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ihda-my.sharepoint.com/personal/emueller_ihda_org/Documents/Desktop/Current Projects/2026 Funding Rounds/Application Document Updates/PSH/LTOS Docs/"/>
    </mc:Choice>
  </mc:AlternateContent>
  <xr:revisionPtr revIDLastSave="0" documentId="8_{70C20065-692E-400F-A407-E31028E51088}" xr6:coauthVersionLast="47" xr6:coauthVersionMax="47" xr10:uidLastSave="{00000000-0000-0000-0000-000000000000}"/>
  <workbookProtection workbookAlgorithmName="SHA-512" workbookHashValue="zWmvxknsqX9rYvmTkrsfTvqC2Ep/TRiTl1qUrioS85ZxwP4jiyNp+PdBKqHzWFUJQqeyy5WrYtLG1G59auWHaQ==" workbookSaltValue="yKJufGQq/UUZqGmt5PAZYQ==" workbookSpinCount="100000" lockStructure="1"/>
  <bookViews>
    <workbookView xWindow="-120" yWindow="-120" windowWidth="29040" windowHeight="15720" xr2:uid="{00000000-000D-0000-FFFF-FFFF00000000}"/>
  </bookViews>
  <sheets>
    <sheet name="a. Instructions" sheetId="4" r:id="rId1"/>
    <sheet name="b. LTOS Calculation Exhibit" sheetId="5" r:id="rId2"/>
  </sheets>
  <definedNames>
    <definedName name="_xlnm.Print_Area" localSheetId="1">'b. LTOS Calculation Exhibit'!$A$1:$U$47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5" l="1"/>
  <c r="F94" i="5"/>
  <c r="L72" i="5" l="1"/>
  <c r="L71" i="5"/>
  <c r="L70" i="5"/>
  <c r="L69" i="5"/>
  <c r="L68" i="5"/>
  <c r="L67" i="5"/>
  <c r="L66" i="5"/>
  <c r="L65" i="5"/>
  <c r="L64" i="5"/>
  <c r="L63" i="5"/>
  <c r="L62" i="5"/>
  <c r="L61" i="5"/>
  <c r="L60" i="5"/>
  <c r="L59" i="5"/>
  <c r="L58" i="5"/>
  <c r="L57" i="5"/>
  <c r="L56" i="5"/>
  <c r="L55" i="5"/>
  <c r="L54" i="5"/>
  <c r="L53" i="5"/>
  <c r="E73" i="5"/>
  <c r="D73" i="5"/>
  <c r="H72" i="5"/>
  <c r="N72" i="5" s="1"/>
  <c r="P72" i="5" s="1"/>
  <c r="H71" i="5"/>
  <c r="N71" i="5" s="1"/>
  <c r="P71" i="5" s="1"/>
  <c r="H70" i="5"/>
  <c r="N70" i="5" s="1"/>
  <c r="P70" i="5" s="1"/>
  <c r="H69" i="5"/>
  <c r="N69" i="5" s="1"/>
  <c r="P69" i="5" s="1"/>
  <c r="H68" i="5"/>
  <c r="N68" i="5" s="1"/>
  <c r="P68" i="5" s="1"/>
  <c r="H67" i="5"/>
  <c r="N67" i="5" s="1"/>
  <c r="P67" i="5" s="1"/>
  <c r="H66" i="5"/>
  <c r="N66" i="5" s="1"/>
  <c r="P66" i="5" s="1"/>
  <c r="H65" i="5"/>
  <c r="N65" i="5" s="1"/>
  <c r="P65" i="5" s="1"/>
  <c r="H64" i="5"/>
  <c r="N64" i="5" s="1"/>
  <c r="P64" i="5" s="1"/>
  <c r="H63" i="5"/>
  <c r="N63" i="5" s="1"/>
  <c r="P63" i="5" s="1"/>
  <c r="H62" i="5"/>
  <c r="N62" i="5" s="1"/>
  <c r="P62" i="5" s="1"/>
  <c r="H61" i="5"/>
  <c r="N61" i="5" s="1"/>
  <c r="P61" i="5" s="1"/>
  <c r="H60" i="5"/>
  <c r="N60" i="5" s="1"/>
  <c r="P60" i="5" s="1"/>
  <c r="J59" i="5"/>
  <c r="H59" i="5"/>
  <c r="N59" i="5" s="1"/>
  <c r="P59" i="5" s="1"/>
  <c r="H58" i="5"/>
  <c r="N58" i="5" s="1"/>
  <c r="P58" i="5" s="1"/>
  <c r="H57" i="5"/>
  <c r="N57" i="5" s="1"/>
  <c r="P57" i="5" s="1"/>
  <c r="H56" i="5"/>
  <c r="N56" i="5" s="1"/>
  <c r="P56" i="5" s="1"/>
  <c r="H55" i="5"/>
  <c r="N55" i="5" s="1"/>
  <c r="P55" i="5" s="1"/>
  <c r="H54" i="5"/>
  <c r="N54" i="5" s="1"/>
  <c r="P54" i="5" s="1"/>
  <c r="H53" i="5"/>
  <c r="J65" i="5" l="1"/>
  <c r="J57" i="5"/>
  <c r="J63" i="5"/>
  <c r="J55" i="5"/>
  <c r="J71" i="5"/>
  <c r="M57" i="5"/>
  <c r="J61" i="5"/>
  <c r="J69" i="5"/>
  <c r="M61" i="5"/>
  <c r="J67" i="5"/>
  <c r="M65" i="5"/>
  <c r="M69" i="5"/>
  <c r="M54" i="5"/>
  <c r="M58" i="5"/>
  <c r="M62" i="5"/>
  <c r="M66" i="5"/>
  <c r="M70" i="5"/>
  <c r="J54" i="5"/>
  <c r="J56" i="5"/>
  <c r="J58" i="5"/>
  <c r="J60" i="5"/>
  <c r="J62" i="5"/>
  <c r="J64" i="5"/>
  <c r="J66" i="5"/>
  <c r="J68" i="5"/>
  <c r="J70" i="5"/>
  <c r="J72" i="5"/>
  <c r="M55" i="5"/>
  <c r="M59" i="5"/>
  <c r="M63" i="5"/>
  <c r="M67" i="5"/>
  <c r="M71" i="5"/>
  <c r="M56" i="5"/>
  <c r="M60" i="5"/>
  <c r="M64" i="5"/>
  <c r="M68" i="5"/>
  <c r="M72" i="5"/>
  <c r="N53" i="5"/>
  <c r="P53" i="5" s="1"/>
  <c r="P73" i="5" s="1"/>
  <c r="M53" i="5"/>
  <c r="J53" i="5"/>
  <c r="F47" i="5"/>
  <c r="E26" i="5"/>
  <c r="D26" i="5"/>
  <c r="L25" i="5"/>
  <c r="H25" i="5"/>
  <c r="M25" i="5" s="1"/>
  <c r="L24" i="5"/>
  <c r="H24" i="5"/>
  <c r="N24" i="5" s="1"/>
  <c r="P24" i="5" s="1"/>
  <c r="L23" i="5"/>
  <c r="H23" i="5"/>
  <c r="M23" i="5" s="1"/>
  <c r="L22" i="5"/>
  <c r="H22" i="5"/>
  <c r="N22" i="5" s="1"/>
  <c r="P22" i="5" s="1"/>
  <c r="L21" i="5"/>
  <c r="H21" i="5"/>
  <c r="M21" i="5" s="1"/>
  <c r="L20" i="5"/>
  <c r="H20" i="5"/>
  <c r="N20" i="5" s="1"/>
  <c r="P20" i="5" s="1"/>
  <c r="L19" i="5"/>
  <c r="H19" i="5"/>
  <c r="M19" i="5" s="1"/>
  <c r="L18" i="5"/>
  <c r="H18" i="5"/>
  <c r="N18" i="5" s="1"/>
  <c r="P18" i="5" s="1"/>
  <c r="L17" i="5"/>
  <c r="H17" i="5"/>
  <c r="M17" i="5" s="1"/>
  <c r="L16" i="5"/>
  <c r="H16" i="5"/>
  <c r="N16" i="5" s="1"/>
  <c r="P16" i="5" s="1"/>
  <c r="L15" i="5"/>
  <c r="H15" i="5"/>
  <c r="M15" i="5" s="1"/>
  <c r="L14" i="5"/>
  <c r="H14" i="5"/>
  <c r="N14" i="5" s="1"/>
  <c r="P14" i="5" s="1"/>
  <c r="L13" i="5"/>
  <c r="H13" i="5"/>
  <c r="M13" i="5" s="1"/>
  <c r="L12" i="5"/>
  <c r="H12" i="5"/>
  <c r="N12" i="5" s="1"/>
  <c r="P12" i="5" s="1"/>
  <c r="L11" i="5"/>
  <c r="H11" i="5"/>
  <c r="M11" i="5" s="1"/>
  <c r="L10" i="5"/>
  <c r="H10" i="5"/>
  <c r="J10" i="5" s="1"/>
  <c r="L9" i="5"/>
  <c r="H9" i="5"/>
  <c r="L8" i="5"/>
  <c r="H8" i="5"/>
  <c r="J8" i="5" s="1"/>
  <c r="H7" i="5"/>
  <c r="N7" i="5" s="1"/>
  <c r="L6" i="5"/>
  <c r="H6" i="5"/>
  <c r="J6" i="5" s="1"/>
  <c r="M7" i="5" l="1"/>
  <c r="M9" i="5"/>
  <c r="M8" i="5"/>
  <c r="M10" i="5"/>
  <c r="J12" i="5"/>
  <c r="M14" i="5"/>
  <c r="J16" i="5"/>
  <c r="M18" i="5"/>
  <c r="J20" i="5"/>
  <c r="M22" i="5"/>
  <c r="J24" i="5"/>
  <c r="M12" i="5"/>
  <c r="J14" i="5"/>
  <c r="M16" i="5"/>
  <c r="J18" i="5"/>
  <c r="M20" i="5"/>
  <c r="J22" i="5"/>
  <c r="M24" i="5"/>
  <c r="N78" i="5"/>
  <c r="M6" i="5"/>
  <c r="J7" i="5"/>
  <c r="J11" i="5"/>
  <c r="J15" i="5"/>
  <c r="J17" i="5"/>
  <c r="J21" i="5"/>
  <c r="J23" i="5"/>
  <c r="J25" i="5"/>
  <c r="N6" i="5"/>
  <c r="P6" i="5" s="1"/>
  <c r="N8" i="5"/>
  <c r="P8" i="5" s="1"/>
  <c r="P7" i="5"/>
  <c r="N9" i="5"/>
  <c r="P9" i="5" s="1"/>
  <c r="N11" i="5"/>
  <c r="P11" i="5" s="1"/>
  <c r="N13" i="5"/>
  <c r="P13" i="5" s="1"/>
  <c r="N15" i="5"/>
  <c r="P15" i="5" s="1"/>
  <c r="N17" i="5"/>
  <c r="P17" i="5" s="1"/>
  <c r="N19" i="5"/>
  <c r="P19" i="5" s="1"/>
  <c r="N21" i="5"/>
  <c r="P21" i="5" s="1"/>
  <c r="N23" i="5"/>
  <c r="P23" i="5" s="1"/>
  <c r="N25" i="5"/>
  <c r="P25" i="5" s="1"/>
  <c r="J9" i="5"/>
  <c r="J13" i="5"/>
  <c r="J19" i="5"/>
  <c r="N10" i="5"/>
  <c r="P10" i="5" s="1"/>
  <c r="N79" i="5" l="1"/>
  <c r="P26" i="5"/>
  <c r="P31" i="5" l="1"/>
  <c r="P32" i="5" s="1"/>
  <c r="M79" i="5" s="1"/>
  <c r="P79" i="5" s="1"/>
  <c r="N80" i="5"/>
  <c r="M78" i="5" l="1"/>
  <c r="P78" i="5" s="1"/>
  <c r="N81" i="5"/>
  <c r="P33" i="5"/>
  <c r="M80" i="5" s="1"/>
  <c r="P80" i="5" s="1"/>
  <c r="N82" i="5" l="1"/>
  <c r="P34" i="5"/>
  <c r="M81" i="5" s="1"/>
  <c r="P81" i="5" s="1"/>
  <c r="N83" i="5" l="1"/>
  <c r="P35" i="5"/>
  <c r="M82" i="5" s="1"/>
  <c r="P82" i="5" s="1"/>
  <c r="N84" i="5" l="1"/>
  <c r="P36" i="5"/>
  <c r="M83" i="5" s="1"/>
  <c r="P83" i="5" s="1"/>
  <c r="N85" i="5" l="1"/>
  <c r="P37" i="5"/>
  <c r="M84" i="5" s="1"/>
  <c r="P84" i="5" s="1"/>
  <c r="N86" i="5" l="1"/>
  <c r="P38" i="5"/>
  <c r="M85" i="5" s="1"/>
  <c r="P85" i="5" s="1"/>
  <c r="N87" i="5" l="1"/>
  <c r="P39" i="5"/>
  <c r="M86" i="5" s="1"/>
  <c r="P86" i="5" s="1"/>
  <c r="N88" i="5" l="1"/>
  <c r="P40" i="5"/>
  <c r="M87" i="5" s="1"/>
  <c r="P87" i="5" s="1"/>
  <c r="N89" i="5" l="1"/>
  <c r="P41" i="5"/>
  <c r="M88" i="5" s="1"/>
  <c r="P88" i="5" s="1"/>
  <c r="N90" i="5" l="1"/>
  <c r="P42" i="5"/>
  <c r="M89" i="5" s="1"/>
  <c r="P89" i="5" s="1"/>
  <c r="N91" i="5" l="1"/>
  <c r="P43" i="5"/>
  <c r="M90" i="5" s="1"/>
  <c r="P90" i="5" s="1"/>
  <c r="N92" i="5" l="1"/>
  <c r="P44" i="5"/>
  <c r="M91" i="5" s="1"/>
  <c r="P91" i="5" s="1"/>
  <c r="N93" i="5" l="1"/>
  <c r="P45" i="5"/>
  <c r="M92" i="5" s="1"/>
  <c r="P92" i="5" s="1"/>
  <c r="P46" i="5" l="1"/>
  <c r="M93" i="5" s="1"/>
  <c r="P9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Evan Ponder</author>
    <author>Beto Sanchez</author>
  </authors>
  <commentList>
    <comment ref="D4" authorId="0" shapeId="0" xr:uid="{B1DEBBC3-0577-4029-84A9-E8A90D7FBB56}">
      <text>
        <r>
          <rPr>
            <b/>
            <sz val="9"/>
            <color indexed="81"/>
            <rFont val="Tahoma"/>
            <family val="2"/>
          </rPr>
          <t xml:space="preserve">Note: </t>
        </r>
        <r>
          <rPr>
            <sz val="9"/>
            <color indexed="81"/>
            <rFont val="Tahoma"/>
            <family val="2"/>
          </rPr>
          <t>Under the PSH RFA Round X with option for H3C, Applicants may request up to five (5) LTOS units</t>
        </r>
      </text>
    </comment>
    <comment ref="D26" authorId="1" shapeId="0" xr:uid="{00000000-0006-0000-0100-000001000000}">
      <text>
        <r>
          <rPr>
            <sz val="11"/>
            <color indexed="81"/>
            <rFont val="Tahoma"/>
            <family val="2"/>
          </rPr>
          <t>This is the total number of proposed LTOS Units.</t>
        </r>
        <r>
          <rPr>
            <sz val="9"/>
            <color indexed="81"/>
            <rFont val="Tahoma"/>
            <family val="2"/>
          </rPr>
          <t xml:space="preserve">
</t>
        </r>
      </text>
    </comment>
    <comment ref="E26" authorId="1" shapeId="0" xr:uid="{00000000-0006-0000-0100-000002000000}">
      <text>
        <r>
          <rPr>
            <sz val="11"/>
            <color indexed="81"/>
            <rFont val="Tahoma"/>
            <family val="2"/>
          </rPr>
          <t>This is the total number of proposed LTOS Units that are currently vacant.</t>
        </r>
      </text>
    </comment>
    <comment ref="P26" authorId="1" shapeId="0" xr:uid="{00000000-0006-0000-0100-000003000000}">
      <text>
        <r>
          <rPr>
            <sz val="12"/>
            <color indexed="81"/>
            <rFont val="Tahoma"/>
            <family val="2"/>
          </rPr>
          <t>This figure ("P26") must be entered into "Other" residential income on the 'f. Income' tab of the Common Application (C40).</t>
        </r>
        <r>
          <rPr>
            <sz val="9"/>
            <color indexed="81"/>
            <rFont val="Tahoma"/>
            <family val="2"/>
          </rPr>
          <t xml:space="preserve">
</t>
        </r>
      </text>
    </comment>
    <comment ref="D51" authorId="0" shapeId="0" xr:uid="{996BDA80-25F3-4EEF-9D77-F1D6308CA7C6}">
      <text>
        <r>
          <rPr>
            <b/>
            <sz val="9"/>
            <color indexed="81"/>
            <rFont val="Tahoma"/>
            <family val="2"/>
          </rPr>
          <t>Note:</t>
        </r>
        <r>
          <rPr>
            <sz val="9"/>
            <color indexed="81"/>
            <rFont val="Tahoma"/>
            <family val="2"/>
          </rPr>
          <t xml:space="preserve"> Under the PSH RFA Round X with option for H3C, Applicants may request up to five (5) LTOS units</t>
        </r>
        <r>
          <rPr>
            <sz val="9"/>
            <color indexed="81"/>
            <rFont val="Tahoma"/>
            <family val="2"/>
          </rPr>
          <t xml:space="preserve">
</t>
        </r>
      </text>
    </comment>
    <comment ref="D73" authorId="1" shapeId="0" xr:uid="{00000000-0006-0000-0100-000004000000}">
      <text>
        <r>
          <rPr>
            <sz val="11"/>
            <color indexed="81"/>
            <rFont val="Tahoma"/>
            <family val="2"/>
          </rPr>
          <t>This is the total number of proposed LTOS Units.</t>
        </r>
        <r>
          <rPr>
            <sz val="9"/>
            <color indexed="81"/>
            <rFont val="Tahoma"/>
            <family val="2"/>
          </rPr>
          <t xml:space="preserve">
</t>
        </r>
      </text>
    </comment>
    <comment ref="E73" authorId="1" shapeId="0" xr:uid="{00000000-0006-0000-0100-000005000000}">
      <text>
        <r>
          <rPr>
            <sz val="11"/>
            <color indexed="81"/>
            <rFont val="Tahoma"/>
            <family val="2"/>
          </rPr>
          <t>This is the total number of proposed LTOS Units that are currently vacant.</t>
        </r>
        <r>
          <rPr>
            <sz val="9"/>
            <color indexed="81"/>
            <rFont val="Tahoma"/>
            <family val="2"/>
          </rPr>
          <t xml:space="preserve">
</t>
        </r>
      </text>
    </comment>
    <comment ref="P73" authorId="1" shapeId="0" xr:uid="{00000000-0006-0000-0100-000006000000}">
      <text>
        <r>
          <rPr>
            <sz val="12"/>
            <color indexed="81"/>
            <rFont val="Tahoma"/>
            <family val="2"/>
          </rPr>
          <t>This figure ("P26") must be entered into "Other" residential income on the 'f. Income' tab of the Common Application (C40).</t>
        </r>
        <r>
          <rPr>
            <sz val="9"/>
            <color indexed="81"/>
            <rFont val="Tahoma"/>
            <family val="2"/>
          </rPr>
          <t xml:space="preserve">
</t>
        </r>
      </text>
    </comment>
  </commentList>
</comments>
</file>

<file path=xl/sharedStrings.xml><?xml version="1.0" encoding="utf-8"?>
<sst xmlns="http://schemas.openxmlformats.org/spreadsheetml/2006/main" count="96" uniqueCount="61">
  <si>
    <t>Any changes to the protected content of the Common Application will void the entire Application.</t>
  </si>
  <si>
    <t>Electronic File:</t>
  </si>
  <si>
    <t>Printing:</t>
  </si>
  <si>
    <t>b. LTOS Calculation Exhibit</t>
  </si>
  <si>
    <t>a. Instructions</t>
  </si>
  <si>
    <t>The LTOS Calculation Exhibit consists of the following worksheets:</t>
  </si>
  <si>
    <t>Instructions for use</t>
  </si>
  <si>
    <t>Illinois Housing Development Authority Multifamily Finance LTOS Calculation Exhibit</t>
  </si>
  <si>
    <t>LTOS CALCULATION EXHIBIT</t>
  </si>
  <si>
    <t>APPLICANT LTOS Calculation</t>
  </si>
  <si>
    <t>% AMI</t>
  </si>
  <si>
    <t>BRs</t>
  </si>
  <si>
    <t>LTOS Units</t>
  </si>
  <si>
    <t># of Vacant Units</t>
  </si>
  <si>
    <t>Contract Rent</t>
  </si>
  <si>
    <t>Utility Allowance</t>
  </si>
  <si>
    <t>Gross Tenant Rent</t>
  </si>
  <si>
    <t>Rent Limit</t>
  </si>
  <si>
    <t>% of Limit</t>
  </si>
  <si>
    <t>Tenant Rent</t>
  </si>
  <si>
    <t>% of Tenant Income for Housing</t>
  </si>
  <si>
    <t>LTOS Rent</t>
  </si>
  <si>
    <t>Annual    LTOS Income</t>
  </si>
  <si>
    <t>SSI* Tenant Assumptions</t>
  </si>
  <si>
    <t>SSI Benefit Amount</t>
  </si>
  <si>
    <t>- 1 Year</t>
  </si>
  <si>
    <t>- 1 Month</t>
  </si>
  <si>
    <t>* Supplemental Security Income</t>
  </si>
  <si>
    <t>Tenant Contribution Schedule</t>
  </si>
  <si>
    <t>Bedrooms (BRs)</t>
  </si>
  <si>
    <t>About This Assumption</t>
  </si>
  <si>
    <t>The underwriting assumption uses the program income band for a single person with an SSI income.  Actual payments will be based on the RHSP-LTOS Tenant Contribution Schedule published on IHDA's website at www.ihda.org under the Multifamily Developer tab, and included in compliance documentation.  The above assumption allows the Authority to adequately size the LTOS Grant amount.  All applicants must use the above assumption.</t>
  </si>
  <si>
    <t>Total</t>
  </si>
  <si>
    <r>
      <rPr>
        <b/>
        <sz val="10"/>
        <color theme="1"/>
        <rFont val="Arial Narrow"/>
        <family val="2"/>
      </rPr>
      <t>Comments</t>
    </r>
    <r>
      <rPr>
        <sz val="10"/>
        <color theme="1"/>
        <rFont val="Arial Narrow"/>
        <family val="2"/>
      </rPr>
      <t xml:space="preserve"> (limited to 1,450 characters)</t>
    </r>
  </si>
  <si>
    <t>LTOS Grant Calculation</t>
  </si>
  <si>
    <t>Trending Factor = 2%</t>
  </si>
  <si>
    <t>Year</t>
  </si>
  <si>
    <t>LTOS Grant</t>
  </si>
  <si>
    <t>Long Term Operating Support</t>
  </si>
  <si>
    <t>Characters remaining:</t>
  </si>
  <si>
    <t>Underwriting LTOS Calculation</t>
  </si>
  <si>
    <t>Application</t>
  </si>
  <si>
    <t>Underwriting</t>
  </si>
  <si>
    <t>Difference</t>
  </si>
  <si>
    <r>
      <rPr>
        <b/>
        <sz val="10"/>
        <color theme="1"/>
        <rFont val="Arial Narrow"/>
        <family val="2"/>
      </rPr>
      <t>Comments</t>
    </r>
    <r>
      <rPr>
        <sz val="10"/>
        <color theme="1"/>
        <rFont val="Arial Narrow"/>
        <family val="2"/>
      </rPr>
      <t xml:space="preserve"> (limited to 1,200 characters)</t>
    </r>
  </si>
  <si>
    <t>Annual Income = $0 - $4,999</t>
  </si>
  <si>
    <t>For all projects, please submit the completed LTOS Calculation Exhibit worksheet (1 page).</t>
  </si>
  <si>
    <t>For all projects, please submit an electronic copy of the LTOS Calculation Exhibit worksheet in Excel format.</t>
  </si>
  <si>
    <t xml:space="preserve">Most text questions/comments and formulas are protected and can not be changed. On the LTOS Calculation Exhibit worksheet, blue indicates input required and yellow indicates a protected formula. </t>
  </si>
  <si>
    <t>PROJECT NAME:</t>
  </si>
  <si>
    <t>Please direct questions regarding this application to IHDA staff via e-mail at PSHRFA@ihda.org</t>
  </si>
  <si>
    <t>FY 2024</t>
  </si>
  <si>
    <t>for H3C Request for Applications</t>
  </si>
  <si>
    <t>PSH Development Program with option</t>
  </si>
  <si>
    <r>
      <t xml:space="preserve">A completed Common Application along with the required documentation and exhibits specified in the RFA (see https://www.ihda.org/developers/supportive-housing/ for a full program-specific Application checklist) comprise a complete application package (the "Application"). </t>
    </r>
    <r>
      <rPr>
        <b/>
        <i/>
        <sz val="12"/>
        <rFont val="Arial Narrow"/>
        <family val="2"/>
      </rPr>
      <t>Incomplete Applications will not be considered.</t>
    </r>
  </si>
  <si>
    <t>Request for Applications</t>
  </si>
  <si>
    <t>PSH Development Program</t>
  </si>
  <si>
    <t>FY 2025</t>
  </si>
  <si>
    <t>This Long Term Operating Support Calculation Exhibit (the "LTOS Calculation Exhibit") is to be used when applying for Long-Term Operating Support ("LTOS") in conjunction with an Application under the Permanent Supportive Housing ("PSH") Development Program Round XI) Request for Applications ("RFA") administered by the Illinois Housing Development Authority ("IHDA") and consists of a single Microsoft Excel file. The LTOS Calculation Exhibit is to be used as a supplement to the IHDA Multifamily Finance Common Application (the "Common Application") when applying for LTOS.</t>
  </si>
  <si>
    <r>
      <rPr>
        <b/>
        <sz val="12"/>
        <rFont val="Arial Narrow"/>
        <family val="2"/>
      </rPr>
      <t xml:space="preserve">IMPORTANT:  </t>
    </r>
    <r>
      <rPr>
        <sz val="12"/>
        <rFont val="Arial Narrow"/>
        <family val="2"/>
      </rPr>
      <t>Click on any cell with a comment (denoted by a small red triangle in the upper right hand corner) to get tips or information.  The calculation from the LTOS Calculation Exhibit is required in order to request LTOS under the PSH Development Program Round XII.</t>
    </r>
  </si>
  <si>
    <t>Released 7/3/2017. Revised for PSH RFA Round XII 12/9/2025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</si>
</sst>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quot;$&quot;#,##0"/>
    <numFmt numFmtId="165" formatCode="#,##0;[Red]#,##0"/>
  </numFmts>
  <fonts count="23" x14ac:knownFonts="1">
    <font>
      <sz val="11"/>
      <color theme="1"/>
      <name val="Calibri"/>
      <family val="2"/>
      <scheme val="minor"/>
    </font>
    <font>
      <sz val="11"/>
      <color theme="1"/>
      <name val="Calibri"/>
      <family val="2"/>
      <scheme val="minor"/>
    </font>
    <font>
      <sz val="12"/>
      <name val="Arial Narrow"/>
      <family val="2"/>
    </font>
    <font>
      <b/>
      <sz val="12"/>
      <name val="Arial Narrow"/>
      <family val="2"/>
    </font>
    <font>
      <b/>
      <sz val="12"/>
      <color theme="1"/>
      <name val="Arial Narrow"/>
      <family val="2"/>
    </font>
    <font>
      <b/>
      <i/>
      <sz val="12"/>
      <name val="Arial Narrow"/>
      <family val="2"/>
    </font>
    <font>
      <b/>
      <sz val="14"/>
      <name val="Arial Narrow"/>
      <family val="2"/>
    </font>
    <font>
      <i/>
      <sz val="12"/>
      <color theme="1"/>
      <name val="Calibri"/>
      <family val="2"/>
      <scheme val="minor"/>
    </font>
    <font>
      <i/>
      <sz val="12"/>
      <name val="Arial Narrow"/>
      <family val="2"/>
    </font>
    <font>
      <b/>
      <sz val="10"/>
      <name val="Arial Narrow"/>
      <family val="2"/>
    </font>
    <font>
      <sz val="10"/>
      <name val="Arial Narrow"/>
      <family val="2"/>
    </font>
    <font>
      <sz val="11"/>
      <color theme="1"/>
      <name val="Arial Narrow"/>
      <family val="2"/>
    </font>
    <font>
      <b/>
      <u/>
      <sz val="20"/>
      <color theme="1"/>
      <name val="Arial Narrow"/>
      <family val="2"/>
    </font>
    <font>
      <b/>
      <sz val="14"/>
      <color theme="1"/>
      <name val="Arial Narrow"/>
      <family val="2"/>
    </font>
    <font>
      <sz val="10"/>
      <color theme="1"/>
      <name val="Arial Narrow"/>
      <family val="2"/>
    </font>
    <font>
      <b/>
      <sz val="10"/>
      <color theme="1"/>
      <name val="Arial Narrow"/>
      <family val="2"/>
    </font>
    <font>
      <b/>
      <sz val="11"/>
      <color theme="1"/>
      <name val="Arial Narrow"/>
      <family val="2"/>
    </font>
    <font>
      <sz val="8"/>
      <color theme="1"/>
      <name val="Arial Narrow"/>
      <family val="2"/>
    </font>
    <font>
      <i/>
      <sz val="10"/>
      <color theme="1"/>
      <name val="Arial Narrow"/>
      <family val="2"/>
    </font>
    <font>
      <sz val="11"/>
      <color indexed="81"/>
      <name val="Tahoma"/>
      <family val="2"/>
    </font>
    <font>
      <sz val="9"/>
      <color indexed="81"/>
      <name val="Tahoma"/>
      <family val="2"/>
    </font>
    <font>
      <sz val="12"/>
      <color indexed="81"/>
      <name val="Tahoma"/>
      <family val="2"/>
    </font>
    <font>
      <b/>
      <sz val="9"/>
      <color indexed="81"/>
      <name val="Tahoma"/>
      <family val="2"/>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99"/>
        <bgColor indexed="64"/>
      </patternFill>
    </fill>
    <fill>
      <patternFill patternType="solid">
        <fgColor theme="1"/>
        <bgColor indexed="64"/>
      </patternFill>
    </fill>
    <fill>
      <patternFill patternType="solid">
        <fgColor rgb="FF92D050"/>
        <bgColor indexed="64"/>
      </patternFill>
    </fill>
  </fills>
  <borders count="24">
    <border>
      <left/>
      <right/>
      <top/>
      <bottom/>
      <diagonal/>
    </border>
    <border>
      <left/>
      <right/>
      <top/>
      <bottom style="medium">
        <color indexed="64"/>
      </bottom>
      <diagonal/>
    </border>
    <border>
      <left/>
      <right/>
      <top/>
      <bottom style="medium">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indexed="64"/>
      </top>
      <bottom/>
      <diagonal/>
    </border>
    <border>
      <left/>
      <right/>
      <top style="thin">
        <color indexed="64"/>
      </top>
      <bottom/>
      <diagonal/>
    </border>
    <border>
      <left style="thin">
        <color theme="1"/>
      </left>
      <right/>
      <top/>
      <bottom/>
      <diagonal/>
    </border>
    <border>
      <left style="thin">
        <color indexed="64"/>
      </left>
      <right style="thin">
        <color indexed="64"/>
      </right>
      <top style="thin">
        <color indexed="64"/>
      </top>
      <bottom/>
      <diagonal/>
    </border>
    <border>
      <left/>
      <right/>
      <top style="thin">
        <color theme="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cellStyleXfs>
  <cellXfs count="165">
    <xf numFmtId="0" fontId="0" fillId="0" borderId="0" xfId="0"/>
    <xf numFmtId="0" fontId="0" fillId="2" borderId="0" xfId="0" applyFill="1" applyAlignment="1">
      <alignment vertical="top"/>
    </xf>
    <xf numFmtId="0" fontId="2" fillId="2" borderId="0" xfId="0" quotePrefix="1" applyFont="1" applyFill="1" applyAlignment="1">
      <alignment horizontal="left" vertical="top"/>
    </xf>
    <xf numFmtId="0" fontId="0" fillId="2" borderId="0" xfId="0" applyFill="1" applyAlignment="1">
      <alignment horizontal="left" vertical="top"/>
    </xf>
    <xf numFmtId="0" fontId="2" fillId="2" borderId="0" xfId="0" applyFont="1" applyFill="1" applyAlignment="1">
      <alignment vertical="top"/>
    </xf>
    <xf numFmtId="0" fontId="2" fillId="2" borderId="0" xfId="0" quotePrefix="1" applyFont="1" applyFill="1" applyAlignment="1">
      <alignment vertical="top"/>
    </xf>
    <xf numFmtId="0" fontId="2" fillId="2" borderId="0" xfId="0" applyFont="1" applyFill="1" applyAlignment="1">
      <alignment horizontal="justify" vertical="top" wrapText="1"/>
    </xf>
    <xf numFmtId="0" fontId="2" fillId="2" borderId="0" xfId="0" applyFont="1" applyFill="1" applyAlignment="1">
      <alignment horizontal="center" vertical="top"/>
    </xf>
    <xf numFmtId="0" fontId="2" fillId="2" borderId="0" xfId="0" applyFont="1" applyFill="1" applyAlignment="1">
      <alignment horizontal="left" vertical="top"/>
    </xf>
    <xf numFmtId="0" fontId="0" fillId="2" borderId="0" xfId="0" applyFill="1" applyAlignment="1">
      <alignment vertical="top" wrapText="1"/>
    </xf>
    <xf numFmtId="0" fontId="6" fillId="2" borderId="0" xfId="0" applyFont="1" applyFill="1" applyAlignment="1">
      <alignment vertical="top"/>
    </xf>
    <xf numFmtId="0" fontId="11" fillId="2" borderId="0" xfId="0" applyFont="1" applyFill="1"/>
    <xf numFmtId="0" fontId="12" fillId="2" borderId="0" xfId="0" applyFont="1" applyFill="1" applyAlignment="1">
      <alignment horizontal="centerContinuous"/>
    </xf>
    <xf numFmtId="0" fontId="11" fillId="2" borderId="0" xfId="0" applyFont="1" applyFill="1" applyAlignment="1">
      <alignment horizontal="centerContinuous"/>
    </xf>
    <xf numFmtId="0" fontId="13" fillId="2" borderId="0" xfId="0" applyFont="1" applyFill="1"/>
    <xf numFmtId="0" fontId="13" fillId="2" borderId="1" xfId="0" applyFont="1" applyFill="1" applyBorder="1"/>
    <xf numFmtId="0" fontId="13" fillId="2" borderId="1" xfId="0" applyFont="1" applyFill="1" applyBorder="1" applyAlignment="1">
      <alignment horizontal="right"/>
    </xf>
    <xf numFmtId="0" fontId="13" fillId="2" borderId="2" xfId="0" applyFont="1" applyFill="1" applyBorder="1"/>
    <xf numFmtId="0" fontId="14" fillId="2" borderId="0" xfId="0" applyFont="1" applyFill="1" applyAlignment="1">
      <alignment wrapText="1"/>
    </xf>
    <xf numFmtId="0" fontId="15" fillId="2" borderId="3" xfId="0" applyFont="1" applyFill="1" applyBorder="1" applyAlignment="1">
      <alignment horizontal="right" wrapText="1"/>
    </xf>
    <xf numFmtId="0" fontId="15" fillId="2" borderId="4" xfId="0" applyFont="1" applyFill="1" applyBorder="1" applyAlignment="1">
      <alignment horizontal="right" wrapText="1"/>
    </xf>
    <xf numFmtId="0" fontId="15" fillId="2" borderId="5" xfId="0" applyFont="1" applyFill="1" applyBorder="1" applyAlignment="1">
      <alignment horizontal="centerContinuous"/>
    </xf>
    <xf numFmtId="0" fontId="14" fillId="2" borderId="6" xfId="0" applyFont="1" applyFill="1" applyBorder="1" applyAlignment="1">
      <alignment horizontal="centerContinuous" wrapText="1"/>
    </xf>
    <xf numFmtId="0" fontId="14" fillId="2" borderId="7" xfId="0" applyFont="1" applyFill="1" applyBorder="1" applyAlignment="1">
      <alignment horizontal="centerContinuous" wrapText="1"/>
    </xf>
    <xf numFmtId="0" fontId="16" fillId="2" borderId="0" xfId="0" applyFont="1" applyFill="1"/>
    <xf numFmtId="0" fontId="11" fillId="2" borderId="0" xfId="0" applyFont="1" applyFill="1" applyAlignment="1">
      <alignment horizontal="right"/>
    </xf>
    <xf numFmtId="0" fontId="14" fillId="2" borderId="0" xfId="0" applyFont="1" applyFill="1"/>
    <xf numFmtId="9" fontId="14" fillId="3" borderId="3" xfId="0" applyNumberFormat="1" applyFont="1" applyFill="1" applyBorder="1" applyAlignment="1" applyProtection="1">
      <alignment vertical="top"/>
      <protection locked="0"/>
    </xf>
    <xf numFmtId="1" fontId="14" fillId="3" borderId="3" xfId="0" applyNumberFormat="1" applyFont="1" applyFill="1" applyBorder="1" applyAlignment="1" applyProtection="1">
      <alignment vertical="top"/>
      <protection locked="0"/>
    </xf>
    <xf numFmtId="1" fontId="14" fillId="3" borderId="3" xfId="0" applyNumberFormat="1" applyFont="1" applyFill="1" applyBorder="1" applyAlignment="1" applyProtection="1">
      <alignment horizontal="right" vertical="top"/>
      <protection locked="0"/>
    </xf>
    <xf numFmtId="3" fontId="14" fillId="3" borderId="3" xfId="0" applyNumberFormat="1" applyFont="1" applyFill="1" applyBorder="1" applyAlignment="1" applyProtection="1">
      <alignment vertical="top"/>
      <protection locked="0"/>
    </xf>
    <xf numFmtId="164" fontId="14" fillId="3" borderId="3" xfId="0" applyNumberFormat="1" applyFont="1" applyFill="1" applyBorder="1" applyAlignment="1" applyProtection="1">
      <alignment horizontal="right" vertical="top"/>
      <protection locked="0"/>
    </xf>
    <xf numFmtId="0" fontId="14" fillId="2" borderId="8" xfId="0" applyFont="1" applyFill="1" applyBorder="1" applyAlignment="1">
      <alignment vertical="top"/>
    </xf>
    <xf numFmtId="0" fontId="14" fillId="2" borderId="9" xfId="0" quotePrefix="1" applyFont="1" applyFill="1" applyBorder="1" applyAlignment="1">
      <alignment vertical="top"/>
    </xf>
    <xf numFmtId="0" fontId="14" fillId="2" borderId="10" xfId="0" applyFont="1" applyFill="1" applyBorder="1" applyAlignment="1">
      <alignment vertical="top"/>
    </xf>
    <xf numFmtId="0" fontId="14" fillId="2" borderId="0" xfId="0" quotePrefix="1" applyFont="1" applyFill="1" applyAlignment="1">
      <alignment vertical="top"/>
    </xf>
    <xf numFmtId="0" fontId="14" fillId="2" borderId="12" xfId="0" applyFont="1" applyFill="1" applyBorder="1" applyAlignment="1">
      <alignment vertical="top"/>
    </xf>
    <xf numFmtId="0" fontId="14" fillId="2" borderId="12" xfId="0" applyFont="1" applyFill="1" applyBorder="1"/>
    <xf numFmtId="5" fontId="14" fillId="2" borderId="12" xfId="3" applyNumberFormat="1" applyFont="1" applyFill="1" applyBorder="1" applyProtection="1"/>
    <xf numFmtId="0" fontId="17" fillId="2" borderId="0" xfId="0" applyFont="1" applyFill="1"/>
    <xf numFmtId="0" fontId="15" fillId="2" borderId="5" xfId="0" applyFont="1" applyFill="1" applyBorder="1" applyAlignment="1">
      <alignment horizontal="centerContinuous" vertical="top"/>
    </xf>
    <xf numFmtId="0" fontId="15" fillId="2" borderId="6" xfId="0" applyFont="1" applyFill="1" applyBorder="1" applyAlignment="1">
      <alignment horizontal="centerContinuous"/>
    </xf>
    <xf numFmtId="0" fontId="15" fillId="2" borderId="7" xfId="0" applyFont="1" applyFill="1" applyBorder="1" applyAlignment="1">
      <alignment horizontal="centerContinuous" wrapText="1"/>
    </xf>
    <xf numFmtId="0" fontId="18" fillId="2" borderId="5" xfId="0" applyFont="1" applyFill="1" applyBorder="1" applyAlignment="1">
      <alignment horizontal="centerContinuous" vertical="top"/>
    </xf>
    <xf numFmtId="0" fontId="18" fillId="2" borderId="6" xfId="0" applyFont="1" applyFill="1" applyBorder="1" applyAlignment="1">
      <alignment horizontal="centerContinuous"/>
    </xf>
    <xf numFmtId="0" fontId="14" fillId="2" borderId="7" xfId="0" applyFont="1" applyFill="1" applyBorder="1" applyAlignment="1">
      <alignment horizontal="centerContinuous"/>
    </xf>
    <xf numFmtId="0" fontId="15" fillId="2" borderId="3" xfId="0" applyFont="1" applyFill="1" applyBorder="1" applyAlignment="1">
      <alignment horizontal="center" vertical="top"/>
    </xf>
    <xf numFmtId="0" fontId="14" fillId="2" borderId="3" xfId="0" applyFont="1" applyFill="1" applyBorder="1" applyAlignment="1">
      <alignment horizontal="center" vertical="top"/>
    </xf>
    <xf numFmtId="164" fontId="14" fillId="4" borderId="5" xfId="0" applyNumberFormat="1" applyFont="1" applyFill="1" applyBorder="1" applyAlignment="1">
      <alignment horizontal="centerContinuous" vertical="top"/>
    </xf>
    <xf numFmtId="0" fontId="14" fillId="4" borderId="7" xfId="0" applyFont="1" applyFill="1" applyBorder="1" applyAlignment="1">
      <alignment horizontal="centerContinuous" vertical="top"/>
    </xf>
    <xf numFmtId="164" fontId="14" fillId="3" borderId="3" xfId="0" applyNumberFormat="1" applyFont="1" applyFill="1" applyBorder="1" applyAlignment="1" applyProtection="1">
      <alignment vertical="top"/>
      <protection locked="0"/>
    </xf>
    <xf numFmtId="0" fontId="14" fillId="2" borderId="6" xfId="0" applyFont="1" applyFill="1" applyBorder="1" applyAlignment="1">
      <alignment horizontal="centerContinuous" vertical="top"/>
    </xf>
    <xf numFmtId="0" fontId="14" fillId="2" borderId="7" xfId="0" applyFont="1" applyFill="1" applyBorder="1" applyAlignment="1">
      <alignment horizontal="centerContinuous" vertical="top"/>
    </xf>
    <xf numFmtId="0" fontId="14" fillId="2" borderId="13" xfId="0" applyFont="1" applyFill="1" applyBorder="1" applyAlignment="1">
      <alignment vertical="top" wrapText="1"/>
    </xf>
    <xf numFmtId="0" fontId="14" fillId="2" borderId="9" xfId="0" applyFont="1" applyFill="1" applyBorder="1" applyAlignment="1">
      <alignment vertical="top" wrapText="1"/>
    </xf>
    <xf numFmtId="0" fontId="14" fillId="2" borderId="14" xfId="0" applyFont="1" applyFill="1" applyBorder="1" applyAlignment="1">
      <alignment vertical="top" wrapText="1"/>
    </xf>
    <xf numFmtId="0" fontId="15" fillId="2" borderId="0" xfId="0" applyFont="1" applyFill="1"/>
    <xf numFmtId="0" fontId="15" fillId="2" borderId="5" xfId="0" applyFont="1" applyFill="1" applyBorder="1" applyAlignment="1">
      <alignment vertical="top"/>
    </xf>
    <xf numFmtId="0" fontId="15" fillId="5" borderId="3" xfId="0" applyFont="1" applyFill="1" applyBorder="1" applyAlignment="1">
      <alignment vertical="top"/>
    </xf>
    <xf numFmtId="0" fontId="15" fillId="4" borderId="3" xfId="2" applyNumberFormat="1" applyFont="1" applyFill="1" applyBorder="1" applyAlignment="1" applyProtection="1">
      <alignment vertical="top"/>
    </xf>
    <xf numFmtId="1" fontId="15" fillId="4" borderId="3" xfId="2" applyNumberFormat="1" applyFont="1" applyFill="1" applyBorder="1" applyAlignment="1" applyProtection="1">
      <alignment vertical="top"/>
    </xf>
    <xf numFmtId="164" fontId="15" fillId="5" borderId="6" xfId="2" applyNumberFormat="1" applyFont="1" applyFill="1" applyBorder="1" applyAlignment="1" applyProtection="1">
      <alignment vertical="top"/>
    </xf>
    <xf numFmtId="3" fontId="15" fillId="5" borderId="6" xfId="1" applyNumberFormat="1" applyFont="1" applyFill="1" applyBorder="1" applyAlignment="1" applyProtection="1">
      <alignment vertical="top"/>
    </xf>
    <xf numFmtId="0" fontId="15" fillId="5" borderId="6" xfId="0" applyFont="1" applyFill="1" applyBorder="1" applyAlignment="1">
      <alignment horizontal="right" vertical="top"/>
    </xf>
    <xf numFmtId="0" fontId="15" fillId="5" borderId="7" xfId="0" applyFont="1" applyFill="1" applyBorder="1" applyAlignment="1">
      <alignment horizontal="right" vertical="top"/>
    </xf>
    <xf numFmtId="0" fontId="15" fillId="2" borderId="0" xfId="0" applyFont="1" applyFill="1" applyAlignment="1">
      <alignment horizontal="right" vertical="top"/>
    </xf>
    <xf numFmtId="164" fontId="15" fillId="4" borderId="3" xfId="0" applyNumberFormat="1" applyFont="1" applyFill="1" applyBorder="1" applyAlignment="1">
      <alignment vertical="top"/>
    </xf>
    <xf numFmtId="0" fontId="14" fillId="0" borderId="9" xfId="0" applyFont="1" applyBorder="1"/>
    <xf numFmtId="0" fontId="15" fillId="2" borderId="9" xfId="0" applyFont="1" applyFill="1" applyBorder="1" applyAlignment="1">
      <alignment horizontal="right"/>
    </xf>
    <xf numFmtId="0" fontId="14" fillId="2" borderId="13" xfId="0" applyFont="1" applyFill="1" applyBorder="1" applyAlignment="1">
      <alignment vertical="top"/>
    </xf>
    <xf numFmtId="0" fontId="14" fillId="2" borderId="9" xfId="0" applyFont="1" applyFill="1" applyBorder="1" applyAlignment="1">
      <alignment wrapText="1"/>
    </xf>
    <xf numFmtId="0" fontId="14" fillId="2" borderId="14" xfId="0" applyFont="1" applyFill="1" applyBorder="1" applyAlignment="1">
      <alignment wrapText="1"/>
    </xf>
    <xf numFmtId="0" fontId="11" fillId="2" borderId="0" xfId="0" applyFont="1" applyFill="1" applyAlignment="1">
      <alignment horizontal="right" vertical="top" wrapText="1"/>
    </xf>
    <xf numFmtId="0" fontId="15" fillId="2" borderId="0" xfId="0" applyFont="1" applyFill="1" applyAlignment="1">
      <alignment horizontal="center"/>
    </xf>
    <xf numFmtId="0" fontId="15" fillId="2" borderId="5" xfId="0" applyFont="1" applyFill="1" applyBorder="1" applyAlignment="1">
      <alignment horizontal="centerContinuous" vertical="top" wrapText="1"/>
    </xf>
    <xf numFmtId="0" fontId="15" fillId="2" borderId="6" xfId="0" applyFont="1" applyFill="1" applyBorder="1" applyAlignment="1">
      <alignment horizontal="centerContinuous" vertical="top" wrapText="1"/>
    </xf>
    <xf numFmtId="0" fontId="15" fillId="2" borderId="7" xfId="0" applyFont="1" applyFill="1" applyBorder="1" applyAlignment="1">
      <alignment horizontal="centerContinuous" vertical="top" wrapText="1"/>
    </xf>
    <xf numFmtId="0" fontId="11" fillId="2" borderId="0" xfId="0" applyFont="1" applyFill="1" applyAlignment="1">
      <alignment vertical="top" wrapText="1"/>
    </xf>
    <xf numFmtId="0" fontId="11" fillId="2" borderId="16" xfId="0" quotePrefix="1" applyFont="1" applyFill="1" applyBorder="1" applyAlignment="1">
      <alignment vertical="top" wrapText="1"/>
    </xf>
    <xf numFmtId="0" fontId="14" fillId="2" borderId="6" xfId="0" quotePrefix="1" applyFont="1" applyFill="1" applyBorder="1" applyAlignment="1">
      <alignment horizontal="centerContinuous" vertical="top" wrapText="1"/>
    </xf>
    <xf numFmtId="0" fontId="14" fillId="2" borderId="7" xfId="0" quotePrefix="1" applyFont="1" applyFill="1" applyBorder="1" applyAlignment="1">
      <alignment horizontal="centerContinuous" vertical="top" wrapText="1"/>
    </xf>
    <xf numFmtId="0" fontId="11" fillId="2" borderId="0" xfId="0" quotePrefix="1" applyFont="1" applyFill="1" applyAlignment="1">
      <alignment vertical="top"/>
    </xf>
    <xf numFmtId="0" fontId="14" fillId="2" borderId="3" xfId="0" applyFont="1" applyFill="1" applyBorder="1" applyAlignment="1">
      <alignment horizontal="center" vertical="top" wrapText="1"/>
    </xf>
    <xf numFmtId="0" fontId="14" fillId="2" borderId="5" xfId="0" quotePrefix="1" applyFont="1" applyFill="1" applyBorder="1" applyAlignment="1">
      <alignment horizontal="center" vertical="top" wrapText="1"/>
    </xf>
    <xf numFmtId="0" fontId="14" fillId="2" borderId="7" xfId="0" applyFont="1" applyFill="1" applyBorder="1" applyAlignment="1">
      <alignment horizontal="right" vertical="top" wrapText="1"/>
    </xf>
    <xf numFmtId="0" fontId="14" fillId="2" borderId="3" xfId="0" quotePrefix="1" applyFont="1" applyFill="1" applyBorder="1" applyAlignment="1">
      <alignment vertical="top" wrapText="1"/>
    </xf>
    <xf numFmtId="0" fontId="14" fillId="4" borderId="5" xfId="0" quotePrefix="1" applyFont="1" applyFill="1" applyBorder="1" applyAlignment="1">
      <alignment vertical="top" wrapText="1"/>
    </xf>
    <xf numFmtId="164" fontId="14" fillId="4" borderId="7" xfId="0" quotePrefix="1" applyNumberFormat="1" applyFont="1" applyFill="1" applyBorder="1" applyAlignment="1">
      <alignment vertical="top" wrapText="1"/>
    </xf>
    <xf numFmtId="0" fontId="14" fillId="4" borderId="5" xfId="0" applyFont="1" applyFill="1" applyBorder="1"/>
    <xf numFmtId="0" fontId="14" fillId="2" borderId="17" xfId="0" applyFont="1" applyFill="1" applyBorder="1" applyAlignment="1">
      <alignment vertical="top" wrapText="1"/>
    </xf>
    <xf numFmtId="0" fontId="14" fillId="2" borderId="18" xfId="0" applyFont="1" applyFill="1" applyBorder="1" applyAlignment="1">
      <alignment vertical="top" wrapText="1"/>
    </xf>
    <xf numFmtId="0" fontId="14" fillId="2" borderId="19" xfId="0" applyFont="1" applyFill="1" applyBorder="1" applyAlignment="1">
      <alignment vertical="top" wrapText="1"/>
    </xf>
    <xf numFmtId="0" fontId="14" fillId="2" borderId="0" xfId="0" applyFont="1" applyFill="1" applyAlignment="1">
      <alignment vertical="top" wrapText="1"/>
    </xf>
    <xf numFmtId="0" fontId="14" fillId="2" borderId="0" xfId="0" applyFont="1" applyFill="1" applyAlignment="1">
      <alignment horizontal="centerContinuous" vertical="top"/>
    </xf>
    <xf numFmtId="0" fontId="11" fillId="2" borderId="0" xfId="0" applyFont="1" applyFill="1" applyAlignment="1">
      <alignment horizontal="centerContinuous" vertical="top"/>
    </xf>
    <xf numFmtId="0" fontId="14" fillId="4" borderId="13" xfId="0" applyFont="1" applyFill="1" applyBorder="1"/>
    <xf numFmtId="164" fontId="14" fillId="4" borderId="14" xfId="0" quotePrefix="1" applyNumberFormat="1" applyFont="1" applyFill="1" applyBorder="1" applyAlignment="1">
      <alignment vertical="top" wrapText="1"/>
    </xf>
    <xf numFmtId="0" fontId="15" fillId="2" borderId="5" xfId="0" applyFont="1" applyFill="1" applyBorder="1" applyAlignment="1">
      <alignment horizontal="right" vertical="top"/>
    </xf>
    <xf numFmtId="0" fontId="11" fillId="4" borderId="20" xfId="0" applyFont="1" applyFill="1" applyBorder="1"/>
    <xf numFmtId="164" fontId="15" fillId="4" borderId="21" xfId="0" applyNumberFormat="1" applyFont="1" applyFill="1" applyBorder="1" applyAlignment="1">
      <alignment vertical="top"/>
    </xf>
    <xf numFmtId="0" fontId="18" fillId="2" borderId="0" xfId="0" applyFont="1" applyFill="1" applyAlignment="1">
      <alignment vertical="top"/>
    </xf>
    <xf numFmtId="0" fontId="14" fillId="2" borderId="0" xfId="0" applyFont="1" applyFill="1" applyAlignment="1">
      <alignment vertical="top"/>
    </xf>
    <xf numFmtId="164" fontId="14" fillId="4" borderId="3" xfId="0" applyNumberFormat="1" applyFont="1" applyFill="1" applyBorder="1" applyAlignment="1">
      <alignment horizontal="right" vertical="top"/>
    </xf>
    <xf numFmtId="9" fontId="14" fillId="4" borderId="3" xfId="3" applyFont="1" applyFill="1" applyBorder="1" applyAlignment="1" applyProtection="1">
      <alignment horizontal="right" vertical="top"/>
    </xf>
    <xf numFmtId="9" fontId="14" fillId="2" borderId="4" xfId="3" applyFont="1" applyFill="1" applyBorder="1" applyAlignment="1" applyProtection="1">
      <alignment horizontal="right" vertical="top"/>
    </xf>
    <xf numFmtId="164" fontId="14" fillId="4" borderId="3" xfId="0" applyNumberFormat="1" applyFont="1" applyFill="1" applyBorder="1" applyAlignment="1">
      <alignment vertical="top"/>
    </xf>
    <xf numFmtId="164" fontId="14" fillId="2" borderId="4" xfId="0" applyNumberFormat="1" applyFont="1" applyFill="1" applyBorder="1" applyAlignment="1">
      <alignment horizontal="right" vertical="top"/>
    </xf>
    <xf numFmtId="5" fontId="14" fillId="4" borderId="3" xfId="0" applyNumberFormat="1" applyFont="1" applyFill="1" applyBorder="1" applyAlignment="1">
      <alignment vertical="top"/>
    </xf>
    <xf numFmtId="0" fontId="14" fillId="2" borderId="0" xfId="0" quotePrefix="1" applyFont="1" applyFill="1" applyAlignment="1">
      <alignment vertical="top" wrapText="1"/>
    </xf>
    <xf numFmtId="5" fontId="14" fillId="4" borderId="11" xfId="1" applyNumberFormat="1" applyFont="1" applyFill="1" applyBorder="1" applyAlignment="1" applyProtection="1">
      <alignment vertical="top"/>
    </xf>
    <xf numFmtId="164" fontId="14" fillId="2" borderId="4" xfId="0" applyNumberFormat="1" applyFont="1" applyFill="1" applyBorder="1" applyAlignment="1">
      <alignment vertical="top"/>
    </xf>
    <xf numFmtId="0" fontId="14" fillId="4" borderId="3" xfId="0" applyFont="1" applyFill="1" applyBorder="1" applyAlignment="1">
      <alignment vertical="top"/>
    </xf>
    <xf numFmtId="0" fontId="14" fillId="2" borderId="4" xfId="0" applyFont="1" applyFill="1" applyBorder="1" applyAlignment="1">
      <alignment vertical="top"/>
    </xf>
    <xf numFmtId="164" fontId="14" fillId="4" borderId="11" xfId="0" applyNumberFormat="1" applyFont="1" applyFill="1" applyBorder="1" applyAlignment="1">
      <alignment vertical="top"/>
    </xf>
    <xf numFmtId="164" fontId="14" fillId="5" borderId="3" xfId="0" applyNumberFormat="1" applyFont="1" applyFill="1" applyBorder="1" applyAlignment="1">
      <alignment vertical="top"/>
    </xf>
    <xf numFmtId="9" fontId="14" fillId="3" borderId="3" xfId="0" applyNumberFormat="1" applyFont="1" applyFill="1" applyBorder="1" applyAlignment="1">
      <alignment vertical="top"/>
    </xf>
    <xf numFmtId="1" fontId="14" fillId="3" borderId="3" xfId="0" applyNumberFormat="1" applyFont="1" applyFill="1" applyBorder="1" applyAlignment="1">
      <alignment vertical="top"/>
    </xf>
    <xf numFmtId="1" fontId="14" fillId="3" borderId="3" xfId="0" applyNumberFormat="1" applyFont="1" applyFill="1" applyBorder="1" applyAlignment="1">
      <alignment horizontal="right" vertical="top"/>
    </xf>
    <xf numFmtId="3" fontId="14" fillId="3" borderId="3" xfId="0" applyNumberFormat="1" applyFont="1" applyFill="1" applyBorder="1" applyAlignment="1">
      <alignment vertical="top"/>
    </xf>
    <xf numFmtId="164" fontId="14" fillId="3" borderId="3" xfId="0" applyNumberFormat="1" applyFont="1" applyFill="1" applyBorder="1" applyAlignment="1">
      <alignment horizontal="right" vertical="top"/>
    </xf>
    <xf numFmtId="164" fontId="14" fillId="3" borderId="3" xfId="0" applyNumberFormat="1" applyFont="1" applyFill="1" applyBorder="1" applyAlignment="1">
      <alignment vertical="top"/>
    </xf>
    <xf numFmtId="0" fontId="2" fillId="2" borderId="0" xfId="0" applyFont="1" applyFill="1"/>
    <xf numFmtId="164" fontId="10" fillId="6" borderId="7" xfId="0" quotePrefix="1" applyNumberFormat="1" applyFont="1" applyFill="1" applyBorder="1" applyAlignment="1">
      <alignment vertical="top" wrapText="1"/>
    </xf>
    <xf numFmtId="164" fontId="10" fillId="6" borderId="14" xfId="0" quotePrefix="1" applyNumberFormat="1" applyFont="1" applyFill="1" applyBorder="1" applyAlignment="1">
      <alignment vertical="top" wrapText="1"/>
    </xf>
    <xf numFmtId="164" fontId="9" fillId="6" borderId="21" xfId="0" applyNumberFormat="1" applyFont="1" applyFill="1" applyBorder="1" applyAlignment="1">
      <alignment vertical="top"/>
    </xf>
    <xf numFmtId="0" fontId="14" fillId="2" borderId="3" xfId="0" quotePrefix="1" applyFont="1" applyFill="1" applyBorder="1" applyAlignment="1">
      <alignment horizontal="center" vertical="top" wrapText="1"/>
    </xf>
    <xf numFmtId="164" fontId="14" fillId="4" borderId="3" xfId="0" quotePrefix="1" applyNumberFormat="1" applyFont="1" applyFill="1" applyBorder="1" applyAlignment="1">
      <alignment vertical="top" wrapText="1"/>
    </xf>
    <xf numFmtId="164" fontId="15" fillId="4" borderId="22" xfId="0" applyNumberFormat="1" applyFont="1" applyFill="1" applyBorder="1" applyAlignment="1">
      <alignment vertical="top"/>
    </xf>
    <xf numFmtId="165" fontId="14" fillId="4" borderId="3" xfId="0" applyNumberFormat="1" applyFont="1" applyFill="1" applyBorder="1" applyAlignment="1">
      <alignment horizontal="left" vertical="top"/>
    </xf>
    <xf numFmtId="0" fontId="14" fillId="2" borderId="3" xfId="0" applyFont="1" applyFill="1" applyBorder="1" applyAlignment="1">
      <alignment horizontal="left" vertical="top"/>
    </xf>
    <xf numFmtId="165" fontId="14" fillId="4" borderId="11" xfId="0" applyNumberFormat="1" applyFont="1" applyFill="1" applyBorder="1" applyAlignment="1">
      <alignment horizontal="left" vertical="top"/>
    </xf>
    <xf numFmtId="165" fontId="15" fillId="4" borderId="23" xfId="0" applyNumberFormat="1" applyFont="1" applyFill="1" applyBorder="1" applyAlignment="1">
      <alignment horizontal="left" vertical="top"/>
    </xf>
    <xf numFmtId="164" fontId="15" fillId="6" borderId="3" xfId="0" applyNumberFormat="1" applyFont="1" applyFill="1" applyBorder="1" applyAlignment="1">
      <alignment vertical="top"/>
    </xf>
    <xf numFmtId="0" fontId="2" fillId="2" borderId="0" xfId="0" applyFont="1" applyFill="1" applyAlignment="1">
      <alignment horizontal="justify" vertical="top" wrapText="1"/>
    </xf>
    <xf numFmtId="0" fontId="0" fillId="2" borderId="0" xfId="0" applyFill="1" applyAlignment="1">
      <alignment horizontal="justify" vertical="top" wrapText="1"/>
    </xf>
    <xf numFmtId="0" fontId="2" fillId="2" borderId="0" xfId="0" applyFont="1" applyFill="1" applyAlignment="1">
      <alignment vertical="top" wrapText="1"/>
    </xf>
    <xf numFmtId="0" fontId="0" fillId="2" borderId="0" xfId="0" applyFill="1" applyAlignment="1">
      <alignment vertical="top" wrapText="1"/>
    </xf>
    <xf numFmtId="0" fontId="6" fillId="2" borderId="0" xfId="0" applyFont="1" applyFill="1" applyAlignment="1">
      <alignment horizontal="center" vertical="top"/>
    </xf>
    <xf numFmtId="0" fontId="9" fillId="2" borderId="0" xfId="0" applyFont="1" applyFill="1" applyAlignment="1">
      <alignment horizontal="center" vertical="top"/>
    </xf>
    <xf numFmtId="0" fontId="0" fillId="2" borderId="0" xfId="0" applyFill="1" applyAlignment="1">
      <alignment vertical="top"/>
    </xf>
    <xf numFmtId="0" fontId="8" fillId="2" borderId="0" xfId="0" applyFont="1" applyFill="1" applyAlignment="1">
      <alignment horizontal="center" vertical="top"/>
    </xf>
    <xf numFmtId="0" fontId="5" fillId="2" borderId="0" xfId="0" applyFont="1" applyFill="1" applyAlignment="1">
      <alignment horizontal="center" vertical="top"/>
    </xf>
    <xf numFmtId="0" fontId="7" fillId="2" borderId="0" xfId="0" applyFont="1" applyFill="1" applyAlignment="1">
      <alignment vertical="top"/>
    </xf>
    <xf numFmtId="0" fontId="4" fillId="2" borderId="0" xfId="0" applyFont="1" applyFill="1" applyAlignment="1">
      <alignment horizontal="left" vertical="top" wrapText="1"/>
    </xf>
    <xf numFmtId="0" fontId="14" fillId="2" borderId="15" xfId="0" applyFont="1" applyFill="1" applyBorder="1" applyAlignment="1">
      <alignment horizontal="justify" vertical="top" wrapText="1"/>
    </xf>
    <xf numFmtId="0" fontId="14" fillId="2" borderId="0" xfId="0" applyFont="1" applyFill="1" applyAlignment="1">
      <alignment horizontal="justify" vertical="top" wrapText="1"/>
    </xf>
    <xf numFmtId="0" fontId="14" fillId="2" borderId="16" xfId="0" applyFont="1" applyFill="1" applyBorder="1" applyAlignment="1">
      <alignment horizontal="justify" vertical="top" wrapText="1"/>
    </xf>
    <xf numFmtId="0" fontId="11" fillId="2" borderId="13" xfId="0" applyFont="1" applyFill="1" applyBorder="1" applyAlignment="1" applyProtection="1">
      <alignment horizontal="justify" vertical="top" wrapText="1"/>
      <protection locked="0"/>
    </xf>
    <xf numFmtId="0" fontId="11" fillId="2" borderId="9" xfId="0" applyFont="1" applyFill="1" applyBorder="1" applyAlignment="1" applyProtection="1">
      <alignment horizontal="justify" vertical="top" wrapText="1"/>
      <protection locked="0"/>
    </xf>
    <xf numFmtId="0" fontId="11" fillId="2" borderId="14" xfId="0" applyFont="1" applyFill="1" applyBorder="1" applyAlignment="1" applyProtection="1">
      <alignment horizontal="justify" vertical="top" wrapText="1"/>
      <protection locked="0"/>
    </xf>
    <xf numFmtId="0" fontId="11" fillId="2" borderId="15" xfId="0" applyFont="1" applyFill="1" applyBorder="1" applyAlignment="1" applyProtection="1">
      <alignment horizontal="justify" vertical="top" wrapText="1"/>
      <protection locked="0"/>
    </xf>
    <xf numFmtId="0" fontId="11" fillId="2" borderId="0" xfId="0" applyFont="1" applyFill="1" applyAlignment="1" applyProtection="1">
      <alignment horizontal="justify" vertical="top" wrapText="1"/>
      <protection locked="0"/>
    </xf>
    <xf numFmtId="0" fontId="11" fillId="2" borderId="16" xfId="0" applyFont="1" applyFill="1" applyBorder="1" applyAlignment="1" applyProtection="1">
      <alignment horizontal="justify" vertical="top" wrapText="1"/>
      <protection locked="0"/>
    </xf>
    <xf numFmtId="0" fontId="11" fillId="2" borderId="17" xfId="0" applyFont="1" applyFill="1" applyBorder="1" applyAlignment="1" applyProtection="1">
      <alignment horizontal="justify" vertical="top" wrapText="1"/>
      <protection locked="0"/>
    </xf>
    <xf numFmtId="0" fontId="11" fillId="2" borderId="18" xfId="0" applyFont="1" applyFill="1" applyBorder="1" applyAlignment="1" applyProtection="1">
      <alignment horizontal="justify" vertical="top" wrapText="1"/>
      <protection locked="0"/>
    </xf>
    <xf numFmtId="0" fontId="11" fillId="2" borderId="19" xfId="0" applyFont="1" applyFill="1" applyBorder="1" applyAlignment="1" applyProtection="1">
      <alignment horizontal="justify" vertical="top" wrapText="1"/>
      <protection locked="0"/>
    </xf>
    <xf numFmtId="0" fontId="11" fillId="2" borderId="13" xfId="0" applyFont="1" applyFill="1" applyBorder="1" applyAlignment="1">
      <alignment horizontal="justify" vertical="top" wrapText="1"/>
    </xf>
    <xf numFmtId="0" fontId="11" fillId="2" borderId="9" xfId="0" applyFont="1" applyFill="1" applyBorder="1" applyAlignment="1">
      <alignment horizontal="justify" vertical="top" wrapText="1"/>
    </xf>
    <xf numFmtId="0" fontId="11" fillId="2" borderId="14" xfId="0" applyFont="1" applyFill="1" applyBorder="1" applyAlignment="1">
      <alignment horizontal="justify" vertical="top" wrapText="1"/>
    </xf>
    <xf numFmtId="0" fontId="11" fillId="2" borderId="15" xfId="0" applyFont="1" applyFill="1" applyBorder="1" applyAlignment="1">
      <alignment horizontal="justify" vertical="top" wrapText="1"/>
    </xf>
    <xf numFmtId="0" fontId="11" fillId="2" borderId="0" xfId="0" applyFont="1" applyFill="1" applyAlignment="1">
      <alignment horizontal="justify" vertical="top" wrapText="1"/>
    </xf>
    <xf numFmtId="0" fontId="11" fillId="2" borderId="16" xfId="0" applyFont="1" applyFill="1" applyBorder="1" applyAlignment="1">
      <alignment horizontal="justify" vertical="top" wrapText="1"/>
    </xf>
    <xf numFmtId="0" fontId="11" fillId="2" borderId="17" xfId="0" applyFont="1" applyFill="1" applyBorder="1" applyAlignment="1">
      <alignment horizontal="justify" vertical="top" wrapText="1"/>
    </xf>
    <xf numFmtId="0" fontId="11" fillId="2" borderId="18" xfId="0" applyFont="1" applyFill="1" applyBorder="1" applyAlignment="1">
      <alignment horizontal="justify" vertical="top" wrapText="1"/>
    </xf>
    <xf numFmtId="0" fontId="11" fillId="2" borderId="19" xfId="0" applyFont="1" applyFill="1" applyBorder="1" applyAlignment="1">
      <alignment horizontal="justify" vertical="top" wrapText="1"/>
    </xf>
  </cellXfs>
  <cellStyles count="5">
    <cellStyle name="Comma" xfId="1" builtinId="3"/>
    <cellStyle name="Currency" xfId="2" builtinId="4"/>
    <cellStyle name="Normal" xfId="0" builtinId="0"/>
    <cellStyle name="Normal 4" xfId="4" xr:uid="{00000000-0005-0000-0000-000003000000}"/>
    <cellStyle name="Percent" xfId="3"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9"/>
  <sheetViews>
    <sheetView tabSelected="1" view="pageBreakPreview" zoomScaleNormal="100" zoomScaleSheetLayoutView="100" workbookViewId="0">
      <selection activeCell="B6" sqref="B6:M6"/>
    </sheetView>
  </sheetViews>
  <sheetFormatPr defaultColWidth="9.140625" defaultRowHeight="15" x14ac:dyDescent="0.25"/>
  <cols>
    <col min="1" max="1" width="3.42578125" style="1" customWidth="1"/>
    <col min="2" max="16384" width="9.140625" style="1"/>
  </cols>
  <sheetData>
    <row r="1" spans="1:14" ht="18" x14ac:dyDescent="0.25">
      <c r="A1" s="137" t="s">
        <v>7</v>
      </c>
      <c r="B1" s="138"/>
      <c r="C1" s="138"/>
      <c r="D1" s="138"/>
      <c r="E1" s="138"/>
      <c r="F1" s="138"/>
      <c r="G1" s="138"/>
      <c r="H1" s="138"/>
      <c r="I1" s="138"/>
      <c r="J1" s="138"/>
      <c r="K1" s="138"/>
      <c r="L1" s="138"/>
      <c r="M1" s="139"/>
      <c r="N1" s="139"/>
    </row>
    <row r="2" spans="1:14" ht="15.75" x14ac:dyDescent="0.25">
      <c r="A2" s="140" t="s">
        <v>60</v>
      </c>
      <c r="B2" s="141"/>
      <c r="C2" s="141"/>
      <c r="D2" s="141"/>
      <c r="E2" s="141"/>
      <c r="F2" s="141"/>
      <c r="G2" s="141"/>
      <c r="H2" s="141"/>
      <c r="I2" s="141"/>
      <c r="J2" s="141"/>
      <c r="K2" s="141"/>
      <c r="L2" s="141"/>
      <c r="M2" s="142"/>
      <c r="N2" s="142"/>
    </row>
    <row r="4" spans="1:14" ht="18" x14ac:dyDescent="0.25">
      <c r="B4" s="10" t="s">
        <v>6</v>
      </c>
    </row>
    <row r="6" spans="1:14" ht="95.25" customHeight="1" x14ac:dyDescent="0.25">
      <c r="B6" s="133" t="s">
        <v>58</v>
      </c>
      <c r="C6" s="133"/>
      <c r="D6" s="133"/>
      <c r="E6" s="133"/>
      <c r="F6" s="133"/>
      <c r="G6" s="133"/>
      <c r="H6" s="133"/>
      <c r="I6" s="133"/>
      <c r="J6" s="133"/>
      <c r="K6" s="133"/>
      <c r="L6" s="133"/>
      <c r="M6" s="133"/>
    </row>
    <row r="7" spans="1:14" x14ac:dyDescent="0.25">
      <c r="B7" s="9"/>
      <c r="C7" s="9"/>
      <c r="D7" s="9"/>
      <c r="E7" s="9"/>
      <c r="F7" s="9"/>
      <c r="G7" s="9"/>
      <c r="H7" s="9"/>
      <c r="I7" s="9"/>
      <c r="J7" s="9"/>
      <c r="K7" s="9"/>
      <c r="L7" s="9"/>
      <c r="M7" s="9"/>
    </row>
    <row r="8" spans="1:14" ht="51" customHeight="1" x14ac:dyDescent="0.25">
      <c r="B8" s="133" t="s">
        <v>54</v>
      </c>
      <c r="C8" s="133"/>
      <c r="D8" s="133"/>
      <c r="E8" s="133"/>
      <c r="F8" s="133"/>
      <c r="G8" s="133"/>
      <c r="H8" s="133"/>
      <c r="I8" s="133"/>
      <c r="J8" s="133"/>
      <c r="K8" s="133"/>
      <c r="L8" s="133"/>
      <c r="M8" s="133"/>
    </row>
    <row r="9" spans="1:14" x14ac:dyDescent="0.25">
      <c r="B9" s="9"/>
      <c r="C9" s="9"/>
      <c r="D9" s="9"/>
      <c r="E9" s="9"/>
      <c r="F9" s="9"/>
      <c r="G9" s="9"/>
      <c r="H9" s="9"/>
      <c r="I9" s="9"/>
      <c r="J9" s="9"/>
      <c r="K9" s="9"/>
      <c r="L9" s="9"/>
      <c r="M9" s="9"/>
    </row>
    <row r="10" spans="1:14" ht="18.75" customHeight="1" x14ac:dyDescent="0.25">
      <c r="B10" s="143" t="s">
        <v>50</v>
      </c>
      <c r="C10" s="143"/>
      <c r="D10" s="143"/>
      <c r="E10" s="143"/>
      <c r="F10" s="143"/>
      <c r="G10" s="143"/>
      <c r="H10" s="143"/>
      <c r="I10" s="143"/>
      <c r="J10" s="143"/>
      <c r="K10" s="143"/>
      <c r="L10" s="143"/>
      <c r="M10" s="143"/>
    </row>
    <row r="11" spans="1:14" x14ac:dyDescent="0.25">
      <c r="B11" s="9"/>
      <c r="C11" s="9"/>
      <c r="D11" s="9"/>
      <c r="E11" s="9"/>
      <c r="F11" s="9"/>
      <c r="G11" s="9"/>
      <c r="H11" s="9"/>
      <c r="I11" s="9"/>
      <c r="J11" s="9"/>
      <c r="K11" s="9"/>
      <c r="L11" s="9"/>
      <c r="M11" s="9"/>
    </row>
    <row r="12" spans="1:14" ht="15.75" x14ac:dyDescent="0.25">
      <c r="A12" s="2">
        <v>1</v>
      </c>
      <c r="B12" s="135" t="s">
        <v>5</v>
      </c>
      <c r="C12" s="135"/>
      <c r="D12" s="135"/>
      <c r="E12" s="135"/>
      <c r="F12" s="135"/>
      <c r="G12" s="135"/>
      <c r="H12" s="135"/>
      <c r="I12" s="135"/>
      <c r="J12" s="135"/>
      <c r="K12" s="135"/>
      <c r="L12" s="135"/>
      <c r="M12" s="135"/>
    </row>
    <row r="13" spans="1:14" ht="19.5" customHeight="1" x14ac:dyDescent="0.25">
      <c r="B13" s="121" t="s">
        <v>4</v>
      </c>
      <c r="C13" s="4"/>
      <c r="D13" s="4"/>
      <c r="E13" s="4"/>
      <c r="I13" s="4"/>
    </row>
    <row r="14" spans="1:14" ht="15.75" x14ac:dyDescent="0.25">
      <c r="B14" s="4" t="s">
        <v>3</v>
      </c>
      <c r="C14" s="4"/>
      <c r="D14" s="4"/>
      <c r="E14" s="4"/>
      <c r="I14" s="4"/>
    </row>
    <row r="16" spans="1:14" ht="15.75" x14ac:dyDescent="0.25">
      <c r="A16" s="2">
        <v>2</v>
      </c>
      <c r="B16" s="4" t="s">
        <v>2</v>
      </c>
    </row>
    <row r="17" spans="1:13" ht="15" customHeight="1" x14ac:dyDescent="0.25">
      <c r="A17" s="5"/>
      <c r="B17" s="133" t="s">
        <v>46</v>
      </c>
      <c r="C17" s="133"/>
      <c r="D17" s="133"/>
      <c r="E17" s="133"/>
      <c r="F17" s="133"/>
      <c r="G17" s="133"/>
      <c r="H17" s="133"/>
      <c r="I17" s="133"/>
      <c r="J17" s="133"/>
      <c r="K17" s="133"/>
      <c r="L17" s="133"/>
      <c r="M17" s="133"/>
    </row>
    <row r="18" spans="1:13" ht="15" customHeight="1" x14ac:dyDescent="0.25">
      <c r="A18" s="5"/>
      <c r="B18" s="6"/>
      <c r="C18" s="6"/>
      <c r="D18" s="6"/>
      <c r="E18" s="6"/>
      <c r="F18" s="6"/>
      <c r="G18" s="6"/>
      <c r="H18" s="6"/>
      <c r="I18" s="6"/>
      <c r="J18" s="6"/>
      <c r="K18" s="6"/>
      <c r="L18" s="6"/>
      <c r="M18" s="6"/>
    </row>
    <row r="19" spans="1:13" ht="15" customHeight="1" x14ac:dyDescent="0.25">
      <c r="A19" s="2">
        <v>3</v>
      </c>
      <c r="B19" s="8" t="s">
        <v>1</v>
      </c>
      <c r="C19" s="7"/>
      <c r="D19" s="6"/>
      <c r="E19" s="6"/>
      <c r="F19" s="6"/>
      <c r="G19" s="6"/>
      <c r="H19" s="6"/>
      <c r="I19" s="6"/>
      <c r="J19" s="6"/>
      <c r="K19" s="6"/>
      <c r="L19" s="6"/>
      <c r="M19" s="6"/>
    </row>
    <row r="20" spans="1:13" ht="15" customHeight="1" x14ac:dyDescent="0.25">
      <c r="A20" s="5"/>
      <c r="B20" s="133" t="s">
        <v>47</v>
      </c>
      <c r="C20" s="133"/>
      <c r="D20" s="133"/>
      <c r="E20" s="133"/>
      <c r="F20" s="133"/>
      <c r="G20" s="133"/>
      <c r="H20" s="133"/>
      <c r="I20" s="133"/>
      <c r="J20" s="133"/>
      <c r="K20" s="133"/>
      <c r="L20" s="133"/>
      <c r="M20" s="133"/>
    </row>
    <row r="21" spans="1:13" ht="15" customHeight="1" x14ac:dyDescent="0.25">
      <c r="A21" s="5"/>
      <c r="B21" s="4"/>
    </row>
    <row r="22" spans="1:13" ht="36" customHeight="1" x14ac:dyDescent="0.25">
      <c r="A22" s="2">
        <v>4</v>
      </c>
      <c r="B22" s="133" t="s">
        <v>48</v>
      </c>
      <c r="C22" s="134"/>
      <c r="D22" s="134"/>
      <c r="E22" s="134"/>
      <c r="F22" s="134"/>
      <c r="G22" s="134"/>
      <c r="H22" s="134"/>
      <c r="I22" s="134"/>
      <c r="J22" s="134"/>
      <c r="K22" s="134"/>
      <c r="L22" s="134"/>
      <c r="M22" s="134"/>
    </row>
    <row r="23" spans="1:13" x14ac:dyDescent="0.25">
      <c r="A23" s="3"/>
    </row>
    <row r="24" spans="1:13" ht="15.75" x14ac:dyDescent="0.25">
      <c r="A24" s="2">
        <v>5</v>
      </c>
      <c r="B24" s="4" t="s">
        <v>0</v>
      </c>
    </row>
    <row r="25" spans="1:13" x14ac:dyDescent="0.25">
      <c r="A25" s="3"/>
    </row>
    <row r="26" spans="1:13" ht="54" customHeight="1" x14ac:dyDescent="0.25">
      <c r="A26" s="2">
        <v>6</v>
      </c>
      <c r="B26" s="133" t="s">
        <v>59</v>
      </c>
      <c r="C26" s="134"/>
      <c r="D26" s="134"/>
      <c r="E26" s="134"/>
      <c r="F26" s="134"/>
      <c r="G26" s="134"/>
      <c r="H26" s="134"/>
      <c r="I26" s="134"/>
      <c r="J26" s="134"/>
      <c r="K26" s="134"/>
      <c r="L26" s="134"/>
      <c r="M26" s="134"/>
    </row>
    <row r="27" spans="1:13" x14ac:dyDescent="0.25">
      <c r="A27" s="3"/>
    </row>
    <row r="28" spans="1:13" x14ac:dyDescent="0.25">
      <c r="A28" s="3"/>
    </row>
    <row r="29" spans="1:13" ht="42" customHeight="1" x14ac:dyDescent="0.25">
      <c r="A29" s="2"/>
      <c r="B29" s="135"/>
      <c r="C29" s="136"/>
      <c r="D29" s="136"/>
      <c r="E29" s="136"/>
      <c r="F29" s="136"/>
      <c r="G29" s="136"/>
      <c r="H29" s="136"/>
      <c r="I29" s="136"/>
      <c r="J29" s="136"/>
      <c r="K29" s="136"/>
      <c r="L29" s="136"/>
      <c r="M29" s="136"/>
    </row>
  </sheetData>
  <sheetProtection algorithmName="SHA-512" hashValue="ztQ0AO8/kmznXJZUydPx29rMRqeAryPyrS3AFGDFgoCHWcqlwCqP9ivRLPGreYhKkBbYAMru75uf036MijzQEw==" saltValue="S13FJRVUEEGOFzqucIUqGw==" spinCount="100000" sheet="1" objects="1" scenarios="1"/>
  <mergeCells count="11">
    <mergeCell ref="B12:M12"/>
    <mergeCell ref="A1:N1"/>
    <mergeCell ref="A2:N2"/>
    <mergeCell ref="B6:M6"/>
    <mergeCell ref="B8:M8"/>
    <mergeCell ref="B10:M10"/>
    <mergeCell ref="B17:M17"/>
    <mergeCell ref="B20:M20"/>
    <mergeCell ref="B22:M22"/>
    <mergeCell ref="B26:M26"/>
    <mergeCell ref="B29:M29"/>
  </mergeCells>
  <pageMargins left="0.7" right="0.7" top="0.75" bottom="0.75" header="0.3" footer="0.3"/>
  <pageSetup scale="7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94"/>
  <sheetViews>
    <sheetView view="pageBreakPreview" zoomScaleNormal="80" zoomScaleSheetLayoutView="100" workbookViewId="0">
      <selection activeCell="M96" sqref="M96"/>
    </sheetView>
  </sheetViews>
  <sheetFormatPr defaultColWidth="9.140625" defaultRowHeight="16.5" x14ac:dyDescent="0.3"/>
  <cols>
    <col min="1" max="1" width="1.7109375" style="11" customWidth="1"/>
    <col min="2" max="5" width="5.85546875" style="11" customWidth="1"/>
    <col min="6" max="7" width="10" style="11" customWidth="1"/>
    <col min="8" max="8" width="10" style="25" customWidth="1"/>
    <col min="9" max="10" width="10" style="11" customWidth="1"/>
    <col min="11" max="11" width="1.7109375" style="11" customWidth="1"/>
    <col min="12" max="12" width="10" style="11" customWidth="1"/>
    <col min="13" max="13" width="10" style="25" customWidth="1"/>
    <col min="14" max="14" width="10" style="11" customWidth="1"/>
    <col min="15" max="15" width="1.7109375" style="11" customWidth="1"/>
    <col min="16" max="16" width="10.85546875" style="11" customWidth="1"/>
    <col min="17" max="17" width="1.7109375" style="11" customWidth="1"/>
    <col min="18" max="18" width="13.5703125" style="11" customWidth="1"/>
    <col min="19" max="19" width="7" style="11" customWidth="1"/>
    <col min="20" max="20" width="7.140625" style="11" bestFit="1" customWidth="1"/>
    <col min="21" max="21" width="1.7109375" style="11" customWidth="1"/>
    <col min="22" max="22" width="10.7109375" style="11" customWidth="1"/>
    <col min="23" max="24" width="11.7109375" style="11" customWidth="1"/>
    <col min="25" max="25" width="1.7109375" style="11" customWidth="1"/>
    <col min="26" max="27" width="11.7109375" style="11" customWidth="1"/>
    <col min="28" max="28" width="1.7109375" style="11" customWidth="1"/>
    <col min="29" max="30" width="11.7109375" style="11" customWidth="1"/>
    <col min="31" max="16384" width="9.140625" style="11"/>
  </cols>
  <sheetData>
    <row r="1" spans="1:35" ht="30.75" customHeight="1" x14ac:dyDescent="0.35">
      <c r="B1" s="12" t="s">
        <v>8</v>
      </c>
      <c r="C1" s="13"/>
      <c r="D1" s="13"/>
      <c r="E1" s="13"/>
      <c r="F1" s="13"/>
      <c r="G1" s="13"/>
      <c r="H1" s="13"/>
      <c r="I1" s="13"/>
      <c r="J1" s="13"/>
      <c r="K1" s="13"/>
      <c r="L1" s="13"/>
      <c r="M1" s="13"/>
      <c r="N1" s="13"/>
      <c r="O1" s="13"/>
      <c r="P1" s="13"/>
      <c r="Q1" s="13"/>
      <c r="R1" s="13"/>
      <c r="S1" s="13"/>
      <c r="T1" s="13"/>
    </row>
    <row r="2" spans="1:35" ht="19.5" thickBot="1" x14ac:dyDescent="0.35">
      <c r="A2" s="14"/>
      <c r="B2" s="15" t="s">
        <v>9</v>
      </c>
      <c r="C2" s="15"/>
      <c r="D2" s="15"/>
      <c r="E2" s="15"/>
      <c r="F2" s="15"/>
      <c r="G2" s="15"/>
      <c r="H2" s="16"/>
      <c r="I2" s="15"/>
      <c r="J2" s="15" t="s">
        <v>49</v>
      </c>
      <c r="K2" s="17"/>
      <c r="L2" s="15"/>
      <c r="M2" s="16"/>
      <c r="N2" s="15"/>
      <c r="O2" s="15"/>
      <c r="P2" s="15"/>
      <c r="Q2" s="15"/>
      <c r="R2" s="15"/>
      <c r="S2" s="15"/>
      <c r="T2" s="15"/>
      <c r="U2" s="14"/>
      <c r="V2" s="14"/>
      <c r="W2" s="14"/>
      <c r="X2" s="14"/>
      <c r="Y2" s="14"/>
      <c r="Z2" s="14"/>
      <c r="AA2" s="14"/>
      <c r="AB2" s="14"/>
      <c r="AC2" s="14"/>
      <c r="AD2" s="14"/>
    </row>
    <row r="4" spans="1:35" s="18" customFormat="1" ht="38.25" customHeight="1" x14ac:dyDescent="0.2">
      <c r="B4" s="19" t="s">
        <v>10</v>
      </c>
      <c r="C4" s="19" t="s">
        <v>11</v>
      </c>
      <c r="D4" s="19" t="s">
        <v>12</v>
      </c>
      <c r="E4" s="19" t="s">
        <v>13</v>
      </c>
      <c r="F4" s="19" t="s">
        <v>14</v>
      </c>
      <c r="G4" s="19" t="s">
        <v>15</v>
      </c>
      <c r="H4" s="19" t="s">
        <v>16</v>
      </c>
      <c r="I4" s="19" t="s">
        <v>17</v>
      </c>
      <c r="J4" s="19" t="s">
        <v>18</v>
      </c>
      <c r="K4" s="20"/>
      <c r="L4" s="19" t="s">
        <v>19</v>
      </c>
      <c r="M4" s="19" t="s">
        <v>20</v>
      </c>
      <c r="N4" s="19" t="s">
        <v>21</v>
      </c>
      <c r="O4" s="20"/>
      <c r="P4" s="19" t="s">
        <v>22</v>
      </c>
      <c r="R4" s="21" t="s">
        <v>23</v>
      </c>
      <c r="S4" s="22"/>
      <c r="T4" s="23"/>
    </row>
    <row r="5" spans="1:35" ht="16.5" customHeight="1" x14ac:dyDescent="0.3">
      <c r="A5" s="24"/>
      <c r="U5" s="24"/>
      <c r="V5" s="24"/>
      <c r="W5" s="24"/>
      <c r="AB5" s="26"/>
    </row>
    <row r="6" spans="1:35" s="26" customFormat="1" ht="12.75" customHeight="1" x14ac:dyDescent="0.2">
      <c r="B6" s="27"/>
      <c r="C6" s="28"/>
      <c r="D6" s="28"/>
      <c r="E6" s="29"/>
      <c r="F6" s="28"/>
      <c r="G6" s="30"/>
      <c r="H6" s="102" t="str">
        <f>IF(G6="","",F6+G6)</f>
        <v/>
      </c>
      <c r="I6" s="31"/>
      <c r="J6" s="103" t="str">
        <f t="shared" ref="J6:J25" si="0">IF(H6="","",H6/I6)</f>
        <v/>
      </c>
      <c r="K6" s="104"/>
      <c r="L6" s="105" t="str">
        <f t="shared" ref="L6:L25" si="1">IF(C6="","",IF(C6=0,$S$13,IF(C6=1,$S$14,IF(C6=2,$S$15,IF(C6=3,$S$16,IF(C6=4,$S$17,IF(C6=5,$S$18)))))))</f>
        <v/>
      </c>
      <c r="M6" s="103" t="str">
        <f t="shared" ref="M6:M25" si="2">IF(H6="","",(G6+L6)/$T$7)</f>
        <v/>
      </c>
      <c r="N6" s="102" t="str">
        <f t="shared" ref="N6:N25" si="3">IF(H6="","",F6-L6)</f>
        <v/>
      </c>
      <c r="O6" s="106"/>
      <c r="P6" s="102" t="str">
        <f t="shared" ref="P6:P25" si="4">IF(N6="","",N6*D6*12)</f>
        <v/>
      </c>
      <c r="R6" s="32" t="s">
        <v>24</v>
      </c>
      <c r="S6" s="33" t="s">
        <v>25</v>
      </c>
      <c r="T6" s="107">
        <v>10986</v>
      </c>
      <c r="AA6" s="108"/>
      <c r="AB6" s="108"/>
      <c r="AC6" s="108"/>
      <c r="AD6" s="108"/>
      <c r="AE6" s="108"/>
      <c r="AF6" s="108"/>
      <c r="AG6" s="108"/>
      <c r="AH6" s="108"/>
      <c r="AI6" s="108"/>
    </row>
    <row r="7" spans="1:35" s="26" customFormat="1" ht="12.75" customHeight="1" x14ac:dyDescent="0.2">
      <c r="B7" s="27"/>
      <c r="C7" s="28"/>
      <c r="D7" s="28"/>
      <c r="E7" s="29"/>
      <c r="F7" s="28"/>
      <c r="G7" s="30"/>
      <c r="H7" s="102" t="str">
        <f t="shared" ref="H7:H25" si="5">IF(G7="","",F7+G7)</f>
        <v/>
      </c>
      <c r="I7" s="31"/>
      <c r="J7" s="103" t="str">
        <f t="shared" si="0"/>
        <v/>
      </c>
      <c r="K7" s="104"/>
      <c r="L7" s="105" t="str">
        <f>IF(C7="","",IF(C7=0,$S$13,IF(C7=1,$S$14,IF(C7=2,$S$15,IF(C7=3,$S$16,IF(C7=4,$S$17,IF(C7=5,$S$18)))))))</f>
        <v/>
      </c>
      <c r="M7" s="103" t="str">
        <f t="shared" si="2"/>
        <v/>
      </c>
      <c r="N7" s="102" t="str">
        <f>IF(H7="","",F7-L7)</f>
        <v/>
      </c>
      <c r="O7" s="106"/>
      <c r="P7" s="102" t="str">
        <f t="shared" si="4"/>
        <v/>
      </c>
      <c r="R7" s="34" t="s">
        <v>24</v>
      </c>
      <c r="S7" s="35" t="s">
        <v>26</v>
      </c>
      <c r="T7" s="109">
        <v>914</v>
      </c>
      <c r="AA7" s="108"/>
      <c r="AB7" s="108"/>
      <c r="AC7" s="108"/>
      <c r="AD7" s="108"/>
      <c r="AE7" s="108"/>
      <c r="AF7" s="108"/>
      <c r="AG7" s="108"/>
      <c r="AH7" s="108"/>
      <c r="AI7" s="108"/>
    </row>
    <row r="8" spans="1:35" s="26" customFormat="1" ht="12.75" customHeight="1" x14ac:dyDescent="0.2">
      <c r="B8" s="27"/>
      <c r="C8" s="28"/>
      <c r="D8" s="28"/>
      <c r="E8" s="29"/>
      <c r="F8" s="28"/>
      <c r="G8" s="30"/>
      <c r="H8" s="102" t="str">
        <f t="shared" si="5"/>
        <v/>
      </c>
      <c r="I8" s="31"/>
      <c r="J8" s="103" t="str">
        <f t="shared" si="0"/>
        <v/>
      </c>
      <c r="K8" s="104"/>
      <c r="L8" s="105" t="str">
        <f t="shared" si="1"/>
        <v/>
      </c>
      <c r="M8" s="103" t="str">
        <f t="shared" si="2"/>
        <v/>
      </c>
      <c r="N8" s="102" t="str">
        <f t="shared" si="3"/>
        <v/>
      </c>
      <c r="O8" s="106"/>
      <c r="P8" s="102" t="str">
        <f t="shared" si="4"/>
        <v/>
      </c>
      <c r="R8" s="36" t="s">
        <v>27</v>
      </c>
      <c r="S8" s="37"/>
      <c r="T8" s="38"/>
      <c r="AA8" s="108"/>
      <c r="AB8" s="108"/>
      <c r="AC8" s="108"/>
      <c r="AD8" s="108"/>
      <c r="AE8" s="108"/>
      <c r="AF8" s="108"/>
      <c r="AG8" s="108"/>
      <c r="AH8" s="108"/>
      <c r="AI8" s="108"/>
    </row>
    <row r="9" spans="1:35" s="26" customFormat="1" ht="12.75" customHeight="1" x14ac:dyDescent="0.25">
      <c r="B9" s="27"/>
      <c r="C9" s="28"/>
      <c r="D9" s="28"/>
      <c r="E9" s="29"/>
      <c r="F9" s="28"/>
      <c r="G9" s="30"/>
      <c r="H9" s="102" t="str">
        <f t="shared" si="5"/>
        <v/>
      </c>
      <c r="I9" s="31"/>
      <c r="J9" s="103" t="str">
        <f t="shared" si="0"/>
        <v/>
      </c>
      <c r="K9" s="104"/>
      <c r="L9" s="105" t="str">
        <f t="shared" si="1"/>
        <v/>
      </c>
      <c r="M9" s="103" t="str">
        <f t="shared" si="2"/>
        <v/>
      </c>
      <c r="N9" s="102" t="str">
        <f t="shared" si="3"/>
        <v/>
      </c>
      <c r="O9" s="106"/>
      <c r="P9" s="102" t="str">
        <f t="shared" si="4"/>
        <v/>
      </c>
      <c r="R9" s="39"/>
      <c r="AA9" s="108"/>
      <c r="AB9" s="108"/>
      <c r="AC9" s="108"/>
      <c r="AD9" s="108"/>
      <c r="AE9" s="108"/>
      <c r="AF9" s="108"/>
      <c r="AG9" s="108"/>
      <c r="AH9" s="108"/>
      <c r="AI9" s="108"/>
    </row>
    <row r="10" spans="1:35" s="26" customFormat="1" ht="12.75" customHeight="1" x14ac:dyDescent="0.2">
      <c r="B10" s="27"/>
      <c r="C10" s="28"/>
      <c r="D10" s="28"/>
      <c r="E10" s="29"/>
      <c r="F10" s="28"/>
      <c r="G10" s="30"/>
      <c r="H10" s="102" t="str">
        <f t="shared" si="5"/>
        <v/>
      </c>
      <c r="I10" s="31"/>
      <c r="J10" s="103" t="str">
        <f t="shared" si="0"/>
        <v/>
      </c>
      <c r="K10" s="104"/>
      <c r="L10" s="105" t="str">
        <f t="shared" si="1"/>
        <v/>
      </c>
      <c r="M10" s="103" t="str">
        <f t="shared" si="2"/>
        <v/>
      </c>
      <c r="N10" s="102" t="str">
        <f t="shared" si="3"/>
        <v/>
      </c>
      <c r="O10" s="106"/>
      <c r="P10" s="102" t="str">
        <f t="shared" si="4"/>
        <v/>
      </c>
      <c r="R10" s="40" t="s">
        <v>28</v>
      </c>
      <c r="S10" s="41"/>
      <c r="T10" s="42"/>
      <c r="AA10" s="108"/>
      <c r="AB10" s="108"/>
      <c r="AC10" s="108"/>
      <c r="AD10" s="108"/>
      <c r="AE10" s="108"/>
      <c r="AF10" s="108"/>
      <c r="AG10" s="108"/>
      <c r="AH10" s="108"/>
      <c r="AI10" s="108"/>
    </row>
    <row r="11" spans="1:35" s="26" customFormat="1" ht="12.75" customHeight="1" x14ac:dyDescent="0.2">
      <c r="B11" s="27"/>
      <c r="C11" s="28"/>
      <c r="D11" s="28"/>
      <c r="E11" s="29"/>
      <c r="F11" s="28"/>
      <c r="G11" s="30"/>
      <c r="H11" s="102" t="str">
        <f t="shared" si="5"/>
        <v/>
      </c>
      <c r="I11" s="31"/>
      <c r="J11" s="103" t="str">
        <f t="shared" si="0"/>
        <v/>
      </c>
      <c r="K11" s="104"/>
      <c r="L11" s="105" t="str">
        <f t="shared" si="1"/>
        <v/>
      </c>
      <c r="M11" s="103" t="str">
        <f t="shared" si="2"/>
        <v/>
      </c>
      <c r="N11" s="102" t="str">
        <f t="shared" si="3"/>
        <v/>
      </c>
      <c r="O11" s="106"/>
      <c r="P11" s="102" t="str">
        <f t="shared" si="4"/>
        <v/>
      </c>
      <c r="R11" s="43" t="s">
        <v>45</v>
      </c>
      <c r="S11" s="44"/>
      <c r="T11" s="45"/>
      <c r="AA11" s="108"/>
      <c r="AB11" s="108"/>
      <c r="AC11" s="108"/>
      <c r="AD11" s="108"/>
      <c r="AE11" s="108"/>
      <c r="AF11" s="108"/>
      <c r="AG11" s="108"/>
      <c r="AH11" s="108"/>
      <c r="AI11" s="108"/>
    </row>
    <row r="12" spans="1:35" s="26" customFormat="1" ht="12.75" customHeight="1" x14ac:dyDescent="0.2">
      <c r="B12" s="27"/>
      <c r="C12" s="28"/>
      <c r="D12" s="28"/>
      <c r="E12" s="29"/>
      <c r="F12" s="28"/>
      <c r="G12" s="30"/>
      <c r="H12" s="102" t="str">
        <f t="shared" si="5"/>
        <v/>
      </c>
      <c r="I12" s="31"/>
      <c r="J12" s="103" t="str">
        <f t="shared" si="0"/>
        <v/>
      </c>
      <c r="K12" s="104"/>
      <c r="L12" s="105" t="str">
        <f t="shared" si="1"/>
        <v/>
      </c>
      <c r="M12" s="103" t="str">
        <f t="shared" si="2"/>
        <v/>
      </c>
      <c r="N12" s="102" t="str">
        <f t="shared" si="3"/>
        <v/>
      </c>
      <c r="O12" s="106"/>
      <c r="P12" s="102" t="str">
        <f t="shared" si="4"/>
        <v/>
      </c>
      <c r="R12" s="46" t="s">
        <v>29</v>
      </c>
      <c r="S12" s="40" t="s">
        <v>19</v>
      </c>
      <c r="T12" s="45"/>
      <c r="AA12" s="108"/>
      <c r="AB12" s="108"/>
      <c r="AC12" s="108"/>
      <c r="AD12" s="108"/>
      <c r="AE12" s="108"/>
      <c r="AF12" s="108"/>
      <c r="AG12" s="108"/>
      <c r="AH12" s="108"/>
      <c r="AI12" s="108"/>
    </row>
    <row r="13" spans="1:35" s="26" customFormat="1" ht="12.75" customHeight="1" x14ac:dyDescent="0.2">
      <c r="B13" s="27"/>
      <c r="C13" s="28"/>
      <c r="D13" s="28"/>
      <c r="E13" s="29"/>
      <c r="F13" s="28"/>
      <c r="G13" s="30"/>
      <c r="H13" s="102" t="str">
        <f t="shared" si="5"/>
        <v/>
      </c>
      <c r="I13" s="31"/>
      <c r="J13" s="103" t="str">
        <f t="shared" si="0"/>
        <v/>
      </c>
      <c r="K13" s="104"/>
      <c r="L13" s="105" t="str">
        <f t="shared" si="1"/>
        <v/>
      </c>
      <c r="M13" s="103" t="str">
        <f t="shared" si="2"/>
        <v/>
      </c>
      <c r="N13" s="102" t="str">
        <f t="shared" si="3"/>
        <v/>
      </c>
      <c r="O13" s="106"/>
      <c r="P13" s="102" t="str">
        <f t="shared" si="4"/>
        <v/>
      </c>
      <c r="R13" s="47">
        <v>0</v>
      </c>
      <c r="S13" s="48">
        <v>49</v>
      </c>
      <c r="T13" s="49"/>
      <c r="AA13" s="108"/>
      <c r="AB13" s="108"/>
      <c r="AC13" s="108"/>
      <c r="AD13" s="108"/>
      <c r="AE13" s="108"/>
      <c r="AF13" s="108"/>
      <c r="AG13" s="108"/>
      <c r="AH13" s="108"/>
      <c r="AI13" s="108"/>
    </row>
    <row r="14" spans="1:35" s="26" customFormat="1" ht="12.75" customHeight="1" x14ac:dyDescent="0.2">
      <c r="B14" s="27"/>
      <c r="C14" s="28"/>
      <c r="D14" s="28"/>
      <c r="E14" s="29"/>
      <c r="F14" s="28"/>
      <c r="G14" s="30"/>
      <c r="H14" s="102" t="str">
        <f t="shared" si="5"/>
        <v/>
      </c>
      <c r="I14" s="31"/>
      <c r="J14" s="103" t="str">
        <f t="shared" si="0"/>
        <v/>
      </c>
      <c r="K14" s="104"/>
      <c r="L14" s="105" t="str">
        <f t="shared" si="1"/>
        <v/>
      </c>
      <c r="M14" s="103" t="str">
        <f t="shared" si="2"/>
        <v/>
      </c>
      <c r="N14" s="102" t="str">
        <f t="shared" si="3"/>
        <v/>
      </c>
      <c r="O14" s="106"/>
      <c r="P14" s="102" t="str">
        <f t="shared" si="4"/>
        <v/>
      </c>
      <c r="R14" s="47">
        <v>1</v>
      </c>
      <c r="S14" s="48">
        <v>53</v>
      </c>
      <c r="T14" s="49"/>
      <c r="AA14" s="108"/>
      <c r="AB14" s="108"/>
      <c r="AC14" s="108"/>
      <c r="AD14" s="108"/>
      <c r="AE14" s="108"/>
      <c r="AF14" s="108"/>
      <c r="AG14" s="108"/>
      <c r="AH14" s="108"/>
      <c r="AI14" s="108"/>
    </row>
    <row r="15" spans="1:35" s="26" customFormat="1" ht="12.75" customHeight="1" x14ac:dyDescent="0.2">
      <c r="B15" s="27"/>
      <c r="C15" s="28"/>
      <c r="D15" s="28"/>
      <c r="E15" s="29"/>
      <c r="F15" s="28"/>
      <c r="G15" s="30"/>
      <c r="H15" s="102" t="str">
        <f t="shared" si="5"/>
        <v/>
      </c>
      <c r="I15" s="50"/>
      <c r="J15" s="103" t="str">
        <f t="shared" si="0"/>
        <v/>
      </c>
      <c r="K15" s="104"/>
      <c r="L15" s="105" t="str">
        <f t="shared" si="1"/>
        <v/>
      </c>
      <c r="M15" s="103" t="str">
        <f t="shared" si="2"/>
        <v/>
      </c>
      <c r="N15" s="105" t="str">
        <f t="shared" si="3"/>
        <v/>
      </c>
      <c r="O15" s="110"/>
      <c r="P15" s="105" t="str">
        <f t="shared" si="4"/>
        <v/>
      </c>
      <c r="R15" s="47">
        <v>2</v>
      </c>
      <c r="S15" s="48">
        <v>63</v>
      </c>
      <c r="T15" s="49"/>
      <c r="AA15" s="108"/>
      <c r="AB15" s="108"/>
      <c r="AC15" s="108"/>
      <c r="AD15" s="108"/>
      <c r="AE15" s="108"/>
      <c r="AF15" s="108"/>
      <c r="AG15" s="108"/>
      <c r="AH15" s="108"/>
      <c r="AI15" s="108"/>
    </row>
    <row r="16" spans="1:35" s="26" customFormat="1" ht="12.75" customHeight="1" x14ac:dyDescent="0.2">
      <c r="B16" s="27"/>
      <c r="C16" s="28"/>
      <c r="D16" s="28"/>
      <c r="E16" s="29"/>
      <c r="F16" s="28"/>
      <c r="G16" s="30"/>
      <c r="H16" s="102" t="str">
        <f t="shared" si="5"/>
        <v/>
      </c>
      <c r="I16" s="50"/>
      <c r="J16" s="103" t="str">
        <f t="shared" si="0"/>
        <v/>
      </c>
      <c r="K16" s="104"/>
      <c r="L16" s="105" t="str">
        <f t="shared" si="1"/>
        <v/>
      </c>
      <c r="M16" s="103" t="str">
        <f t="shared" si="2"/>
        <v/>
      </c>
      <c r="N16" s="105" t="str">
        <f t="shared" si="3"/>
        <v/>
      </c>
      <c r="O16" s="110"/>
      <c r="P16" s="105" t="str">
        <f t="shared" si="4"/>
        <v/>
      </c>
      <c r="R16" s="47">
        <v>3</v>
      </c>
      <c r="S16" s="48">
        <v>72</v>
      </c>
      <c r="T16" s="49"/>
      <c r="AA16" s="108"/>
      <c r="AB16" s="108"/>
      <c r="AC16" s="108"/>
      <c r="AD16" s="108"/>
      <c r="AE16" s="108"/>
      <c r="AF16" s="108"/>
      <c r="AG16" s="108"/>
      <c r="AH16" s="108"/>
      <c r="AI16" s="108"/>
    </row>
    <row r="17" spans="2:35" s="26" customFormat="1" ht="12.75" customHeight="1" x14ac:dyDescent="0.2">
      <c r="B17" s="27"/>
      <c r="C17" s="28"/>
      <c r="D17" s="28"/>
      <c r="E17" s="29"/>
      <c r="F17" s="28"/>
      <c r="G17" s="30"/>
      <c r="H17" s="102" t="str">
        <f t="shared" si="5"/>
        <v/>
      </c>
      <c r="I17" s="50"/>
      <c r="J17" s="103" t="str">
        <f t="shared" si="0"/>
        <v/>
      </c>
      <c r="K17" s="104"/>
      <c r="L17" s="105" t="str">
        <f t="shared" si="1"/>
        <v/>
      </c>
      <c r="M17" s="103" t="str">
        <f t="shared" si="2"/>
        <v/>
      </c>
      <c r="N17" s="105" t="str">
        <f t="shared" si="3"/>
        <v/>
      </c>
      <c r="O17" s="110"/>
      <c r="P17" s="105" t="str">
        <f t="shared" si="4"/>
        <v/>
      </c>
      <c r="R17" s="47">
        <v>4</v>
      </c>
      <c r="S17" s="48">
        <v>81</v>
      </c>
      <c r="T17" s="49"/>
      <c r="AA17" s="108"/>
      <c r="AB17" s="108"/>
      <c r="AC17" s="108"/>
      <c r="AD17" s="108"/>
      <c r="AE17" s="108"/>
      <c r="AF17" s="108"/>
      <c r="AG17" s="108"/>
      <c r="AH17" s="108"/>
      <c r="AI17" s="108"/>
    </row>
    <row r="18" spans="2:35" s="26" customFormat="1" ht="12.75" customHeight="1" x14ac:dyDescent="0.2">
      <c r="B18" s="27"/>
      <c r="C18" s="28"/>
      <c r="D18" s="28"/>
      <c r="E18" s="29"/>
      <c r="F18" s="28"/>
      <c r="G18" s="30"/>
      <c r="H18" s="102" t="str">
        <f t="shared" si="5"/>
        <v/>
      </c>
      <c r="I18" s="50"/>
      <c r="J18" s="103" t="str">
        <f t="shared" si="0"/>
        <v/>
      </c>
      <c r="K18" s="104"/>
      <c r="L18" s="105" t="str">
        <f t="shared" si="1"/>
        <v/>
      </c>
      <c r="M18" s="103" t="str">
        <f t="shared" si="2"/>
        <v/>
      </c>
      <c r="N18" s="111" t="str">
        <f t="shared" si="3"/>
        <v/>
      </c>
      <c r="O18" s="112"/>
      <c r="P18" s="105" t="str">
        <f t="shared" si="4"/>
        <v/>
      </c>
      <c r="R18" s="47">
        <v>5</v>
      </c>
      <c r="S18" s="48">
        <v>90</v>
      </c>
      <c r="T18" s="49"/>
      <c r="AA18" s="108"/>
      <c r="AB18" s="108"/>
      <c r="AC18" s="108"/>
      <c r="AD18" s="108"/>
      <c r="AE18" s="108"/>
      <c r="AF18" s="108"/>
      <c r="AG18" s="108"/>
      <c r="AH18" s="108"/>
      <c r="AI18" s="108"/>
    </row>
    <row r="19" spans="2:35" s="26" customFormat="1" ht="12.75" customHeight="1" x14ac:dyDescent="0.2">
      <c r="B19" s="27"/>
      <c r="C19" s="28"/>
      <c r="D19" s="28"/>
      <c r="E19" s="29"/>
      <c r="F19" s="28"/>
      <c r="G19" s="30"/>
      <c r="H19" s="102" t="str">
        <f t="shared" si="5"/>
        <v/>
      </c>
      <c r="I19" s="50"/>
      <c r="J19" s="103" t="str">
        <f t="shared" si="0"/>
        <v/>
      </c>
      <c r="K19" s="104"/>
      <c r="L19" s="105" t="str">
        <f t="shared" si="1"/>
        <v/>
      </c>
      <c r="M19" s="103" t="str">
        <f t="shared" si="2"/>
        <v/>
      </c>
      <c r="N19" s="105" t="str">
        <f t="shared" si="3"/>
        <v/>
      </c>
      <c r="O19" s="110"/>
      <c r="P19" s="105" t="str">
        <f t="shared" si="4"/>
        <v/>
      </c>
      <c r="AA19" s="108"/>
      <c r="AB19" s="108"/>
      <c r="AC19" s="108"/>
      <c r="AD19" s="108"/>
      <c r="AE19" s="108"/>
      <c r="AF19" s="108"/>
      <c r="AG19" s="108"/>
      <c r="AH19" s="108"/>
      <c r="AI19" s="108"/>
    </row>
    <row r="20" spans="2:35" s="26" customFormat="1" ht="12.75" customHeight="1" x14ac:dyDescent="0.2">
      <c r="B20" s="27"/>
      <c r="C20" s="28"/>
      <c r="D20" s="28"/>
      <c r="E20" s="29"/>
      <c r="F20" s="28"/>
      <c r="G20" s="30"/>
      <c r="H20" s="102" t="str">
        <f t="shared" si="5"/>
        <v/>
      </c>
      <c r="I20" s="50"/>
      <c r="J20" s="103" t="str">
        <f t="shared" si="0"/>
        <v/>
      </c>
      <c r="K20" s="104"/>
      <c r="L20" s="105" t="str">
        <f t="shared" si="1"/>
        <v/>
      </c>
      <c r="M20" s="103" t="str">
        <f t="shared" si="2"/>
        <v/>
      </c>
      <c r="N20" s="105" t="str">
        <f t="shared" si="3"/>
        <v/>
      </c>
      <c r="O20" s="110"/>
      <c r="P20" s="105" t="str">
        <f t="shared" si="4"/>
        <v/>
      </c>
      <c r="R20" s="40" t="s">
        <v>30</v>
      </c>
      <c r="S20" s="51"/>
      <c r="T20" s="52"/>
      <c r="AA20" s="108"/>
      <c r="AB20" s="108"/>
      <c r="AC20" s="108"/>
      <c r="AD20" s="108"/>
      <c r="AE20" s="108"/>
      <c r="AF20" s="108"/>
      <c r="AG20" s="108"/>
      <c r="AH20" s="108"/>
      <c r="AI20" s="108"/>
    </row>
    <row r="21" spans="2:35" s="26" customFormat="1" ht="12.75" customHeight="1" x14ac:dyDescent="0.2">
      <c r="B21" s="27"/>
      <c r="C21" s="28"/>
      <c r="D21" s="28"/>
      <c r="E21" s="29"/>
      <c r="F21" s="28"/>
      <c r="G21" s="30"/>
      <c r="H21" s="102" t="str">
        <f t="shared" si="5"/>
        <v/>
      </c>
      <c r="I21" s="50"/>
      <c r="J21" s="103" t="str">
        <f t="shared" si="0"/>
        <v/>
      </c>
      <c r="K21" s="104"/>
      <c r="L21" s="105" t="str">
        <f t="shared" si="1"/>
        <v/>
      </c>
      <c r="M21" s="103" t="str">
        <f t="shared" si="2"/>
        <v/>
      </c>
      <c r="N21" s="105" t="str">
        <f t="shared" si="3"/>
        <v/>
      </c>
      <c r="O21" s="110"/>
      <c r="P21" s="105" t="str">
        <f t="shared" si="4"/>
        <v/>
      </c>
      <c r="R21" s="53"/>
      <c r="S21" s="54"/>
      <c r="T21" s="55"/>
      <c r="AA21" s="108"/>
      <c r="AB21" s="108"/>
      <c r="AC21" s="108"/>
      <c r="AD21" s="108"/>
      <c r="AE21" s="108"/>
      <c r="AF21" s="108"/>
      <c r="AG21" s="108"/>
      <c r="AH21" s="108"/>
      <c r="AI21" s="108"/>
    </row>
    <row r="22" spans="2:35" s="26" customFormat="1" ht="12.75" customHeight="1" x14ac:dyDescent="0.2">
      <c r="B22" s="27"/>
      <c r="C22" s="28"/>
      <c r="D22" s="28"/>
      <c r="E22" s="29"/>
      <c r="F22" s="28"/>
      <c r="G22" s="30"/>
      <c r="H22" s="102" t="str">
        <f t="shared" si="5"/>
        <v/>
      </c>
      <c r="I22" s="50"/>
      <c r="J22" s="103" t="str">
        <f t="shared" si="0"/>
        <v/>
      </c>
      <c r="K22" s="104"/>
      <c r="L22" s="105" t="str">
        <f t="shared" si="1"/>
        <v/>
      </c>
      <c r="M22" s="103" t="str">
        <f t="shared" si="2"/>
        <v/>
      </c>
      <c r="N22" s="105" t="str">
        <f t="shared" si="3"/>
        <v/>
      </c>
      <c r="O22" s="110"/>
      <c r="P22" s="105" t="str">
        <f t="shared" si="4"/>
        <v/>
      </c>
      <c r="R22" s="144" t="s">
        <v>31</v>
      </c>
      <c r="S22" s="145"/>
      <c r="T22" s="146"/>
      <c r="AA22" s="108"/>
      <c r="AB22" s="108"/>
      <c r="AC22" s="108"/>
      <c r="AD22" s="108"/>
      <c r="AE22" s="108"/>
      <c r="AF22" s="108"/>
      <c r="AG22" s="108"/>
      <c r="AH22" s="108"/>
      <c r="AI22" s="108"/>
    </row>
    <row r="23" spans="2:35" s="26" customFormat="1" ht="12.75" customHeight="1" x14ac:dyDescent="0.2">
      <c r="B23" s="27"/>
      <c r="C23" s="28"/>
      <c r="D23" s="28"/>
      <c r="E23" s="29"/>
      <c r="F23" s="28"/>
      <c r="G23" s="30"/>
      <c r="H23" s="102" t="str">
        <f t="shared" si="5"/>
        <v/>
      </c>
      <c r="I23" s="50"/>
      <c r="J23" s="103" t="str">
        <f t="shared" si="0"/>
        <v/>
      </c>
      <c r="K23" s="104"/>
      <c r="L23" s="105" t="str">
        <f t="shared" si="1"/>
        <v/>
      </c>
      <c r="M23" s="103" t="str">
        <f t="shared" si="2"/>
        <v/>
      </c>
      <c r="N23" s="105" t="str">
        <f t="shared" si="3"/>
        <v/>
      </c>
      <c r="O23" s="110"/>
      <c r="P23" s="105" t="str">
        <f t="shared" si="4"/>
        <v/>
      </c>
      <c r="R23" s="144"/>
      <c r="S23" s="145"/>
      <c r="T23" s="146"/>
      <c r="AA23" s="108"/>
      <c r="AB23" s="108"/>
      <c r="AC23" s="108"/>
      <c r="AD23" s="108"/>
      <c r="AE23" s="108"/>
      <c r="AF23" s="108"/>
      <c r="AG23" s="108"/>
      <c r="AH23" s="108"/>
      <c r="AI23" s="108"/>
    </row>
    <row r="24" spans="2:35" s="26" customFormat="1" ht="12.75" customHeight="1" x14ac:dyDescent="0.2">
      <c r="B24" s="27"/>
      <c r="C24" s="28"/>
      <c r="D24" s="28"/>
      <c r="E24" s="29"/>
      <c r="F24" s="28"/>
      <c r="G24" s="30"/>
      <c r="H24" s="102" t="str">
        <f t="shared" si="5"/>
        <v/>
      </c>
      <c r="I24" s="50"/>
      <c r="J24" s="103" t="str">
        <f t="shared" si="0"/>
        <v/>
      </c>
      <c r="K24" s="104"/>
      <c r="L24" s="105" t="str">
        <f t="shared" si="1"/>
        <v/>
      </c>
      <c r="M24" s="103" t="str">
        <f t="shared" si="2"/>
        <v/>
      </c>
      <c r="N24" s="105" t="str">
        <f t="shared" si="3"/>
        <v/>
      </c>
      <c r="O24" s="110"/>
      <c r="P24" s="105" t="str">
        <f t="shared" si="4"/>
        <v/>
      </c>
      <c r="R24" s="144"/>
      <c r="S24" s="145"/>
      <c r="T24" s="146"/>
      <c r="AA24" s="108"/>
      <c r="AB24" s="108"/>
      <c r="AC24" s="108"/>
      <c r="AD24" s="108"/>
      <c r="AE24" s="108"/>
      <c r="AF24" s="108"/>
      <c r="AG24" s="108"/>
      <c r="AH24" s="108"/>
      <c r="AI24" s="108"/>
    </row>
    <row r="25" spans="2:35" s="26" customFormat="1" ht="12.75" customHeight="1" x14ac:dyDescent="0.2">
      <c r="B25" s="27"/>
      <c r="C25" s="28"/>
      <c r="D25" s="28"/>
      <c r="E25" s="29"/>
      <c r="F25" s="28"/>
      <c r="G25" s="30"/>
      <c r="H25" s="102" t="str">
        <f t="shared" si="5"/>
        <v/>
      </c>
      <c r="I25" s="50"/>
      <c r="J25" s="103" t="str">
        <f t="shared" si="0"/>
        <v/>
      </c>
      <c r="K25" s="104"/>
      <c r="L25" s="105" t="str">
        <f t="shared" si="1"/>
        <v/>
      </c>
      <c r="M25" s="103" t="str">
        <f t="shared" si="2"/>
        <v/>
      </c>
      <c r="N25" s="105" t="str">
        <f t="shared" si="3"/>
        <v/>
      </c>
      <c r="O25" s="110"/>
      <c r="P25" s="113" t="str">
        <f t="shared" si="4"/>
        <v/>
      </c>
      <c r="R25" s="144"/>
      <c r="S25" s="145"/>
      <c r="T25" s="146"/>
      <c r="AA25" s="108"/>
      <c r="AB25" s="108"/>
      <c r="AC25" s="108"/>
      <c r="AD25" s="108"/>
      <c r="AE25" s="108"/>
      <c r="AF25" s="108"/>
      <c r="AG25" s="108"/>
      <c r="AH25" s="108"/>
      <c r="AI25" s="108"/>
    </row>
    <row r="26" spans="2:35" s="56" customFormat="1" ht="12.75" customHeight="1" x14ac:dyDescent="0.2">
      <c r="B26" s="57" t="s">
        <v>32</v>
      </c>
      <c r="C26" s="58"/>
      <c r="D26" s="59">
        <f>SUM(D6:D25)</f>
        <v>0</v>
      </c>
      <c r="E26" s="60">
        <f>SUM(E6:E25)</f>
        <v>0</v>
      </c>
      <c r="F26" s="61"/>
      <c r="G26" s="62"/>
      <c r="H26" s="63"/>
      <c r="I26" s="63"/>
      <c r="J26" s="64"/>
      <c r="K26" s="65"/>
      <c r="L26" s="114"/>
      <c r="M26" s="63"/>
      <c r="N26" s="64"/>
      <c r="O26" s="65"/>
      <c r="P26" s="66">
        <f>SUM(P6:P25)</f>
        <v>0</v>
      </c>
      <c r="R26" s="144"/>
      <c r="S26" s="145"/>
      <c r="T26" s="146"/>
      <c r="AA26" s="108"/>
      <c r="AB26" s="108"/>
      <c r="AC26" s="108"/>
      <c r="AD26" s="108"/>
      <c r="AE26" s="108"/>
      <c r="AF26" s="108"/>
      <c r="AG26" s="108"/>
      <c r="AH26" s="108"/>
      <c r="AI26" s="108"/>
    </row>
    <row r="27" spans="2:35" ht="12.75" customHeight="1" x14ac:dyDescent="0.3">
      <c r="I27" s="26"/>
      <c r="J27" s="26"/>
      <c r="K27" s="26"/>
      <c r="L27" s="67"/>
      <c r="P27" s="68"/>
      <c r="R27" s="144"/>
      <c r="S27" s="145"/>
      <c r="T27" s="146"/>
    </row>
    <row r="28" spans="2:35" ht="12.75" customHeight="1" x14ac:dyDescent="0.3">
      <c r="B28" s="69" t="s">
        <v>33</v>
      </c>
      <c r="C28" s="70"/>
      <c r="D28" s="70"/>
      <c r="E28" s="70"/>
      <c r="F28" s="71"/>
      <c r="H28" s="72"/>
      <c r="I28" s="26"/>
      <c r="J28" s="73"/>
      <c r="K28" s="73"/>
      <c r="L28" s="73"/>
      <c r="M28" s="72"/>
      <c r="N28" s="74" t="s">
        <v>34</v>
      </c>
      <c r="O28" s="75"/>
      <c r="P28" s="76"/>
      <c r="Q28" s="77"/>
      <c r="R28" s="144"/>
      <c r="S28" s="145"/>
      <c r="T28" s="146"/>
      <c r="U28" s="77"/>
    </row>
    <row r="29" spans="2:35" ht="12.75" customHeight="1" x14ac:dyDescent="0.3">
      <c r="B29" s="147"/>
      <c r="C29" s="148"/>
      <c r="D29" s="148"/>
      <c r="E29" s="148"/>
      <c r="F29" s="148"/>
      <c r="G29" s="148"/>
      <c r="H29" s="148"/>
      <c r="I29" s="148"/>
      <c r="J29" s="148"/>
      <c r="K29" s="148"/>
      <c r="L29" s="149"/>
      <c r="M29" s="78"/>
      <c r="N29" s="43" t="s">
        <v>35</v>
      </c>
      <c r="O29" s="79"/>
      <c r="P29" s="80"/>
      <c r="Q29" s="81"/>
      <c r="R29" s="144"/>
      <c r="S29" s="145"/>
      <c r="T29" s="146"/>
      <c r="U29" s="77"/>
    </row>
    <row r="30" spans="2:35" ht="12.75" customHeight="1" x14ac:dyDescent="0.3">
      <c r="B30" s="150"/>
      <c r="C30" s="151"/>
      <c r="D30" s="151"/>
      <c r="E30" s="151"/>
      <c r="F30" s="151"/>
      <c r="G30" s="151"/>
      <c r="H30" s="151"/>
      <c r="I30" s="151"/>
      <c r="J30" s="151"/>
      <c r="K30" s="151"/>
      <c r="L30" s="152"/>
      <c r="M30" s="78"/>
      <c r="N30" s="82" t="s">
        <v>36</v>
      </c>
      <c r="O30" s="83"/>
      <c r="P30" s="84" t="s">
        <v>37</v>
      </c>
      <c r="Q30" s="81"/>
      <c r="R30" s="144"/>
      <c r="S30" s="145"/>
      <c r="T30" s="146"/>
    </row>
    <row r="31" spans="2:35" ht="12.75" customHeight="1" x14ac:dyDescent="0.3">
      <c r="B31" s="150"/>
      <c r="C31" s="151"/>
      <c r="D31" s="151"/>
      <c r="E31" s="151"/>
      <c r="F31" s="151"/>
      <c r="G31" s="151"/>
      <c r="H31" s="151"/>
      <c r="I31" s="151"/>
      <c r="J31" s="151"/>
      <c r="K31" s="151"/>
      <c r="L31" s="152"/>
      <c r="M31" s="78"/>
      <c r="N31" s="85">
        <v>1</v>
      </c>
      <c r="O31" s="86"/>
      <c r="P31" s="87" t="str">
        <f>IF(P26=0,"",P26)</f>
        <v/>
      </c>
      <c r="Q31" s="81"/>
      <c r="R31" s="144"/>
      <c r="S31" s="145"/>
      <c r="T31" s="146"/>
    </row>
    <row r="32" spans="2:35" ht="12.75" customHeight="1" x14ac:dyDescent="0.3">
      <c r="B32" s="150"/>
      <c r="C32" s="151"/>
      <c r="D32" s="151"/>
      <c r="E32" s="151"/>
      <c r="F32" s="151"/>
      <c r="G32" s="151"/>
      <c r="H32" s="151"/>
      <c r="I32" s="151"/>
      <c r="J32" s="151"/>
      <c r="K32" s="151"/>
      <c r="L32" s="152"/>
      <c r="M32" s="78"/>
      <c r="N32" s="85">
        <v>2</v>
      </c>
      <c r="O32" s="86"/>
      <c r="P32" s="87" t="str">
        <f>IF(P31="","",P31*(1+0.02))</f>
        <v/>
      </c>
      <c r="Q32" s="81"/>
      <c r="R32" s="144"/>
      <c r="S32" s="145"/>
      <c r="T32" s="146"/>
    </row>
    <row r="33" spans="2:20" ht="12.75" customHeight="1" x14ac:dyDescent="0.3">
      <c r="B33" s="150"/>
      <c r="C33" s="151"/>
      <c r="D33" s="151"/>
      <c r="E33" s="151"/>
      <c r="F33" s="151"/>
      <c r="G33" s="151"/>
      <c r="H33" s="151"/>
      <c r="I33" s="151"/>
      <c r="J33" s="151"/>
      <c r="K33" s="151"/>
      <c r="L33" s="152"/>
      <c r="M33" s="78"/>
      <c r="N33" s="85">
        <v>3</v>
      </c>
      <c r="O33" s="86"/>
      <c r="P33" s="87" t="str">
        <f t="shared" ref="P33:P45" si="6">IF(P32="","",P32*(1+0.02))</f>
        <v/>
      </c>
      <c r="Q33" s="81"/>
      <c r="R33" s="144"/>
      <c r="S33" s="145"/>
      <c r="T33" s="146"/>
    </row>
    <row r="34" spans="2:20" ht="12.75" customHeight="1" x14ac:dyDescent="0.3">
      <c r="B34" s="150"/>
      <c r="C34" s="151"/>
      <c r="D34" s="151"/>
      <c r="E34" s="151"/>
      <c r="F34" s="151"/>
      <c r="G34" s="151"/>
      <c r="H34" s="151"/>
      <c r="I34" s="151"/>
      <c r="J34" s="151"/>
      <c r="K34" s="151"/>
      <c r="L34" s="152"/>
      <c r="M34" s="78"/>
      <c r="N34" s="85">
        <v>4</v>
      </c>
      <c r="O34" s="86"/>
      <c r="P34" s="87" t="str">
        <f t="shared" si="6"/>
        <v/>
      </c>
      <c r="Q34" s="81"/>
      <c r="R34" s="144"/>
      <c r="S34" s="145"/>
      <c r="T34" s="146"/>
    </row>
    <row r="35" spans="2:20" ht="12.75" customHeight="1" x14ac:dyDescent="0.3">
      <c r="B35" s="150"/>
      <c r="C35" s="151"/>
      <c r="D35" s="151"/>
      <c r="E35" s="151"/>
      <c r="F35" s="151"/>
      <c r="G35" s="151"/>
      <c r="H35" s="151"/>
      <c r="I35" s="151"/>
      <c r="J35" s="151"/>
      <c r="K35" s="151"/>
      <c r="L35" s="152"/>
      <c r="M35" s="78"/>
      <c r="N35" s="85">
        <v>5</v>
      </c>
      <c r="O35" s="88"/>
      <c r="P35" s="87" t="str">
        <f t="shared" si="6"/>
        <v/>
      </c>
      <c r="R35" s="89"/>
      <c r="S35" s="90"/>
      <c r="T35" s="91"/>
    </row>
    <row r="36" spans="2:20" ht="12.75" customHeight="1" x14ac:dyDescent="0.3">
      <c r="B36" s="150"/>
      <c r="C36" s="151"/>
      <c r="D36" s="151"/>
      <c r="E36" s="151"/>
      <c r="F36" s="151"/>
      <c r="G36" s="151"/>
      <c r="H36" s="151"/>
      <c r="I36" s="151"/>
      <c r="J36" s="151"/>
      <c r="K36" s="151"/>
      <c r="L36" s="152"/>
      <c r="M36" s="78"/>
      <c r="N36" s="85">
        <v>6</v>
      </c>
      <c r="O36" s="88"/>
      <c r="P36" s="87" t="str">
        <f t="shared" si="6"/>
        <v/>
      </c>
      <c r="R36" s="92"/>
      <c r="S36" s="92"/>
      <c r="T36" s="92"/>
    </row>
    <row r="37" spans="2:20" ht="12.75" customHeight="1" x14ac:dyDescent="0.3">
      <c r="B37" s="150"/>
      <c r="C37" s="151"/>
      <c r="D37" s="151"/>
      <c r="E37" s="151"/>
      <c r="F37" s="151"/>
      <c r="G37" s="151"/>
      <c r="H37" s="151"/>
      <c r="I37" s="151"/>
      <c r="J37" s="151"/>
      <c r="K37" s="151"/>
      <c r="L37" s="152"/>
      <c r="M37" s="78"/>
      <c r="N37" s="85">
        <v>7</v>
      </c>
      <c r="O37" s="88"/>
      <c r="P37" s="87" t="str">
        <f t="shared" si="6"/>
        <v/>
      </c>
      <c r="R37" s="92"/>
      <c r="S37" s="92"/>
      <c r="T37" s="92"/>
    </row>
    <row r="38" spans="2:20" ht="12.75" customHeight="1" x14ac:dyDescent="0.3">
      <c r="B38" s="150"/>
      <c r="C38" s="151"/>
      <c r="D38" s="151"/>
      <c r="E38" s="151"/>
      <c r="F38" s="151"/>
      <c r="G38" s="151"/>
      <c r="H38" s="151"/>
      <c r="I38" s="151"/>
      <c r="J38" s="151"/>
      <c r="K38" s="151"/>
      <c r="L38" s="152"/>
      <c r="M38" s="78"/>
      <c r="N38" s="85">
        <v>8</v>
      </c>
      <c r="O38" s="88"/>
      <c r="P38" s="87" t="str">
        <f t="shared" si="6"/>
        <v/>
      </c>
      <c r="R38" s="92"/>
      <c r="S38" s="92"/>
      <c r="T38" s="92"/>
    </row>
    <row r="39" spans="2:20" ht="12.75" customHeight="1" x14ac:dyDescent="0.3">
      <c r="B39" s="150"/>
      <c r="C39" s="151"/>
      <c r="D39" s="151"/>
      <c r="E39" s="151"/>
      <c r="F39" s="151"/>
      <c r="G39" s="151"/>
      <c r="H39" s="151"/>
      <c r="I39" s="151"/>
      <c r="J39" s="151"/>
      <c r="K39" s="151"/>
      <c r="L39" s="152"/>
      <c r="M39" s="78"/>
      <c r="N39" s="85">
        <v>9</v>
      </c>
      <c r="O39" s="88"/>
      <c r="P39" s="87" t="str">
        <f t="shared" si="6"/>
        <v/>
      </c>
      <c r="R39" s="92"/>
      <c r="S39" s="92"/>
      <c r="T39" s="92"/>
    </row>
    <row r="40" spans="2:20" ht="12.75" customHeight="1" x14ac:dyDescent="0.3">
      <c r="B40" s="150"/>
      <c r="C40" s="151"/>
      <c r="D40" s="151"/>
      <c r="E40" s="151"/>
      <c r="F40" s="151"/>
      <c r="G40" s="151"/>
      <c r="H40" s="151"/>
      <c r="I40" s="151"/>
      <c r="J40" s="151"/>
      <c r="K40" s="151"/>
      <c r="L40" s="152"/>
      <c r="M40" s="78"/>
      <c r="N40" s="85">
        <v>10</v>
      </c>
      <c r="O40" s="88"/>
      <c r="P40" s="87" t="str">
        <f t="shared" si="6"/>
        <v/>
      </c>
      <c r="R40" s="92"/>
      <c r="S40" s="92"/>
      <c r="T40" s="92"/>
    </row>
    <row r="41" spans="2:20" ht="12.75" customHeight="1" x14ac:dyDescent="0.3">
      <c r="B41" s="150"/>
      <c r="C41" s="151"/>
      <c r="D41" s="151"/>
      <c r="E41" s="151"/>
      <c r="F41" s="151"/>
      <c r="G41" s="151"/>
      <c r="H41" s="151"/>
      <c r="I41" s="151"/>
      <c r="J41" s="151"/>
      <c r="K41" s="151"/>
      <c r="L41" s="152"/>
      <c r="M41" s="78"/>
      <c r="N41" s="85">
        <v>11</v>
      </c>
      <c r="O41" s="88"/>
      <c r="P41" s="87" t="str">
        <f t="shared" si="6"/>
        <v/>
      </c>
      <c r="R41" s="92"/>
      <c r="S41" s="92"/>
      <c r="T41" s="92"/>
    </row>
    <row r="42" spans="2:20" ht="12.75" customHeight="1" x14ac:dyDescent="0.3">
      <c r="B42" s="150"/>
      <c r="C42" s="151"/>
      <c r="D42" s="151"/>
      <c r="E42" s="151"/>
      <c r="F42" s="151"/>
      <c r="G42" s="151"/>
      <c r="H42" s="151"/>
      <c r="I42" s="151"/>
      <c r="J42" s="151"/>
      <c r="K42" s="151"/>
      <c r="L42" s="152"/>
      <c r="M42" s="78"/>
      <c r="N42" s="85">
        <v>12</v>
      </c>
      <c r="O42" s="88"/>
      <c r="P42" s="87" t="str">
        <f t="shared" si="6"/>
        <v/>
      </c>
    </row>
    <row r="43" spans="2:20" ht="12.75" customHeight="1" x14ac:dyDescent="0.3">
      <c r="B43" s="150"/>
      <c r="C43" s="151"/>
      <c r="D43" s="151"/>
      <c r="E43" s="151"/>
      <c r="F43" s="151"/>
      <c r="G43" s="151"/>
      <c r="H43" s="151"/>
      <c r="I43" s="151"/>
      <c r="J43" s="151"/>
      <c r="K43" s="151"/>
      <c r="L43" s="152"/>
      <c r="M43" s="78"/>
      <c r="N43" s="85">
        <v>13</v>
      </c>
      <c r="O43" s="88"/>
      <c r="P43" s="87" t="str">
        <f t="shared" si="6"/>
        <v/>
      </c>
      <c r="R43" s="93" t="s">
        <v>38</v>
      </c>
      <c r="S43" s="94"/>
      <c r="T43" s="94"/>
    </row>
    <row r="44" spans="2:20" ht="12.75" customHeight="1" x14ac:dyDescent="0.3">
      <c r="B44" s="150"/>
      <c r="C44" s="151"/>
      <c r="D44" s="151"/>
      <c r="E44" s="151"/>
      <c r="F44" s="151"/>
      <c r="G44" s="151"/>
      <c r="H44" s="151"/>
      <c r="I44" s="151"/>
      <c r="J44" s="151"/>
      <c r="K44" s="151"/>
      <c r="L44" s="152"/>
      <c r="M44" s="78"/>
      <c r="N44" s="85">
        <v>14</v>
      </c>
      <c r="O44" s="88"/>
      <c r="P44" s="87" t="str">
        <f t="shared" si="6"/>
        <v/>
      </c>
      <c r="R44" s="93" t="s">
        <v>56</v>
      </c>
      <c r="S44" s="94"/>
      <c r="T44" s="94"/>
    </row>
    <row r="45" spans="2:20" ht="12.75" customHeight="1" thickBot="1" x14ac:dyDescent="0.35">
      <c r="B45" s="150"/>
      <c r="C45" s="151"/>
      <c r="D45" s="151"/>
      <c r="E45" s="151"/>
      <c r="F45" s="151"/>
      <c r="G45" s="151"/>
      <c r="H45" s="151"/>
      <c r="I45" s="151"/>
      <c r="J45" s="151"/>
      <c r="K45" s="151"/>
      <c r="L45" s="152"/>
      <c r="M45" s="78"/>
      <c r="N45" s="85">
        <v>15</v>
      </c>
      <c r="O45" s="95"/>
      <c r="P45" s="96" t="str">
        <f t="shared" si="6"/>
        <v/>
      </c>
      <c r="R45" s="93" t="s">
        <v>55</v>
      </c>
      <c r="S45" s="94"/>
      <c r="T45" s="94"/>
    </row>
    <row r="46" spans="2:20" ht="13.5" customHeight="1" thickBot="1" x14ac:dyDescent="0.35">
      <c r="B46" s="153"/>
      <c r="C46" s="154"/>
      <c r="D46" s="154"/>
      <c r="E46" s="154"/>
      <c r="F46" s="154"/>
      <c r="G46" s="154"/>
      <c r="H46" s="154"/>
      <c r="I46" s="154"/>
      <c r="J46" s="154"/>
      <c r="K46" s="154"/>
      <c r="L46" s="155"/>
      <c r="M46" s="78"/>
      <c r="N46" s="97" t="s">
        <v>32</v>
      </c>
      <c r="O46" s="98"/>
      <c r="P46" s="99">
        <f>SUM(P31:P45)</f>
        <v>0</v>
      </c>
      <c r="R46" s="93" t="s">
        <v>57</v>
      </c>
      <c r="S46" s="94"/>
      <c r="T46" s="94"/>
    </row>
    <row r="47" spans="2:20" ht="12.75" customHeight="1" x14ac:dyDescent="0.3">
      <c r="B47" s="100" t="s">
        <v>39</v>
      </c>
      <c r="F47" s="101">
        <f>1450-LEN(B29)</f>
        <v>1450</v>
      </c>
      <c r="I47" s="26"/>
      <c r="J47" s="26"/>
      <c r="K47" s="26"/>
      <c r="L47" s="26"/>
    </row>
    <row r="48" spans="2:20" ht="15" hidden="1" customHeight="1" x14ac:dyDescent="0.35">
      <c r="B48" s="12"/>
      <c r="C48" s="13"/>
      <c r="D48" s="13"/>
      <c r="E48" s="13"/>
      <c r="F48" s="13"/>
      <c r="G48" s="13"/>
      <c r="H48" s="13"/>
      <c r="I48" s="13"/>
      <c r="J48" s="13"/>
      <c r="K48" s="13"/>
      <c r="L48" s="13"/>
      <c r="M48" s="13"/>
      <c r="N48" s="13"/>
      <c r="O48" s="13"/>
      <c r="P48" s="13"/>
      <c r="Q48" s="13"/>
      <c r="R48" s="13"/>
      <c r="S48" s="13"/>
      <c r="T48" s="13"/>
    </row>
    <row r="49" spans="1:21" ht="19.5" hidden="1" customHeight="1" thickBot="1" x14ac:dyDescent="0.35">
      <c r="A49" s="14"/>
      <c r="B49" s="15" t="s">
        <v>40</v>
      </c>
      <c r="C49" s="15"/>
      <c r="D49" s="15"/>
      <c r="E49" s="15"/>
      <c r="F49" s="15"/>
      <c r="G49" s="15"/>
      <c r="H49" s="16"/>
      <c r="I49" s="15"/>
      <c r="J49" s="15"/>
      <c r="K49" s="17"/>
      <c r="L49" s="15"/>
      <c r="M49" s="16"/>
      <c r="N49" s="15"/>
      <c r="O49" s="15"/>
      <c r="P49" s="15"/>
      <c r="Q49" s="15"/>
      <c r="R49" s="15"/>
      <c r="S49" s="15"/>
      <c r="T49" s="15"/>
      <c r="U49" s="14"/>
    </row>
    <row r="50" spans="1:21" ht="16.5" hidden="1" customHeight="1" x14ac:dyDescent="0.3"/>
    <row r="51" spans="1:21" ht="42" hidden="1" customHeight="1" x14ac:dyDescent="0.3">
      <c r="A51" s="18"/>
      <c r="B51" s="19" t="s">
        <v>10</v>
      </c>
      <c r="C51" s="19" t="s">
        <v>11</v>
      </c>
      <c r="D51" s="19" t="s">
        <v>12</v>
      </c>
      <c r="E51" s="19" t="s">
        <v>13</v>
      </c>
      <c r="F51" s="19" t="s">
        <v>14</v>
      </c>
      <c r="G51" s="19" t="s">
        <v>15</v>
      </c>
      <c r="H51" s="19" t="s">
        <v>16</v>
      </c>
      <c r="I51" s="19" t="s">
        <v>17</v>
      </c>
      <c r="J51" s="19" t="s">
        <v>18</v>
      </c>
      <c r="K51" s="20"/>
      <c r="L51" s="19" t="s">
        <v>19</v>
      </c>
      <c r="M51" s="19" t="s">
        <v>20</v>
      </c>
      <c r="N51" s="19" t="s">
        <v>21</v>
      </c>
      <c r="O51" s="20"/>
      <c r="P51" s="19" t="s">
        <v>22</v>
      </c>
      <c r="Q51" s="18"/>
      <c r="R51" s="21" t="s">
        <v>23</v>
      </c>
      <c r="S51" s="22"/>
      <c r="T51" s="23"/>
      <c r="U51" s="18"/>
    </row>
    <row r="52" spans="1:21" hidden="1" x14ac:dyDescent="0.3">
      <c r="A52" s="24"/>
      <c r="U52" s="24"/>
    </row>
    <row r="53" spans="1:21" ht="12.75" hidden="1" customHeight="1" x14ac:dyDescent="0.3">
      <c r="A53" s="26"/>
      <c r="B53" s="115"/>
      <c r="C53" s="116"/>
      <c r="D53" s="116"/>
      <c r="E53" s="117"/>
      <c r="F53" s="116"/>
      <c r="G53" s="118"/>
      <c r="H53" s="102" t="str">
        <f>IF(G53="","",F53+G53)</f>
        <v/>
      </c>
      <c r="I53" s="119"/>
      <c r="J53" s="103" t="str">
        <f t="shared" ref="J53:J72" si="7">IF(H53="","",H53/I53)</f>
        <v/>
      </c>
      <c r="K53" s="104"/>
      <c r="L53" s="105" t="str">
        <f>IF(C53="","",IF(C53=0,$S$60,IF(C53=1,$S$61,IF(C53=2,$S$62,IF(C53=3,$S$63,IF(C53=4,$S$64,IF(C53=5,$S$65)))))))</f>
        <v/>
      </c>
      <c r="M53" s="103" t="str">
        <f>IF(H53="","",(G53+L53)/$T$54)</f>
        <v/>
      </c>
      <c r="N53" s="102" t="str">
        <f t="shared" ref="N53:N72" si="8">IF(H53="","",F53-L53)</f>
        <v/>
      </c>
      <c r="O53" s="106"/>
      <c r="P53" s="102" t="str">
        <f t="shared" ref="P53:P72" si="9">IF(N53="","",N53*D53*12)</f>
        <v/>
      </c>
      <c r="Q53" s="26"/>
      <c r="R53" s="32" t="s">
        <v>24</v>
      </c>
      <c r="S53" s="33" t="s">
        <v>25</v>
      </c>
      <c r="T53" s="107">
        <v>10986</v>
      </c>
      <c r="U53" s="26"/>
    </row>
    <row r="54" spans="1:21" ht="12.75" hidden="1" customHeight="1" x14ac:dyDescent="0.3">
      <c r="A54" s="26"/>
      <c r="B54" s="115"/>
      <c r="C54" s="116"/>
      <c r="D54" s="116"/>
      <c r="E54" s="117"/>
      <c r="F54" s="116"/>
      <c r="G54" s="118"/>
      <c r="H54" s="102" t="str">
        <f t="shared" ref="H54:H72" si="10">IF(G54="","",F54+G54)</f>
        <v/>
      </c>
      <c r="I54" s="119"/>
      <c r="J54" s="103" t="str">
        <f t="shared" si="7"/>
        <v/>
      </c>
      <c r="K54" s="104"/>
      <c r="L54" s="105" t="str">
        <f t="shared" ref="L54:L72" si="11">IF(C54="","",IF(C54=0,$S$60,IF(C54=1,$S$61,IF(C54=2,$S$62,IF(C54=3,$S$63,IF(C54=4,$S$64,IF(C54=5,$S$65)))))))</f>
        <v/>
      </c>
      <c r="M54" s="103" t="str">
        <f t="shared" ref="M54:M72" si="12">IF(H54="","",(G54+L54)/$T$54)</f>
        <v/>
      </c>
      <c r="N54" s="102" t="str">
        <f t="shared" si="8"/>
        <v/>
      </c>
      <c r="O54" s="106"/>
      <c r="P54" s="102" t="str">
        <f t="shared" si="9"/>
        <v/>
      </c>
      <c r="Q54" s="26"/>
      <c r="R54" s="34" t="s">
        <v>24</v>
      </c>
      <c r="S54" s="35" t="s">
        <v>26</v>
      </c>
      <c r="T54" s="109">
        <v>914</v>
      </c>
      <c r="U54" s="26"/>
    </row>
    <row r="55" spans="1:21" ht="12.75" hidden="1" customHeight="1" x14ac:dyDescent="0.3">
      <c r="A55" s="26"/>
      <c r="B55" s="115"/>
      <c r="C55" s="116"/>
      <c r="D55" s="116"/>
      <c r="E55" s="117"/>
      <c r="F55" s="116"/>
      <c r="G55" s="118"/>
      <c r="H55" s="102" t="str">
        <f t="shared" si="10"/>
        <v/>
      </c>
      <c r="I55" s="119"/>
      <c r="J55" s="103" t="str">
        <f t="shared" si="7"/>
        <v/>
      </c>
      <c r="K55" s="104"/>
      <c r="L55" s="105" t="str">
        <f t="shared" si="11"/>
        <v/>
      </c>
      <c r="M55" s="103" t="str">
        <f t="shared" si="12"/>
        <v/>
      </c>
      <c r="N55" s="102" t="str">
        <f t="shared" si="8"/>
        <v/>
      </c>
      <c r="O55" s="106"/>
      <c r="P55" s="102" t="str">
        <f t="shared" si="9"/>
        <v/>
      </c>
      <c r="Q55" s="26"/>
      <c r="R55" s="36" t="s">
        <v>27</v>
      </c>
      <c r="S55" s="37"/>
      <c r="T55" s="38"/>
      <c r="U55" s="26"/>
    </row>
    <row r="56" spans="1:21" ht="12.75" hidden="1" customHeight="1" x14ac:dyDescent="0.3">
      <c r="A56" s="26"/>
      <c r="B56" s="115"/>
      <c r="C56" s="116"/>
      <c r="D56" s="116"/>
      <c r="E56" s="117"/>
      <c r="F56" s="116"/>
      <c r="G56" s="118"/>
      <c r="H56" s="102" t="str">
        <f t="shared" si="10"/>
        <v/>
      </c>
      <c r="I56" s="119"/>
      <c r="J56" s="103" t="str">
        <f t="shared" si="7"/>
        <v/>
      </c>
      <c r="K56" s="104"/>
      <c r="L56" s="105" t="str">
        <f t="shared" si="11"/>
        <v/>
      </c>
      <c r="M56" s="103" t="str">
        <f t="shared" si="12"/>
        <v/>
      </c>
      <c r="N56" s="102" t="str">
        <f t="shared" si="8"/>
        <v/>
      </c>
      <c r="O56" s="106"/>
      <c r="P56" s="102" t="str">
        <f t="shared" si="9"/>
        <v/>
      </c>
      <c r="Q56" s="26"/>
      <c r="R56" s="39"/>
      <c r="S56" s="26"/>
      <c r="T56" s="26"/>
      <c r="U56" s="26"/>
    </row>
    <row r="57" spans="1:21" ht="12.75" hidden="1" customHeight="1" x14ac:dyDescent="0.3">
      <c r="A57" s="26"/>
      <c r="B57" s="115"/>
      <c r="C57" s="116"/>
      <c r="D57" s="116"/>
      <c r="E57" s="117"/>
      <c r="F57" s="116"/>
      <c r="G57" s="118"/>
      <c r="H57" s="102" t="str">
        <f t="shared" si="10"/>
        <v/>
      </c>
      <c r="I57" s="119"/>
      <c r="J57" s="103" t="str">
        <f t="shared" si="7"/>
        <v/>
      </c>
      <c r="K57" s="104"/>
      <c r="L57" s="105" t="str">
        <f t="shared" si="11"/>
        <v/>
      </c>
      <c r="M57" s="103" t="str">
        <f t="shared" si="12"/>
        <v/>
      </c>
      <c r="N57" s="102" t="str">
        <f t="shared" si="8"/>
        <v/>
      </c>
      <c r="O57" s="106"/>
      <c r="P57" s="102" t="str">
        <f t="shared" si="9"/>
        <v/>
      </c>
      <c r="Q57" s="26"/>
      <c r="R57" s="40" t="s">
        <v>28</v>
      </c>
      <c r="S57" s="41"/>
      <c r="T57" s="42"/>
      <c r="U57" s="26"/>
    </row>
    <row r="58" spans="1:21" ht="12.75" hidden="1" customHeight="1" x14ac:dyDescent="0.3">
      <c r="A58" s="26"/>
      <c r="B58" s="115"/>
      <c r="C58" s="116"/>
      <c r="D58" s="116"/>
      <c r="E58" s="117"/>
      <c r="F58" s="116"/>
      <c r="G58" s="118"/>
      <c r="H58" s="102" t="str">
        <f t="shared" si="10"/>
        <v/>
      </c>
      <c r="I58" s="119"/>
      <c r="J58" s="103" t="str">
        <f t="shared" si="7"/>
        <v/>
      </c>
      <c r="K58" s="104"/>
      <c r="L58" s="105" t="str">
        <f t="shared" si="11"/>
        <v/>
      </c>
      <c r="M58" s="103" t="str">
        <f t="shared" si="12"/>
        <v/>
      </c>
      <c r="N58" s="102" t="str">
        <f t="shared" si="8"/>
        <v/>
      </c>
      <c r="O58" s="106"/>
      <c r="P58" s="102" t="str">
        <f t="shared" si="9"/>
        <v/>
      </c>
      <c r="Q58" s="26"/>
      <c r="R58" s="43" t="s">
        <v>45</v>
      </c>
      <c r="S58" s="44"/>
      <c r="T58" s="45"/>
      <c r="U58" s="26"/>
    </row>
    <row r="59" spans="1:21" ht="12.75" hidden="1" customHeight="1" x14ac:dyDescent="0.3">
      <c r="A59" s="26"/>
      <c r="B59" s="115"/>
      <c r="C59" s="116"/>
      <c r="D59" s="116"/>
      <c r="E59" s="117"/>
      <c r="F59" s="116"/>
      <c r="G59" s="118"/>
      <c r="H59" s="102" t="str">
        <f t="shared" si="10"/>
        <v/>
      </c>
      <c r="I59" s="119"/>
      <c r="J59" s="103" t="str">
        <f t="shared" si="7"/>
        <v/>
      </c>
      <c r="K59" s="104"/>
      <c r="L59" s="105" t="str">
        <f t="shared" si="11"/>
        <v/>
      </c>
      <c r="M59" s="103" t="str">
        <f t="shared" si="12"/>
        <v/>
      </c>
      <c r="N59" s="102" t="str">
        <f t="shared" si="8"/>
        <v/>
      </c>
      <c r="O59" s="106"/>
      <c r="P59" s="102" t="str">
        <f t="shared" si="9"/>
        <v/>
      </c>
      <c r="Q59" s="26"/>
      <c r="R59" s="46" t="s">
        <v>29</v>
      </c>
      <c r="S59" s="40" t="s">
        <v>19</v>
      </c>
      <c r="T59" s="45"/>
      <c r="U59" s="26"/>
    </row>
    <row r="60" spans="1:21" ht="12.75" hidden="1" customHeight="1" x14ac:dyDescent="0.3">
      <c r="A60" s="26"/>
      <c r="B60" s="115"/>
      <c r="C60" s="116"/>
      <c r="D60" s="116"/>
      <c r="E60" s="117"/>
      <c r="F60" s="116"/>
      <c r="G60" s="118"/>
      <c r="H60" s="102" t="str">
        <f t="shared" si="10"/>
        <v/>
      </c>
      <c r="I60" s="119"/>
      <c r="J60" s="103" t="str">
        <f t="shared" si="7"/>
        <v/>
      </c>
      <c r="K60" s="104"/>
      <c r="L60" s="105" t="str">
        <f t="shared" si="11"/>
        <v/>
      </c>
      <c r="M60" s="103" t="str">
        <f t="shared" si="12"/>
        <v/>
      </c>
      <c r="N60" s="102" t="str">
        <f t="shared" si="8"/>
        <v/>
      </c>
      <c r="O60" s="106"/>
      <c r="P60" s="102" t="str">
        <f t="shared" si="9"/>
        <v/>
      </c>
      <c r="Q60" s="26"/>
      <c r="R60" s="47">
        <v>0</v>
      </c>
      <c r="S60" s="48">
        <v>49</v>
      </c>
      <c r="T60" s="49"/>
      <c r="U60" s="26"/>
    </row>
    <row r="61" spans="1:21" ht="12.75" hidden="1" customHeight="1" x14ac:dyDescent="0.3">
      <c r="A61" s="26"/>
      <c r="B61" s="115"/>
      <c r="C61" s="116"/>
      <c r="D61" s="116"/>
      <c r="E61" s="117"/>
      <c r="F61" s="116"/>
      <c r="G61" s="118"/>
      <c r="H61" s="102" t="str">
        <f t="shared" si="10"/>
        <v/>
      </c>
      <c r="I61" s="119"/>
      <c r="J61" s="103" t="str">
        <f t="shared" si="7"/>
        <v/>
      </c>
      <c r="K61" s="104"/>
      <c r="L61" s="105" t="str">
        <f t="shared" si="11"/>
        <v/>
      </c>
      <c r="M61" s="103" t="str">
        <f t="shared" si="12"/>
        <v/>
      </c>
      <c r="N61" s="102" t="str">
        <f t="shared" si="8"/>
        <v/>
      </c>
      <c r="O61" s="106"/>
      <c r="P61" s="102" t="str">
        <f t="shared" si="9"/>
        <v/>
      </c>
      <c r="Q61" s="26"/>
      <c r="R61" s="47">
        <v>1</v>
      </c>
      <c r="S61" s="48">
        <v>53</v>
      </c>
      <c r="T61" s="49"/>
      <c r="U61" s="26"/>
    </row>
    <row r="62" spans="1:21" ht="12.75" hidden="1" customHeight="1" x14ac:dyDescent="0.3">
      <c r="A62" s="26"/>
      <c r="B62" s="115"/>
      <c r="C62" s="116"/>
      <c r="D62" s="116"/>
      <c r="E62" s="117"/>
      <c r="F62" s="116"/>
      <c r="G62" s="118"/>
      <c r="H62" s="102" t="str">
        <f t="shared" si="10"/>
        <v/>
      </c>
      <c r="I62" s="120"/>
      <c r="J62" s="103" t="str">
        <f t="shared" si="7"/>
        <v/>
      </c>
      <c r="K62" s="104"/>
      <c r="L62" s="105" t="str">
        <f t="shared" si="11"/>
        <v/>
      </c>
      <c r="M62" s="103" t="str">
        <f t="shared" si="12"/>
        <v/>
      </c>
      <c r="N62" s="105" t="str">
        <f t="shared" si="8"/>
        <v/>
      </c>
      <c r="O62" s="110"/>
      <c r="P62" s="105" t="str">
        <f t="shared" si="9"/>
        <v/>
      </c>
      <c r="Q62" s="26"/>
      <c r="R62" s="47">
        <v>2</v>
      </c>
      <c r="S62" s="48">
        <v>63</v>
      </c>
      <c r="T62" s="49"/>
      <c r="U62" s="26"/>
    </row>
    <row r="63" spans="1:21" ht="12.75" hidden="1" customHeight="1" x14ac:dyDescent="0.3">
      <c r="A63" s="26"/>
      <c r="B63" s="115"/>
      <c r="C63" s="116"/>
      <c r="D63" s="116"/>
      <c r="E63" s="117"/>
      <c r="F63" s="116"/>
      <c r="G63" s="118"/>
      <c r="H63" s="102" t="str">
        <f t="shared" si="10"/>
        <v/>
      </c>
      <c r="I63" s="120"/>
      <c r="J63" s="103" t="str">
        <f t="shared" si="7"/>
        <v/>
      </c>
      <c r="K63" s="104"/>
      <c r="L63" s="105" t="str">
        <f t="shared" si="11"/>
        <v/>
      </c>
      <c r="M63" s="103" t="str">
        <f t="shared" si="12"/>
        <v/>
      </c>
      <c r="N63" s="105" t="str">
        <f t="shared" si="8"/>
        <v/>
      </c>
      <c r="O63" s="110"/>
      <c r="P63" s="105" t="str">
        <f t="shared" si="9"/>
        <v/>
      </c>
      <c r="Q63" s="26"/>
      <c r="R63" s="47">
        <v>3</v>
      </c>
      <c r="S63" s="48">
        <v>72</v>
      </c>
      <c r="T63" s="49"/>
      <c r="U63" s="26"/>
    </row>
    <row r="64" spans="1:21" ht="12.75" hidden="1" customHeight="1" x14ac:dyDescent="0.3">
      <c r="A64" s="26"/>
      <c r="B64" s="115"/>
      <c r="C64" s="116"/>
      <c r="D64" s="116"/>
      <c r="E64" s="117"/>
      <c r="F64" s="116"/>
      <c r="G64" s="118"/>
      <c r="H64" s="102" t="str">
        <f t="shared" si="10"/>
        <v/>
      </c>
      <c r="I64" s="120"/>
      <c r="J64" s="103" t="str">
        <f t="shared" si="7"/>
        <v/>
      </c>
      <c r="K64" s="104"/>
      <c r="L64" s="105" t="str">
        <f t="shared" si="11"/>
        <v/>
      </c>
      <c r="M64" s="103" t="str">
        <f t="shared" si="12"/>
        <v/>
      </c>
      <c r="N64" s="105" t="str">
        <f t="shared" si="8"/>
        <v/>
      </c>
      <c r="O64" s="110"/>
      <c r="P64" s="105" t="str">
        <f t="shared" si="9"/>
        <v/>
      </c>
      <c r="Q64" s="26"/>
      <c r="R64" s="47">
        <v>4</v>
      </c>
      <c r="S64" s="48">
        <v>81</v>
      </c>
      <c r="T64" s="49"/>
      <c r="U64" s="26"/>
    </row>
    <row r="65" spans="1:21" ht="12.75" hidden="1" customHeight="1" x14ac:dyDescent="0.3">
      <c r="A65" s="26"/>
      <c r="B65" s="115"/>
      <c r="C65" s="116"/>
      <c r="D65" s="116"/>
      <c r="E65" s="117"/>
      <c r="F65" s="116"/>
      <c r="G65" s="118"/>
      <c r="H65" s="102" t="str">
        <f t="shared" si="10"/>
        <v/>
      </c>
      <c r="I65" s="120"/>
      <c r="J65" s="103" t="str">
        <f t="shared" si="7"/>
        <v/>
      </c>
      <c r="K65" s="104"/>
      <c r="L65" s="105" t="str">
        <f t="shared" si="11"/>
        <v/>
      </c>
      <c r="M65" s="103" t="str">
        <f t="shared" si="12"/>
        <v/>
      </c>
      <c r="N65" s="111" t="str">
        <f t="shared" si="8"/>
        <v/>
      </c>
      <c r="O65" s="112"/>
      <c r="P65" s="105" t="str">
        <f t="shared" si="9"/>
        <v/>
      </c>
      <c r="Q65" s="26"/>
      <c r="R65" s="47">
        <v>5</v>
      </c>
      <c r="S65" s="48">
        <v>90</v>
      </c>
      <c r="T65" s="49"/>
      <c r="U65" s="26"/>
    </row>
    <row r="66" spans="1:21" ht="12.75" hidden="1" customHeight="1" x14ac:dyDescent="0.3">
      <c r="A66" s="26"/>
      <c r="B66" s="115"/>
      <c r="C66" s="116"/>
      <c r="D66" s="116"/>
      <c r="E66" s="117"/>
      <c r="F66" s="116"/>
      <c r="G66" s="118"/>
      <c r="H66" s="102" t="str">
        <f t="shared" si="10"/>
        <v/>
      </c>
      <c r="I66" s="120"/>
      <c r="J66" s="103" t="str">
        <f t="shared" si="7"/>
        <v/>
      </c>
      <c r="K66" s="104"/>
      <c r="L66" s="105" t="str">
        <f t="shared" si="11"/>
        <v/>
      </c>
      <c r="M66" s="103" t="str">
        <f t="shared" si="12"/>
        <v/>
      </c>
      <c r="N66" s="105" t="str">
        <f t="shared" si="8"/>
        <v/>
      </c>
      <c r="O66" s="110"/>
      <c r="P66" s="105" t="str">
        <f t="shared" si="9"/>
        <v/>
      </c>
      <c r="Q66" s="26"/>
      <c r="R66" s="26"/>
      <c r="S66" s="26"/>
      <c r="T66" s="26"/>
      <c r="U66" s="26"/>
    </row>
    <row r="67" spans="1:21" ht="12.75" hidden="1" customHeight="1" x14ac:dyDescent="0.3">
      <c r="A67" s="26"/>
      <c r="B67" s="115"/>
      <c r="C67" s="116"/>
      <c r="D67" s="116"/>
      <c r="E67" s="117"/>
      <c r="F67" s="116"/>
      <c r="G67" s="118"/>
      <c r="H67" s="102" t="str">
        <f t="shared" si="10"/>
        <v/>
      </c>
      <c r="I67" s="120"/>
      <c r="J67" s="103" t="str">
        <f t="shared" si="7"/>
        <v/>
      </c>
      <c r="K67" s="104"/>
      <c r="L67" s="105" t="str">
        <f t="shared" si="11"/>
        <v/>
      </c>
      <c r="M67" s="103" t="str">
        <f t="shared" si="12"/>
        <v/>
      </c>
      <c r="N67" s="105" t="str">
        <f t="shared" si="8"/>
        <v/>
      </c>
      <c r="O67" s="110"/>
      <c r="P67" s="105" t="str">
        <f t="shared" si="9"/>
        <v/>
      </c>
      <c r="Q67" s="26"/>
      <c r="R67" s="40" t="s">
        <v>30</v>
      </c>
      <c r="S67" s="51"/>
      <c r="T67" s="52"/>
      <c r="U67" s="26"/>
    </row>
    <row r="68" spans="1:21" ht="12.75" hidden="1" customHeight="1" x14ac:dyDescent="0.3">
      <c r="A68" s="26"/>
      <c r="B68" s="115"/>
      <c r="C68" s="116"/>
      <c r="D68" s="116"/>
      <c r="E68" s="117"/>
      <c r="F68" s="116"/>
      <c r="G68" s="118"/>
      <c r="H68" s="102" t="str">
        <f t="shared" si="10"/>
        <v/>
      </c>
      <c r="I68" s="120"/>
      <c r="J68" s="103" t="str">
        <f t="shared" si="7"/>
        <v/>
      </c>
      <c r="K68" s="104"/>
      <c r="L68" s="105" t="str">
        <f t="shared" si="11"/>
        <v/>
      </c>
      <c r="M68" s="103" t="str">
        <f t="shared" si="12"/>
        <v/>
      </c>
      <c r="N68" s="105" t="str">
        <f t="shared" si="8"/>
        <v/>
      </c>
      <c r="O68" s="110"/>
      <c r="P68" s="105" t="str">
        <f t="shared" si="9"/>
        <v/>
      </c>
      <c r="Q68" s="26"/>
      <c r="R68" s="53"/>
      <c r="S68" s="54"/>
      <c r="T68" s="55"/>
      <c r="U68" s="26"/>
    </row>
    <row r="69" spans="1:21" ht="12.75" hidden="1" customHeight="1" x14ac:dyDescent="0.3">
      <c r="A69" s="26"/>
      <c r="B69" s="115"/>
      <c r="C69" s="116"/>
      <c r="D69" s="116"/>
      <c r="E69" s="117"/>
      <c r="F69" s="116"/>
      <c r="G69" s="118"/>
      <c r="H69" s="102" t="str">
        <f t="shared" si="10"/>
        <v/>
      </c>
      <c r="I69" s="120"/>
      <c r="J69" s="103" t="str">
        <f t="shared" si="7"/>
        <v/>
      </c>
      <c r="K69" s="104"/>
      <c r="L69" s="105" t="str">
        <f t="shared" si="11"/>
        <v/>
      </c>
      <c r="M69" s="103" t="str">
        <f t="shared" si="12"/>
        <v/>
      </c>
      <c r="N69" s="105" t="str">
        <f t="shared" si="8"/>
        <v/>
      </c>
      <c r="O69" s="110"/>
      <c r="P69" s="105" t="str">
        <f t="shared" si="9"/>
        <v/>
      </c>
      <c r="Q69" s="26"/>
      <c r="R69" s="144" t="s">
        <v>31</v>
      </c>
      <c r="S69" s="145"/>
      <c r="T69" s="146"/>
      <c r="U69" s="26"/>
    </row>
    <row r="70" spans="1:21" ht="12.75" hidden="1" customHeight="1" x14ac:dyDescent="0.3">
      <c r="A70" s="26"/>
      <c r="B70" s="115"/>
      <c r="C70" s="116"/>
      <c r="D70" s="116"/>
      <c r="E70" s="117"/>
      <c r="F70" s="116"/>
      <c r="G70" s="118"/>
      <c r="H70" s="102" t="str">
        <f t="shared" si="10"/>
        <v/>
      </c>
      <c r="I70" s="120"/>
      <c r="J70" s="103" t="str">
        <f t="shared" si="7"/>
        <v/>
      </c>
      <c r="K70" s="104"/>
      <c r="L70" s="105" t="str">
        <f t="shared" si="11"/>
        <v/>
      </c>
      <c r="M70" s="103" t="str">
        <f t="shared" si="12"/>
        <v/>
      </c>
      <c r="N70" s="105" t="str">
        <f t="shared" si="8"/>
        <v/>
      </c>
      <c r="O70" s="110"/>
      <c r="P70" s="105" t="str">
        <f t="shared" si="9"/>
        <v/>
      </c>
      <c r="Q70" s="26"/>
      <c r="R70" s="144"/>
      <c r="S70" s="145"/>
      <c r="T70" s="146"/>
      <c r="U70" s="26"/>
    </row>
    <row r="71" spans="1:21" ht="12.75" hidden="1" customHeight="1" x14ac:dyDescent="0.3">
      <c r="A71" s="26"/>
      <c r="B71" s="115"/>
      <c r="C71" s="116"/>
      <c r="D71" s="116"/>
      <c r="E71" s="117"/>
      <c r="F71" s="116"/>
      <c r="G71" s="118"/>
      <c r="H71" s="102" t="str">
        <f t="shared" si="10"/>
        <v/>
      </c>
      <c r="I71" s="120"/>
      <c r="J71" s="103" t="str">
        <f t="shared" si="7"/>
        <v/>
      </c>
      <c r="K71" s="104"/>
      <c r="L71" s="105" t="str">
        <f t="shared" si="11"/>
        <v/>
      </c>
      <c r="M71" s="103" t="str">
        <f t="shared" si="12"/>
        <v/>
      </c>
      <c r="N71" s="105" t="str">
        <f t="shared" si="8"/>
        <v/>
      </c>
      <c r="O71" s="110"/>
      <c r="P71" s="105" t="str">
        <f t="shared" si="9"/>
        <v/>
      </c>
      <c r="Q71" s="26"/>
      <c r="R71" s="144"/>
      <c r="S71" s="145"/>
      <c r="T71" s="146"/>
      <c r="U71" s="26"/>
    </row>
    <row r="72" spans="1:21" ht="12.75" hidden="1" customHeight="1" x14ac:dyDescent="0.3">
      <c r="A72" s="26"/>
      <c r="B72" s="115"/>
      <c r="C72" s="116"/>
      <c r="D72" s="116"/>
      <c r="E72" s="117"/>
      <c r="F72" s="116"/>
      <c r="G72" s="118"/>
      <c r="H72" s="102" t="str">
        <f t="shared" si="10"/>
        <v/>
      </c>
      <c r="I72" s="120"/>
      <c r="J72" s="103" t="str">
        <f t="shared" si="7"/>
        <v/>
      </c>
      <c r="K72" s="104"/>
      <c r="L72" s="105" t="str">
        <f t="shared" si="11"/>
        <v/>
      </c>
      <c r="M72" s="103" t="str">
        <f t="shared" si="12"/>
        <v/>
      </c>
      <c r="N72" s="105" t="str">
        <f t="shared" si="8"/>
        <v/>
      </c>
      <c r="O72" s="110"/>
      <c r="P72" s="113" t="str">
        <f t="shared" si="9"/>
        <v/>
      </c>
      <c r="Q72" s="26"/>
      <c r="R72" s="144"/>
      <c r="S72" s="145"/>
      <c r="T72" s="146"/>
      <c r="U72" s="26"/>
    </row>
    <row r="73" spans="1:21" ht="12.75" hidden="1" customHeight="1" x14ac:dyDescent="0.3">
      <c r="A73" s="56"/>
      <c r="B73" s="57" t="s">
        <v>32</v>
      </c>
      <c r="C73" s="58"/>
      <c r="D73" s="59">
        <f>SUM(D53:D72)</f>
        <v>0</v>
      </c>
      <c r="E73" s="60">
        <f>SUM(E53:E72)</f>
        <v>0</v>
      </c>
      <c r="F73" s="61"/>
      <c r="G73" s="62"/>
      <c r="H73" s="63"/>
      <c r="I73" s="63"/>
      <c r="J73" s="64"/>
      <c r="K73" s="65"/>
      <c r="L73" s="114"/>
      <c r="M73" s="63"/>
      <c r="N73" s="64"/>
      <c r="O73" s="65"/>
      <c r="P73" s="132">
        <f>SUM(P53:P72)</f>
        <v>0</v>
      </c>
      <c r="Q73" s="56"/>
      <c r="R73" s="144"/>
      <c r="S73" s="145"/>
      <c r="T73" s="146"/>
      <c r="U73" s="56"/>
    </row>
    <row r="74" spans="1:21" ht="12.75" hidden="1" customHeight="1" x14ac:dyDescent="0.3">
      <c r="I74" s="26"/>
      <c r="J74" s="26"/>
      <c r="K74" s="26"/>
      <c r="L74" s="67"/>
      <c r="P74" s="68"/>
      <c r="R74" s="144"/>
      <c r="S74" s="145"/>
      <c r="T74" s="146"/>
    </row>
    <row r="75" spans="1:21" ht="12.75" hidden="1" customHeight="1" x14ac:dyDescent="0.3">
      <c r="B75" s="69" t="s">
        <v>44</v>
      </c>
      <c r="C75" s="70"/>
      <c r="D75" s="70"/>
      <c r="E75" s="70"/>
      <c r="F75" s="71"/>
      <c r="H75" s="72"/>
      <c r="I75" s="26"/>
      <c r="J75" s="73"/>
      <c r="K75" s="73"/>
      <c r="L75" s="74" t="s">
        <v>34</v>
      </c>
      <c r="M75" s="75"/>
      <c r="N75" s="76"/>
      <c r="Q75" s="77"/>
      <c r="R75" s="144"/>
      <c r="S75" s="145"/>
      <c r="T75" s="146"/>
      <c r="U75" s="77"/>
    </row>
    <row r="76" spans="1:21" ht="12.75" hidden="1" customHeight="1" x14ac:dyDescent="0.3">
      <c r="B76" s="156"/>
      <c r="C76" s="157"/>
      <c r="D76" s="157"/>
      <c r="E76" s="157"/>
      <c r="F76" s="157"/>
      <c r="G76" s="157"/>
      <c r="H76" s="157"/>
      <c r="I76" s="157"/>
      <c r="J76" s="158"/>
      <c r="K76" s="77"/>
      <c r="L76" s="43" t="s">
        <v>35</v>
      </c>
      <c r="M76" s="79"/>
      <c r="N76" s="80"/>
      <c r="Q76" s="81"/>
      <c r="R76" s="144"/>
      <c r="S76" s="145"/>
      <c r="T76" s="146"/>
      <c r="U76" s="77"/>
    </row>
    <row r="77" spans="1:21" ht="12.75" hidden="1" customHeight="1" x14ac:dyDescent="0.3">
      <c r="B77" s="159"/>
      <c r="C77" s="160"/>
      <c r="D77" s="160"/>
      <c r="E77" s="160"/>
      <c r="F77" s="160"/>
      <c r="G77" s="160"/>
      <c r="H77" s="160"/>
      <c r="I77" s="160"/>
      <c r="J77" s="161"/>
      <c r="K77" s="77"/>
      <c r="L77" s="82" t="s">
        <v>36</v>
      </c>
      <c r="M77" s="125" t="s">
        <v>41</v>
      </c>
      <c r="N77" s="84" t="s">
        <v>42</v>
      </c>
      <c r="P77" s="129" t="s">
        <v>43</v>
      </c>
      <c r="Q77" s="81"/>
      <c r="R77" s="144"/>
      <c r="S77" s="145"/>
      <c r="T77" s="146"/>
    </row>
    <row r="78" spans="1:21" ht="12.75" hidden="1" customHeight="1" x14ac:dyDescent="0.3">
      <c r="B78" s="159"/>
      <c r="C78" s="160"/>
      <c r="D78" s="160"/>
      <c r="E78" s="160"/>
      <c r="F78" s="160"/>
      <c r="G78" s="160"/>
      <c r="H78" s="160"/>
      <c r="I78" s="160"/>
      <c r="J78" s="161"/>
      <c r="K78" s="77"/>
      <c r="L78" s="85">
        <v>1</v>
      </c>
      <c r="M78" s="126" t="str">
        <f t="shared" ref="M78:M93" si="13">P31</f>
        <v/>
      </c>
      <c r="N78" s="122" t="str">
        <f>IF(P73=0,"",P73)</f>
        <v/>
      </c>
      <c r="P78" s="128" t="str">
        <f>IF(N78="","",M78-N78)</f>
        <v/>
      </c>
      <c r="Q78" s="81"/>
      <c r="R78" s="144"/>
      <c r="S78" s="145"/>
      <c r="T78" s="146"/>
    </row>
    <row r="79" spans="1:21" ht="12.75" hidden="1" customHeight="1" x14ac:dyDescent="0.3">
      <c r="B79" s="159"/>
      <c r="C79" s="160"/>
      <c r="D79" s="160"/>
      <c r="E79" s="160"/>
      <c r="F79" s="160"/>
      <c r="G79" s="160"/>
      <c r="H79" s="160"/>
      <c r="I79" s="160"/>
      <c r="J79" s="161"/>
      <c r="K79" s="77"/>
      <c r="L79" s="85">
        <v>2</v>
      </c>
      <c r="M79" s="126" t="str">
        <f t="shared" si="13"/>
        <v/>
      </c>
      <c r="N79" s="122" t="str">
        <f>IF(N78="","",N78*(1+0.02))</f>
        <v/>
      </c>
      <c r="P79" s="128" t="str">
        <f t="shared" ref="P79:P92" si="14">IF(N79="","",M79-N79)</f>
        <v/>
      </c>
      <c r="Q79" s="81"/>
      <c r="R79" s="144"/>
      <c r="S79" s="145"/>
      <c r="T79" s="146"/>
    </row>
    <row r="80" spans="1:21" ht="12.75" hidden="1" customHeight="1" x14ac:dyDescent="0.3">
      <c r="B80" s="159"/>
      <c r="C80" s="160"/>
      <c r="D80" s="160"/>
      <c r="E80" s="160"/>
      <c r="F80" s="160"/>
      <c r="G80" s="160"/>
      <c r="H80" s="160"/>
      <c r="I80" s="160"/>
      <c r="J80" s="161"/>
      <c r="K80" s="77"/>
      <c r="L80" s="85">
        <v>3</v>
      </c>
      <c r="M80" s="126" t="str">
        <f t="shared" si="13"/>
        <v/>
      </c>
      <c r="N80" s="122" t="str">
        <f t="shared" ref="N80:N92" si="15">IF(N79="","",N79*(1+0.02))</f>
        <v/>
      </c>
      <c r="P80" s="128" t="str">
        <f t="shared" si="14"/>
        <v/>
      </c>
      <c r="Q80" s="81"/>
      <c r="R80" s="144"/>
      <c r="S80" s="145"/>
      <c r="T80" s="146"/>
    </row>
    <row r="81" spans="2:20" ht="12.75" hidden="1" customHeight="1" x14ac:dyDescent="0.3">
      <c r="B81" s="159"/>
      <c r="C81" s="160"/>
      <c r="D81" s="160"/>
      <c r="E81" s="160"/>
      <c r="F81" s="160"/>
      <c r="G81" s="160"/>
      <c r="H81" s="160"/>
      <c r="I81" s="160"/>
      <c r="J81" s="161"/>
      <c r="K81" s="77"/>
      <c r="L81" s="85">
        <v>4</v>
      </c>
      <c r="M81" s="126" t="str">
        <f t="shared" si="13"/>
        <v/>
      </c>
      <c r="N81" s="122" t="str">
        <f t="shared" si="15"/>
        <v/>
      </c>
      <c r="P81" s="128" t="str">
        <f t="shared" si="14"/>
        <v/>
      </c>
      <c r="Q81" s="81"/>
      <c r="R81" s="144"/>
      <c r="S81" s="145"/>
      <c r="T81" s="146"/>
    </row>
    <row r="82" spans="2:20" ht="12.75" hidden="1" customHeight="1" x14ac:dyDescent="0.3">
      <c r="B82" s="159"/>
      <c r="C82" s="160"/>
      <c r="D82" s="160"/>
      <c r="E82" s="160"/>
      <c r="F82" s="160"/>
      <c r="G82" s="160"/>
      <c r="H82" s="160"/>
      <c r="I82" s="160"/>
      <c r="J82" s="161"/>
      <c r="K82" s="77"/>
      <c r="L82" s="85">
        <v>5</v>
      </c>
      <c r="M82" s="105" t="str">
        <f t="shared" si="13"/>
        <v/>
      </c>
      <c r="N82" s="122" t="str">
        <f t="shared" si="15"/>
        <v/>
      </c>
      <c r="P82" s="128" t="str">
        <f t="shared" si="14"/>
        <v/>
      </c>
      <c r="R82" s="89"/>
      <c r="S82" s="90"/>
      <c r="T82" s="91"/>
    </row>
    <row r="83" spans="2:20" ht="12.75" hidden="1" customHeight="1" x14ac:dyDescent="0.3">
      <c r="B83" s="159"/>
      <c r="C83" s="160"/>
      <c r="D83" s="160"/>
      <c r="E83" s="160"/>
      <c r="F83" s="160"/>
      <c r="G83" s="160"/>
      <c r="H83" s="160"/>
      <c r="I83" s="160"/>
      <c r="J83" s="161"/>
      <c r="K83" s="77"/>
      <c r="L83" s="85">
        <v>6</v>
      </c>
      <c r="M83" s="105" t="str">
        <f t="shared" si="13"/>
        <v/>
      </c>
      <c r="N83" s="122" t="str">
        <f t="shared" si="15"/>
        <v/>
      </c>
      <c r="P83" s="128" t="str">
        <f t="shared" si="14"/>
        <v/>
      </c>
      <c r="R83" s="92"/>
      <c r="S83" s="92"/>
      <c r="T83" s="92"/>
    </row>
    <row r="84" spans="2:20" ht="12.75" hidden="1" customHeight="1" x14ac:dyDescent="0.3">
      <c r="B84" s="159"/>
      <c r="C84" s="160"/>
      <c r="D84" s="160"/>
      <c r="E84" s="160"/>
      <c r="F84" s="160"/>
      <c r="G84" s="160"/>
      <c r="H84" s="160"/>
      <c r="I84" s="160"/>
      <c r="J84" s="161"/>
      <c r="K84" s="77"/>
      <c r="L84" s="85">
        <v>7</v>
      </c>
      <c r="M84" s="105" t="str">
        <f t="shared" si="13"/>
        <v/>
      </c>
      <c r="N84" s="122" t="str">
        <f t="shared" si="15"/>
        <v/>
      </c>
      <c r="P84" s="128" t="str">
        <f t="shared" si="14"/>
        <v/>
      </c>
      <c r="R84" s="92"/>
      <c r="S84" s="92"/>
      <c r="T84" s="92"/>
    </row>
    <row r="85" spans="2:20" ht="12.75" hidden="1" customHeight="1" x14ac:dyDescent="0.3">
      <c r="B85" s="159"/>
      <c r="C85" s="160"/>
      <c r="D85" s="160"/>
      <c r="E85" s="160"/>
      <c r="F85" s="160"/>
      <c r="G85" s="160"/>
      <c r="H85" s="160"/>
      <c r="I85" s="160"/>
      <c r="J85" s="161"/>
      <c r="K85" s="77"/>
      <c r="L85" s="85">
        <v>8</v>
      </c>
      <c r="M85" s="105" t="str">
        <f t="shared" si="13"/>
        <v/>
      </c>
      <c r="N85" s="122" t="str">
        <f t="shared" si="15"/>
        <v/>
      </c>
      <c r="P85" s="128" t="str">
        <f t="shared" si="14"/>
        <v/>
      </c>
      <c r="R85" s="92"/>
      <c r="S85" s="92"/>
      <c r="T85" s="92"/>
    </row>
    <row r="86" spans="2:20" ht="12.75" hidden="1" customHeight="1" x14ac:dyDescent="0.3">
      <c r="B86" s="159"/>
      <c r="C86" s="160"/>
      <c r="D86" s="160"/>
      <c r="E86" s="160"/>
      <c r="F86" s="160"/>
      <c r="G86" s="160"/>
      <c r="H86" s="160"/>
      <c r="I86" s="160"/>
      <c r="J86" s="161"/>
      <c r="K86" s="77"/>
      <c r="L86" s="85">
        <v>9</v>
      </c>
      <c r="M86" s="105" t="str">
        <f t="shared" si="13"/>
        <v/>
      </c>
      <c r="N86" s="122" t="str">
        <f t="shared" si="15"/>
        <v/>
      </c>
      <c r="P86" s="128" t="str">
        <f t="shared" si="14"/>
        <v/>
      </c>
      <c r="R86" s="92"/>
      <c r="S86" s="92"/>
      <c r="T86" s="92"/>
    </row>
    <row r="87" spans="2:20" ht="12.75" hidden="1" customHeight="1" x14ac:dyDescent="0.3">
      <c r="B87" s="159"/>
      <c r="C87" s="160"/>
      <c r="D87" s="160"/>
      <c r="E87" s="160"/>
      <c r="F87" s="160"/>
      <c r="G87" s="160"/>
      <c r="H87" s="160"/>
      <c r="I87" s="160"/>
      <c r="J87" s="161"/>
      <c r="K87" s="77"/>
      <c r="L87" s="85">
        <v>10</v>
      </c>
      <c r="M87" s="105" t="str">
        <f t="shared" si="13"/>
        <v/>
      </c>
      <c r="N87" s="122" t="str">
        <f t="shared" si="15"/>
        <v/>
      </c>
      <c r="P87" s="128" t="str">
        <f t="shared" si="14"/>
        <v/>
      </c>
      <c r="R87" s="92"/>
      <c r="S87" s="92"/>
      <c r="T87" s="92"/>
    </row>
    <row r="88" spans="2:20" ht="12.75" hidden="1" customHeight="1" x14ac:dyDescent="0.3">
      <c r="B88" s="159"/>
      <c r="C88" s="160"/>
      <c r="D88" s="160"/>
      <c r="E88" s="160"/>
      <c r="F88" s="160"/>
      <c r="G88" s="160"/>
      <c r="H88" s="160"/>
      <c r="I88" s="160"/>
      <c r="J88" s="161"/>
      <c r="K88" s="77"/>
      <c r="L88" s="85">
        <v>11</v>
      </c>
      <c r="M88" s="105" t="str">
        <f t="shared" si="13"/>
        <v/>
      </c>
      <c r="N88" s="122" t="str">
        <f t="shared" si="15"/>
        <v/>
      </c>
      <c r="P88" s="128" t="str">
        <f t="shared" si="14"/>
        <v/>
      </c>
      <c r="R88" s="92"/>
      <c r="S88" s="92"/>
      <c r="T88" s="92"/>
    </row>
    <row r="89" spans="2:20" ht="12.75" hidden="1" customHeight="1" x14ac:dyDescent="0.3">
      <c r="B89" s="159"/>
      <c r="C89" s="160"/>
      <c r="D89" s="160"/>
      <c r="E89" s="160"/>
      <c r="F89" s="160"/>
      <c r="G89" s="160"/>
      <c r="H89" s="160"/>
      <c r="I89" s="160"/>
      <c r="J89" s="161"/>
      <c r="K89" s="77"/>
      <c r="L89" s="85">
        <v>12</v>
      </c>
      <c r="M89" s="105" t="str">
        <f t="shared" si="13"/>
        <v/>
      </c>
      <c r="N89" s="122" t="str">
        <f t="shared" si="15"/>
        <v/>
      </c>
      <c r="P89" s="128" t="str">
        <f t="shared" si="14"/>
        <v/>
      </c>
    </row>
    <row r="90" spans="2:20" ht="12.75" hidden="1" customHeight="1" x14ac:dyDescent="0.3">
      <c r="B90" s="159"/>
      <c r="C90" s="160"/>
      <c r="D90" s="160"/>
      <c r="E90" s="160"/>
      <c r="F90" s="160"/>
      <c r="G90" s="160"/>
      <c r="H90" s="160"/>
      <c r="I90" s="160"/>
      <c r="J90" s="161"/>
      <c r="K90" s="77"/>
      <c r="L90" s="85">
        <v>13</v>
      </c>
      <c r="M90" s="105" t="str">
        <f t="shared" si="13"/>
        <v/>
      </c>
      <c r="N90" s="122" t="str">
        <f t="shared" si="15"/>
        <v/>
      </c>
      <c r="P90" s="128" t="str">
        <f t="shared" si="14"/>
        <v/>
      </c>
      <c r="R90" s="93" t="s">
        <v>38</v>
      </c>
      <c r="S90" s="94"/>
      <c r="T90" s="94"/>
    </row>
    <row r="91" spans="2:20" ht="12.75" hidden="1" customHeight="1" x14ac:dyDescent="0.3">
      <c r="B91" s="159"/>
      <c r="C91" s="160"/>
      <c r="D91" s="160"/>
      <c r="E91" s="160"/>
      <c r="F91" s="160"/>
      <c r="G91" s="160"/>
      <c r="H91" s="160"/>
      <c r="I91" s="160"/>
      <c r="J91" s="161"/>
      <c r="K91" s="77"/>
      <c r="L91" s="85">
        <v>14</v>
      </c>
      <c r="M91" s="105" t="str">
        <f t="shared" si="13"/>
        <v/>
      </c>
      <c r="N91" s="122" t="str">
        <f t="shared" si="15"/>
        <v/>
      </c>
      <c r="P91" s="128" t="str">
        <f t="shared" si="14"/>
        <v/>
      </c>
      <c r="R91" s="93" t="s">
        <v>53</v>
      </c>
      <c r="S91" s="94"/>
      <c r="T91" s="94"/>
    </row>
    <row r="92" spans="2:20" ht="12.75" hidden="1" customHeight="1" thickBot="1" x14ac:dyDescent="0.35">
      <c r="B92" s="159"/>
      <c r="C92" s="160"/>
      <c r="D92" s="160"/>
      <c r="E92" s="160"/>
      <c r="F92" s="160"/>
      <c r="G92" s="160"/>
      <c r="H92" s="160"/>
      <c r="I92" s="160"/>
      <c r="J92" s="161"/>
      <c r="K92" s="77"/>
      <c r="L92" s="85">
        <v>15</v>
      </c>
      <c r="M92" s="113" t="str">
        <f t="shared" si="13"/>
        <v/>
      </c>
      <c r="N92" s="123" t="str">
        <f t="shared" si="15"/>
        <v/>
      </c>
      <c r="P92" s="130" t="str">
        <f t="shared" si="14"/>
        <v/>
      </c>
      <c r="R92" s="93" t="s">
        <v>52</v>
      </c>
      <c r="S92" s="94"/>
      <c r="T92" s="94"/>
    </row>
    <row r="93" spans="2:20" ht="12.75" hidden="1" customHeight="1" thickBot="1" x14ac:dyDescent="0.35">
      <c r="B93" s="162"/>
      <c r="C93" s="163"/>
      <c r="D93" s="163"/>
      <c r="E93" s="163"/>
      <c r="F93" s="163"/>
      <c r="G93" s="163"/>
      <c r="H93" s="163"/>
      <c r="I93" s="163"/>
      <c r="J93" s="164"/>
      <c r="K93" s="77"/>
      <c r="L93" s="97" t="s">
        <v>32</v>
      </c>
      <c r="M93" s="127">
        <f t="shared" si="13"/>
        <v>0</v>
      </c>
      <c r="N93" s="124" t="str">
        <f>IF(P73=0,"",SUM(N78:N92))</f>
        <v/>
      </c>
      <c r="P93" s="131" t="str">
        <f>IF(N93="","",M93-N93)</f>
        <v/>
      </c>
      <c r="R93" s="93" t="s">
        <v>51</v>
      </c>
      <c r="S93" s="94"/>
      <c r="T93" s="94"/>
    </row>
    <row r="94" spans="2:20" ht="12.75" hidden="1" customHeight="1" x14ac:dyDescent="0.3">
      <c r="B94" s="100" t="s">
        <v>39</v>
      </c>
      <c r="F94" s="101">
        <f>1200-LEN(B76)</f>
        <v>1200</v>
      </c>
      <c r="I94" s="26"/>
      <c r="J94" s="26"/>
      <c r="K94" s="26"/>
    </row>
  </sheetData>
  <sheetProtection algorithmName="SHA-512" hashValue="f1A1zyPgK26pL1txx7nG9AQonT28faBGYqtbM38z7vn9mruP7Jf7CO3Ytt/AzzwoDbAEXIx6waPr6b6EPhLhHg==" saltValue="wc04ui7T+J2HMUNzUGRsjQ==" spinCount="100000" sheet="1" objects="1" scenarios="1"/>
  <mergeCells count="4">
    <mergeCell ref="R22:T34"/>
    <mergeCell ref="B29:L46"/>
    <mergeCell ref="R69:T81"/>
    <mergeCell ref="B76:J93"/>
  </mergeCells>
  <dataValidations disablePrompts="1" count="1">
    <dataValidation operator="lessThanOrEqual" allowBlank="1" showInputMessage="1" showErrorMessage="1" sqref="AA6" xr:uid="{00000000-0002-0000-0100-000000000000}"/>
  </dataValidations>
  <pageMargins left="0.25" right="0.25" top="0.75" bottom="0.75" header="0.3" footer="0.3"/>
  <pageSetup scale="79" fitToHeight="2" orientation="landscape" cellComments="asDisplayed"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B07CAB086DA340ACEBA5A54CC133BD" ma:contentTypeVersion="10" ma:contentTypeDescription="Create a new document." ma:contentTypeScope="" ma:versionID="c4ac9c10b23401105e162143a010f398">
  <xsd:schema xmlns:xsd="http://www.w3.org/2001/XMLSchema" xmlns:xs="http://www.w3.org/2001/XMLSchema" xmlns:p="http://schemas.microsoft.com/office/2006/metadata/properties" xmlns:ns2="03ac8666-5371-4fdf-afcf-fcf06d2bd555" xmlns:ns3="d2d3b424-770f-46eb-80a2-b7460b4d4d45" targetNamespace="http://schemas.microsoft.com/office/2006/metadata/properties" ma:root="true" ma:fieldsID="1893d053ab18c99b3c7c44790c88dab0" ns2:_="" ns3:_="">
    <xsd:import namespace="03ac8666-5371-4fdf-afcf-fcf06d2bd555"/>
    <xsd:import namespace="d2d3b424-770f-46eb-80a2-b7460b4d4d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ac8666-5371-4fdf-afcf-fcf06d2bd5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3b424-770f-46eb-80a2-b7460b4d4d4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D1C47D-8939-420D-8C01-452D412A0048}">
  <ds:schemaRefs>
    <ds:schemaRef ds:uri="http://schemas.microsoft.com/sharepoint/v3/contenttype/forms"/>
  </ds:schemaRefs>
</ds:datastoreItem>
</file>

<file path=customXml/itemProps2.xml><?xml version="1.0" encoding="utf-8"?>
<ds:datastoreItem xmlns:ds="http://schemas.openxmlformats.org/officeDocument/2006/customXml" ds:itemID="{C1252084-87D9-4AD8-A884-B16F8677D6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ac8666-5371-4fdf-afcf-fcf06d2bd555"/>
    <ds:schemaRef ds:uri="d2d3b424-770f-46eb-80a2-b7460b4d4d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60BFFD-EBA5-4C59-AE71-683932E392A5}">
  <ds:schemaRefs>
    <ds:schemaRef ds:uri="http://www.w3.org/XML/1998/namespace"/>
    <ds:schemaRef ds:uri="d2d3b424-770f-46eb-80a2-b7460b4d4d45"/>
    <ds:schemaRef ds:uri="http://schemas.microsoft.com/office/2006/documentManagement/types"/>
    <ds:schemaRef ds:uri="http://schemas.microsoft.com/office/2006/metadata/properties"/>
    <ds:schemaRef ds:uri="03ac8666-5371-4fdf-afcf-fcf06d2bd555"/>
    <ds:schemaRef ds:uri="http://schemas.microsoft.com/office/infopath/2007/PartnerControls"/>
    <ds:schemaRef ds:uri="http://purl.org/dc/elements/1.1/"/>
    <ds:schemaRef ds:uri="http://schemas.openxmlformats.org/package/2006/metadata/core-properties"/>
    <ds:schemaRef ds:uri="http://purl.org/dc/dcmitype/"/>
    <ds:schemaRef ds:uri="http://purl.org/dc/terms/"/>
  </ds:schemaRefs>
</ds:datastoreItem>
</file>

<file path=docMetadata/LabelInfo.xml><?xml version="1.0" encoding="utf-8"?>
<clbl:labelList xmlns:clbl="http://schemas.microsoft.com/office/2020/mipLabelMetadata">
  <clbl:label id="{18903f82-2864-4f15-94b5-522689b16ada}" enabled="1" method="Standard" siteId="{acc83820-8b8f-4dc8-b270-266cb24e926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 Instructions</vt:lpstr>
      <vt:lpstr>b. LTOS Calculation Exhibit</vt:lpstr>
      <vt:lpstr>'b. LTOS Calculation Exhibit'!Print_Area</vt:lpstr>
    </vt:vector>
  </TitlesOfParts>
  <Company>Illinois Housing Development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Beto Sanchez</dc:creator>
  <cp:lastModifiedBy>Emily Mueller Schwartz</cp:lastModifiedBy>
  <cp:lastPrinted>2017-05-09T16:49:48Z</cp:lastPrinted>
  <dcterms:created xsi:type="dcterms:W3CDTF">2012-07-24T16:16:53Z</dcterms:created>
  <dcterms:modified xsi:type="dcterms:W3CDTF">2025-12-15T19:44:12Z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0x0101004BB07CAB086DA340ACEBA5A54CC133BD</vt:lpwstr>
  </property>
</Properties>
</file>