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T:\Multifamily Fin\Tax Credits\QAP&amp;PPA\2024-2025\DCR Updated Forms\"/>
    </mc:Choice>
  </mc:AlternateContent>
  <xr:revisionPtr revIDLastSave="0" documentId="13_ncr:1_{959C835C-00CB-4C4F-A320-5DDDF87C92CC}" xr6:coauthVersionLast="47" xr6:coauthVersionMax="47" xr10:uidLastSave="{00000000-0000-0000-0000-000000000000}"/>
  <bookViews>
    <workbookView xWindow="36" yWindow="36" windowWidth="24528" windowHeight="16608" xr2:uid="{00000000-000D-0000-FFFF-FFFF00000000}"/>
  </bookViews>
  <sheets>
    <sheet name="Project, Key, Waiver" sheetId="12" r:id="rId1"/>
    <sheet name="Checklist" sheetId="1" r:id="rId2"/>
    <sheet name="1. Design" sheetId="4" r:id="rId3"/>
    <sheet name="2. Location" sheetId="5" r:id="rId4"/>
    <sheet name="3. Site" sheetId="6" r:id="rId5"/>
    <sheet name="4. Water" sheetId="7" r:id="rId6"/>
    <sheet name="5. Energy" sheetId="8" r:id="rId7"/>
    <sheet name="6. Materials" sheetId="9" r:id="rId8"/>
    <sheet name="7. Health" sheetId="10" r:id="rId9"/>
    <sheet name="8. Operations" sheetId="11" r:id="rId10"/>
    <sheet name="Options" sheetId="3" state="hidden" r:id="rId11"/>
  </sheets>
  <definedNames>
    <definedName name="MAND">Checklist!A1048373,Checklist!A1048412,Checklist!A1048434,Checklist!A1048456,Checklist!A1048491,Checklist!A1048520,Checklist!A1048553,Checklist!A1048571</definedName>
    <definedName name="OPTIONAL">Checklist!A1048373,Checklist!A1048412,Checklist!A1048434,Checklist!A1048456,Checklist!A1048491,Checklist!A1048520,Checklist!A1048553,Checklist!A1048571</definedName>
    <definedName name="_xlnm.Print_Area" localSheetId="0">'Project, Key, Waiver'!$A$1:$E$32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1" l="1"/>
  <c r="F127" i="1"/>
  <c r="F125" i="1"/>
  <c r="F123" i="1"/>
  <c r="F121" i="1"/>
  <c r="F119" i="1"/>
  <c r="F113" i="1"/>
  <c r="F111" i="1"/>
  <c r="F109" i="1"/>
  <c r="F107" i="1"/>
  <c r="F105" i="1"/>
  <c r="F103" i="1"/>
  <c r="F101" i="1"/>
  <c r="F93" i="1"/>
  <c r="F91" i="1"/>
  <c r="F89" i="1"/>
  <c r="F87" i="1"/>
  <c r="F85" i="1"/>
  <c r="F77" i="1"/>
  <c r="F75" i="1"/>
  <c r="F73" i="1"/>
  <c r="F71" i="1"/>
  <c r="F69" i="1"/>
  <c r="F61" i="1"/>
  <c r="F59" i="1"/>
  <c r="F50" i="1"/>
  <c r="F48" i="1"/>
  <c r="F46" i="1"/>
  <c r="F44" i="1"/>
  <c r="F42" i="1"/>
  <c r="F34" i="1"/>
  <c r="F32" i="1"/>
  <c r="F30" i="1"/>
  <c r="F28" i="1"/>
  <c r="F26" i="1"/>
  <c r="F24" i="1"/>
  <c r="F22" i="1"/>
  <c r="F11" i="1"/>
  <c r="F9" i="1"/>
  <c r="F7" i="1"/>
  <c r="F132" i="1" l="1"/>
  <c r="H132" i="1" s="1"/>
  <c r="F116" i="1"/>
  <c r="H116" i="1" s="1"/>
  <c r="F97" i="1"/>
  <c r="H97" i="1" s="1"/>
  <c r="F65" i="1"/>
  <c r="H65" i="1" s="1"/>
  <c r="F81" i="1"/>
  <c r="H81" i="1" s="1"/>
  <c r="F54" i="1"/>
  <c r="H54" i="1" s="1"/>
  <c r="F38" i="1"/>
  <c r="H38" i="1" s="1"/>
  <c r="F17" i="1"/>
  <c r="H17" i="1" s="1"/>
  <c r="F136" i="1" l="1"/>
  <c r="H136" i="1" s="1"/>
</calcChain>
</file>

<file path=xl/sharedStrings.xml><?xml version="1.0" encoding="utf-8"?>
<sst xmlns="http://schemas.openxmlformats.org/spreadsheetml/2006/main" count="526" uniqueCount="281">
  <si>
    <t xml:space="preserve"> </t>
  </si>
  <si>
    <t>1. INTEGRATIVE DESIGN</t>
  </si>
  <si>
    <t>1.1 Integrative Design: Project Priorities Survey</t>
  </si>
  <si>
    <t>1.2 Integrative Design: Charrettes and Coordination Meetings</t>
  </si>
  <si>
    <t>1.3 Integrative Design: Documentation</t>
  </si>
  <si>
    <t>1.4 Integrative Design: Construction Management</t>
  </si>
  <si>
    <t>2. LOCATION + NEIGHBORHOOD FABRIC</t>
  </si>
  <si>
    <t>2.1 Sensitive Site Protection</t>
  </si>
  <si>
    <t>2.2 Connections to Existing Development and Infrastructure</t>
  </si>
  <si>
    <t>2.3 Compact Development</t>
  </si>
  <si>
    <t>2.5 Proximity to Services and Community Resources</t>
  </si>
  <si>
    <t>2.6 Preservation of and Access to Open Space for Rural/Tribal/Small Town</t>
  </si>
  <si>
    <t>2.8 Access to Transit</t>
  </si>
  <si>
    <t>2.15a Access to Broadband: Broadband Ready</t>
  </si>
  <si>
    <t>3. SITE IMPROVEMENT</t>
  </si>
  <si>
    <t>3.1 Environmental Remediation</t>
  </si>
  <si>
    <t>3.2 Minimization of Disturbance during Staging and Construction</t>
  </si>
  <si>
    <t>3.3 Ecosystem Services/Landscape</t>
  </si>
  <si>
    <t>3.4 Surface Stormwater Management</t>
  </si>
  <si>
    <t>3.6 Efficient Irrigation and Water Reuse</t>
  </si>
  <si>
    <t>4. WATER</t>
  </si>
  <si>
    <t>4.1 Water-Conserving Fixtures</t>
  </si>
  <si>
    <t>5. OPERATING ENERGY</t>
  </si>
  <si>
    <t>5.1a Building Performance Standard</t>
  </si>
  <si>
    <t>5.1b Building Performance Standard</t>
  </si>
  <si>
    <t>5.6 Sizing of Heating and Cooling Equipment</t>
  </si>
  <si>
    <t>5.7 ENERGY STAR Appliances</t>
  </si>
  <si>
    <t>5.8 Lighting</t>
  </si>
  <si>
    <t>6. MATERIALS</t>
  </si>
  <si>
    <t>6.4 Healthier Material Selection</t>
  </si>
  <si>
    <t>6.6 Bath, Kitchen, Laundry Surfaces</t>
  </si>
  <si>
    <t>6.8 Managing Moisture: Foundations</t>
  </si>
  <si>
    <t>6.9 Managing Moisture: Roofing and Wall Systems</t>
  </si>
  <si>
    <t>6.10 Construction Waste Management</t>
  </si>
  <si>
    <t>7. HEALTHY LIVING ENVIRONMENT</t>
  </si>
  <si>
    <t>7.1 Radon Mitigation</t>
  </si>
  <si>
    <t>7.2 Reduce Lead Hazards in Pre-1978 Buildings</t>
  </si>
  <si>
    <t>7.3 Combustion Equipment</t>
  </si>
  <si>
    <t>7.4 Garage Isolation</t>
  </si>
  <si>
    <t>7.5 Integrated Pest Management</t>
  </si>
  <si>
    <t xml:space="preserve">Seal all wall, floor, and joint penetrations with low-VOC caulking or other appropriate nontoxic sealing methods to prevent pest entry. </t>
  </si>
  <si>
    <t>7.6 Smoke-Free Policy</t>
  </si>
  <si>
    <t>7.7 Ventilation</t>
  </si>
  <si>
    <t>8. OPERATIONS, MAINTENANCE + RESIDENT ENGAGEMENT</t>
  </si>
  <si>
    <t>8.1 Building Operations &amp; Maintenance Manual and Plan</t>
  </si>
  <si>
    <t>8.2 Emergency Management Manual</t>
  </si>
  <si>
    <t>8.3 Resident Manual</t>
  </si>
  <si>
    <t>8.4 Walk-Throughs and Orientations to Property Operation</t>
  </si>
  <si>
    <t>8.5 Energy and Water Data Collection and Monitoring</t>
  </si>
  <si>
    <t>M</t>
  </si>
  <si>
    <t xml:space="preserve">Include Enterprise Green Communities Criteria information in your contract documents and construction specifications (Division 1 Section 01 81 13 Sustainable Design Requirements) as necessary for the construction team to understand the requirements and how they will be verified. Ensure, and indicate, that the drawings and specifications have been generated to be compliant and meet the certification goals. </t>
  </si>
  <si>
    <t xml:space="preserve">Create, implement, and document your contractor/subcontractor education plan to ensure that all persons working on-site fully understand their role in achieving the project objectives. Include a summary of the Project Priorities Survey (Criterion 1.1), the sustainability goals, and anticipated roles of each party in regards to the performance expected of the project. Attach and reference this training plan to Division 1 Section 01 81 13 Sustainable Design Requirements. Include timeline estimates for performance testing and verification schedules in the overall construction schedule. As relevant, review requirements for Criteria 8.1, 8.2, and 8.3, and begin populating these documents with relevant information from design and construction. </t>
  </si>
  <si>
    <t>CRITERIA 1 SUBTOTAL</t>
  </si>
  <si>
    <t>Yes</t>
  </si>
  <si>
    <t>CRITERIA 2 SUBTOTAL</t>
  </si>
  <si>
    <t>CRITERIA 3 SUBTOTAL</t>
  </si>
  <si>
    <t>CRITERIA 4 SUBTOTAL</t>
  </si>
  <si>
    <t>CRITERIA 6 SUBTOTAL</t>
  </si>
  <si>
    <t>CRITERIA 8 SUBTOTAL</t>
  </si>
  <si>
    <t>CRITERIA 7 SUBTOTAL</t>
  </si>
  <si>
    <t>CRITERIA 5 SUBTOTAL</t>
  </si>
  <si>
    <t>TOTAL</t>
  </si>
  <si>
    <t xml:space="preserve">Provide a comprehensive walk-through and orientation for all residents, property manager(s), and buildings operations staff. </t>
  </si>
  <si>
    <t>All projects must:
1. Protect floodplain functions (e.g., storage, habitat, water quality) by limiting new development within the 100-year floodplain of all types of watercourses.
2. Conserve and protect aquatic ecosystems, including wetlands and deepwater habitats, that provide critical ecosystem functions for fish, other wildlife, and people.
3. Protect ecosystem function by avoiding the development of areas that contain habitat for plant and animal species identified as threatened or endangered.
4. Conserve the most productive agricultural soils by protecting prime farmland, unique farmland, and farmland of statewide or local importance.
If your site contains any of these ecologically sensitive features, follow the specific Requirements under that subheading.</t>
  </si>
  <si>
    <t xml:space="preserve">Determine whether there are any hazardous materials present on the site through one of the four methods listed. Mitigate any contaminants found. </t>
  </si>
  <si>
    <t xml:space="preserve">For sites &gt;1 acre, implement EPA's National Pollutant Discharge Elimination System Stormwater Discharges from Construction Activities guidance, or local requirements, whichever is more stringent. For sites with an area &lt;= 1, follow guidance in full criterion. </t>
  </si>
  <si>
    <t>Develop an integrative design process that moves the outputs of the Project Priorities Survey into action through a series of collaborative meetings. Prioritize multi-benefit strategies. Assign responsibility within your design and development teams for accountability.</t>
  </si>
  <si>
    <t xml:space="preserve">Reduce total indoor water consumption by at least 20% compared to baseline indoor water consumption chart. Any new toilet, showerhead, and/or lavatory faucet must be WaterSense certified. For all single-family homes and all dwelling units in buildings three stories or fewer, the supply pressure may not exceed 60 psi. </t>
  </si>
  <si>
    <t xml:space="preserve">• Provide a continuous air barrier between the conditioned space and any garage space to prevent the migration of any contaminants into the living space. Visually inspect common walls and ceilings between attached garages and living spaces to ensure that they are air-sealed before insulation is installed.
• Do not install ductwork or air handling equipment for the conditioned space in a garage.
• Fix all connecting doors between conditioned space and garage with gaskets or make airtight.
• Install one hard-wired CO alarm with battery backup function for each sleeping zone of the project, placed per NFPA 72 unless the garage is mechanically ventilated or an open parking structure. </t>
  </si>
  <si>
    <t xml:space="preserve">Provide a guide for homeowners and renters that explains the intent, benefits, use, and maintenance of their home's green features and practices. The Resident Manual should encourage green and healthy activities per the list of topics. </t>
  </si>
  <si>
    <t xml:space="preserve">For rental properties, upload project energy and water performance data in an online utility benchmarking platform annually for at least five years from time of construction completion per one of the four methods provided; grant Enterprise view access for that period. For owner-occupied units, collect and monitor utility data in a manner that allows for easy access and review. </t>
  </si>
  <si>
    <t>Mandatory Criteria</t>
  </si>
  <si>
    <t>Documentation</t>
  </si>
  <si>
    <t>Sample materials, narrative</t>
  </si>
  <si>
    <t xml:space="preserve">M
</t>
  </si>
  <si>
    <t>Timeline</t>
  </si>
  <si>
    <t>Initial Closing</t>
  </si>
  <si>
    <t xml:space="preserve">MANDATORY CRITERIA CHECKLIST </t>
  </si>
  <si>
    <t>ENERGY STAR certification</t>
  </si>
  <si>
    <t xml:space="preserve">Select all interior paints, coatings, primers, and wallpaper; interior adhesives and sealants; flooring; insulation; and composite wood as specified. </t>
  </si>
  <si>
    <t>Develop and implement a waste management plan that reduces non-hazardous construction and demolition waste through recycling, salvaging, or diversion strategies through one of the three options.</t>
  </si>
  <si>
    <t>Final Closing</t>
  </si>
  <si>
    <t>Implement and enforce a smoke-free policy in all common areas and within a 25-foot perimeter around the exterior of all residential buildings. Lease language must prohibit smoking in these locations and provide a graduated enforcement policy. Make the smoke-free policy readily available.</t>
  </si>
  <si>
    <t xml:space="preserve">M
</t>
  </si>
  <si>
    <t>Manual</t>
  </si>
  <si>
    <t>Narrative describing frequency, method</t>
  </si>
  <si>
    <t>Operations (quarterly)</t>
  </si>
  <si>
    <t>Complete the Project Priorities Survey.</t>
  </si>
  <si>
    <t>Project Mission from Project Properties Survey:</t>
  </si>
  <si>
    <t>Sustainability Goals:</t>
  </si>
  <si>
    <t>Anticipated Roles of each party on the construction team:</t>
  </si>
  <si>
    <t>PPA</t>
  </si>
  <si>
    <t xml:space="preserve">Describe how the training plan for the construction team will adhere to the referenced </t>
  </si>
  <si>
    <t>EPA requirements:</t>
  </si>
  <si>
    <t>What is the density per CNT's tool (http://apps.cnt.org/residential-density), if applicable?</t>
  </si>
  <si>
    <t>Development Name</t>
  </si>
  <si>
    <t>PID</t>
  </si>
  <si>
    <t>New Construction/Substantial Rehab/Moderate Rehab</t>
  </si>
  <si>
    <t>Total Units</t>
  </si>
  <si>
    <t>Rural/Tribal/Small Town designation?</t>
  </si>
  <si>
    <t>According to Enterprise definition</t>
  </si>
  <si>
    <t>Acreage of proposed site:</t>
  </si>
  <si>
    <r>
      <rPr>
        <sz val="16"/>
        <color theme="1"/>
        <rFont val="Arial Nova Light"/>
        <family val="2"/>
      </rPr>
      <t xml:space="preserve">2020 ENTERPRISE GREEN COMMUNITIES: </t>
    </r>
    <r>
      <rPr>
        <b/>
        <sz val="16"/>
        <color theme="1"/>
        <rFont val="Arial Nova Light"/>
        <family val="2"/>
      </rPr>
      <t>MANDATORY CRITERIA CHECKLIST FOR IHDA</t>
    </r>
  </si>
  <si>
    <r>
      <rPr>
        <i/>
        <sz val="12"/>
        <color rgb="FF0070C0"/>
        <rFont val="Arial Nova Light"/>
        <family val="2"/>
      </rPr>
      <t>(Mandatory for New Construction projects that do not qualify as Rural/Tribal/Small Town)</t>
    </r>
    <r>
      <rPr>
        <sz val="12"/>
        <color rgb="FF0070C0"/>
        <rFont val="Arial Nova Light"/>
        <family val="2"/>
      </rPr>
      <t xml:space="preserve"> </t>
    </r>
    <r>
      <rPr>
        <sz val="12"/>
        <color theme="1"/>
        <rFont val="Arial Nova Light"/>
        <family val="2"/>
      </rPr>
      <t xml:space="preserve">
Locate the project on a site with access to existing roads, water, sewers, and other infrastructure and within or contiguous to (having at least 25% of the perimeter bordering) existing development. Connect the project to the existing pedestrian network. For sites over 5 acres, provide connections to the adjacent street network at least every 800 feet. Tie all planned bike paths to existing bike paths.</t>
    </r>
  </si>
  <si>
    <r>
      <rPr>
        <i/>
        <sz val="12"/>
        <color rgb="FF0070C0"/>
        <rFont val="Arial Nova Light"/>
        <family val="2"/>
      </rPr>
      <t>(Mandatory for New Construction)</t>
    </r>
    <r>
      <rPr>
        <sz val="12"/>
        <color theme="1"/>
        <rFont val="Arial Nova Light"/>
        <family val="2"/>
      </rPr>
      <t xml:space="preserve">
At a minimum, build to the residential density (dwelling units/acre) of the census block group where the project is located. In Rural/Tribal/Small Town locations that do not have zoning requirements: Build to a minimum net density of 5 units per acre for single-family houses; 10 units per acre for multifamily buildings, single and two-story; and 15 units per acre for multifamily buildings greater than two-stories.</t>
    </r>
  </si>
  <si>
    <r>
      <rPr>
        <i/>
        <sz val="12"/>
        <color rgb="FF0070C0"/>
        <rFont val="Arial Nova Light"/>
        <family val="2"/>
      </rPr>
      <t>(Mandatory for New Construction)</t>
    </r>
    <r>
      <rPr>
        <sz val="12"/>
        <color rgb="FF0070C0"/>
        <rFont val="Arial Nova Light"/>
        <family val="2"/>
      </rPr>
      <t xml:space="preserve"> </t>
    </r>
    <r>
      <rPr>
        <sz val="12"/>
        <color theme="1"/>
        <rFont val="Arial Nova Light"/>
        <family val="2"/>
      </rPr>
      <t>Locate the project within a 0.5-mile walk distance of at least four, or a 1-mile walk distance of at least seven, of the listed services. For projects that qualify as Rural/Tribal/Small Town, locate the project within 5 miles of at least four of the listed services.</t>
    </r>
  </si>
  <si>
    <r>
      <rPr>
        <i/>
        <sz val="12"/>
        <color rgb="FF0070C0"/>
        <rFont val="Arial Nova Light"/>
        <family val="2"/>
      </rPr>
      <t xml:space="preserve">(Mandatory for New Construction Rural/Tribal/Small Town) </t>
    </r>
    <r>
      <rPr>
        <sz val="12"/>
        <color theme="1"/>
        <rFont val="Arial Nova Light"/>
        <family val="2"/>
      </rPr>
      <t xml:space="preserve">
</t>
    </r>
    <r>
      <rPr>
        <sz val="12"/>
        <color rgb="FF0070C0"/>
        <rFont val="Arial Nova Light"/>
        <family val="2"/>
      </rPr>
      <t>Option 1:</t>
    </r>
    <r>
      <rPr>
        <sz val="12"/>
        <color theme="1"/>
        <rFont val="Arial Nova Light"/>
        <family val="2"/>
      </rPr>
      <t xml:space="preserve"> Locate the project within a 0.25-mile walk distance of dedicated public open space that is a minimum of 0.75 acres; at least 80% of which unpaved. 
OR
</t>
    </r>
    <r>
      <rPr>
        <sz val="12"/>
        <color rgb="FF0070C0"/>
        <rFont val="Arial Nova Light"/>
        <family val="2"/>
      </rPr>
      <t>Option 2:</t>
    </r>
    <r>
      <rPr>
        <sz val="12"/>
        <color theme="1"/>
        <rFont val="Arial Nova Light"/>
        <family val="2"/>
      </rPr>
      <t xml:space="preserve"> Set aside a minimum of 10% (minimum of 0.25 acres) of the total project acreage as open and accessible to all residents; at least 80% of which unpaved. </t>
    </r>
  </si>
  <si>
    <r>
      <rPr>
        <i/>
        <sz val="12"/>
        <color rgb="FF0070C0"/>
        <rFont val="Arial Nova Light"/>
        <family val="2"/>
      </rPr>
      <t>(Mandatory for New Construction and Substantial Rehab Projects in Rural/Tribal/Small Town Locations)</t>
    </r>
    <r>
      <rPr>
        <sz val="12"/>
        <color rgb="FF0070C0"/>
        <rFont val="Arial Nova Light"/>
        <family val="2"/>
      </rPr>
      <t xml:space="preserve"> </t>
    </r>
    <r>
      <rPr>
        <sz val="12"/>
        <color theme="1"/>
        <rFont val="Arial Nova Light"/>
        <family val="2"/>
      </rPr>
      <t xml:space="preserve">
Incorporate broadband infrastructure so that when broadband service comes to a community, the property can be easily connected. Include a network of mini-ducts or conduit throughout the building, extending from the expected communications access point to each network termination point in the building. </t>
    </r>
  </si>
  <si>
    <r>
      <rPr>
        <i/>
        <sz val="12"/>
        <color rgb="FF0070C0"/>
        <rFont val="Arial Nova Light"/>
        <family val="2"/>
      </rPr>
      <t>(Mandatory for New Construction; Mandatory for Substantial and Moderate Rehab projects if land disturbed is &gt;= 5,000 sq.ft.)</t>
    </r>
    <r>
      <rPr>
        <sz val="12"/>
        <color theme="1"/>
        <rFont val="Arial Nova Light"/>
        <family val="2"/>
      </rPr>
      <t xml:space="preserve">
Treat or retain on-site precipitation equivalent to the 60th percentile precipitation event. Where not feasible due to geotechnical issues, soil conditions, or the size of the site, treat or retain the maximum volume possible. </t>
    </r>
  </si>
  <si>
    <r>
      <rPr>
        <i/>
        <sz val="12"/>
        <color rgb="FF0070C0"/>
        <rFont val="Arial Nova Light"/>
        <family val="2"/>
      </rPr>
      <t xml:space="preserve">(Mandatory, if permanent irrigation is utilized) </t>
    </r>
    <r>
      <rPr>
        <sz val="12"/>
        <color theme="1"/>
        <rFont val="Arial Nova Light"/>
        <family val="2"/>
      </rPr>
      <t xml:space="preserve">
If irrigation is utilized, install an efficient irrigation system per the requirements listed. </t>
    </r>
  </si>
  <si>
    <r>
      <rPr>
        <i/>
        <sz val="12"/>
        <color rgb="FF0070C0"/>
        <rFont val="Arial Nova Light"/>
        <family val="2"/>
      </rPr>
      <t xml:space="preserve">(Mandatory for New Construction) 
</t>
    </r>
    <r>
      <rPr>
        <sz val="12"/>
        <color theme="1"/>
        <rFont val="Arial Nova Light"/>
        <family val="2"/>
      </rPr>
      <t xml:space="preserve">Certify all buildings with residential units in the project through either ENERGY STAR Multifamily New Construction, ENERGY STAR Manufactured Homes, and/or ENERGY STAR Certified Homes as relevant. 
AND
Provide projected operating energy use intensity and projected operating building emissions intensity. </t>
    </r>
  </si>
  <si>
    <r>
      <rPr>
        <i/>
        <sz val="12"/>
        <color rgb="FF0070C0"/>
        <rFont val="Arial Nova Light"/>
        <family val="2"/>
      </rPr>
      <t>(Mandatory for Rehab)</t>
    </r>
    <r>
      <rPr>
        <sz val="12"/>
        <color theme="1"/>
        <rFont val="Arial Nova Light"/>
        <family val="2"/>
      </rPr>
      <t xml:space="preserve">
Provide projected operating energy use intensity and projected operating building emissions intensity.
AND
Conduct commissioning for compartmentalization, insulation installation, and HVAC systems as indicated.
AND one of the following options:
- ERI Option: &lt;= HERS 80 for each dwelling unit. Exception for some Rehabs built before 1980.
- ASHRAE Option: Energy performance of the completed building equivalent to, or better than, ASHRAE 90.1-2013 using an energy model created by a qualified energy services provider according to Appendix G 90.1-2016. </t>
    </r>
  </si>
  <si>
    <r>
      <rPr>
        <i/>
        <sz val="12"/>
        <color rgb="FF0070C0"/>
        <rFont val="Arial Nova Light"/>
        <family val="2"/>
      </rPr>
      <t>(Mandatory for Substantial and Moderate Rehabs that include replacement of heating and cooling equipment. Not relevant for projects following 5.1a, 5.2b, or 5.4.)</t>
    </r>
    <r>
      <rPr>
        <sz val="12"/>
        <color theme="1"/>
        <rFont val="Arial Nova Light"/>
        <family val="2"/>
      </rPr>
      <t xml:space="preserve">
Size and select heating and cooling equipment in accordance with ACCA manuals J and S OR in accordance with the ASHRAE Handbook of Fundamentals </t>
    </r>
  </si>
  <si>
    <r>
      <rPr>
        <i/>
        <sz val="12"/>
        <color rgb="FF0070C0"/>
        <rFont val="Arial Nova Light"/>
        <family val="2"/>
      </rPr>
      <t>(Mandatory for Substantial and Moderate Rehabs providing appliances. Not relevant for projects following 5.1a, 5.2b, or 5.4.)</t>
    </r>
    <r>
      <rPr>
        <sz val="12"/>
        <color theme="1"/>
        <rFont val="Arial Nova Light"/>
        <family val="2"/>
      </rPr>
      <t xml:space="preserve"> 
Install ENERGY STAR clothes washers, dishwashers, and refrigerators. If appliances will not be installed or replaced at this time, specify that at the time of installation or replacement, ENERGY STAR models must be used via Criterion 8.1 and Criterion 8.4. </t>
    </r>
  </si>
  <si>
    <r>
      <rPr>
        <i/>
        <sz val="12"/>
        <color rgb="FF0070C0"/>
        <rFont val="Arial Nova Light"/>
        <family val="2"/>
      </rPr>
      <t xml:space="preserve">(Mandatory for all lighting within New Construction and Substantial Rehab projects. Mandatory for new lighting in Moderate Rehab projects.) </t>
    </r>
    <r>
      <rPr>
        <sz val="12"/>
        <color theme="1"/>
        <rFont val="Arial Nova Light"/>
        <family val="2"/>
      </rPr>
      <t xml:space="preserve">
Follow the guidance for high-efficacy permanently installed lighting and other characteristics for recessed light fixtures, lighting controls, lighting power density, and exterior lighting.</t>
    </r>
  </si>
  <si>
    <r>
      <rPr>
        <i/>
        <sz val="12"/>
        <color rgb="FF0070C0"/>
        <rFont val="Arial Nova Light"/>
        <family val="2"/>
      </rPr>
      <t xml:space="preserve">(Mandatory for New Construction and Substantial Rehab. Moderate Rehabs that do not include work in the shower and tub areas are exempt from the shower and tub enclosure requirement.) </t>
    </r>
    <r>
      <rPr>
        <sz val="12"/>
        <color theme="1"/>
        <rFont val="Arial Nova Light"/>
        <family val="2"/>
      </rPr>
      <t xml:space="preserve">
Use materials that have durable, cleanable surfaces throughout bathrooms, kitchens, and laundry rooms. 
Use moisture-resistant backing materials per ASTM # D 6329 or 3273 behind tub/shower enclosures, apart from one-piece fiberglass enclosures which are exempt. </t>
    </r>
  </si>
  <si>
    <r>
      <rPr>
        <i/>
        <sz val="12"/>
        <color rgb="FF0070C0"/>
        <rFont val="Arial Nova Light"/>
        <family val="2"/>
      </rPr>
      <t xml:space="preserve">(Mandatory for all New Construction projects and all Rehab projects with either basement and/or crawl space foundations) </t>
    </r>
    <r>
      <rPr>
        <sz val="12"/>
        <color theme="1"/>
        <rFont val="Arial Nova Light"/>
        <family val="2"/>
      </rPr>
      <t xml:space="preserve">
Install capillary breaks and vapor retarders that meet specified criteria appropriate for the foundation type. </t>
    </r>
  </si>
  <si>
    <r>
      <rPr>
        <i/>
        <sz val="12"/>
        <color rgb="FF0070C0"/>
        <rFont val="Arial Nova Light"/>
        <family val="2"/>
      </rPr>
      <t xml:space="preserve">(Mandatory for all Rehab projects that include deficiencies in or include replacing particular assemblies called out below. New Construction projects are considered compliant per Criterion 5.1.) </t>
    </r>
    <r>
      <rPr>
        <sz val="12"/>
        <color theme="1"/>
        <rFont val="Arial Nova Light"/>
        <family val="2"/>
      </rPr>
      <t xml:space="preserve">
Provide water drainage away from walls, window, and roofs by implementing the list of techniques.</t>
    </r>
  </si>
  <si>
    <r>
      <rPr>
        <i/>
        <sz val="12"/>
        <color rgb="FF0070C0"/>
        <rFont val="Arial Nova Light"/>
        <family val="2"/>
      </rPr>
      <t xml:space="preserve">(Mandatory for New Construction and Substantial Rehab) 
</t>
    </r>
    <r>
      <rPr>
        <sz val="12"/>
        <color theme="1"/>
        <rFont val="Arial Nova Light"/>
        <family val="2"/>
      </rPr>
      <t xml:space="preserve">For New Construction in EPA Zone 1 areas, install passive radon-resistant features below the slab and a vertical vent pipe with junction box within 10 feet of an electrical outlet in case an active system should prove necessary in the future. For Substantial Rehab projects in EPA Zone 1, test before and after the retrofit and mitigate per the specified protocols. </t>
    </r>
  </si>
  <si>
    <r>
      <rPr>
        <i/>
        <sz val="12"/>
        <color rgb="FF0070C0"/>
        <rFont val="Arial Nova Light"/>
        <family val="2"/>
      </rPr>
      <t xml:space="preserve">(Mandatory for Substantial Rehab of Buildings Constructed Before 1978)  </t>
    </r>
    <r>
      <rPr>
        <sz val="12"/>
        <color theme="1"/>
        <rFont val="Arial Nova Light"/>
        <family val="2"/>
      </rPr>
      <t xml:space="preserve">
Conduct lead risk assessment or inspection to identify lead hazards. Control identified lead hazards using lead abatement or interim controls, using lead-safe work practices that minimize and contain dust. </t>
    </r>
  </si>
  <si>
    <r>
      <rPr>
        <b/>
        <sz val="12"/>
        <color rgb="FF0070C0"/>
        <rFont val="Arial Nova Light"/>
        <family val="2"/>
      </rPr>
      <t>For New Construction and Rehab projects:</t>
    </r>
    <r>
      <rPr>
        <sz val="12"/>
        <color theme="1"/>
        <rFont val="Arial Nova Light"/>
        <family val="2"/>
      </rPr>
      <t xml:space="preserve"> Specify power-vented or direct-vent equipment when installing any new combustion appliance for space or water heating that will be located within the conditioned space. If there are any combustion appliances within the conditioned space, install one hard-wired carbon monoxide (CO) alarm with battery backup function for each sleeping zone, placed per National Fire Protection Association (NFPA) 72. 
</t>
    </r>
    <r>
      <rPr>
        <b/>
        <sz val="12"/>
        <color rgb="FF0070C0"/>
        <rFont val="Arial Nova Light"/>
        <family val="2"/>
      </rPr>
      <t xml:space="preserve">For Rehabs: </t>
    </r>
    <r>
      <rPr>
        <sz val="12"/>
        <color theme="1"/>
        <rFont val="Arial Nova Light"/>
        <family val="2"/>
      </rPr>
      <t xml:space="preserve">If there is any combustion equipment located within the conditioned space for space or water heating that is not power-vented or direct-vent and that is not scheduled for replacement, conduct combustion safety testing prior to and after the retrofit; remediate as indicated. </t>
    </r>
  </si>
  <si>
    <r>
      <rPr>
        <i/>
        <sz val="12"/>
        <color rgb="FF0070C0"/>
        <rFont val="Arial Nova Light"/>
        <family val="2"/>
      </rPr>
      <t>(Mandatory for New Construction and Substantial Rehab; Optional for Moderate Rehab)</t>
    </r>
    <r>
      <rPr>
        <sz val="12"/>
        <color theme="1"/>
        <rFont val="Arial Nova Light"/>
        <family val="2"/>
      </rPr>
      <t xml:space="preserve">
For each dwelling unit in full accordance with ASHRAE 62.2-2010, install:
• A local mechanical exhaust system in each bathroom
• A local mechanical exhaust system in each kitchen
• A whole-house mechanical ventilation system</t>
    </r>
    <r>
      <rPr>
        <i/>
        <sz val="12"/>
        <color rgb="FF0070C0"/>
        <rFont val="Arial Nova Light"/>
        <family val="2"/>
      </rPr>
      <t xml:space="preserve"> </t>
    </r>
    <r>
      <rPr>
        <sz val="12"/>
        <color theme="1"/>
        <rFont val="Arial Nova Light"/>
        <family val="2"/>
      </rPr>
      <t xml:space="preserve">
Verify these flow rates are either within +/- 15 CFM or +/- 15% of design value.
For </t>
    </r>
    <r>
      <rPr>
        <sz val="12"/>
        <color theme="4"/>
        <rFont val="Arial Nova Light"/>
        <family val="2"/>
      </rPr>
      <t>all project types</t>
    </r>
    <r>
      <rPr>
        <sz val="12"/>
        <color theme="1"/>
        <rFont val="Arial Nova Light"/>
        <family val="2"/>
      </rPr>
      <t>, in addition to the above requirements:
• All systems and ductwork must be installed per manufacturer's recommendations	
• All bathroom fans must be ENERGY STAR-labeled and wired for adequate run-time.
• If using central ventilation systems with rooftop fans, each fan must be direct-drive and variable-speed with speed controller mounted near the fan. Fans with design CFM 300-2000 must also have an ECM motor.</t>
    </r>
  </si>
  <si>
    <r>
      <rPr>
        <i/>
        <sz val="12"/>
        <color rgb="FF0070C0"/>
        <rFont val="Arial Nova Light"/>
        <family val="2"/>
      </rPr>
      <t xml:space="preserve">(For all Multifamily projects) </t>
    </r>
    <r>
      <rPr>
        <i/>
        <sz val="12"/>
        <color rgb="FF00B0F0"/>
        <rFont val="Arial Nova Light"/>
        <family val="2"/>
      </rPr>
      <t xml:space="preserve">
</t>
    </r>
    <r>
      <rPr>
        <sz val="12"/>
        <color theme="1"/>
        <rFont val="Arial Nova Light"/>
        <family val="2"/>
      </rPr>
      <t xml:space="preserve">Develop a manual with thorough building operations and maintenance (O&amp;M) guidance and a complementary plan. The manual and plan should be developed over the course of the project design, development, and construction stages, and should include sections/chapters addressing the list of topics. </t>
    </r>
  </si>
  <si>
    <r>
      <rPr>
        <i/>
        <sz val="12"/>
        <color rgb="FF0070C0"/>
        <rFont val="Arial Nova Light"/>
        <family val="2"/>
      </rPr>
      <t>(For all Multifamily projects)</t>
    </r>
    <r>
      <rPr>
        <sz val="12"/>
        <color theme="1"/>
        <rFont val="Arial Nova Light"/>
        <family val="2"/>
      </rPr>
      <t xml:space="preserve">
Provide a manual on emergency operations targeted toward operations and maintenance staff and other building-level personnel. The manual should address responses to various types of emergencies, leading with those that have the greatest probability of negatively affecting the project. The manual should provide guidance as to how to sustain the delivery of adequate housing throughout an emergency and cover a range of topics, including but not limited to:
</t>
    </r>
    <r>
      <rPr>
        <b/>
        <sz val="12"/>
        <color theme="1"/>
        <rFont val="Arial Nova Light"/>
        <family val="2"/>
      </rPr>
      <t xml:space="preserve">• </t>
    </r>
    <r>
      <rPr>
        <sz val="12"/>
        <color theme="1"/>
        <rFont val="Arial Nova Light"/>
        <family val="2"/>
      </rPr>
      <t>communication plans for staff and residents
• useful contact information for public utility and other service providers
• infrastructure and building, "shutdown" procedures
• plan for regular testing of backup energy systems, if these exist</t>
    </r>
  </si>
  <si>
    <t>Include the manual in your final closing packet. No other documentation is required for this criterion at this time.</t>
  </si>
  <si>
    <t>Narrative about how this process will work at the Project and what will be covered in these orientations.</t>
  </si>
  <si>
    <t>General Project Information</t>
  </si>
  <si>
    <t>This is a separate document that can be found on the Developer Resource Center in the PPA section.</t>
  </si>
  <si>
    <t>Narrative summarizing when the meeting(s) occurred, who attended, and what was discovered:</t>
  </si>
  <si>
    <t>Insert a screenshot of a sample educational document for a coordination meeting to inform attendees about the main aspects of green building:</t>
  </si>
  <si>
    <t xml:space="preserve">Create, implement, and document your contractor/subcontractor education plan to ensure that all persons working on-site fully understand their role in achieving the project objectives. Include a summary of the Project Priorities Survey (Criterion 1.1), the sustainability goals, and anticipated roles of each party in regards to the performance expected of the project. Attach and reference this training plan to "EPA Division 1 Section 01 81 13 Sustainable Design Requirements". Include timeline estimates for performance testing and verification schedules in the overall construction schedule. As relevant, review requirements for Criteria 8.1, 8.2, and 8.3, and begin populating these documents with relevant information from design and construction. </t>
  </si>
  <si>
    <t>Food Access</t>
  </si>
  <si>
    <t>Farmers market</t>
  </si>
  <si>
    <t>Community garden that produces fresh food</t>
  </si>
  <si>
    <t>Full-service grocery store</t>
  </si>
  <si>
    <t>Other food store with produce</t>
  </si>
  <si>
    <t>Restaurant, café, diner</t>
  </si>
  <si>
    <t>Health &amp; Wellness</t>
  </si>
  <si>
    <t>Pharmacy</t>
  </si>
  <si>
    <t>Hospital, medical clinic or office that treats patients</t>
  </si>
  <si>
    <t>Community health center</t>
  </si>
  <si>
    <t>Gym, health club, or exercise studio open to the public</t>
  </si>
  <si>
    <t>Public pool</t>
  </si>
  <si>
    <t>Skating rink</t>
  </si>
  <si>
    <t>Sport court/field</t>
  </si>
  <si>
    <t>Public park</t>
  </si>
  <si>
    <t>Access to public trail network/system – bike and/or pedestrian</t>
  </si>
  <si>
    <t>Education &amp; Culture</t>
  </si>
  <si>
    <t>Public library</t>
  </si>
  <si>
    <t>Place of worship</t>
  </si>
  <si>
    <t>Educational facility (including K–12 school, university, adult education center, vocational school, community college)</t>
  </si>
  <si>
    <t>Pre-K or daycare for family Projects only</t>
  </si>
  <si>
    <t>Cultural arts facility (e.g., museum, performing arts space, concert venue)</t>
  </si>
  <si>
    <t>Mobility</t>
  </si>
  <si>
    <t>Civic &amp; Community Facilities</t>
  </si>
  <si>
    <t>Community or recreation center, including performance space</t>
  </si>
  <si>
    <t>Police or fire station</t>
  </si>
  <si>
    <t>Post office</t>
  </si>
  <si>
    <t>Senior center</t>
  </si>
  <si>
    <t>Emergency shelter</t>
  </si>
  <si>
    <t>Retail</t>
  </si>
  <si>
    <t>Clothing store or department store selling clothes</t>
  </si>
  <si>
    <t>Hardware store</t>
  </si>
  <si>
    <t>Services</t>
  </si>
  <si>
    <t>Bank (with teller hours)</t>
  </si>
  <si>
    <t>Hair care</t>
  </si>
  <si>
    <t>Laundry or dry cleaner</t>
  </si>
  <si>
    <t>Licensed adult or senior care</t>
  </si>
  <si>
    <t>Licensed childcare</t>
  </si>
  <si>
    <t>Social services center</t>
  </si>
  <si>
    <t>Accessible transit station or bus line</t>
  </si>
  <si>
    <t>Bike share/scooter docking station</t>
  </si>
  <si>
    <t>Proximity to publicly available electric charging station</t>
  </si>
  <si>
    <t>Document if the site is in any of these sensitive site situations, according to Enterprise's list.</t>
  </si>
  <si>
    <t>Designate where existing infrastructure will connect on the Site Plan drawings.</t>
  </si>
  <si>
    <t>If so, describe how the Project will adhere to Enterprise's mitigation recommendations, such as an Ecological Resource Protetion Zone (ERPZ) or document it on the Environmental Phase I and ALTA survey documents. Provide an ERPZ map below, if implementing one:</t>
  </si>
  <si>
    <t xml:space="preserve">Select amenities from the table below by highlighting them in yellow and listing in the cell the name of the business and its address. 
Each “service” type may not be counted more than once. For example, if there are five banks within the required distance, only one may be counted. </t>
  </si>
  <si>
    <t>Survey
(separate document)</t>
  </si>
  <si>
    <t>Document on all drawings and specifications provided at Application and for Plan Review.</t>
  </si>
  <si>
    <t>Project Application</t>
  </si>
  <si>
    <t>Project Application, Plan Review</t>
  </si>
  <si>
    <t>Project Application, Plan Review (before closing)</t>
  </si>
  <si>
    <r>
      <rPr>
        <i/>
        <sz val="12"/>
        <color rgb="FF0070C0"/>
        <rFont val="Arial Nova Light"/>
        <family val="2"/>
      </rPr>
      <t>(Mandatory for New Construction)</t>
    </r>
    <r>
      <rPr>
        <sz val="12"/>
        <color rgb="FF0070C0"/>
        <rFont val="Arial Nova Light"/>
        <family val="2"/>
      </rPr>
      <t xml:space="preserve"> 
</t>
    </r>
    <r>
      <rPr>
        <sz val="12"/>
        <color theme="1"/>
        <rFont val="Arial Nova Light"/>
        <family val="2"/>
      </rPr>
      <t>Locate the project within a 0.5-mile walk distance of at least four, or a 1-mile walk distance of at least seven, of the listed services. For projects that qualify as Rural/Tribal/Small Town, locate the project within 5 miles of at least four of the listed services.</t>
    </r>
  </si>
  <si>
    <t>Requires a separate drawing with open space matrix identifying areas used to calculate the requirement. Collected at Application to confirm that added scope has been considered. Plan review will confirm there is no reductive change to the design.</t>
  </si>
  <si>
    <t>Provide a screenshot of a Google Map showing the walk distance to the nearby transit stops.</t>
  </si>
  <si>
    <t>Provide a verified list of the transit service and its frequency.</t>
  </si>
  <si>
    <t>Document on Electrical drawings and specifications.</t>
  </si>
  <si>
    <t>Plan Review</t>
  </si>
  <si>
    <t>Preliminary Project Assessment</t>
  </si>
  <si>
    <t>Term</t>
  </si>
  <si>
    <t>Definition</t>
  </si>
  <si>
    <t>Waivable criteria (maximum of 2 per Project)</t>
  </si>
  <si>
    <t>Document in the Environmental Phase I.</t>
  </si>
  <si>
    <r>
      <t xml:space="preserve">For sites &gt;1 acre, implement EPA's National Pollutant Discharge Elimination System Stormwater Discharges from Construction Activities guidance, or local requirements, whichever is more stringent. For sites with an area </t>
    </r>
    <r>
      <rPr>
        <u/>
        <sz val="12"/>
        <color theme="1"/>
        <rFont val="Arial Nova Light"/>
        <family val="2"/>
      </rPr>
      <t>&lt;</t>
    </r>
    <r>
      <rPr>
        <sz val="12"/>
        <color theme="1"/>
        <rFont val="Arial Nova Light"/>
        <family val="2"/>
      </rPr>
      <t xml:space="preserve"> 1, follow guidance in full criterion. </t>
    </r>
  </si>
  <si>
    <t>Description, EPRZ drawing</t>
  </si>
  <si>
    <t>Site Plan</t>
  </si>
  <si>
    <t>Calculation</t>
  </si>
  <si>
    <t>Document on list</t>
  </si>
  <si>
    <t>Separate drawing</t>
  </si>
  <si>
    <t>Google map, list of transit service</t>
  </si>
  <si>
    <t>Summarize the strategy (EPA or Enterprise guidance) below. Document on the Landscape drawings.</t>
  </si>
  <si>
    <t>Document on the Landscape Plans.</t>
  </si>
  <si>
    <t>Calculate and document on the Civil Engineering Drawings.</t>
  </si>
  <si>
    <t>Environmental Phase I</t>
  </si>
  <si>
    <t>Narrative, Landscape Drawings</t>
  </si>
  <si>
    <t>Landscape Plans</t>
  </si>
  <si>
    <t>Civil Engineering Drawings</t>
  </si>
  <si>
    <t>Document on the Landscape Drawings, if applicable.</t>
  </si>
  <si>
    <t>Landscape drawings</t>
  </si>
  <si>
    <t>Electrical Drawings and Specifications</t>
  </si>
  <si>
    <t>Documented on architectural drawings and specifications</t>
  </si>
  <si>
    <t>Responses to select questions</t>
  </si>
  <si>
    <t>Document on Plumbing drawings and specifications.</t>
  </si>
  <si>
    <t>Provide water calculation using the Enterprise Green Communities Water Calculator:</t>
  </si>
  <si>
    <t>4.3 Water Quality</t>
  </si>
  <si>
    <t>Document lead service line replacement on Plumbing drawings and specifications.</t>
  </si>
  <si>
    <t>Water calculation, Plumbing Drawings and Specifications</t>
  </si>
  <si>
    <t>Plumbing Drawings and Specifications, Legionella program</t>
  </si>
  <si>
    <t>Attach the documentation for the Legionella water management program if applicable; it is recommended to use the CDC guided Legionella program submittal.</t>
  </si>
  <si>
    <r>
      <t xml:space="preserve">(Mandatory for Substantial Rehabs of buildings built before 1986)
</t>
    </r>
    <r>
      <rPr>
        <sz val="12"/>
        <rFont val="Arial Nova Light"/>
        <family val="2"/>
      </rPr>
      <t>Replace all lead service lines. For multifamily buildings with either a cooling tower, a centralized hot water system, or 10+ stories: Develop a Legionella water management program.</t>
    </r>
  </si>
  <si>
    <t>Document on the Constructions Drawings at Project Application. Provide the ENERGY STAR certification at Plan Review.</t>
  </si>
  <si>
    <t>Provide an energy audit with the PNA.</t>
  </si>
  <si>
    <t>PNA</t>
  </si>
  <si>
    <t>Property Needs Assessment</t>
  </si>
  <si>
    <t>Document in the Manual J calculations.</t>
  </si>
  <si>
    <t>Document on the Cutsheets and in the Program Manual.</t>
  </si>
  <si>
    <t>Document on the Electrical drawings and specifications.</t>
  </si>
  <si>
    <t>Construction Drawings</t>
  </si>
  <si>
    <t>Energy Audit (PNA)</t>
  </si>
  <si>
    <t>Manual J Calculations</t>
  </si>
  <si>
    <t>Cutsheets, Program Manual</t>
  </si>
  <si>
    <t>All interior paints, coatings, primers and wallpapers:</t>
  </si>
  <si>
    <t>All interior adhesives and sealants:</t>
  </si>
  <si>
    <t>Flooring:</t>
  </si>
  <si>
    <t>Insulation:</t>
  </si>
  <si>
    <t>Compostie Wood:</t>
  </si>
  <si>
    <t>Document on the Construction drawings.</t>
  </si>
  <si>
    <t>Provide a waste hauler recycling report at the end of the project as evidence of effort in the Project Manual.</t>
  </si>
  <si>
    <t>Document used materials</t>
  </si>
  <si>
    <t>Plan submittal in Project Manual</t>
  </si>
  <si>
    <t>Document on the Environmental Phase I at Project Application. Document on Plumbing drawings at Plan Review.</t>
  </si>
  <si>
    <t>Provide findings on the Lead Survey Report and in the O&amp;M plan.</t>
  </si>
  <si>
    <t>Document in the Mechanical Drawings.</t>
  </si>
  <si>
    <t>Document on the Construction drawings and in the Project Manual.</t>
  </si>
  <si>
    <t>Include the policy in your closing packet. No other documentation is required for this criterion at this time.</t>
  </si>
  <si>
    <t>Closing</t>
  </si>
  <si>
    <t>Document in the Mechanical drawings.</t>
  </si>
  <si>
    <t>Lead Survey Report, O&amp;M Plan</t>
  </si>
  <si>
    <t>Operations and Management Plan</t>
  </si>
  <si>
    <t>O&amp;M Plan</t>
  </si>
  <si>
    <t>Mechanical Drawings</t>
  </si>
  <si>
    <t>Construction Drawings, Project Manual</t>
  </si>
  <si>
    <t>Policy</t>
  </si>
  <si>
    <t>Project closing</t>
  </si>
  <si>
    <t>Document in the O&amp;M Plan.</t>
  </si>
  <si>
    <t>Project Closing</t>
  </si>
  <si>
    <t>Include the manual in your Project closing packet. No other documentation is required for this criterion at this time.</t>
  </si>
  <si>
    <t>Obtain ENERGY Star Portfolio Manager. Provide online access to IHDA.Enterprise@ihda.org OR email a Word or Excel file to IHDA.Enterprise@ihda.org at the end of each fiscal quarter starting the month the Project receives its Certificate of Occupancy.</t>
  </si>
  <si>
    <t>Provide access to ENERGY STAR Portfolio Manager or send data</t>
  </si>
  <si>
    <r>
      <rPr>
        <i/>
        <sz val="12"/>
        <color rgb="FF0070C0"/>
        <rFont val="Arial Nova Light"/>
        <family val="2"/>
      </rPr>
      <t>(Mandatory, if providing landscaping)</t>
    </r>
    <r>
      <rPr>
        <sz val="12"/>
        <color theme="1"/>
        <rFont val="Arial Nova Light"/>
        <family val="2"/>
      </rPr>
      <t xml:space="preserve">
If providing plantings, all must be native or climate-appropriate (adapted) to the region and appropriate to the site’s soil and microclimate. Do not introduce any invasive plant species. Plant, seed, or xeriscape all disturbed areas.</t>
    </r>
  </si>
  <si>
    <r>
      <rPr>
        <i/>
        <sz val="12"/>
        <color rgb="FF0070C0"/>
        <rFont val="Arial Nova Light"/>
        <family val="2"/>
      </rPr>
      <t xml:space="preserve">(Mandatory for New Construction; Mandatory for Substantial and Moderate Rehab projects if land disturbed is </t>
    </r>
    <r>
      <rPr>
        <i/>
        <u/>
        <sz val="12"/>
        <color rgb="FF0070C0"/>
        <rFont val="Arial Nova Light"/>
        <family val="2"/>
      </rPr>
      <t>&gt;</t>
    </r>
    <r>
      <rPr>
        <i/>
        <sz val="12"/>
        <color rgb="FF0070C0"/>
        <rFont val="Arial Nova Light"/>
        <family val="2"/>
      </rPr>
      <t xml:space="preserve"> 5,000 sq.ft.)</t>
    </r>
    <r>
      <rPr>
        <sz val="12"/>
        <color theme="1"/>
        <rFont val="Arial Nova Light"/>
        <family val="2"/>
      </rPr>
      <t xml:space="preserve">
Treat or retain on-site precipitation equivalent to the 60th percentile precipitation event. Where not feasible due to geotechnical issues, soil conditions, or the size of the site, treat or retain the maximum volume possible. </t>
    </r>
  </si>
  <si>
    <t>According to Enterprise definitions, identify level of ICC rehab (I, II, or III)</t>
  </si>
  <si>
    <t>Waiver Request</t>
  </si>
  <si>
    <t>Item 1 requested:</t>
  </si>
  <si>
    <t>Key</t>
  </si>
  <si>
    <t>Item 2 requested:</t>
  </si>
  <si>
    <t>Description of why the Project will not fully meet the requirement:</t>
  </si>
  <si>
    <t>YES / NA</t>
  </si>
  <si>
    <t>Completed prior to Inital Closing</t>
  </si>
  <si>
    <r>
      <t xml:space="preserve">No criteria is eligible for a full waiver; the Authority will only waive a criteria if the Project made a good faith effort to achieve the criteria and was unable to achieve it 100%.
</t>
    </r>
    <r>
      <rPr>
        <b/>
        <sz val="12"/>
        <rFont val="Arial Nova Light"/>
        <family val="2"/>
      </rPr>
      <t xml:space="preserve">Fill out the items below and provide a formal Waiver Review Request Form available on the IHDA Website in Developer Services. ( www.ihda.org/ihda-egc-criteria-waiver-request-form/ ) </t>
    </r>
    <r>
      <rPr>
        <sz val="12"/>
        <rFont val="Arial Nova Light"/>
        <family val="2"/>
      </rPr>
      <t xml:space="preserve">
</t>
    </r>
  </si>
  <si>
    <t>Highlighted Criteria</t>
  </si>
  <si>
    <t>Post PPA Approval Application</t>
  </si>
  <si>
    <t>NA</t>
  </si>
  <si>
    <t>Last financial closing or Construction Completion for the Project</t>
  </si>
  <si>
    <r>
      <rPr>
        <i/>
        <sz val="12"/>
        <color rgb="FF0070C0"/>
        <rFont val="Arial Nova Light"/>
        <family val="2"/>
      </rPr>
      <t>(Mandatory for New Construction projects that do not qualify as Rural/Tribal/Small Town; Optional for all other project types)</t>
    </r>
    <r>
      <rPr>
        <sz val="12"/>
        <color theme="1"/>
        <rFont val="Arial Nova Light"/>
        <family val="2"/>
      </rPr>
      <t xml:space="preserve">
</t>
    </r>
    <r>
      <rPr>
        <b/>
        <sz val="12"/>
        <color rgb="FF0070C0"/>
        <rFont val="Arial Nova Light"/>
        <family val="2"/>
      </rPr>
      <t>Mandatory: New Construction, not Rural/Tribal/Small Town</t>
    </r>
    <r>
      <rPr>
        <sz val="12"/>
        <color theme="1"/>
        <rFont val="Arial Nova Light"/>
        <family val="2"/>
      </rPr>
      <t xml:space="preserve">
Locate projects within a 0.5-mile walk distance of transit services (bus, rail and/or ferry), constituting at least 45 or more transit rides per weekday, with some type of weekend service.</t>
    </r>
  </si>
  <si>
    <t>Mandatory for Substantial Rehabs of buildings built before 1986: replace all lead service lines. For multifamily buildings with either a cooling tower, a centralized hot water system, or 10+ stories: Develop a Legionella water management program.</t>
  </si>
  <si>
    <t>Environmental Phase I,
Plumbing Drawings</t>
  </si>
  <si>
    <r>
      <t xml:space="preserve">This checklist provides an overview of the technical requirements within the Enterprise Green Communities Criteria, documentation proving these requirements are met for IHDA, and when these documents will be due in the development process. </t>
    </r>
    <r>
      <rPr>
        <b/>
        <sz val="14"/>
        <color theme="1"/>
        <rFont val="Arial Nova Light"/>
        <family val="2"/>
      </rPr>
      <t>ONLY THIS .XLXS SHALLBE RETURNED</t>
    </r>
    <r>
      <rPr>
        <sz val="14"/>
        <color theme="1"/>
        <rFont val="Arial Nova Light"/>
        <family val="2"/>
      </rPr>
      <t xml:space="preserve">. No PDFs will be accepted.
To pass IHDA's threshold, Projects must meet all Enterprise Green Communities Mandatory Criteria applicable to its construction type, listed below. </t>
    </r>
    <r>
      <rPr>
        <b/>
        <sz val="14"/>
        <color theme="1"/>
        <rFont val="Arial Nova Light"/>
        <family val="2"/>
      </rPr>
      <t>Provide all back-up materials when submitting for PPA and Project Application phases. Items denoted as NA shall be supported with a narrative or back-up material from a professional consultant.</t>
    </r>
    <r>
      <rPr>
        <sz val="14"/>
        <color theme="1"/>
        <rFont val="Arial Nova Light"/>
        <family val="2"/>
      </rPr>
      <t xml:space="preserve">
</t>
    </r>
  </si>
  <si>
    <r>
      <rPr>
        <i/>
        <sz val="12"/>
        <color rgb="FF0070C0"/>
        <rFont val="Arial Nova Light"/>
        <family val="2"/>
      </rPr>
      <t>(Mandatory for New Construction projects that do not qualify as Rural/Tribal/Small Town; Optional for all other project types)</t>
    </r>
    <r>
      <rPr>
        <sz val="12"/>
        <color theme="1"/>
        <rFont val="Arial Nova Light"/>
        <family val="2"/>
      </rPr>
      <t xml:space="preserve">
</t>
    </r>
    <r>
      <rPr>
        <b/>
        <sz val="12"/>
        <color rgb="FF0070C0"/>
        <rFont val="Arial Nova Light"/>
        <family val="2"/>
      </rPr>
      <t>Mandatory: New Construction, not Rural/Tribal/Small Town</t>
    </r>
    <r>
      <rPr>
        <sz val="12"/>
        <color theme="1"/>
        <rFont val="Arial Nova Light"/>
        <family val="2"/>
      </rPr>
      <t xml:space="preserve">
Locate projects within a 0.5-mile walk distance of transit services (bus, rail and/or ferry), constituting at least 45 or more transit rides per weekday, with some type of weekend service.</t>
    </r>
  </si>
  <si>
    <t>Application, 
Plan Review</t>
  </si>
  <si>
    <t>List out materials to document avoidance of prohibited materials according to Enterprise's table for this criterion. List in comment area, list products not introduced into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</si>
</sst>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u/>
      <sz val="12"/>
      <color theme="10"/>
      <name val="Calibri"/>
      <family val="2"/>
      <scheme val="minor"/>
    </font>
    <font>
      <b/>
      <sz val="16"/>
      <color theme="1"/>
      <name val="Arial Nova Light"/>
      <family val="2"/>
    </font>
    <font>
      <sz val="16"/>
      <color theme="1"/>
      <name val="Arial Nova Light"/>
      <family val="2"/>
    </font>
    <font>
      <sz val="12"/>
      <color theme="1"/>
      <name val="Arial Nova Light"/>
      <family val="2"/>
    </font>
    <font>
      <b/>
      <sz val="14"/>
      <color theme="0"/>
      <name val="Arial Nova Light"/>
      <family val="2"/>
    </font>
    <font>
      <sz val="14"/>
      <color theme="1"/>
      <name val="Arial Nova Light"/>
      <family val="2"/>
    </font>
    <font>
      <b/>
      <sz val="18"/>
      <color theme="0"/>
      <name val="Arial Nova Light"/>
      <family val="2"/>
    </font>
    <font>
      <b/>
      <sz val="12"/>
      <color theme="0"/>
      <name val="Arial Nova Light"/>
      <family val="2"/>
    </font>
    <font>
      <b/>
      <sz val="16"/>
      <color theme="0"/>
      <name val="Arial Nova Light"/>
      <family val="2"/>
    </font>
    <font>
      <sz val="18"/>
      <color theme="1"/>
      <name val="Arial Nova Light"/>
      <family val="2"/>
    </font>
    <font>
      <b/>
      <sz val="14"/>
      <color theme="1"/>
      <name val="Arial Nova Light"/>
      <family val="2"/>
    </font>
    <font>
      <b/>
      <sz val="14"/>
      <color rgb="FF000000"/>
      <name val="Arial Nova Light"/>
      <family val="2"/>
    </font>
    <font>
      <sz val="12"/>
      <color rgb="FF000000"/>
      <name val="Arial Nova Light"/>
      <family val="2"/>
    </font>
    <font>
      <b/>
      <sz val="14"/>
      <color theme="0" tint="-0.34998626667073579"/>
      <name val="Arial Nova Light"/>
      <family val="2"/>
    </font>
    <font>
      <sz val="14"/>
      <color theme="0" tint="-0.34998626667073579"/>
      <name val="Arial Nova Light"/>
      <family val="2"/>
    </font>
    <font>
      <sz val="14"/>
      <color theme="0"/>
      <name val="Arial Nova Light"/>
      <family val="2"/>
    </font>
    <font>
      <i/>
      <sz val="12"/>
      <color rgb="FF0070C0"/>
      <name val="Arial Nova Light"/>
      <family val="2"/>
    </font>
    <font>
      <sz val="12"/>
      <color rgb="FF0070C0"/>
      <name val="Arial Nova Light"/>
      <family val="2"/>
    </font>
    <font>
      <b/>
      <sz val="12"/>
      <color rgb="FF0070C0"/>
      <name val="Arial Nova Light"/>
      <family val="2"/>
    </font>
    <font>
      <sz val="12"/>
      <color theme="4"/>
      <name val="Arial Nova Light"/>
      <family val="2"/>
    </font>
    <font>
      <i/>
      <sz val="12"/>
      <color rgb="FF00B0F0"/>
      <name val="Arial Nova Light"/>
      <family val="2"/>
    </font>
    <font>
      <b/>
      <sz val="12"/>
      <color theme="1"/>
      <name val="Arial Nova Light"/>
      <family val="2"/>
    </font>
    <font>
      <b/>
      <sz val="14"/>
      <color theme="1" tint="0.249977111117893"/>
      <name val="Arial Nova Light"/>
      <family val="2"/>
    </font>
    <font>
      <sz val="12"/>
      <color theme="1" tint="0.249977111117893"/>
      <name val="Arial Nova Light"/>
      <family val="2"/>
    </font>
    <font>
      <sz val="14"/>
      <color theme="1" tint="0.249977111117893"/>
      <name val="Arial Nova Light"/>
      <family val="2"/>
    </font>
    <font>
      <b/>
      <sz val="36"/>
      <color rgb="FFF26D21"/>
      <name val="Arial Nova"/>
      <family val="2"/>
    </font>
    <font>
      <i/>
      <sz val="12"/>
      <color theme="1"/>
      <name val="Arial Nova Light"/>
      <family val="2"/>
    </font>
    <font>
      <sz val="11"/>
      <color rgb="FF000000"/>
      <name val="Arial Nova Light"/>
      <family val="2"/>
    </font>
    <font>
      <sz val="12"/>
      <color theme="9" tint="-0.249977111117893"/>
      <name val="Arial Nova Light"/>
      <family val="2"/>
    </font>
    <font>
      <u/>
      <sz val="18"/>
      <color theme="0"/>
      <name val="Arial Nova Light"/>
      <family val="2"/>
    </font>
    <font>
      <u/>
      <sz val="12"/>
      <color theme="10"/>
      <name val="Arial Nova Light"/>
      <family val="2"/>
    </font>
    <font>
      <b/>
      <sz val="11"/>
      <color rgb="FF000000"/>
      <name val="Arial Nova Light"/>
      <family val="2"/>
    </font>
    <font>
      <sz val="16"/>
      <color theme="0"/>
      <name val="Arial Nova Light"/>
      <family val="2"/>
    </font>
    <font>
      <u/>
      <sz val="12"/>
      <color theme="1"/>
      <name val="Arial Nova Light"/>
      <family val="2"/>
    </font>
    <font>
      <sz val="12"/>
      <name val="Arial Nova Light"/>
      <family val="2"/>
    </font>
    <font>
      <u/>
      <sz val="12"/>
      <color theme="9" tint="-0.249977111117893"/>
      <name val="Arial Nova Light"/>
      <family val="2"/>
    </font>
    <font>
      <i/>
      <u/>
      <sz val="12"/>
      <color rgb="FF0070C0"/>
      <name val="Arial Nova Light"/>
      <family val="2"/>
    </font>
    <font>
      <sz val="18"/>
      <color theme="0"/>
      <name val="Arial Nova Light"/>
      <family val="2"/>
    </font>
    <font>
      <sz val="8"/>
      <name val="Segoe UI"/>
      <family val="2"/>
    </font>
    <font>
      <i/>
      <sz val="10"/>
      <color theme="1"/>
      <name val="Arial Nova Light"/>
      <family val="2"/>
    </font>
    <font>
      <b/>
      <sz val="12"/>
      <name val="Arial Nova Light"/>
      <family val="2"/>
    </font>
    <font>
      <b/>
      <sz val="14"/>
      <color rgb="FFFF0000"/>
      <name val="Arial Nova Light"/>
      <family val="2"/>
    </font>
    <font>
      <i/>
      <sz val="12"/>
      <name val="Arial Nova Light"/>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bgColor indexed="64"/>
      </patternFill>
    </fill>
    <fill>
      <patternFill patternType="solid">
        <fgColor rgb="FF0070C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8" tint="0.79998168889431442"/>
        <bgColor indexed="64"/>
      </patternFill>
    </fill>
  </fills>
  <borders count="6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right style="thin">
        <color theme="0"/>
      </right>
      <top/>
      <bottom style="thin">
        <color theme="0"/>
      </bottom>
      <diagonal/>
    </border>
    <border>
      <left style="thin">
        <color rgb="FF00B0F0"/>
      </left>
      <right style="thin">
        <color rgb="FF00B0F0"/>
      </right>
      <top style="thin">
        <color rgb="FF00B0F0"/>
      </top>
      <bottom style="thin">
        <color rgb="FF00B0F0"/>
      </bottom>
      <diagonal/>
    </border>
    <border>
      <left/>
      <right/>
      <top style="thin">
        <color theme="0"/>
      </top>
      <bottom style="thin">
        <color theme="0"/>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n">
        <color theme="0"/>
      </left>
      <right style="thin">
        <color theme="0"/>
      </right>
      <top/>
      <bottom/>
      <diagonal/>
    </border>
    <border>
      <left style="thin">
        <color theme="0"/>
      </left>
      <right style="thin">
        <color theme="0"/>
      </right>
      <top style="thin">
        <color theme="0"/>
      </top>
      <bottom style="thin">
        <color theme="0" tint="-0.499984740745262"/>
      </bottom>
      <diagonal/>
    </border>
    <border>
      <left style="thin">
        <color theme="0"/>
      </left>
      <right/>
      <top style="thin">
        <color theme="0"/>
      </top>
      <bottom style="thin">
        <color theme="0" tint="-0.499984740745262"/>
      </bottom>
      <diagonal/>
    </border>
    <border>
      <left/>
      <right style="thin">
        <color theme="0"/>
      </right>
      <top style="thin">
        <color theme="0"/>
      </top>
      <bottom style="thin">
        <color theme="0" tint="-0.499984740745262"/>
      </bottom>
      <diagonal/>
    </border>
    <border>
      <left style="thin">
        <color theme="2"/>
      </left>
      <right style="thin">
        <color theme="2"/>
      </right>
      <top style="thin">
        <color theme="2"/>
      </top>
      <bottom style="thin">
        <color theme="0" tint="-0.499984740745262"/>
      </bottom>
      <diagonal/>
    </border>
    <border>
      <left/>
      <right/>
      <top/>
      <bottom style="thin">
        <color theme="0"/>
      </bottom>
      <diagonal/>
    </border>
    <border>
      <left style="thin">
        <color rgb="FF00B0F0"/>
      </left>
      <right style="thin">
        <color rgb="FF00B0F0"/>
      </right>
      <top style="thin">
        <color rgb="FF00B0F0"/>
      </top>
      <bottom/>
      <diagonal/>
    </border>
    <border>
      <left style="thin">
        <color theme="2"/>
      </left>
      <right style="thin">
        <color theme="2"/>
      </right>
      <top style="thin">
        <color theme="2"/>
      </top>
      <bottom style="thin">
        <color indexed="64"/>
      </bottom>
      <diagonal/>
    </border>
    <border>
      <left/>
      <right/>
      <top style="thin">
        <color theme="0"/>
      </top>
      <bottom/>
      <diagonal/>
    </border>
    <border>
      <left/>
      <right/>
      <top style="thin">
        <color theme="0"/>
      </top>
      <bottom style="thin">
        <color theme="0" tint="-0.499984740745262"/>
      </bottom>
      <diagonal/>
    </border>
    <border>
      <left style="thin">
        <color theme="0"/>
      </left>
      <right style="thin">
        <color theme="0"/>
      </right>
      <top style="thin">
        <color rgb="FF00B0F0"/>
      </top>
      <bottom style="thin">
        <color indexed="64"/>
      </bottom>
      <diagonal/>
    </border>
    <border>
      <left/>
      <right/>
      <top style="thin">
        <color rgb="FF00B0F0"/>
      </top>
      <bottom style="thin">
        <color indexed="64"/>
      </bottom>
      <diagonal/>
    </border>
    <border>
      <left style="thin">
        <color theme="0"/>
      </left>
      <right style="thin">
        <color theme="0"/>
      </right>
      <top style="thin">
        <color theme="0"/>
      </top>
      <bottom style="thin">
        <color indexed="64"/>
      </bottom>
      <diagonal/>
    </border>
    <border>
      <left/>
      <right/>
      <top style="thin">
        <color theme="0"/>
      </top>
      <bottom style="thin">
        <color indexed="64"/>
      </bottom>
      <diagonal/>
    </border>
    <border>
      <left/>
      <right/>
      <top/>
      <bottom style="thin">
        <color indexed="64"/>
      </bottom>
      <diagonal/>
    </border>
    <border>
      <left/>
      <right style="thin">
        <color theme="0"/>
      </right>
      <top/>
      <bottom/>
      <diagonal/>
    </border>
    <border>
      <left style="thin">
        <color theme="2"/>
      </left>
      <right style="thin">
        <color theme="2"/>
      </right>
      <top style="thin">
        <color theme="2"/>
      </top>
      <bottom/>
      <diagonal/>
    </border>
    <border>
      <left/>
      <right style="thin">
        <color theme="0"/>
      </right>
      <top style="thin">
        <color theme="0"/>
      </top>
      <bottom/>
      <diagonal/>
    </border>
    <border>
      <left style="thin">
        <color theme="0"/>
      </left>
      <right/>
      <top style="thin">
        <color theme="0"/>
      </top>
      <bottom style="thin">
        <color rgb="FF00B0F0"/>
      </bottom>
      <diagonal/>
    </border>
    <border>
      <left/>
      <right/>
      <top style="thin">
        <color theme="0"/>
      </top>
      <bottom style="thin">
        <color rgb="FF00B0F0"/>
      </bottom>
      <diagonal/>
    </border>
    <border>
      <left/>
      <right style="thin">
        <color theme="0"/>
      </right>
      <top style="thin">
        <color theme="0"/>
      </top>
      <bottom style="thin">
        <color rgb="FF00B0F0"/>
      </bottom>
      <diagonal/>
    </border>
    <border>
      <left/>
      <right/>
      <top/>
      <bottom style="thick">
        <color rgb="FFFFFFF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top/>
      <bottom style="thin">
        <color rgb="FF00B0F0"/>
      </bottom>
      <diagonal/>
    </border>
    <border>
      <left/>
      <right style="thin">
        <color theme="0"/>
      </right>
      <top/>
      <bottom style="thin">
        <color rgb="FF00B0F0"/>
      </bottom>
      <diagonal/>
    </border>
    <border>
      <left/>
      <right/>
      <top style="thin">
        <color theme="1" tint="0.499984740745262"/>
      </top>
      <bottom/>
      <diagonal/>
    </border>
    <border>
      <left style="thin">
        <color theme="0"/>
      </left>
      <right style="thin">
        <color theme="0"/>
      </right>
      <top/>
      <bottom style="thin">
        <color theme="0" tint="-0.499984740745262"/>
      </bottom>
      <diagonal/>
    </border>
    <border>
      <left/>
      <right style="thin">
        <color rgb="FF00B0F0"/>
      </right>
      <top/>
      <bottom/>
      <diagonal/>
    </border>
    <border>
      <left style="thin">
        <color theme="0"/>
      </left>
      <right/>
      <top/>
      <bottom/>
      <diagonal/>
    </border>
    <border>
      <left/>
      <right style="thin">
        <color theme="0"/>
      </right>
      <top/>
      <bottom style="thin">
        <color indexed="64"/>
      </bottom>
      <diagonal/>
    </border>
    <border>
      <left style="thin">
        <color theme="0"/>
      </left>
      <right/>
      <top/>
      <bottom style="thin">
        <color indexed="64"/>
      </bottom>
      <diagonal/>
    </border>
    <border>
      <left style="thin">
        <color rgb="FF00B0F0"/>
      </left>
      <right/>
      <top/>
      <bottom style="thin">
        <color indexed="64"/>
      </bottom>
      <diagonal/>
    </border>
    <border>
      <left/>
      <right style="thin">
        <color rgb="FF00B0F0"/>
      </right>
      <top/>
      <bottom style="thin">
        <color indexed="64"/>
      </bottom>
      <diagonal/>
    </border>
    <border>
      <left style="thin">
        <color rgb="FF00B0F0"/>
      </left>
      <right style="thin">
        <color rgb="FF00B0F0"/>
      </right>
      <top style="thin">
        <color rgb="FF00B0F0"/>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270">
    <xf numFmtId="0" fontId="0" fillId="0" borderId="0" xfId="0"/>
    <xf numFmtId="0" fontId="19" fillId="0" borderId="0" xfId="0" applyFont="1" applyAlignment="1">
      <alignment horizontal="center"/>
    </xf>
    <xf numFmtId="0" fontId="19" fillId="0" borderId="22" xfId="0" applyFont="1" applyBorder="1"/>
    <xf numFmtId="0" fontId="21" fillId="0" borderId="10" xfId="0" applyFont="1" applyBorder="1"/>
    <xf numFmtId="0" fontId="19" fillId="0" borderId="22" xfId="0" applyFont="1" applyBorder="1" applyAlignment="1">
      <alignment wrapText="1"/>
    </xf>
    <xf numFmtId="0" fontId="22" fillId="0" borderId="22" xfId="0" applyFont="1" applyBorder="1"/>
    <xf numFmtId="0" fontId="19" fillId="0" borderId="22" xfId="0" applyFont="1" applyBorder="1" applyAlignment="1">
      <alignment horizontal="center"/>
    </xf>
    <xf numFmtId="0" fontId="19" fillId="0" borderId="16" xfId="0" applyFont="1" applyBorder="1"/>
    <xf numFmtId="0" fontId="19" fillId="0" borderId="15" xfId="0" applyFont="1" applyBorder="1" applyAlignment="1">
      <alignment horizontal="left"/>
    </xf>
    <xf numFmtId="0" fontId="21" fillId="0" borderId="0" xfId="0" applyFont="1"/>
    <xf numFmtId="0" fontId="21" fillId="0" borderId="15" xfId="0" applyFont="1" applyBorder="1"/>
    <xf numFmtId="0" fontId="21" fillId="0" borderId="14" xfId="0" applyFont="1" applyBorder="1" applyAlignment="1">
      <alignment wrapText="1"/>
    </xf>
    <xf numFmtId="0" fontId="21" fillId="0" borderId="30" xfId="0" applyFont="1" applyBorder="1" applyAlignment="1">
      <alignment wrapText="1"/>
    </xf>
    <xf numFmtId="0" fontId="22" fillId="34" borderId="20" xfId="0" applyFont="1" applyFill="1" applyBorder="1" applyAlignment="1">
      <alignment horizontal="center"/>
    </xf>
    <xf numFmtId="0" fontId="21" fillId="33" borderId="19" xfId="0" applyFont="1" applyFill="1" applyBorder="1" applyAlignment="1">
      <alignment horizontal="center" wrapText="1"/>
    </xf>
    <xf numFmtId="0" fontId="21" fillId="34" borderId="20" xfId="0" applyFont="1" applyFill="1" applyBorder="1" applyAlignment="1">
      <alignment horizontal="center"/>
    </xf>
    <xf numFmtId="0" fontId="20" fillId="0" borderId="15" xfId="0" applyFont="1" applyBorder="1" applyAlignment="1">
      <alignment wrapText="1"/>
    </xf>
    <xf numFmtId="0" fontId="28" fillId="0" borderId="10" xfId="0" applyFont="1" applyBorder="1" applyAlignment="1">
      <alignment horizontal="center" vertical="center" wrapText="1"/>
    </xf>
    <xf numFmtId="0" fontId="21" fillId="0" borderId="13" xfId="0" applyFont="1" applyBorder="1" applyAlignment="1">
      <alignment wrapText="1"/>
    </xf>
    <xf numFmtId="0" fontId="21" fillId="0" borderId="22" xfId="0" applyFont="1" applyBorder="1" applyAlignment="1">
      <alignment wrapText="1"/>
    </xf>
    <xf numFmtId="0" fontId="22" fillId="34" borderId="16" xfId="0" applyFont="1" applyFill="1" applyBorder="1" applyAlignment="1">
      <alignment horizontal="center"/>
    </xf>
    <xf numFmtId="0" fontId="21" fillId="33" borderId="18" xfId="0" applyFont="1" applyFill="1" applyBorder="1" applyAlignment="1">
      <alignment horizontal="center" wrapText="1"/>
    </xf>
    <xf numFmtId="0" fontId="21" fillId="34" borderId="16" xfId="0" applyFont="1" applyFill="1" applyBorder="1" applyAlignment="1">
      <alignment horizontal="center"/>
    </xf>
    <xf numFmtId="0" fontId="21" fillId="0" borderId="10" xfId="0" applyFont="1" applyBorder="1" applyAlignment="1">
      <alignment vertical="center" wrapText="1"/>
    </xf>
    <xf numFmtId="0" fontId="20" fillId="0" borderId="10" xfId="0" applyFont="1" applyBorder="1" applyAlignment="1">
      <alignment wrapText="1"/>
    </xf>
    <xf numFmtId="0" fontId="21" fillId="0" borderId="0" xfId="0" applyFont="1" applyAlignment="1">
      <alignment horizontal="left" vertical="center" wrapText="1"/>
    </xf>
    <xf numFmtId="0" fontId="29" fillId="0" borderId="23" xfId="0" applyFont="1" applyBorder="1" applyAlignment="1">
      <alignment horizontal="center" vertical="center" wrapText="1"/>
    </xf>
    <xf numFmtId="0" fontId="30" fillId="0" borderId="24" xfId="0" applyFont="1" applyBorder="1"/>
    <xf numFmtId="0" fontId="21" fillId="0" borderId="30" xfId="0" applyFont="1" applyBorder="1" applyAlignment="1">
      <alignment horizontal="left" vertical="center" wrapText="1"/>
    </xf>
    <xf numFmtId="0" fontId="21" fillId="0" borderId="11" xfId="0" applyFont="1" applyBorder="1"/>
    <xf numFmtId="0" fontId="21" fillId="0" borderId="12" xfId="0" applyFont="1" applyBorder="1" applyAlignment="1">
      <alignment wrapText="1"/>
    </xf>
    <xf numFmtId="0" fontId="21" fillId="0" borderId="0" xfId="0" applyFont="1" applyAlignment="1">
      <alignment wrapText="1"/>
    </xf>
    <xf numFmtId="0" fontId="22" fillId="34" borderId="40" xfId="0" applyFont="1" applyFill="1" applyBorder="1" applyAlignment="1">
      <alignment horizontal="center"/>
    </xf>
    <xf numFmtId="0" fontId="21" fillId="33" borderId="41" xfId="0" applyFont="1" applyFill="1" applyBorder="1" applyAlignment="1">
      <alignment horizontal="center" wrapText="1"/>
    </xf>
    <xf numFmtId="0" fontId="21" fillId="34" borderId="42" xfId="0" applyFont="1" applyFill="1" applyBorder="1" applyAlignment="1">
      <alignment horizontal="center"/>
    </xf>
    <xf numFmtId="0" fontId="21" fillId="0" borderId="42" xfId="0" applyFont="1" applyBorder="1" applyAlignment="1">
      <alignment horizontal="left" vertical="top" wrapText="1"/>
    </xf>
    <xf numFmtId="0" fontId="21" fillId="0" borderId="26" xfId="0" applyFont="1" applyBorder="1"/>
    <xf numFmtId="0" fontId="21" fillId="0" borderId="27" xfId="0" applyFont="1" applyBorder="1" applyAlignment="1">
      <alignment wrapText="1"/>
    </xf>
    <xf numFmtId="0" fontId="21" fillId="0" borderId="34" xfId="0" applyFont="1" applyBorder="1" applyAlignment="1">
      <alignment wrapText="1"/>
    </xf>
    <xf numFmtId="0" fontId="22" fillId="34" borderId="28" xfId="0" applyFont="1" applyFill="1" applyBorder="1" applyAlignment="1">
      <alignment horizontal="center"/>
    </xf>
    <xf numFmtId="0" fontId="21" fillId="33" borderId="29" xfId="0" applyFont="1" applyFill="1" applyBorder="1" applyAlignment="1">
      <alignment horizontal="center" wrapText="1"/>
    </xf>
    <xf numFmtId="0" fontId="21" fillId="34" borderId="28" xfId="0" applyFont="1" applyFill="1" applyBorder="1" applyAlignment="1">
      <alignment horizontal="center"/>
    </xf>
    <xf numFmtId="0" fontId="21" fillId="34" borderId="28" xfId="0" applyFont="1" applyFill="1" applyBorder="1" applyAlignment="1">
      <alignment horizontal="center" vertical="top"/>
    </xf>
    <xf numFmtId="0" fontId="21" fillId="0" borderId="25" xfId="0" applyFont="1" applyBorder="1"/>
    <xf numFmtId="0" fontId="31" fillId="0" borderId="15" xfId="0" applyFont="1" applyBorder="1"/>
    <xf numFmtId="0" fontId="21" fillId="0" borderId="15" xfId="0" applyFont="1" applyBorder="1" applyAlignment="1">
      <alignment wrapText="1"/>
    </xf>
    <xf numFmtId="0" fontId="23" fillId="0" borderId="10" xfId="0" applyFont="1" applyBorder="1"/>
    <xf numFmtId="0" fontId="23" fillId="0" borderId="13" xfId="0" applyFont="1" applyBorder="1" applyAlignment="1">
      <alignment wrapText="1"/>
    </xf>
    <xf numFmtId="0" fontId="23" fillId="0" borderId="22" xfId="0" applyFont="1" applyBorder="1" applyAlignment="1">
      <alignment wrapText="1"/>
    </xf>
    <xf numFmtId="0" fontId="23" fillId="33" borderId="18" xfId="0" applyFont="1" applyFill="1" applyBorder="1" applyAlignment="1">
      <alignment horizontal="center" wrapText="1"/>
    </xf>
    <xf numFmtId="0" fontId="32" fillId="0" borderId="10" xfId="0" applyFont="1" applyBorder="1" applyAlignment="1">
      <alignment horizontal="center" wrapText="1"/>
    </xf>
    <xf numFmtId="0" fontId="32" fillId="0" borderId="10" xfId="0" applyFont="1" applyBorder="1" applyAlignment="1">
      <alignment wrapText="1"/>
    </xf>
    <xf numFmtId="0" fontId="22" fillId="0" borderId="13" xfId="0" applyFont="1" applyBorder="1"/>
    <xf numFmtId="0" fontId="33" fillId="34" borderId="16" xfId="0" applyFont="1" applyFill="1" applyBorder="1" applyAlignment="1">
      <alignment horizontal="center"/>
    </xf>
    <xf numFmtId="0" fontId="23" fillId="0" borderId="10" xfId="0" applyFont="1" applyBorder="1" applyAlignment="1">
      <alignment wrapText="1"/>
    </xf>
    <xf numFmtId="0" fontId="22" fillId="34" borderId="30" xfId="0" applyFont="1" applyFill="1" applyBorder="1" applyAlignment="1">
      <alignment horizontal="center"/>
    </xf>
    <xf numFmtId="0" fontId="21" fillId="0" borderId="10" xfId="0" applyFont="1" applyBorder="1" applyAlignment="1">
      <alignment wrapText="1"/>
    </xf>
    <xf numFmtId="0" fontId="22" fillId="34" borderId="13" xfId="0" applyFont="1" applyFill="1" applyBorder="1" applyAlignment="1">
      <alignment horizontal="center"/>
    </xf>
    <xf numFmtId="0" fontId="21" fillId="0" borderId="10" xfId="0" applyFont="1" applyBorder="1" applyAlignment="1">
      <alignment vertical="top" wrapText="1"/>
    </xf>
    <xf numFmtId="0" fontId="21" fillId="33" borderId="18" xfId="0" applyFont="1" applyFill="1" applyBorder="1" applyAlignment="1">
      <alignment horizontal="center" vertical="top" wrapText="1"/>
    </xf>
    <xf numFmtId="0" fontId="25" fillId="34" borderId="10" xfId="0" applyFont="1" applyFill="1" applyBorder="1"/>
    <xf numFmtId="0" fontId="25" fillId="34" borderId="10" xfId="0" applyFont="1" applyFill="1" applyBorder="1" applyAlignment="1">
      <alignment wrapText="1"/>
    </xf>
    <xf numFmtId="0" fontId="22" fillId="34" borderId="10" xfId="0" applyFont="1" applyFill="1" applyBorder="1" applyAlignment="1">
      <alignment horizontal="center"/>
    </xf>
    <xf numFmtId="0" fontId="25" fillId="34" borderId="10" xfId="0" applyFont="1" applyFill="1" applyBorder="1" applyAlignment="1">
      <alignment horizontal="center"/>
    </xf>
    <xf numFmtId="0" fontId="21" fillId="34" borderId="10" xfId="0" applyFont="1" applyFill="1" applyBorder="1"/>
    <xf numFmtId="0" fontId="21" fillId="34" borderId="10" xfId="0" applyFont="1" applyFill="1" applyBorder="1" applyAlignment="1">
      <alignment horizontal="center"/>
    </xf>
    <xf numFmtId="0" fontId="23" fillId="33" borderId="32" xfId="0" applyFont="1" applyFill="1" applyBorder="1" applyAlignment="1">
      <alignment horizontal="center" wrapText="1"/>
    </xf>
    <xf numFmtId="0" fontId="40" fillId="0" borderId="15" xfId="0" applyFont="1" applyBorder="1"/>
    <xf numFmtId="0" fontId="41" fillId="0" borderId="15" xfId="0" applyFont="1" applyBorder="1" applyAlignment="1">
      <alignment wrapText="1"/>
    </xf>
    <xf numFmtId="0" fontId="42" fillId="0" borderId="10" xfId="0" applyFont="1" applyBorder="1" applyAlignment="1">
      <alignment horizontal="center" wrapText="1"/>
    </xf>
    <xf numFmtId="0" fontId="42" fillId="0" borderId="10" xfId="0" applyFont="1" applyBorder="1" applyAlignment="1">
      <alignment wrapText="1"/>
    </xf>
    <xf numFmtId="0" fontId="21" fillId="0" borderId="10" xfId="0" applyFont="1" applyBorder="1" applyAlignment="1">
      <alignment horizontal="center" wrapText="1"/>
    </xf>
    <xf numFmtId="0" fontId="21" fillId="34" borderId="0" xfId="0" applyFont="1" applyFill="1"/>
    <xf numFmtId="0" fontId="21" fillId="34" borderId="39" xfId="0" applyFont="1" applyFill="1" applyBorder="1"/>
    <xf numFmtId="0" fontId="20" fillId="0" borderId="37" xfId="0" applyFont="1" applyBorder="1" applyAlignment="1">
      <alignment wrapText="1"/>
    </xf>
    <xf numFmtId="0" fontId="20" fillId="34" borderId="35" xfId="0" applyFont="1" applyFill="1" applyBorder="1" applyAlignment="1">
      <alignment wrapText="1"/>
    </xf>
    <xf numFmtId="0" fontId="21" fillId="34" borderId="36" xfId="0" applyFont="1" applyFill="1" applyBorder="1" applyAlignment="1">
      <alignment wrapText="1"/>
    </xf>
    <xf numFmtId="0" fontId="21" fillId="34" borderId="15" xfId="0" applyFont="1" applyFill="1" applyBorder="1" applyAlignment="1">
      <alignment vertical="center" wrapText="1"/>
    </xf>
    <xf numFmtId="0" fontId="21" fillId="34" borderId="30" xfId="0" applyFont="1" applyFill="1" applyBorder="1" applyAlignment="1">
      <alignment wrapText="1"/>
    </xf>
    <xf numFmtId="0" fontId="46" fillId="34" borderId="10" xfId="0" applyFont="1" applyFill="1" applyBorder="1" applyAlignment="1">
      <alignment vertical="center" wrapText="1"/>
    </xf>
    <xf numFmtId="0" fontId="21" fillId="34" borderId="0" xfId="0" applyFont="1" applyFill="1" applyAlignment="1">
      <alignment wrapText="1"/>
    </xf>
    <xf numFmtId="0" fontId="20" fillId="34" borderId="37" xfId="0" applyFont="1" applyFill="1" applyBorder="1" applyAlignment="1">
      <alignment wrapText="1"/>
    </xf>
    <xf numFmtId="0" fontId="21" fillId="34" borderId="38" xfId="0" applyFont="1" applyFill="1" applyBorder="1" applyAlignment="1">
      <alignment wrapText="1"/>
    </xf>
    <xf numFmtId="0" fontId="46" fillId="34" borderId="0" xfId="0" applyFont="1" applyFill="1"/>
    <xf numFmtId="0" fontId="20" fillId="0" borderId="35" xfId="0" applyFont="1" applyBorder="1" applyAlignment="1">
      <alignment wrapText="1"/>
    </xf>
    <xf numFmtId="0" fontId="46" fillId="0" borderId="10" xfId="0" applyFont="1" applyBorder="1" applyAlignment="1">
      <alignment wrapText="1"/>
    </xf>
    <xf numFmtId="0" fontId="21" fillId="0" borderId="15" xfId="0" applyFont="1" applyBorder="1" applyAlignment="1">
      <alignment vertical="top" wrapText="1"/>
    </xf>
    <xf numFmtId="0" fontId="46" fillId="0" borderId="10" xfId="0" applyFont="1" applyBorder="1" applyAlignment="1">
      <alignment vertical="top" wrapText="1"/>
    </xf>
    <xf numFmtId="0" fontId="46" fillId="0" borderId="0" xfId="0" applyFont="1"/>
    <xf numFmtId="0" fontId="21" fillId="34" borderId="15" xfId="0" applyFont="1" applyFill="1" applyBorder="1" applyAlignment="1">
      <alignment wrapText="1"/>
    </xf>
    <xf numFmtId="0" fontId="46" fillId="34" borderId="10" xfId="0" applyFont="1" applyFill="1" applyBorder="1" applyAlignment="1">
      <alignment wrapText="1"/>
    </xf>
    <xf numFmtId="0" fontId="21" fillId="34" borderId="10" xfId="0" applyFont="1" applyFill="1" applyBorder="1" applyAlignment="1">
      <alignment wrapText="1"/>
    </xf>
    <xf numFmtId="0" fontId="21" fillId="34" borderId="15" xfId="0" applyFont="1" applyFill="1" applyBorder="1" applyAlignment="1">
      <alignment vertical="top" wrapText="1"/>
    </xf>
    <xf numFmtId="0" fontId="46" fillId="34" borderId="10" xfId="0" applyFont="1" applyFill="1" applyBorder="1" applyAlignment="1">
      <alignment vertical="top" wrapText="1"/>
    </xf>
    <xf numFmtId="0" fontId="46" fillId="34" borderId="15" xfId="0" applyFont="1" applyFill="1" applyBorder="1" applyAlignment="1">
      <alignment wrapText="1"/>
    </xf>
    <xf numFmtId="0" fontId="46" fillId="34" borderId="25" xfId="0" applyFont="1" applyFill="1" applyBorder="1" applyAlignment="1">
      <alignment wrapText="1"/>
    </xf>
    <xf numFmtId="0" fontId="34" fillId="34" borderId="0" xfId="0" applyFont="1" applyFill="1" applyAlignment="1">
      <alignment wrapText="1"/>
    </xf>
    <xf numFmtId="0" fontId="53" fillId="34" borderId="0" xfId="42" applyFont="1" applyFill="1" applyAlignment="1">
      <alignment wrapText="1"/>
    </xf>
    <xf numFmtId="0" fontId="46" fillId="0" borderId="10" xfId="0" applyFont="1" applyBorder="1" applyAlignment="1">
      <alignment horizontal="left" wrapText="1"/>
    </xf>
    <xf numFmtId="0" fontId="21" fillId="0" borderId="15" xfId="0" applyFont="1" applyBorder="1" applyAlignment="1">
      <alignment horizontal="left" wrapText="1" indent="1"/>
    </xf>
    <xf numFmtId="0" fontId="24" fillId="35" borderId="21" xfId="0" applyFont="1" applyFill="1" applyBorder="1"/>
    <xf numFmtId="0" fontId="25" fillId="35" borderId="21" xfId="0" applyFont="1" applyFill="1" applyBorder="1" applyAlignment="1">
      <alignment horizontal="center" vertical="center"/>
    </xf>
    <xf numFmtId="0" fontId="26" fillId="35" borderId="21" xfId="0" applyFont="1" applyFill="1" applyBorder="1" applyAlignment="1">
      <alignment horizontal="center" wrapText="1"/>
    </xf>
    <xf numFmtId="0" fontId="22" fillId="35" borderId="21" xfId="0" applyFont="1" applyFill="1" applyBorder="1" applyAlignment="1">
      <alignment horizontal="center"/>
    </xf>
    <xf numFmtId="0" fontId="24" fillId="35" borderId="31" xfId="0" applyFont="1" applyFill="1" applyBorder="1" applyAlignment="1">
      <alignment wrapText="1"/>
    </xf>
    <xf numFmtId="0" fontId="24" fillId="35" borderId="21" xfId="0" applyFont="1" applyFill="1" applyBorder="1" applyAlignment="1">
      <alignment horizontal="center"/>
    </xf>
    <xf numFmtId="0" fontId="50" fillId="35" borderId="21" xfId="0" applyFont="1" applyFill="1" applyBorder="1" applyAlignment="1">
      <alignment horizontal="center" wrapText="1"/>
    </xf>
    <xf numFmtId="0" fontId="39" fillId="0" borderId="10" xfId="0" applyFont="1" applyBorder="1"/>
    <xf numFmtId="0" fontId="26" fillId="35" borderId="21" xfId="0" applyFont="1" applyFill="1" applyBorder="1" applyAlignment="1">
      <alignment horizontal="center" vertical="center"/>
    </xf>
    <xf numFmtId="0" fontId="26" fillId="35" borderId="21" xfId="0" applyFont="1" applyFill="1" applyBorder="1" applyAlignment="1">
      <alignment horizontal="center"/>
    </xf>
    <xf numFmtId="0" fontId="26" fillId="35" borderId="21" xfId="0" applyFont="1" applyFill="1" applyBorder="1" applyAlignment="1">
      <alignment wrapText="1"/>
    </xf>
    <xf numFmtId="0" fontId="19" fillId="0" borderId="10" xfId="0" applyFont="1" applyBorder="1"/>
    <xf numFmtId="0" fontId="24" fillId="35" borderId="21" xfId="0" applyFont="1" applyFill="1" applyBorder="1" applyAlignment="1">
      <alignment wrapText="1"/>
    </xf>
    <xf numFmtId="0" fontId="47" fillId="35" borderId="21" xfId="42" applyFont="1" applyFill="1" applyBorder="1"/>
    <xf numFmtId="0" fontId="46" fillId="34" borderId="0" xfId="0" applyFont="1" applyFill="1" applyAlignment="1">
      <alignment wrapText="1"/>
    </xf>
    <xf numFmtId="0" fontId="20" fillId="36" borderId="37" xfId="0" applyFont="1" applyFill="1" applyBorder="1" applyAlignment="1">
      <alignment wrapText="1"/>
    </xf>
    <xf numFmtId="0" fontId="20" fillId="36" borderId="35" xfId="0" applyFont="1" applyFill="1" applyBorder="1" applyAlignment="1">
      <alignment wrapText="1"/>
    </xf>
    <xf numFmtId="0" fontId="21" fillId="36" borderId="38" xfId="0" applyFont="1" applyFill="1" applyBorder="1" applyAlignment="1">
      <alignment wrapText="1"/>
    </xf>
    <xf numFmtId="0" fontId="21" fillId="0" borderId="33" xfId="0" applyFont="1" applyBorder="1" applyAlignment="1">
      <alignment horizontal="left" vertical="top" wrapText="1"/>
    </xf>
    <xf numFmtId="0" fontId="21" fillId="0" borderId="30" xfId="0" applyFont="1" applyBorder="1" applyAlignment="1">
      <alignment horizontal="left" vertical="top" wrapText="1"/>
    </xf>
    <xf numFmtId="0" fontId="43" fillId="0" borderId="13" xfId="0" applyFont="1" applyBorder="1" applyAlignment="1">
      <alignment horizontal="left" wrapText="1"/>
    </xf>
    <xf numFmtId="0" fontId="43" fillId="0" borderId="22" xfId="0" applyFont="1" applyBorder="1" applyAlignment="1">
      <alignment horizontal="left" wrapText="1"/>
    </xf>
    <xf numFmtId="0" fontId="43" fillId="0" borderId="16" xfId="0" applyFont="1" applyBorder="1" applyAlignment="1">
      <alignment horizontal="left" wrapText="1"/>
    </xf>
    <xf numFmtId="0" fontId="21" fillId="34" borderId="39" xfId="0" applyFont="1" applyFill="1" applyBorder="1" applyAlignment="1" applyProtection="1">
      <alignment horizontal="left"/>
      <protection locked="0"/>
    </xf>
    <xf numFmtId="0" fontId="44" fillId="34" borderId="0" xfId="0" applyFont="1" applyFill="1" applyBorder="1"/>
    <xf numFmtId="0" fontId="21" fillId="34" borderId="0" xfId="0" applyFont="1" applyFill="1" applyBorder="1"/>
    <xf numFmtId="0" fontId="21" fillId="34" borderId="50" xfId="0" applyFont="1" applyFill="1" applyBorder="1"/>
    <xf numFmtId="0" fontId="21" fillId="34" borderId="51" xfId="0" applyFont="1" applyFill="1" applyBorder="1"/>
    <xf numFmtId="0" fontId="20" fillId="34" borderId="52" xfId="0" applyFont="1" applyFill="1" applyBorder="1"/>
    <xf numFmtId="0" fontId="21" fillId="34" borderId="52" xfId="0" applyFont="1" applyFill="1" applyBorder="1"/>
    <xf numFmtId="0" fontId="57" fillId="36" borderId="0" xfId="0" applyFont="1" applyFill="1" applyBorder="1" applyAlignment="1">
      <alignment horizontal="center"/>
    </xf>
    <xf numFmtId="0" fontId="57" fillId="0" borderId="51" xfId="0" applyFont="1" applyFill="1" applyBorder="1" applyAlignment="1">
      <alignment horizontal="center"/>
    </xf>
    <xf numFmtId="0" fontId="52" fillId="34" borderId="52" xfId="0" applyFont="1" applyFill="1" applyBorder="1" applyAlignment="1">
      <alignment horizontal="left" vertical="top" wrapText="1"/>
    </xf>
    <xf numFmtId="0" fontId="46" fillId="34" borderId="0" xfId="0" applyFont="1" applyFill="1" applyBorder="1" applyAlignment="1" applyProtection="1">
      <alignment horizontal="left" vertical="top" wrapText="1"/>
      <protection locked="0"/>
    </xf>
    <xf numFmtId="0" fontId="46" fillId="34" borderId="0" xfId="0" applyFont="1" applyFill="1" applyBorder="1" applyAlignment="1" applyProtection="1">
      <alignment horizontal="left" wrapText="1"/>
      <protection locked="0"/>
    </xf>
    <xf numFmtId="0" fontId="21" fillId="34" borderId="51" xfId="0" applyFont="1" applyFill="1" applyBorder="1" applyAlignment="1" applyProtection="1">
      <alignment horizontal="left"/>
      <protection locked="0"/>
    </xf>
    <xf numFmtId="0" fontId="55" fillId="35" borderId="47" xfId="0" applyFont="1" applyFill="1" applyBorder="1" applyAlignment="1">
      <alignment horizontal="left" vertical="center"/>
    </xf>
    <xf numFmtId="0" fontId="55" fillId="35" borderId="48" xfId="0" applyFont="1" applyFill="1" applyBorder="1" applyAlignment="1">
      <alignment vertical="center"/>
    </xf>
    <xf numFmtId="0" fontId="55" fillId="35" borderId="49" xfId="0" applyFont="1" applyFill="1" applyBorder="1" applyAlignment="1">
      <alignment vertical="center"/>
    </xf>
    <xf numFmtId="0" fontId="21" fillId="34" borderId="0" xfId="0" applyFont="1" applyFill="1" applyAlignment="1">
      <alignment vertical="center"/>
    </xf>
    <xf numFmtId="0" fontId="55" fillId="35" borderId="47" xfId="0" applyFont="1" applyFill="1" applyBorder="1" applyAlignment="1">
      <alignment vertical="center"/>
    </xf>
    <xf numFmtId="0" fontId="55" fillId="35" borderId="47" xfId="0" applyFont="1" applyFill="1" applyBorder="1" applyAlignment="1">
      <alignment vertical="center"/>
    </xf>
    <xf numFmtId="0" fontId="55" fillId="35" borderId="48" xfId="0" applyFont="1" applyFill="1" applyBorder="1" applyAlignment="1">
      <alignment vertical="center"/>
    </xf>
    <xf numFmtId="0" fontId="55" fillId="35" borderId="49" xfId="0" applyFont="1" applyFill="1" applyBorder="1" applyAlignment="1">
      <alignment vertical="center"/>
    </xf>
    <xf numFmtId="0" fontId="26" fillId="35" borderId="21" xfId="0" applyFont="1" applyFill="1" applyBorder="1" applyAlignment="1" applyProtection="1">
      <alignment horizontal="center" wrapText="1"/>
    </xf>
    <xf numFmtId="0" fontId="20" fillId="34" borderId="35" xfId="0" applyFont="1" applyFill="1" applyBorder="1" applyAlignment="1" applyProtection="1">
      <alignment wrapText="1"/>
    </xf>
    <xf numFmtId="0" fontId="21" fillId="34" borderId="36" xfId="0" applyFont="1" applyFill="1" applyBorder="1" applyAlignment="1" applyProtection="1">
      <alignment wrapText="1"/>
    </xf>
    <xf numFmtId="0" fontId="21" fillId="34" borderId="15" xfId="0" applyFont="1" applyFill="1" applyBorder="1" applyAlignment="1" applyProtection="1">
      <alignment vertical="center" wrapText="1"/>
    </xf>
    <xf numFmtId="0" fontId="21" fillId="34" borderId="30" xfId="0" applyFont="1" applyFill="1" applyBorder="1" applyAlignment="1" applyProtection="1">
      <alignment wrapText="1"/>
    </xf>
    <xf numFmtId="0" fontId="46" fillId="34" borderId="10" xfId="0" applyFont="1" applyFill="1" applyBorder="1" applyAlignment="1" applyProtection="1">
      <alignment vertical="center" wrapText="1"/>
    </xf>
    <xf numFmtId="0" fontId="21" fillId="34" borderId="0" xfId="0" applyFont="1" applyFill="1" applyAlignment="1" applyProtection="1">
      <alignment wrapText="1"/>
    </xf>
    <xf numFmtId="0" fontId="20" fillId="34" borderId="37" xfId="0" applyFont="1" applyFill="1" applyBorder="1" applyAlignment="1" applyProtection="1">
      <alignment wrapText="1"/>
    </xf>
    <xf numFmtId="0" fontId="21" fillId="34" borderId="38" xfId="0" applyFont="1" applyFill="1" applyBorder="1" applyAlignment="1" applyProtection="1">
      <alignment wrapText="1"/>
    </xf>
    <xf numFmtId="0" fontId="21" fillId="34" borderId="39" xfId="0" applyFont="1" applyFill="1" applyBorder="1" applyAlignment="1" applyProtection="1">
      <alignment horizontal="left" vertical="center" wrapText="1"/>
    </xf>
    <xf numFmtId="0" fontId="21" fillId="34" borderId="30" xfId="0" applyFont="1" applyFill="1" applyBorder="1" applyAlignment="1" applyProtection="1">
      <alignment horizontal="left" vertical="center" wrapText="1"/>
    </xf>
    <xf numFmtId="0" fontId="21" fillId="34" borderId="0" xfId="0" applyFont="1" applyFill="1" applyProtection="1"/>
    <xf numFmtId="0" fontId="46" fillId="34" borderId="0" xfId="0" applyFont="1" applyFill="1" applyProtection="1"/>
    <xf numFmtId="0" fontId="47" fillId="35" borderId="21" xfId="42" applyFont="1" applyFill="1" applyBorder="1" applyAlignment="1" applyProtection="1">
      <alignment wrapText="1"/>
      <protection locked="0"/>
    </xf>
    <xf numFmtId="0" fontId="48" fillId="34" borderId="0" xfId="42" applyFont="1" applyFill="1" applyProtection="1">
      <protection locked="0"/>
    </xf>
    <xf numFmtId="0" fontId="21" fillId="34" borderId="40" xfId="0" applyFont="1" applyFill="1" applyBorder="1" applyAlignment="1" applyProtection="1">
      <alignment vertical="center" wrapText="1"/>
    </xf>
    <xf numFmtId="0" fontId="45" fillId="34" borderId="0" xfId="0" applyFont="1" applyFill="1" applyAlignment="1" applyProtection="1">
      <alignment vertical="center" wrapText="1"/>
    </xf>
    <xf numFmtId="0" fontId="45" fillId="34" borderId="46" xfId="0" applyFont="1" applyFill="1" applyBorder="1" applyAlignment="1" applyProtection="1">
      <alignment vertical="center" wrapText="1"/>
    </xf>
    <xf numFmtId="0" fontId="21" fillId="0" borderId="0" xfId="0" applyFont="1" applyAlignment="1">
      <alignment vertical="center"/>
    </xf>
    <xf numFmtId="0" fontId="46" fillId="34" borderId="10" xfId="0" applyFont="1" applyFill="1" applyBorder="1" applyAlignment="1" applyProtection="1">
      <alignment vertical="center"/>
    </xf>
    <xf numFmtId="0" fontId="21" fillId="0" borderId="0" xfId="0" applyFont="1" applyAlignment="1">
      <alignment horizontal="center"/>
    </xf>
    <xf numFmtId="0" fontId="23" fillId="0" borderId="43" xfId="0" applyFont="1" applyBorder="1" applyAlignment="1">
      <alignment horizontal="left" vertical="top" wrapText="1"/>
    </xf>
    <xf numFmtId="0" fontId="23" fillId="0" borderId="44" xfId="0" applyFont="1" applyBorder="1" applyAlignment="1">
      <alignment horizontal="left" vertical="top" wrapText="1"/>
    </xf>
    <xf numFmtId="0" fontId="23" fillId="0" borderId="45" xfId="0" applyFont="1" applyBorder="1" applyAlignment="1">
      <alignment horizontal="left" vertical="top" wrapText="1"/>
    </xf>
    <xf numFmtId="0" fontId="59" fillId="0" borderId="53" xfId="0" applyFont="1" applyBorder="1" applyAlignment="1">
      <alignment vertical="center"/>
    </xf>
    <xf numFmtId="0" fontId="59" fillId="0" borderId="54" xfId="0" applyFont="1" applyBorder="1" applyAlignment="1">
      <alignment vertical="center"/>
    </xf>
    <xf numFmtId="0" fontId="21" fillId="0" borderId="0" xfId="0" applyFont="1" applyBorder="1" applyAlignment="1">
      <alignment wrapText="1"/>
    </xf>
    <xf numFmtId="0" fontId="23" fillId="33" borderId="41" xfId="0" applyFont="1" applyFill="1" applyBorder="1" applyAlignment="1">
      <alignment horizontal="center" wrapText="1"/>
    </xf>
    <xf numFmtId="0" fontId="21" fillId="0" borderId="42" xfId="0" applyFont="1" applyBorder="1" applyAlignment="1">
      <alignment wrapText="1"/>
    </xf>
    <xf numFmtId="0" fontId="27" fillId="0" borderId="0" xfId="0" applyFont="1" applyFill="1" applyBorder="1" applyAlignment="1">
      <alignment horizontal="center" vertical="center"/>
    </xf>
    <xf numFmtId="0" fontId="24" fillId="0" borderId="0" xfId="0" applyFont="1" applyFill="1" applyBorder="1"/>
    <xf numFmtId="0" fontId="26"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0" xfId="0" applyFont="1" applyFill="1" applyBorder="1" applyAlignment="1">
      <alignment horizontal="center" wrapText="1"/>
    </xf>
    <xf numFmtId="0" fontId="22" fillId="0" borderId="0" xfId="0" applyFont="1" applyFill="1" applyBorder="1" applyAlignment="1">
      <alignment horizontal="center"/>
    </xf>
    <xf numFmtId="0" fontId="24" fillId="0" borderId="0" xfId="0" applyFont="1" applyFill="1" applyBorder="1" applyAlignment="1">
      <alignment horizontal="center"/>
    </xf>
    <xf numFmtId="0" fontId="21" fillId="0" borderId="12" xfId="0" applyFont="1" applyBorder="1"/>
    <xf numFmtId="0" fontId="21" fillId="0" borderId="42" xfId="0" applyFont="1" applyBorder="1"/>
    <xf numFmtId="0" fontId="21" fillId="0" borderId="56" xfId="0" applyFont="1" applyBorder="1"/>
    <xf numFmtId="0" fontId="27" fillId="0" borderId="55" xfId="0" applyFont="1" applyFill="1" applyBorder="1" applyAlignment="1">
      <alignment horizontal="center" vertical="center"/>
    </xf>
    <xf numFmtId="0" fontId="26" fillId="0" borderId="0" xfId="0" applyFont="1" applyFill="1" applyBorder="1"/>
    <xf numFmtId="0" fontId="26" fillId="0" borderId="0" xfId="0" applyFont="1" applyFill="1" applyBorder="1" applyAlignment="1">
      <alignment horizontal="center"/>
    </xf>
    <xf numFmtId="0" fontId="26" fillId="0" borderId="0" xfId="0" applyFont="1" applyFill="1" applyBorder="1" applyAlignment="1">
      <alignment wrapText="1"/>
    </xf>
    <xf numFmtId="0" fontId="19" fillId="0" borderId="10" xfId="0" applyFont="1" applyFill="1" applyBorder="1"/>
    <xf numFmtId="0" fontId="45" fillId="34" borderId="0" xfId="0" applyFont="1" applyFill="1" applyAlignment="1" applyProtection="1">
      <alignment horizontal="left" vertical="center" wrapText="1"/>
    </xf>
    <xf numFmtId="0" fontId="45" fillId="34" borderId="46" xfId="0" applyFont="1" applyFill="1" applyBorder="1" applyAlignment="1" applyProtection="1">
      <alignment horizontal="left" vertical="center" wrapText="1"/>
    </xf>
    <xf numFmtId="0" fontId="47" fillId="35" borderId="21" xfId="42" applyFont="1" applyFill="1" applyBorder="1" applyProtection="1">
      <protection locked="0"/>
    </xf>
    <xf numFmtId="0" fontId="44" fillId="38" borderId="10" xfId="0" applyFont="1" applyFill="1" applyBorder="1" applyAlignment="1" applyProtection="1">
      <alignment vertical="top" wrapText="1"/>
      <protection locked="0"/>
    </xf>
    <xf numFmtId="0" fontId="60" fillId="38" borderId="10" xfId="0" applyFont="1" applyFill="1" applyBorder="1" applyAlignment="1" applyProtection="1">
      <alignment wrapText="1"/>
      <protection locked="0"/>
    </xf>
    <xf numFmtId="0" fontId="52" fillId="38" borderId="11" xfId="0" applyFont="1" applyFill="1" applyBorder="1" applyAlignment="1" applyProtection="1">
      <alignment wrapText="1"/>
      <protection locked="0"/>
    </xf>
    <xf numFmtId="0" fontId="52" fillId="38" borderId="10" xfId="0" applyFont="1" applyFill="1" applyBorder="1" applyAlignment="1" applyProtection="1">
      <alignment wrapText="1"/>
      <protection locked="0"/>
    </xf>
    <xf numFmtId="0" fontId="52" fillId="38" borderId="0" xfId="0" applyFont="1" applyFill="1" applyProtection="1">
      <protection locked="0"/>
    </xf>
    <xf numFmtId="0" fontId="21" fillId="34" borderId="38" xfId="0" applyFont="1" applyFill="1" applyBorder="1" applyAlignment="1">
      <alignment horizontal="center" wrapText="1"/>
    </xf>
    <xf numFmtId="0" fontId="21" fillId="34" borderId="15" xfId="0" applyFont="1" applyFill="1" applyBorder="1" applyAlignment="1">
      <alignment horizontal="center" wrapText="1"/>
    </xf>
    <xf numFmtId="0" fontId="21" fillId="34" borderId="30" xfId="0" applyFont="1" applyFill="1" applyBorder="1" applyAlignment="1">
      <alignment horizontal="center" wrapText="1"/>
    </xf>
    <xf numFmtId="0" fontId="21" fillId="34" borderId="0" xfId="0" applyFont="1" applyFill="1" applyBorder="1" applyAlignment="1">
      <alignment horizontal="center" wrapText="1"/>
    </xf>
    <xf numFmtId="0" fontId="21" fillId="34" borderId="0" xfId="0" applyFont="1" applyFill="1" applyAlignment="1">
      <alignment horizontal="center"/>
    </xf>
    <xf numFmtId="0" fontId="52" fillId="38" borderId="10" xfId="0" applyFont="1" applyFill="1" applyBorder="1" applyAlignment="1">
      <alignment vertical="top" wrapText="1"/>
    </xf>
    <xf numFmtId="0" fontId="52" fillId="38" borderId="0" xfId="0" applyFont="1" applyFill="1"/>
    <xf numFmtId="0" fontId="21" fillId="0" borderId="36" xfId="0" applyFont="1" applyBorder="1" applyAlignment="1">
      <alignment horizontal="center" wrapText="1"/>
    </xf>
    <xf numFmtId="0" fontId="21" fillId="0" borderId="15" xfId="0" applyFont="1" applyBorder="1" applyAlignment="1">
      <alignment horizontal="center" wrapText="1"/>
    </xf>
    <xf numFmtId="0" fontId="21" fillId="0" borderId="30" xfId="0" applyFont="1" applyBorder="1" applyAlignment="1">
      <alignment horizontal="center" wrapText="1"/>
    </xf>
    <xf numFmtId="0" fontId="21" fillId="0" borderId="38" xfId="0" applyFont="1" applyBorder="1" applyAlignment="1">
      <alignment horizontal="center" wrapText="1"/>
    </xf>
    <xf numFmtId="0" fontId="21" fillId="0" borderId="37" xfId="0" applyFont="1" applyBorder="1" applyAlignment="1">
      <alignment horizontal="center" wrapText="1"/>
    </xf>
    <xf numFmtId="0" fontId="52" fillId="38" borderId="10" xfId="0" applyFont="1" applyFill="1" applyBorder="1" applyAlignment="1" applyProtection="1">
      <alignment vertical="top" wrapText="1"/>
      <protection locked="0"/>
    </xf>
    <xf numFmtId="0" fontId="52" fillId="38" borderId="10" xfId="0" applyFont="1" applyFill="1" applyBorder="1" applyAlignment="1" applyProtection="1">
      <alignment horizontal="left" wrapText="1" indent="1"/>
      <protection locked="0"/>
    </xf>
    <xf numFmtId="0" fontId="21" fillId="36" borderId="35" xfId="0" applyFont="1" applyFill="1" applyBorder="1" applyAlignment="1">
      <alignment horizontal="center" wrapText="1"/>
    </xf>
    <xf numFmtId="0" fontId="21" fillId="34" borderId="10" xfId="0" applyFont="1" applyFill="1" applyBorder="1" applyAlignment="1">
      <alignment horizontal="center" wrapText="1"/>
    </xf>
    <xf numFmtId="0" fontId="21" fillId="36" borderId="38" xfId="0" applyFont="1" applyFill="1" applyBorder="1" applyAlignment="1">
      <alignment horizontal="center" wrapText="1"/>
    </xf>
    <xf numFmtId="0" fontId="21" fillId="34" borderId="36" xfId="0" applyFont="1" applyFill="1" applyBorder="1" applyAlignment="1">
      <alignment horizontal="center" wrapText="1"/>
    </xf>
    <xf numFmtId="0" fontId="52" fillId="38" borderId="15" xfId="0" applyFont="1" applyFill="1" applyBorder="1" applyAlignment="1">
      <alignment wrapText="1"/>
    </xf>
    <xf numFmtId="0" fontId="21" fillId="34" borderId="0" xfId="0" applyFont="1" applyFill="1" applyAlignment="1">
      <alignment horizontal="center" wrapText="1"/>
    </xf>
    <xf numFmtId="0" fontId="52" fillId="38" borderId="11" xfId="0" applyFont="1" applyFill="1" applyBorder="1" applyAlignment="1" applyProtection="1">
      <alignment vertical="center" wrapText="1"/>
      <protection locked="0"/>
    </xf>
    <xf numFmtId="0" fontId="52" fillId="38" borderId="25" xfId="0" applyFont="1" applyFill="1" applyBorder="1" applyAlignment="1" applyProtection="1">
      <alignment horizontal="left" wrapText="1"/>
      <protection locked="0"/>
    </xf>
    <xf numFmtId="0" fontId="52" fillId="38" borderId="11" xfId="0" applyFont="1" applyFill="1" applyBorder="1" applyAlignment="1" applyProtection="1">
      <alignment horizontal="left" wrapText="1"/>
      <protection locked="0"/>
    </xf>
    <xf numFmtId="0" fontId="52" fillId="38" borderId="15" xfId="0" applyFont="1" applyFill="1" applyBorder="1" applyAlignment="1" applyProtection="1">
      <alignment horizontal="left" wrapText="1"/>
      <protection locked="0"/>
    </xf>
    <xf numFmtId="0" fontId="52" fillId="38" borderId="0" xfId="0" applyFont="1" applyFill="1" applyAlignment="1" applyProtection="1">
      <alignment horizontal="left" wrapText="1"/>
      <protection locked="0"/>
    </xf>
    <xf numFmtId="0" fontId="21" fillId="34" borderId="14" xfId="0" applyFont="1" applyFill="1" applyBorder="1" applyAlignment="1" applyProtection="1">
      <alignment horizontal="center" wrapText="1"/>
    </xf>
    <xf numFmtId="0" fontId="21" fillId="34" borderId="30" xfId="0" applyFont="1" applyFill="1" applyBorder="1" applyAlignment="1" applyProtection="1">
      <alignment horizontal="center" wrapText="1"/>
    </xf>
    <xf numFmtId="0" fontId="21" fillId="34" borderId="38" xfId="0" applyFont="1" applyFill="1" applyBorder="1" applyAlignment="1" applyProtection="1">
      <alignment horizontal="center" wrapText="1"/>
    </xf>
    <xf numFmtId="0" fontId="21" fillId="34" borderId="30" xfId="0" applyFont="1" applyFill="1" applyBorder="1" applyAlignment="1" applyProtection="1">
      <alignment horizontal="center" vertical="center" wrapText="1"/>
    </xf>
    <xf numFmtId="0" fontId="21" fillId="36" borderId="38" xfId="0" applyFont="1" applyFill="1" applyBorder="1" applyAlignment="1" applyProtection="1">
      <alignment horizontal="center" wrapText="1"/>
    </xf>
    <xf numFmtId="0" fontId="21" fillId="34" borderId="0" xfId="0" applyFont="1" applyFill="1" applyAlignment="1" applyProtection="1">
      <alignment horizontal="center" wrapText="1"/>
    </xf>
    <xf numFmtId="0" fontId="21" fillId="34" borderId="13" xfId="0" applyFont="1" applyFill="1" applyBorder="1" applyAlignment="1" applyProtection="1">
      <alignment horizontal="center" wrapText="1"/>
    </xf>
    <xf numFmtId="0" fontId="21" fillId="36" borderId="39" xfId="0" applyFont="1" applyFill="1" applyBorder="1" applyAlignment="1" applyProtection="1">
      <alignment horizontal="center" wrapText="1"/>
    </xf>
    <xf numFmtId="0" fontId="21" fillId="34" borderId="39" xfId="0" applyFont="1" applyFill="1" applyBorder="1" applyAlignment="1" applyProtection="1">
      <alignment horizontal="center" wrapText="1"/>
    </xf>
    <xf numFmtId="0" fontId="21" fillId="0" borderId="0" xfId="0" applyFont="1" applyAlignment="1">
      <alignment horizontal="center" wrapText="1"/>
    </xf>
    <xf numFmtId="0" fontId="52" fillId="38" borderId="10" xfId="0" applyFont="1" applyFill="1" applyBorder="1" applyAlignment="1" applyProtection="1">
      <alignment horizontal="left" vertical="center" wrapText="1"/>
      <protection locked="0"/>
    </xf>
    <xf numFmtId="0" fontId="52" fillId="38" borderId="11" xfId="0" applyFont="1" applyFill="1" applyBorder="1" applyAlignment="1" applyProtection="1">
      <alignment horizontal="left" vertical="center" wrapText="1"/>
      <protection locked="0"/>
    </xf>
    <xf numFmtId="0" fontId="27" fillId="37" borderId="17" xfId="0" applyFont="1" applyFill="1" applyBorder="1" applyAlignment="1" applyProtection="1">
      <alignment horizontal="center" vertical="center"/>
      <protection locked="0"/>
    </xf>
    <xf numFmtId="0" fontId="59" fillId="0" borderId="0" xfId="0" applyFont="1" applyBorder="1" applyAlignment="1">
      <alignment vertical="center"/>
    </xf>
    <xf numFmtId="0" fontId="26" fillId="0" borderId="57" xfId="0" applyFont="1" applyFill="1" applyBorder="1"/>
    <xf numFmtId="0" fontId="26" fillId="33" borderId="0" xfId="0" applyFont="1" applyFill="1" applyBorder="1" applyAlignment="1">
      <alignment horizontal="center" wrapText="1"/>
    </xf>
    <xf numFmtId="0" fontId="24" fillId="33" borderId="0" xfId="0" applyFont="1" applyFill="1" applyBorder="1" applyAlignment="1">
      <alignment wrapText="1"/>
    </xf>
    <xf numFmtId="0" fontId="52" fillId="37" borderId="0" xfId="0" applyFont="1" applyFill="1" applyBorder="1" applyAlignment="1" applyProtection="1">
      <alignment horizontal="left" wrapText="1"/>
      <protection locked="0"/>
    </xf>
    <xf numFmtId="0" fontId="21" fillId="34" borderId="58" xfId="0" applyFont="1" applyFill="1" applyBorder="1" applyAlignment="1" applyProtection="1">
      <alignment horizontal="left" vertical="center" wrapText="1"/>
    </xf>
    <xf numFmtId="0" fontId="21" fillId="34" borderId="40" xfId="0" applyFont="1" applyFill="1" applyBorder="1" applyAlignment="1" applyProtection="1">
      <alignment horizontal="left" vertical="center" wrapText="1"/>
    </xf>
    <xf numFmtId="0" fontId="46" fillId="34" borderId="58" xfId="0" applyFont="1" applyFill="1" applyBorder="1" applyAlignment="1" applyProtection="1">
      <alignment horizontal="left" vertical="center" wrapText="1"/>
    </xf>
    <xf numFmtId="0" fontId="46" fillId="34" borderId="0" xfId="0" applyFont="1" applyFill="1" applyBorder="1" applyAlignment="1" applyProtection="1">
      <alignment horizontal="left" vertical="center" wrapText="1"/>
    </xf>
    <xf numFmtId="0" fontId="52" fillId="38" borderId="58" xfId="0" applyFont="1" applyFill="1" applyBorder="1" applyAlignment="1" applyProtection="1">
      <alignment horizontal="left" vertical="center" wrapText="1"/>
      <protection locked="0"/>
    </xf>
    <xf numFmtId="0" fontId="52" fillId="38" borderId="0" xfId="0" applyFont="1" applyFill="1" applyBorder="1" applyAlignment="1" applyProtection="1">
      <alignment horizontal="left" vertical="center" wrapText="1"/>
      <protection locked="0"/>
    </xf>
    <xf numFmtId="0" fontId="52" fillId="38" borderId="58" xfId="0" applyFont="1" applyFill="1" applyBorder="1" applyAlignment="1" applyProtection="1">
      <alignment horizontal="left" wrapText="1"/>
      <protection locked="0"/>
    </xf>
    <xf numFmtId="0" fontId="52" fillId="38" borderId="0" xfId="0" applyFont="1" applyFill="1" applyBorder="1" applyAlignment="1" applyProtection="1">
      <alignment horizontal="left" wrapText="1"/>
      <protection locked="0"/>
    </xf>
    <xf numFmtId="0" fontId="52" fillId="38" borderId="58" xfId="0" applyFont="1" applyFill="1" applyBorder="1" applyAlignment="1" applyProtection="1">
      <alignment horizontal="left" vertical="top" wrapText="1"/>
      <protection locked="0"/>
    </xf>
    <xf numFmtId="0" fontId="52" fillId="38" borderId="0" xfId="0" applyFont="1" applyFill="1" applyBorder="1" applyAlignment="1" applyProtection="1">
      <alignment horizontal="left" vertical="top" wrapText="1"/>
      <protection locked="0"/>
    </xf>
    <xf numFmtId="0" fontId="49" fillId="34" borderId="0" xfId="0" applyFont="1" applyFill="1" applyBorder="1" applyAlignment="1" applyProtection="1">
      <alignment horizontal="left" vertical="center" wrapText="1"/>
    </xf>
    <xf numFmtId="0" fontId="21" fillId="34" borderId="0" xfId="0" applyFont="1" applyFill="1" applyBorder="1" applyAlignment="1" applyProtection="1">
      <alignment horizontal="left" wrapText="1"/>
    </xf>
    <xf numFmtId="0" fontId="21" fillId="34" borderId="40" xfId="0" applyFont="1" applyFill="1" applyBorder="1" applyAlignment="1" applyProtection="1">
      <alignment horizontal="left" wrapText="1"/>
    </xf>
    <xf numFmtId="0" fontId="46" fillId="34" borderId="0" xfId="0" applyFont="1" applyFill="1" applyBorder="1" applyAlignment="1" applyProtection="1">
      <alignment horizontal="left" wrapText="1"/>
    </xf>
    <xf numFmtId="0" fontId="46" fillId="34" borderId="40" xfId="0" applyFont="1" applyFill="1" applyBorder="1" applyAlignment="1" applyProtection="1">
      <alignment horizontal="left" wrapText="1"/>
    </xf>
    <xf numFmtId="0" fontId="46" fillId="34" borderId="0" xfId="0" applyFont="1" applyFill="1" applyAlignment="1" applyProtection="1">
      <alignment horizontal="left"/>
    </xf>
    <xf numFmtId="0" fontId="20" fillId="34" borderId="39" xfId="0" applyFont="1" applyFill="1" applyBorder="1" applyAlignment="1" applyProtection="1">
      <alignment horizontal="left" wrapText="1"/>
    </xf>
    <xf numFmtId="0" fontId="20" fillId="34" borderId="59" xfId="0" applyFont="1" applyFill="1" applyBorder="1" applyAlignment="1" applyProtection="1">
      <alignment horizontal="left" wrapText="1"/>
    </xf>
    <xf numFmtId="0" fontId="20" fillId="36" borderId="39" xfId="0" applyFont="1" applyFill="1" applyBorder="1" applyAlignment="1" applyProtection="1">
      <alignment horizontal="left" wrapText="1"/>
    </xf>
    <xf numFmtId="0" fontId="20" fillId="36" borderId="59" xfId="0" applyFont="1" applyFill="1" applyBorder="1" applyAlignment="1" applyProtection="1">
      <alignment horizontal="left" wrapText="1"/>
    </xf>
    <xf numFmtId="0" fontId="20" fillId="34" borderId="60" xfId="0" applyFont="1" applyFill="1" applyBorder="1" applyAlignment="1" applyProtection="1">
      <alignment horizontal="left"/>
    </xf>
    <xf numFmtId="0" fontId="20" fillId="34" borderId="39" xfId="0" applyFont="1" applyFill="1" applyBorder="1" applyAlignment="1" applyProtection="1">
      <alignment horizontal="left"/>
    </xf>
    <xf numFmtId="0" fontId="20" fillId="36" borderId="60" xfId="0" applyFont="1" applyFill="1" applyBorder="1" applyAlignment="1" applyProtection="1">
      <alignment horizontal="left" wrapText="1"/>
    </xf>
    <xf numFmtId="0" fontId="20" fillId="34" borderId="60" xfId="0" applyFont="1" applyFill="1" applyBorder="1" applyAlignment="1" applyProtection="1">
      <alignment horizontal="left" wrapText="1"/>
    </xf>
    <xf numFmtId="0" fontId="20" fillId="36" borderId="60" xfId="0" applyFont="1" applyFill="1" applyBorder="1" applyAlignment="1" applyProtection="1">
      <alignment horizontal="left"/>
    </xf>
    <xf numFmtId="0" fontId="20" fillId="36" borderId="39" xfId="0" applyFont="1" applyFill="1" applyBorder="1" applyAlignment="1" applyProtection="1">
      <alignment horizontal="left"/>
    </xf>
    <xf numFmtId="0" fontId="47" fillId="35" borderId="61" xfId="42" applyFont="1" applyFill="1" applyBorder="1" applyAlignment="1" applyProtection="1">
      <alignment horizontal="left" wrapText="1"/>
      <protection locked="0"/>
    </xf>
    <xf numFmtId="0" fontId="47" fillId="35" borderId="62" xfId="42" applyFont="1" applyFill="1" applyBorder="1" applyAlignment="1" applyProtection="1">
      <alignment horizontal="left" wrapText="1"/>
      <protection locked="0"/>
    </xf>
    <xf numFmtId="0" fontId="26" fillId="35" borderId="63" xfId="0" applyFont="1" applyFill="1" applyBorder="1" applyAlignment="1" applyProtection="1">
      <alignment horizontal="center" wrapText="1"/>
    </xf>
    <xf numFmtId="0" fontId="21" fillId="38" borderId="0" xfId="0" applyFont="1" applyFill="1" applyAlignment="1">
      <alignment horizontal="left" wrapText="1"/>
    </xf>
    <xf numFmtId="0" fontId="21" fillId="38" borderId="40" xfId="0" applyFont="1" applyFill="1" applyBorder="1"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5">
    <dxf>
      <font>
        <b/>
        <i val="0"/>
        <color theme="5"/>
      </font>
    </dxf>
    <dxf>
      <font>
        <b/>
        <i val="0"/>
        <color theme="9" tint="-0.24994659260841701"/>
      </font>
    </dxf>
    <dxf>
      <font>
        <b/>
        <i val="0"/>
        <color theme="9" tint="-0.24994659260841701"/>
      </font>
    </dxf>
    <dxf>
      <font>
        <b/>
        <i val="0"/>
        <color theme="9" tint="-0.24994659260841701"/>
      </font>
    </dxf>
    <dxf>
      <font>
        <b/>
        <i val="0"/>
        <color theme="9"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24493</xdr:colOff>
          <xdr:row>22</xdr:row>
          <xdr:rowOff>27215</xdr:rowOff>
        </xdr:from>
        <xdr:to>
          <xdr:col>0</xdr:col>
          <xdr:colOff>225879</xdr:colOff>
          <xdr:row>22</xdr:row>
          <xdr:rowOff>171450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C071B02-4E10-D9BD-70E6-C3B7178A8F1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21</xdr:row>
          <xdr:rowOff>30480</xdr:rowOff>
        </xdr:from>
        <xdr:to>
          <xdr:col>0</xdr:col>
          <xdr:colOff>228600</xdr:colOff>
          <xdr:row>21</xdr:row>
          <xdr:rowOff>175260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7CFFD54B-2D8D-A838-AE16-0182255329F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23</xdr:row>
          <xdr:rowOff>30480</xdr:rowOff>
        </xdr:from>
        <xdr:to>
          <xdr:col>0</xdr:col>
          <xdr:colOff>228600</xdr:colOff>
          <xdr:row>23</xdr:row>
          <xdr:rowOff>175260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E080EB16-260F-FB7B-0DEC-A8EB2EB2A7A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24</xdr:row>
          <xdr:rowOff>30480</xdr:rowOff>
        </xdr:from>
        <xdr:to>
          <xdr:col>0</xdr:col>
          <xdr:colOff>228600</xdr:colOff>
          <xdr:row>24</xdr:row>
          <xdr:rowOff>175260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F8461DBA-9239-5C26-34E2-72207F9C963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25</xdr:row>
          <xdr:rowOff>30480</xdr:rowOff>
        </xdr:from>
        <xdr:to>
          <xdr:col>0</xdr:col>
          <xdr:colOff>228600</xdr:colOff>
          <xdr:row>25</xdr:row>
          <xdr:rowOff>175260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3C04B748-2ACE-69E1-8FA0-221396C915E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27</xdr:row>
          <xdr:rowOff>30480</xdr:rowOff>
        </xdr:from>
        <xdr:to>
          <xdr:col>0</xdr:col>
          <xdr:colOff>228600</xdr:colOff>
          <xdr:row>27</xdr:row>
          <xdr:rowOff>175260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356ACFE4-1F5E-5CB2-166E-54FFC044A70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28</xdr:row>
          <xdr:rowOff>30480</xdr:rowOff>
        </xdr:from>
        <xdr:to>
          <xdr:col>0</xdr:col>
          <xdr:colOff>228600</xdr:colOff>
          <xdr:row>28</xdr:row>
          <xdr:rowOff>175260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4D66AD36-146A-5D8C-E9D2-1981E73796C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29</xdr:row>
          <xdr:rowOff>30480</xdr:rowOff>
        </xdr:from>
        <xdr:to>
          <xdr:col>0</xdr:col>
          <xdr:colOff>228600</xdr:colOff>
          <xdr:row>29</xdr:row>
          <xdr:rowOff>175260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B03A06C3-DB47-2E73-4ADF-F14BAFF7AA8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30</xdr:row>
          <xdr:rowOff>30480</xdr:rowOff>
        </xdr:from>
        <xdr:to>
          <xdr:col>0</xdr:col>
          <xdr:colOff>228600</xdr:colOff>
          <xdr:row>30</xdr:row>
          <xdr:rowOff>175260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6130113C-591B-FBAB-7C7A-A654F23C20F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31</xdr:row>
          <xdr:rowOff>30480</xdr:rowOff>
        </xdr:from>
        <xdr:to>
          <xdr:col>0</xdr:col>
          <xdr:colOff>228600</xdr:colOff>
          <xdr:row>31</xdr:row>
          <xdr:rowOff>175260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652D4AFA-3188-761F-2B21-E56962F0146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32</xdr:row>
          <xdr:rowOff>30480</xdr:rowOff>
        </xdr:from>
        <xdr:to>
          <xdr:col>0</xdr:col>
          <xdr:colOff>228600</xdr:colOff>
          <xdr:row>32</xdr:row>
          <xdr:rowOff>175260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73C0EAF9-0A8F-8E08-BAE0-D0FAB4BEBCA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33</xdr:row>
          <xdr:rowOff>30480</xdr:rowOff>
        </xdr:from>
        <xdr:to>
          <xdr:col>0</xdr:col>
          <xdr:colOff>228600</xdr:colOff>
          <xdr:row>33</xdr:row>
          <xdr:rowOff>175260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C5FDCCDC-7CCA-FE17-6348-7FC1A4DD549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34</xdr:row>
          <xdr:rowOff>30480</xdr:rowOff>
        </xdr:from>
        <xdr:to>
          <xdr:col>0</xdr:col>
          <xdr:colOff>228600</xdr:colOff>
          <xdr:row>34</xdr:row>
          <xdr:rowOff>175260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5F8C4595-CA83-4CFD-8F07-6B5F86C46C3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35</xdr:row>
          <xdr:rowOff>30480</xdr:rowOff>
        </xdr:from>
        <xdr:to>
          <xdr:col>0</xdr:col>
          <xdr:colOff>228600</xdr:colOff>
          <xdr:row>35</xdr:row>
          <xdr:rowOff>175260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7BA0E806-0FD7-347F-160A-65A3B0C1D13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37</xdr:row>
          <xdr:rowOff>30480</xdr:rowOff>
        </xdr:from>
        <xdr:to>
          <xdr:col>0</xdr:col>
          <xdr:colOff>228600</xdr:colOff>
          <xdr:row>37</xdr:row>
          <xdr:rowOff>175260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7E0B0E8E-42FD-D67E-365B-48E0248BBC9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38</xdr:row>
          <xdr:rowOff>30480</xdr:rowOff>
        </xdr:from>
        <xdr:to>
          <xdr:col>0</xdr:col>
          <xdr:colOff>228600</xdr:colOff>
          <xdr:row>38</xdr:row>
          <xdr:rowOff>175260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63125DD3-9791-D39A-57C2-052755F7D97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39</xdr:row>
          <xdr:rowOff>30480</xdr:rowOff>
        </xdr:from>
        <xdr:to>
          <xdr:col>0</xdr:col>
          <xdr:colOff>228600</xdr:colOff>
          <xdr:row>39</xdr:row>
          <xdr:rowOff>175260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CB20C13B-2AED-04DE-3552-64154AF83E4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40</xdr:row>
          <xdr:rowOff>30480</xdr:rowOff>
        </xdr:from>
        <xdr:to>
          <xdr:col>0</xdr:col>
          <xdr:colOff>228600</xdr:colOff>
          <xdr:row>40</xdr:row>
          <xdr:rowOff>175260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51736725-1000-8D73-C409-63BFA8C7E2F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41</xdr:row>
          <xdr:rowOff>30480</xdr:rowOff>
        </xdr:from>
        <xdr:to>
          <xdr:col>0</xdr:col>
          <xdr:colOff>228600</xdr:colOff>
          <xdr:row>41</xdr:row>
          <xdr:rowOff>175260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29B24CA5-B7AB-8406-A23E-06E2B5B408A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43</xdr:row>
          <xdr:rowOff>30480</xdr:rowOff>
        </xdr:from>
        <xdr:to>
          <xdr:col>0</xdr:col>
          <xdr:colOff>228600</xdr:colOff>
          <xdr:row>43</xdr:row>
          <xdr:rowOff>175260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14DF03F1-A925-47C2-D75D-C0C0166461D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30480</xdr:rowOff>
        </xdr:from>
        <xdr:to>
          <xdr:col>0</xdr:col>
          <xdr:colOff>228600</xdr:colOff>
          <xdr:row>44</xdr:row>
          <xdr:rowOff>175260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E541C00E-A14C-04CE-C8DD-03C9A485AFD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45</xdr:row>
          <xdr:rowOff>30480</xdr:rowOff>
        </xdr:from>
        <xdr:to>
          <xdr:col>0</xdr:col>
          <xdr:colOff>228600</xdr:colOff>
          <xdr:row>45</xdr:row>
          <xdr:rowOff>175260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AA6A4431-BBA5-E0B5-0BCE-A5F81AE0B53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47</xdr:row>
          <xdr:rowOff>30480</xdr:rowOff>
        </xdr:from>
        <xdr:to>
          <xdr:col>0</xdr:col>
          <xdr:colOff>228600</xdr:colOff>
          <xdr:row>47</xdr:row>
          <xdr:rowOff>175260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C16C5D6E-5B59-1693-6357-DE18FF9D76F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48</xdr:row>
          <xdr:rowOff>30480</xdr:rowOff>
        </xdr:from>
        <xdr:to>
          <xdr:col>0</xdr:col>
          <xdr:colOff>228600</xdr:colOff>
          <xdr:row>48</xdr:row>
          <xdr:rowOff>175260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E21EAE15-B8E2-C056-27ED-41D9F286034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49</xdr:row>
          <xdr:rowOff>30480</xdr:rowOff>
        </xdr:from>
        <xdr:to>
          <xdr:col>0</xdr:col>
          <xdr:colOff>228600</xdr:colOff>
          <xdr:row>49</xdr:row>
          <xdr:rowOff>175260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AD870077-C491-90D1-718E-1B9E94746FC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50</xdr:row>
          <xdr:rowOff>30480</xdr:rowOff>
        </xdr:from>
        <xdr:to>
          <xdr:col>0</xdr:col>
          <xdr:colOff>228600</xdr:colOff>
          <xdr:row>50</xdr:row>
          <xdr:rowOff>175260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7CBA94DA-2826-2A58-91A2-4E39FD2C7FC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51</xdr:row>
          <xdr:rowOff>30480</xdr:rowOff>
        </xdr:from>
        <xdr:to>
          <xdr:col>0</xdr:col>
          <xdr:colOff>228600</xdr:colOff>
          <xdr:row>51</xdr:row>
          <xdr:rowOff>175260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C0316BC3-181D-665B-C5BF-26E773C209D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53</xdr:row>
          <xdr:rowOff>30480</xdr:rowOff>
        </xdr:from>
        <xdr:to>
          <xdr:col>0</xdr:col>
          <xdr:colOff>228600</xdr:colOff>
          <xdr:row>53</xdr:row>
          <xdr:rowOff>175260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4A92815-AC90-1993-1982-5FF1BC270F6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54</xdr:row>
          <xdr:rowOff>30480</xdr:rowOff>
        </xdr:from>
        <xdr:to>
          <xdr:col>0</xdr:col>
          <xdr:colOff>228600</xdr:colOff>
          <xdr:row>54</xdr:row>
          <xdr:rowOff>175260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8CC098C2-85EA-75A2-E31A-3E4F96A4403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56</xdr:row>
          <xdr:rowOff>30480</xdr:rowOff>
        </xdr:from>
        <xdr:to>
          <xdr:col>0</xdr:col>
          <xdr:colOff>228600</xdr:colOff>
          <xdr:row>56</xdr:row>
          <xdr:rowOff>175260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413D5C5E-5F67-995C-22AD-4EFDAB03478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57</xdr:row>
          <xdr:rowOff>30480</xdr:rowOff>
        </xdr:from>
        <xdr:to>
          <xdr:col>0</xdr:col>
          <xdr:colOff>228600</xdr:colOff>
          <xdr:row>57</xdr:row>
          <xdr:rowOff>175260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348F02AF-C539-52E1-4DE7-93F96815210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58</xdr:row>
          <xdr:rowOff>30480</xdr:rowOff>
        </xdr:from>
        <xdr:to>
          <xdr:col>0</xdr:col>
          <xdr:colOff>228600</xdr:colOff>
          <xdr:row>58</xdr:row>
          <xdr:rowOff>175260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E79E6913-435E-C1DC-FE39-BE156B27597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59</xdr:row>
          <xdr:rowOff>30480</xdr:rowOff>
        </xdr:from>
        <xdr:to>
          <xdr:col>0</xdr:col>
          <xdr:colOff>228600</xdr:colOff>
          <xdr:row>59</xdr:row>
          <xdr:rowOff>175260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577D4770-507B-C191-603B-CEC8B59B68F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60</xdr:row>
          <xdr:rowOff>30480</xdr:rowOff>
        </xdr:from>
        <xdr:to>
          <xdr:col>0</xdr:col>
          <xdr:colOff>228600</xdr:colOff>
          <xdr:row>60</xdr:row>
          <xdr:rowOff>175260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6620032-418D-8A4A-5249-9166530414D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61</xdr:row>
          <xdr:rowOff>30480</xdr:rowOff>
        </xdr:from>
        <xdr:to>
          <xdr:col>0</xdr:col>
          <xdr:colOff>228600</xdr:colOff>
          <xdr:row>61</xdr:row>
          <xdr:rowOff>175260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20A6C46-D122-9CDE-8BB8-27B0ED4D98C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12700" cap="flat" cmpd="sng">
                  <a:solidFill>
                    <a:srgbClr val="000000" mc:Ignorable="a14" a14:legacySpreadsheetColorIndex="64"/>
                  </a:solidFill>
                  <a:prstDash val="solid"/>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greencommunitiesonline.org/operations-maintenance-resident-engagemen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epa.gov/sites/default/files/2014-03/documents/018113_0.pdf" TargetMode="External"/><Relationship Id="rId1" Type="http://schemas.openxmlformats.org/officeDocument/2006/relationships/hyperlink" Target="https://www.greencommunitiesonline.org/integrative-design" TargetMode="Externa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4.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greencommunitiesonline.org/location-neighborhood-fabric"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greencommunitiesonline.org/site-improvement"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cdc.gov/legionella/wmp/toolkit/index.html" TargetMode="External"/><Relationship Id="rId1" Type="http://schemas.openxmlformats.org/officeDocument/2006/relationships/hyperlink" Target="https://www.greencommunitiesonline.org/water"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greencommunitiesonline.org/operating-energy"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greencommunitiesonline.org/materials"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greencommunitiesonline.org/healthy-living-environ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84F05-BFEE-4A5C-89E8-370476D75346}">
  <sheetPr codeName="Sheet2">
    <pageSetUpPr fitToPage="1"/>
  </sheetPr>
  <dimension ref="A1:E32"/>
  <sheetViews>
    <sheetView tabSelected="1" zoomScaleNormal="100" zoomScaleSheetLayoutView="115" workbookViewId="0">
      <selection activeCell="A32" activeCellId="1" sqref="A29:E29 A32:E32"/>
    </sheetView>
  </sheetViews>
  <sheetFormatPr defaultColWidth="8.796875" defaultRowHeight="15.6" x14ac:dyDescent="0.3"/>
  <cols>
    <col min="1" max="1" width="30.19921875" style="72" customWidth="1"/>
    <col min="2" max="2" width="24.296875" style="72" customWidth="1"/>
    <col min="3" max="3" width="8.796875" style="72" customWidth="1"/>
    <col min="4" max="4" width="8.796875" style="72"/>
    <col min="5" max="5" width="26.8984375" style="72" customWidth="1"/>
    <col min="6" max="16384" width="8.796875" style="72"/>
  </cols>
  <sheetData>
    <row r="1" spans="1:5" s="139" customFormat="1" ht="25.8" customHeight="1" thickBot="1" x14ac:dyDescent="0.35">
      <c r="A1" s="141" t="s">
        <v>126</v>
      </c>
      <c r="B1" s="142"/>
      <c r="C1" s="142"/>
      <c r="D1" s="142"/>
      <c r="E1" s="143"/>
    </row>
    <row r="2" spans="1:5" ht="18" customHeight="1" x14ac:dyDescent="0.3">
      <c r="A2" s="126" t="s">
        <v>95</v>
      </c>
      <c r="B2" s="126"/>
      <c r="C2" s="126"/>
      <c r="D2" s="126"/>
      <c r="E2" s="126"/>
    </row>
    <row r="3" spans="1:5" ht="21" customHeight="1" x14ac:dyDescent="0.3">
      <c r="A3" s="123"/>
      <c r="B3" s="73"/>
      <c r="C3" s="73"/>
      <c r="D3" s="73"/>
      <c r="E3" s="73"/>
    </row>
    <row r="4" spans="1:5" x14ac:dyDescent="0.3">
      <c r="A4" s="125" t="s">
        <v>96</v>
      </c>
      <c r="B4" s="125"/>
      <c r="C4" s="125"/>
      <c r="D4" s="125"/>
      <c r="E4" s="125"/>
    </row>
    <row r="5" spans="1:5" ht="21" customHeight="1" x14ac:dyDescent="0.3">
      <c r="A5" s="123"/>
      <c r="B5" s="73"/>
      <c r="C5" s="73"/>
      <c r="D5" s="73"/>
      <c r="E5" s="73"/>
    </row>
    <row r="6" spans="1:5" x14ac:dyDescent="0.3">
      <c r="A6" s="125" t="s">
        <v>98</v>
      </c>
      <c r="B6" s="125"/>
      <c r="C6" s="125"/>
      <c r="D6" s="125"/>
      <c r="E6" s="125"/>
    </row>
    <row r="7" spans="1:5" ht="21" customHeight="1" x14ac:dyDescent="0.3">
      <c r="A7" s="123"/>
      <c r="B7" s="73"/>
      <c r="C7" s="73"/>
      <c r="D7" s="73"/>
      <c r="E7" s="73"/>
    </row>
    <row r="8" spans="1:5" x14ac:dyDescent="0.3">
      <c r="A8" s="125" t="s">
        <v>97</v>
      </c>
      <c r="B8" s="125"/>
      <c r="C8" s="125"/>
      <c r="D8" s="125"/>
      <c r="E8" s="125"/>
    </row>
    <row r="9" spans="1:5" x14ac:dyDescent="0.3">
      <c r="A9" s="124" t="s">
        <v>261</v>
      </c>
      <c r="B9" s="125"/>
      <c r="C9" s="125"/>
      <c r="D9" s="125"/>
      <c r="E9" s="125"/>
    </row>
    <row r="10" spans="1:5" ht="21" customHeight="1" x14ac:dyDescent="0.3">
      <c r="A10" s="123"/>
      <c r="B10" s="73"/>
      <c r="C10" s="73"/>
      <c r="D10" s="73"/>
      <c r="E10" s="73"/>
    </row>
    <row r="11" spans="1:5" x14ac:dyDescent="0.3">
      <c r="A11" s="125" t="s">
        <v>99</v>
      </c>
      <c r="B11" s="125"/>
      <c r="C11" s="125"/>
      <c r="D11" s="125"/>
      <c r="E11" s="125"/>
    </row>
    <row r="12" spans="1:5" x14ac:dyDescent="0.3">
      <c r="A12" s="124" t="s">
        <v>100</v>
      </c>
      <c r="B12" s="125"/>
      <c r="C12" s="125"/>
      <c r="D12" s="125"/>
      <c r="E12" s="125"/>
    </row>
    <row r="13" spans="1:5" ht="21" customHeight="1" x14ac:dyDescent="0.3">
      <c r="A13" s="123"/>
      <c r="B13" s="73"/>
      <c r="C13" s="73"/>
      <c r="D13" s="73"/>
      <c r="E13" s="73"/>
    </row>
    <row r="14" spans="1:5" ht="10.050000000000001" customHeight="1" thickBot="1" x14ac:dyDescent="0.35">
      <c r="A14" s="135"/>
      <c r="B14" s="127"/>
      <c r="C14" s="127"/>
      <c r="D14" s="127"/>
      <c r="E14" s="127"/>
    </row>
    <row r="15" spans="1:5" s="139" customFormat="1" ht="25.8" customHeight="1" thickBot="1" x14ac:dyDescent="0.35">
      <c r="A15" s="140" t="s">
        <v>264</v>
      </c>
      <c r="B15" s="137"/>
      <c r="C15" s="137"/>
      <c r="D15" s="137"/>
      <c r="E15" s="138"/>
    </row>
    <row r="16" spans="1:5" ht="24.6" customHeight="1" x14ac:dyDescent="0.35">
      <c r="A16" s="128" t="s">
        <v>189</v>
      </c>
      <c r="B16" s="128" t="s">
        <v>190</v>
      </c>
      <c r="C16" s="129"/>
      <c r="D16" s="129"/>
      <c r="E16" s="129"/>
    </row>
    <row r="17" spans="1:5" ht="18" customHeight="1" x14ac:dyDescent="0.3">
      <c r="A17" s="125" t="s">
        <v>91</v>
      </c>
      <c r="B17" s="125" t="s">
        <v>188</v>
      </c>
      <c r="E17" s="125"/>
    </row>
    <row r="18" spans="1:5" ht="18" customHeight="1" x14ac:dyDescent="0.3">
      <c r="A18" s="125" t="s">
        <v>179</v>
      </c>
      <c r="B18" s="125" t="s">
        <v>271</v>
      </c>
      <c r="E18" s="125"/>
    </row>
    <row r="19" spans="1:5" ht="18" customHeight="1" x14ac:dyDescent="0.3">
      <c r="A19" s="125" t="s">
        <v>187</v>
      </c>
      <c r="B19" s="125" t="s">
        <v>268</v>
      </c>
      <c r="E19" s="125"/>
    </row>
    <row r="20" spans="1:5" ht="18" customHeight="1" x14ac:dyDescent="0.3">
      <c r="A20" s="125" t="s">
        <v>222</v>
      </c>
      <c r="B20" s="125" t="s">
        <v>223</v>
      </c>
      <c r="E20" s="125"/>
    </row>
    <row r="21" spans="1:5" ht="18" customHeight="1" x14ac:dyDescent="0.3">
      <c r="A21" s="125" t="s">
        <v>249</v>
      </c>
      <c r="B21" s="125" t="s">
        <v>248</v>
      </c>
      <c r="E21" s="125"/>
    </row>
    <row r="22" spans="1:5" ht="18" customHeight="1" x14ac:dyDescent="0.3">
      <c r="A22" s="125" t="s">
        <v>255</v>
      </c>
      <c r="B22" s="125" t="s">
        <v>273</v>
      </c>
      <c r="E22" s="125"/>
    </row>
    <row r="23" spans="1:5" ht="18" customHeight="1" x14ac:dyDescent="0.3">
      <c r="A23" s="130" t="s">
        <v>270</v>
      </c>
      <c r="B23" s="125" t="s">
        <v>191</v>
      </c>
      <c r="E23" s="125"/>
    </row>
    <row r="24" spans="1:5" ht="10.050000000000001" customHeight="1" thickBot="1" x14ac:dyDescent="0.35">
      <c r="A24" s="127"/>
      <c r="B24" s="131"/>
      <c r="C24" s="127"/>
      <c r="D24" s="127"/>
      <c r="E24" s="127"/>
    </row>
    <row r="25" spans="1:5" s="139" customFormat="1" ht="25.8" customHeight="1" thickBot="1" x14ac:dyDescent="0.35">
      <c r="A25" s="136" t="s">
        <v>262</v>
      </c>
      <c r="B25" s="137"/>
      <c r="C25" s="137"/>
      <c r="D25" s="137"/>
      <c r="E25" s="138"/>
    </row>
    <row r="26" spans="1:5" ht="81.599999999999994" customHeight="1" x14ac:dyDescent="0.3">
      <c r="A26" s="132" t="s">
        <v>269</v>
      </c>
      <c r="B26" s="132"/>
      <c r="C26" s="132"/>
      <c r="D26" s="132"/>
      <c r="E26" s="132"/>
    </row>
    <row r="27" spans="1:5" x14ac:dyDescent="0.3">
      <c r="A27" s="125" t="s">
        <v>263</v>
      </c>
      <c r="B27" s="125"/>
      <c r="C27" s="125"/>
      <c r="D27" s="125"/>
      <c r="E27" s="125"/>
    </row>
    <row r="28" spans="1:5" x14ac:dyDescent="0.3">
      <c r="A28" s="133" t="s">
        <v>266</v>
      </c>
      <c r="B28" s="133"/>
      <c r="C28" s="133"/>
      <c r="D28" s="133"/>
      <c r="E28" s="133"/>
    </row>
    <row r="29" spans="1:5" x14ac:dyDescent="0.3">
      <c r="A29" s="238"/>
      <c r="B29" s="238"/>
      <c r="C29" s="238"/>
      <c r="D29" s="238"/>
      <c r="E29" s="238"/>
    </row>
    <row r="30" spans="1:5" x14ac:dyDescent="0.3">
      <c r="A30" s="125" t="s">
        <v>265</v>
      </c>
      <c r="B30" s="125"/>
      <c r="C30" s="125"/>
      <c r="D30" s="125"/>
      <c r="E30" s="125"/>
    </row>
    <row r="31" spans="1:5" x14ac:dyDescent="0.3">
      <c r="A31" s="134" t="s">
        <v>266</v>
      </c>
      <c r="B31" s="134"/>
      <c r="C31" s="134"/>
      <c r="D31" s="134"/>
      <c r="E31" s="134"/>
    </row>
    <row r="32" spans="1:5" x14ac:dyDescent="0.3">
      <c r="A32" s="238"/>
      <c r="B32" s="238"/>
      <c r="C32" s="238"/>
      <c r="D32" s="238"/>
      <c r="E32" s="238"/>
    </row>
  </sheetData>
  <sheetProtection algorithmName="SHA-512" hashValue="mmHTgDcjatmoaD89bEGjx6DQLjcSUbDVOvWM4QdlMGCM/O6nh2Wt3hxOjmMjHR2Pj3syntSv5N0SHoKOke2AbA==" saltValue="Ke7ODpxbPKQA55WpDyKhOQ==" spinCount="100000" sheet="1" objects="1" scenarios="1" selectLockedCells="1"/>
  <mergeCells count="6">
    <mergeCell ref="A32:E32"/>
    <mergeCell ref="A1:E1"/>
    <mergeCell ref="A28:E28"/>
    <mergeCell ref="A29:E29"/>
    <mergeCell ref="A31:E31"/>
    <mergeCell ref="A26:E26"/>
  </mergeCells>
  <printOptions horizontalCentered="1"/>
  <pageMargins left="0.7" right="0.7" top="0.75" bottom="0.75" header="0.3" footer="0.3"/>
  <pageSetup scale="84"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51613-9C3B-456F-85A0-E04E992B605B}">
  <sheetPr codeName="Sheet9">
    <pageSetUpPr fitToPage="1"/>
  </sheetPr>
  <dimension ref="A1:B21"/>
  <sheetViews>
    <sheetView zoomScale="115" zoomScaleNormal="115" workbookViewId="0"/>
  </sheetViews>
  <sheetFormatPr defaultColWidth="8.796875" defaultRowHeight="15.6" x14ac:dyDescent="0.3"/>
  <cols>
    <col min="1" max="1" width="85.69921875" style="9" customWidth="1"/>
    <col min="2" max="2" width="18.19921875" style="164" customWidth="1"/>
    <col min="3" max="16384" width="8.796875" style="9"/>
  </cols>
  <sheetData>
    <row r="1" spans="1:2" ht="22.8" x14ac:dyDescent="0.4">
      <c r="A1" s="190" t="s">
        <v>43</v>
      </c>
      <c r="B1" s="102" t="s">
        <v>75</v>
      </c>
    </row>
    <row r="2" spans="1:2" ht="20.399999999999999" x14ac:dyDescent="0.35">
      <c r="A2" s="81" t="s">
        <v>44</v>
      </c>
      <c r="B2" s="196" t="s">
        <v>255</v>
      </c>
    </row>
    <row r="3" spans="1:2" ht="78" x14ac:dyDescent="0.3">
      <c r="A3" s="92" t="s">
        <v>122</v>
      </c>
      <c r="B3" s="197"/>
    </row>
    <row r="4" spans="1:2" x14ac:dyDescent="0.3">
      <c r="A4" s="93" t="s">
        <v>254</v>
      </c>
      <c r="B4" s="198"/>
    </row>
    <row r="5" spans="1:2" x14ac:dyDescent="0.3">
      <c r="A5" s="191"/>
      <c r="B5" s="198"/>
    </row>
    <row r="6" spans="1:2" ht="20.399999999999999" x14ac:dyDescent="0.35">
      <c r="A6" s="81" t="s">
        <v>45</v>
      </c>
      <c r="B6" s="196" t="s">
        <v>255</v>
      </c>
    </row>
    <row r="7" spans="1:2" ht="156" x14ac:dyDescent="0.3">
      <c r="A7" s="89" t="s">
        <v>123</v>
      </c>
      <c r="B7" s="197"/>
    </row>
    <row r="8" spans="1:2" ht="31.2" x14ac:dyDescent="0.3">
      <c r="A8" s="90" t="s">
        <v>256</v>
      </c>
      <c r="B8" s="198"/>
    </row>
    <row r="9" spans="1:2" x14ac:dyDescent="0.3">
      <c r="A9" s="192"/>
      <c r="B9" s="198"/>
    </row>
    <row r="10" spans="1:2" ht="20.399999999999999" x14ac:dyDescent="0.35">
      <c r="A10" s="81" t="s">
        <v>46</v>
      </c>
      <c r="B10" s="196" t="s">
        <v>255</v>
      </c>
    </row>
    <row r="11" spans="1:2" ht="46.8" x14ac:dyDescent="0.3">
      <c r="A11" s="89" t="s">
        <v>69</v>
      </c>
      <c r="B11" s="197"/>
    </row>
    <row r="12" spans="1:2" ht="31.2" x14ac:dyDescent="0.3">
      <c r="A12" s="90" t="s">
        <v>124</v>
      </c>
      <c r="B12" s="198"/>
    </row>
    <row r="13" spans="1:2" x14ac:dyDescent="0.3">
      <c r="A13" s="193"/>
      <c r="B13" s="199"/>
    </row>
    <row r="14" spans="1:2" ht="20.399999999999999" x14ac:dyDescent="0.35">
      <c r="A14" s="81" t="s">
        <v>47</v>
      </c>
      <c r="B14" s="196" t="s">
        <v>179</v>
      </c>
    </row>
    <row r="15" spans="1:2" ht="31.2" x14ac:dyDescent="0.3">
      <c r="A15" s="89" t="s">
        <v>62</v>
      </c>
      <c r="B15" s="197"/>
    </row>
    <row r="16" spans="1:2" ht="31.2" x14ac:dyDescent="0.3">
      <c r="A16" s="90" t="s">
        <v>125</v>
      </c>
      <c r="B16" s="198"/>
    </row>
    <row r="17" spans="1:2" x14ac:dyDescent="0.3">
      <c r="A17" s="194"/>
      <c r="B17" s="198"/>
    </row>
    <row r="18" spans="1:2" ht="31.8" x14ac:dyDescent="0.35">
      <c r="A18" s="81" t="s">
        <v>48</v>
      </c>
      <c r="B18" s="196" t="s">
        <v>86</v>
      </c>
    </row>
    <row r="19" spans="1:2" ht="66" customHeight="1" x14ac:dyDescent="0.3">
      <c r="A19" s="89" t="s">
        <v>70</v>
      </c>
      <c r="B19" s="197"/>
    </row>
    <row r="20" spans="1:2" ht="50.4" customHeight="1" x14ac:dyDescent="0.3">
      <c r="A20" s="114" t="s">
        <v>257</v>
      </c>
      <c r="B20" s="200"/>
    </row>
    <row r="21" spans="1:2" x14ac:dyDescent="0.3">
      <c r="A21" s="195"/>
    </row>
  </sheetData>
  <sheetProtection algorithmName="SHA-512" hashValue="ttCTRQkxqQiEsZ+tOYk9FbsNM/abAVPDJlCBHZtRcC4ZUQZXQ2s2+GDc8TtSGmTOJhTwhcAYBsQqF0Bz2hL94A==" saltValue="88zNOPiBFVuuAxH2weNt4Q==" spinCount="100000" sheet="1" objects="1" scenarios="1" formatRows="0" selectLockedCells="1"/>
  <hyperlinks>
    <hyperlink ref="A1" r:id="rId1" xr:uid="{53988E53-03EF-4F4C-923F-564B45FEEE7B}"/>
  </hyperlinks>
  <printOptions horizontalCentered="1"/>
  <pageMargins left="0.7" right="0.7" top="0.75" bottom="0.75" header="0.3" footer="0.3"/>
  <pageSetup scale="81" fitToHeight="0"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2E77D-B873-F245-925B-FC055F0E2178}">
  <sheetPr codeName="Sheet21"/>
  <dimension ref="A1:A3"/>
  <sheetViews>
    <sheetView workbookViewId="0">
      <selection activeCell="C30" sqref="C30"/>
    </sheetView>
  </sheetViews>
  <sheetFormatPr defaultColWidth="10.59765625" defaultRowHeight="15.6" x14ac:dyDescent="0.3"/>
  <cols>
    <col min="1" max="1" width="15.8984375" customWidth="1"/>
  </cols>
  <sheetData>
    <row r="1" spans="1:1" x14ac:dyDescent="0.3">
      <c r="A1" t="s">
        <v>53</v>
      </c>
    </row>
    <row r="2" spans="1:1" x14ac:dyDescent="0.3">
      <c r="A2" t="s">
        <v>272</v>
      </c>
    </row>
    <row r="3" spans="1:1" x14ac:dyDescent="0.3">
      <c r="A3" t="s">
        <v>262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I138"/>
  <sheetViews>
    <sheetView topLeftCell="A14" zoomScale="85" zoomScaleNormal="85" zoomScaleSheetLayoutView="100" workbookViewId="0">
      <selection activeCell="B24" sqref="B24"/>
    </sheetView>
  </sheetViews>
  <sheetFormatPr defaultColWidth="10.8984375" defaultRowHeight="18" x14ac:dyDescent="0.3"/>
  <cols>
    <col min="1" max="1" width="4.3984375" style="3" customWidth="1"/>
    <col min="2" max="2" width="12.3984375" style="3" customWidth="1"/>
    <col min="3" max="3" width="5.8984375" style="3" customWidth="1"/>
    <col min="4" max="5" width="20.8984375" style="56" customWidth="1"/>
    <col min="6" max="6" width="4.3984375" style="62" customWidth="1"/>
    <col min="7" max="7" width="10.8984375" style="71"/>
    <col min="8" max="8" width="8.5" style="65" customWidth="1"/>
    <col min="9" max="9" width="114.3984375" style="56" customWidth="1"/>
    <col min="10" max="16384" width="10.8984375" style="3"/>
  </cols>
  <sheetData>
    <row r="1" spans="1:9" ht="32.1" customHeight="1" x14ac:dyDescent="0.4">
      <c r="A1" s="1"/>
      <c r="B1" s="2" t="s">
        <v>102</v>
      </c>
      <c r="D1" s="4"/>
      <c r="E1" s="4"/>
      <c r="F1" s="5"/>
      <c r="G1" s="4"/>
      <c r="H1" s="6"/>
      <c r="I1" s="7"/>
    </row>
    <row r="2" spans="1:9" ht="46.2" customHeight="1" x14ac:dyDescent="0.85">
      <c r="A2" s="8"/>
      <c r="B2" s="120" t="s">
        <v>77</v>
      </c>
      <c r="C2" s="121"/>
      <c r="D2" s="121"/>
      <c r="E2" s="121"/>
      <c r="F2" s="121"/>
      <c r="G2" s="121"/>
      <c r="H2" s="121"/>
      <c r="I2" s="122"/>
    </row>
    <row r="3" spans="1:9" ht="98.4" customHeight="1" x14ac:dyDescent="0.3">
      <c r="A3" s="9"/>
      <c r="B3" s="165" t="s">
        <v>277</v>
      </c>
      <c r="C3" s="166"/>
      <c r="D3" s="166"/>
      <c r="E3" s="166"/>
      <c r="F3" s="166"/>
      <c r="G3" s="166"/>
      <c r="H3" s="166"/>
      <c r="I3" s="167"/>
    </row>
    <row r="4" spans="1:9" ht="29.4" customHeight="1" x14ac:dyDescent="0.3">
      <c r="A4" s="234"/>
      <c r="B4" s="168"/>
      <c r="C4" s="168"/>
      <c r="D4" s="168"/>
      <c r="E4" s="168"/>
      <c r="F4" s="168"/>
      <c r="G4" s="168"/>
      <c r="H4" s="168"/>
      <c r="I4" s="169"/>
    </row>
    <row r="5" spans="1:9" s="111" customFormat="1" ht="20.399999999999999" x14ac:dyDescent="0.35">
      <c r="A5" s="235"/>
      <c r="B5" s="108" t="s">
        <v>267</v>
      </c>
      <c r="C5" s="108"/>
      <c r="D5" s="102" t="s">
        <v>72</v>
      </c>
      <c r="E5" s="102" t="s">
        <v>75</v>
      </c>
      <c r="F5" s="109"/>
      <c r="G5" s="102"/>
      <c r="H5" s="109"/>
      <c r="I5" s="110" t="s">
        <v>1</v>
      </c>
    </row>
    <row r="6" spans="1:9" s="187" customFormat="1" ht="13.2" customHeight="1" x14ac:dyDescent="0.35">
      <c r="A6" s="184"/>
      <c r="B6" s="175"/>
      <c r="C6" s="175"/>
      <c r="D6" s="177"/>
      <c r="E6" s="177"/>
      <c r="F6" s="185"/>
      <c r="G6" s="236"/>
      <c r="H6" s="185"/>
      <c r="I6" s="186"/>
    </row>
    <row r="7" spans="1:9" ht="40.049999999999997" customHeight="1" x14ac:dyDescent="0.35">
      <c r="A7" s="10"/>
      <c r="B7" s="233"/>
      <c r="C7" s="10"/>
      <c r="D7" s="11" t="s">
        <v>177</v>
      </c>
      <c r="E7" s="12" t="s">
        <v>91</v>
      </c>
      <c r="F7" s="13">
        <f>IF(B7="Yes",1,0)</f>
        <v>0</v>
      </c>
      <c r="G7" s="14" t="s">
        <v>49</v>
      </c>
      <c r="H7" s="15"/>
      <c r="I7" s="16" t="s">
        <v>2</v>
      </c>
    </row>
    <row r="8" spans="1:9" x14ac:dyDescent="0.35">
      <c r="B8" s="17"/>
      <c r="D8" s="18"/>
      <c r="E8" s="19"/>
      <c r="F8" s="20"/>
      <c r="G8" s="21"/>
      <c r="H8" s="22"/>
      <c r="I8" s="23" t="s">
        <v>87</v>
      </c>
    </row>
    <row r="9" spans="1:9" ht="40.049999999999997" customHeight="1" x14ac:dyDescent="0.4">
      <c r="B9" s="233"/>
      <c r="D9" s="18" t="s">
        <v>73</v>
      </c>
      <c r="E9" s="12" t="s">
        <v>179</v>
      </c>
      <c r="F9" s="13">
        <f>IF(B9="Yes",1,0)</f>
        <v>0</v>
      </c>
      <c r="G9" s="21" t="s">
        <v>49</v>
      </c>
      <c r="H9" s="22"/>
      <c r="I9" s="24" t="s">
        <v>3</v>
      </c>
    </row>
    <row r="10" spans="1:9" ht="46.8" x14ac:dyDescent="0.35">
      <c r="B10" s="17"/>
      <c r="D10" s="18"/>
      <c r="E10" s="19"/>
      <c r="F10" s="20"/>
      <c r="G10" s="21"/>
      <c r="H10" s="22"/>
      <c r="I10" s="23" t="s">
        <v>66</v>
      </c>
    </row>
    <row r="11" spans="1:9" ht="48.6" customHeight="1" x14ac:dyDescent="0.4">
      <c r="B11" s="233"/>
      <c r="D11" s="118" t="s">
        <v>210</v>
      </c>
      <c r="E11" s="25" t="s">
        <v>181</v>
      </c>
      <c r="F11" s="13">
        <f>IF(B11="Yes",1,0)</f>
        <v>0</v>
      </c>
      <c r="G11" s="21" t="s">
        <v>49</v>
      </c>
      <c r="H11" s="22"/>
      <c r="I11" s="24" t="s">
        <v>4</v>
      </c>
    </row>
    <row r="12" spans="1:9" ht="62.4" x14ac:dyDescent="0.35">
      <c r="B12" s="26"/>
      <c r="C12" s="27"/>
      <c r="D12" s="119"/>
      <c r="E12" s="28"/>
      <c r="F12" s="20"/>
      <c r="G12" s="21"/>
      <c r="H12" s="22"/>
      <c r="I12" s="23" t="s">
        <v>50</v>
      </c>
    </row>
    <row r="13" spans="1:9" ht="40.049999999999997" customHeight="1" x14ac:dyDescent="0.4">
      <c r="B13" s="233"/>
      <c r="D13" s="18" t="s">
        <v>211</v>
      </c>
      <c r="E13" s="12" t="s">
        <v>179</v>
      </c>
      <c r="F13" s="13">
        <f>IF(B13="Yes",1,0)</f>
        <v>0</v>
      </c>
      <c r="G13" s="21" t="s">
        <v>49</v>
      </c>
      <c r="H13" s="22"/>
      <c r="I13" s="24" t="s">
        <v>5</v>
      </c>
    </row>
    <row r="14" spans="1:9" ht="119.4" customHeight="1" x14ac:dyDescent="0.3">
      <c r="A14" s="180"/>
      <c r="B14" s="183"/>
      <c r="C14" s="181"/>
      <c r="D14" s="30"/>
      <c r="E14" s="31"/>
      <c r="F14" s="32"/>
      <c r="G14" s="33"/>
      <c r="H14" s="34"/>
      <c r="I14" s="35" t="s">
        <v>51</v>
      </c>
    </row>
    <row r="15" spans="1:9" ht="17.399999999999999" x14ac:dyDescent="0.3">
      <c r="A15" s="29"/>
      <c r="B15" s="182"/>
      <c r="C15" s="36"/>
      <c r="D15" s="37"/>
      <c r="E15" s="38"/>
      <c r="F15" s="39"/>
      <c r="G15" s="40"/>
      <c r="H15" s="41"/>
      <c r="I15" s="42"/>
    </row>
    <row r="16" spans="1:9" ht="17.399999999999999" x14ac:dyDescent="0.3">
      <c r="A16" s="29"/>
      <c r="B16" s="29"/>
      <c r="C16" s="43"/>
      <c r="D16" s="11"/>
      <c r="E16" s="12"/>
      <c r="F16" s="13"/>
      <c r="G16" s="14"/>
      <c r="H16" s="44" t="s">
        <v>52</v>
      </c>
      <c r="I16" s="45"/>
    </row>
    <row r="17" spans="1:9" s="46" customFormat="1" ht="17.399999999999999" x14ac:dyDescent="0.3">
      <c r="D17" s="47"/>
      <c r="E17" s="48"/>
      <c r="F17" s="20">
        <f>SUM(F7:F13)</f>
        <v>0</v>
      </c>
      <c r="G17" s="49"/>
      <c r="H17" s="50" t="str">
        <f>_xlfn.CONCAT(F17," of 4")</f>
        <v>0 of 4</v>
      </c>
      <c r="I17" s="51" t="s">
        <v>71</v>
      </c>
    </row>
    <row r="18" spans="1:9" s="46" customFormat="1" ht="17.399999999999999" x14ac:dyDescent="0.3">
      <c r="D18" s="47"/>
      <c r="E18" s="47"/>
      <c r="F18" s="52"/>
      <c r="G18" s="21"/>
      <c r="H18" s="53"/>
      <c r="I18" s="54"/>
    </row>
    <row r="19" spans="1:9" s="46" customFormat="1" ht="17.399999999999999" x14ac:dyDescent="0.3">
      <c r="D19" s="47"/>
      <c r="E19" s="47"/>
      <c r="F19" s="52"/>
      <c r="G19" s="21"/>
      <c r="H19" s="53"/>
    </row>
    <row r="20" spans="1:9" s="107" customFormat="1" ht="22.8" x14ac:dyDescent="0.4">
      <c r="A20" s="235"/>
      <c r="B20" s="108" t="s">
        <v>267</v>
      </c>
      <c r="C20" s="101"/>
      <c r="D20" s="102" t="s">
        <v>72</v>
      </c>
      <c r="E20" s="102" t="s">
        <v>75</v>
      </c>
      <c r="F20" s="103"/>
      <c r="G20" s="104"/>
      <c r="H20" s="105"/>
      <c r="I20" s="100" t="s">
        <v>6</v>
      </c>
    </row>
    <row r="21" spans="1:9" s="107" customFormat="1" ht="14.4" customHeight="1" x14ac:dyDescent="0.4">
      <c r="A21" s="174"/>
      <c r="B21" s="175"/>
      <c r="C21" s="176"/>
      <c r="D21" s="177"/>
      <c r="E21" s="177"/>
      <c r="F21" s="178"/>
      <c r="G21" s="237"/>
      <c r="H21" s="179"/>
      <c r="I21" s="174"/>
    </row>
    <row r="22" spans="1:9" ht="40.049999999999997" customHeight="1" x14ac:dyDescent="0.35">
      <c r="B22" s="233"/>
      <c r="C22" s="10"/>
      <c r="D22" s="11" t="s">
        <v>194</v>
      </c>
      <c r="E22" s="12" t="s">
        <v>179</v>
      </c>
      <c r="F22" s="55">
        <f>IF(B22="Yes",1,0)</f>
        <v>0</v>
      </c>
      <c r="G22" s="21" t="s">
        <v>49</v>
      </c>
      <c r="H22" s="22"/>
      <c r="I22" s="24" t="s">
        <v>7</v>
      </c>
    </row>
    <row r="23" spans="1:9" ht="160.19999999999999" customHeight="1" x14ac:dyDescent="0.3">
      <c r="E23" s="18"/>
      <c r="F23" s="57"/>
      <c r="G23" s="21"/>
      <c r="H23" s="22"/>
      <c r="I23" s="23" t="s">
        <v>63</v>
      </c>
    </row>
    <row r="24" spans="1:9" ht="40.049999999999997" customHeight="1" x14ac:dyDescent="0.35">
      <c r="B24" s="233"/>
      <c r="C24" s="10"/>
      <c r="D24" s="11" t="s">
        <v>195</v>
      </c>
      <c r="E24" s="12" t="s">
        <v>91</v>
      </c>
      <c r="F24" s="55">
        <f>IF(B24="Yes",1,0)</f>
        <v>0</v>
      </c>
      <c r="G24" s="21" t="s">
        <v>49</v>
      </c>
      <c r="H24" s="22"/>
      <c r="I24" s="24" t="s">
        <v>8</v>
      </c>
    </row>
    <row r="25" spans="1:9" ht="78" x14ac:dyDescent="0.3">
      <c r="E25" s="18"/>
      <c r="F25" s="57"/>
      <c r="G25" s="21"/>
      <c r="H25" s="22"/>
      <c r="I25" s="56" t="s">
        <v>103</v>
      </c>
    </row>
    <row r="26" spans="1:9" ht="40.049999999999997" customHeight="1" x14ac:dyDescent="0.35">
      <c r="B26" s="233"/>
      <c r="C26" s="10"/>
      <c r="D26" s="11" t="s">
        <v>196</v>
      </c>
      <c r="E26" s="12" t="s">
        <v>91</v>
      </c>
      <c r="F26" s="55">
        <f>IF(B26="Yes",1,0)</f>
        <v>0</v>
      </c>
      <c r="G26" s="21" t="s">
        <v>49</v>
      </c>
      <c r="H26" s="22"/>
      <c r="I26" s="24" t="s">
        <v>9</v>
      </c>
    </row>
    <row r="27" spans="1:9" ht="78" x14ac:dyDescent="0.3">
      <c r="E27" s="18"/>
      <c r="F27" s="57"/>
      <c r="G27" s="21"/>
      <c r="H27" s="22"/>
      <c r="I27" s="58" t="s">
        <v>104</v>
      </c>
    </row>
    <row r="28" spans="1:9" ht="40.049999999999997" customHeight="1" x14ac:dyDescent="0.35">
      <c r="B28" s="233"/>
      <c r="C28" s="10"/>
      <c r="D28" s="11" t="s">
        <v>197</v>
      </c>
      <c r="E28" s="12" t="s">
        <v>91</v>
      </c>
      <c r="F28" s="55">
        <f>IF(B28="Yes",1,0)</f>
        <v>0</v>
      </c>
      <c r="G28" s="21" t="s">
        <v>49</v>
      </c>
      <c r="H28" s="22"/>
      <c r="I28" s="24" t="s">
        <v>10</v>
      </c>
    </row>
    <row r="29" spans="1:9" ht="46.8" x14ac:dyDescent="0.3">
      <c r="E29" s="18"/>
      <c r="F29" s="57"/>
      <c r="G29" s="21"/>
      <c r="H29" s="22"/>
      <c r="I29" s="56" t="s">
        <v>105</v>
      </c>
    </row>
    <row r="30" spans="1:9" ht="40.049999999999997" customHeight="1" x14ac:dyDescent="0.35">
      <c r="B30" s="233"/>
      <c r="C30" s="10"/>
      <c r="D30" s="11" t="s">
        <v>198</v>
      </c>
      <c r="E30" s="12" t="s">
        <v>180</v>
      </c>
      <c r="F30" s="55">
        <f>IF(B30="Yes",1,0)</f>
        <v>0</v>
      </c>
      <c r="G30" s="21" t="s">
        <v>49</v>
      </c>
      <c r="H30" s="22"/>
      <c r="I30" s="24" t="s">
        <v>11</v>
      </c>
    </row>
    <row r="31" spans="1:9" ht="99" customHeight="1" x14ac:dyDescent="0.3">
      <c r="E31" s="18"/>
      <c r="F31" s="57"/>
      <c r="G31" s="21"/>
      <c r="H31" s="22"/>
      <c r="I31" s="56" t="s">
        <v>106</v>
      </c>
    </row>
    <row r="32" spans="1:9" ht="40.049999999999997" customHeight="1" x14ac:dyDescent="0.35">
      <c r="B32" s="233"/>
      <c r="C32" s="10"/>
      <c r="D32" s="56" t="s">
        <v>199</v>
      </c>
      <c r="E32" s="12" t="s">
        <v>91</v>
      </c>
      <c r="F32" s="55">
        <f>IF(B32="Yes",1,0)</f>
        <v>0</v>
      </c>
      <c r="G32" s="21"/>
      <c r="H32" s="22"/>
      <c r="I32" s="24" t="s">
        <v>12</v>
      </c>
    </row>
    <row r="33" spans="1:9" ht="66" customHeight="1" x14ac:dyDescent="0.3">
      <c r="E33" s="18"/>
      <c r="F33" s="57"/>
      <c r="G33" s="59" t="s">
        <v>74</v>
      </c>
      <c r="H33" s="22"/>
      <c r="I33" s="56" t="s">
        <v>274</v>
      </c>
    </row>
    <row r="34" spans="1:9" ht="40.049999999999997" customHeight="1" x14ac:dyDescent="0.35">
      <c r="B34" s="233"/>
      <c r="C34" s="10"/>
      <c r="D34" s="11" t="s">
        <v>209</v>
      </c>
      <c r="E34" s="12" t="s">
        <v>187</v>
      </c>
      <c r="F34" s="55">
        <f>IF(B34="Yes",1,0)</f>
        <v>0</v>
      </c>
      <c r="G34" s="21" t="s">
        <v>49</v>
      </c>
      <c r="H34" s="22"/>
      <c r="I34" s="24" t="s">
        <v>13</v>
      </c>
    </row>
    <row r="35" spans="1:9" ht="62.4" x14ac:dyDescent="0.3">
      <c r="E35" s="18"/>
      <c r="F35" s="57"/>
      <c r="G35" s="21"/>
      <c r="H35" s="22"/>
      <c r="I35" s="56" t="s">
        <v>107</v>
      </c>
    </row>
    <row r="36" spans="1:9" ht="17.399999999999999" x14ac:dyDescent="0.3">
      <c r="A36" s="29"/>
      <c r="B36" s="36"/>
      <c r="C36" s="36"/>
      <c r="D36" s="37"/>
      <c r="E36" s="38"/>
      <c r="F36" s="39"/>
      <c r="G36" s="40"/>
      <c r="H36" s="41"/>
      <c r="I36" s="41"/>
    </row>
    <row r="37" spans="1:9" ht="17.399999999999999" x14ac:dyDescent="0.3">
      <c r="A37" s="29"/>
      <c r="B37" s="29"/>
      <c r="C37" s="43"/>
      <c r="D37" s="11"/>
      <c r="E37" s="12"/>
      <c r="F37" s="13"/>
      <c r="G37" s="14"/>
      <c r="H37" s="44" t="s">
        <v>54</v>
      </c>
      <c r="I37" s="45"/>
    </row>
    <row r="38" spans="1:9" ht="17.399999999999999" x14ac:dyDescent="0.3">
      <c r="A38" s="46"/>
      <c r="B38" s="46"/>
      <c r="C38" s="46"/>
      <c r="D38" s="47"/>
      <c r="E38" s="48"/>
      <c r="F38" s="20">
        <f>SUM(F22:F37)</f>
        <v>0</v>
      </c>
      <c r="G38" s="49"/>
      <c r="H38" s="50" t="str">
        <f>_xlfn.CONCAT(F38," of 7")</f>
        <v>0 of 7</v>
      </c>
      <c r="I38" s="51" t="s">
        <v>71</v>
      </c>
    </row>
    <row r="39" spans="1:9" ht="17.399999999999999" x14ac:dyDescent="0.3">
      <c r="A39" s="46"/>
      <c r="B39" s="46"/>
      <c r="C39" s="46"/>
      <c r="D39" s="47"/>
      <c r="E39" s="47"/>
      <c r="F39" s="52"/>
      <c r="G39" s="49"/>
      <c r="H39" s="53"/>
      <c r="I39" s="46"/>
    </row>
    <row r="40" spans="1:9" ht="22.8" x14ac:dyDescent="0.4">
      <c r="A40" s="235"/>
      <c r="B40" s="108" t="s">
        <v>267</v>
      </c>
      <c r="C40" s="101"/>
      <c r="D40" s="102" t="s">
        <v>72</v>
      </c>
      <c r="E40" s="102" t="s">
        <v>75</v>
      </c>
      <c r="F40" s="103"/>
      <c r="G40" s="112"/>
      <c r="H40" s="105"/>
      <c r="I40" s="100" t="s">
        <v>14</v>
      </c>
    </row>
    <row r="41" spans="1:9" s="64" customFormat="1" ht="17.399999999999999" x14ac:dyDescent="0.3">
      <c r="A41" s="60"/>
      <c r="B41" s="60"/>
      <c r="C41" s="60"/>
      <c r="D41" s="61"/>
      <c r="E41" s="61"/>
      <c r="F41" s="62"/>
      <c r="G41" s="49"/>
      <c r="H41" s="63"/>
      <c r="I41" s="61"/>
    </row>
    <row r="42" spans="1:9" ht="40.049999999999997" customHeight="1" x14ac:dyDescent="0.35">
      <c r="B42" s="233"/>
      <c r="C42" s="10"/>
      <c r="D42" s="11" t="s">
        <v>203</v>
      </c>
      <c r="E42" s="12" t="s">
        <v>179</v>
      </c>
      <c r="F42" s="13">
        <f>IF(B42="Yes",1,0)</f>
        <v>0</v>
      </c>
      <c r="G42" s="49" t="s">
        <v>49</v>
      </c>
      <c r="I42" s="24" t="s">
        <v>15</v>
      </c>
    </row>
    <row r="43" spans="1:9" ht="31.2" x14ac:dyDescent="0.3">
      <c r="G43" s="49"/>
      <c r="I43" s="56" t="s">
        <v>64</v>
      </c>
    </row>
    <row r="44" spans="1:9" ht="40.049999999999997" customHeight="1" x14ac:dyDescent="0.35">
      <c r="B44" s="233"/>
      <c r="C44" s="10"/>
      <c r="D44" s="11" t="s">
        <v>204</v>
      </c>
      <c r="E44" s="12" t="s">
        <v>187</v>
      </c>
      <c r="F44" s="13">
        <f>IF(B44="Yes",1,0)</f>
        <v>0</v>
      </c>
      <c r="G44" s="49" t="s">
        <v>49</v>
      </c>
      <c r="I44" s="24" t="s">
        <v>16</v>
      </c>
    </row>
    <row r="45" spans="1:9" ht="35.4" customHeight="1" x14ac:dyDescent="0.3">
      <c r="G45" s="49"/>
      <c r="I45" s="56" t="s">
        <v>65</v>
      </c>
    </row>
    <row r="46" spans="1:9" ht="40.049999999999997" customHeight="1" x14ac:dyDescent="0.35">
      <c r="B46" s="233"/>
      <c r="C46" s="10"/>
      <c r="D46" s="11" t="s">
        <v>205</v>
      </c>
      <c r="E46" s="12" t="s">
        <v>179</v>
      </c>
      <c r="F46" s="13">
        <f>IF(B46="Yes",1,0)</f>
        <v>0</v>
      </c>
      <c r="G46" s="49" t="s">
        <v>49</v>
      </c>
      <c r="I46" s="24" t="s">
        <v>17</v>
      </c>
    </row>
    <row r="47" spans="1:9" ht="46.8" x14ac:dyDescent="0.3">
      <c r="G47" s="49"/>
      <c r="I47" s="56" t="s">
        <v>259</v>
      </c>
    </row>
    <row r="48" spans="1:9" ht="40.049999999999997" customHeight="1" x14ac:dyDescent="0.35">
      <c r="B48" s="233"/>
      <c r="C48" s="10"/>
      <c r="D48" s="11" t="s">
        <v>206</v>
      </c>
      <c r="E48" s="12" t="s">
        <v>187</v>
      </c>
      <c r="F48" s="13">
        <f>IF(B48="Yes",1,0)</f>
        <v>0</v>
      </c>
      <c r="G48" s="49" t="s">
        <v>49</v>
      </c>
      <c r="I48" s="24" t="s">
        <v>18</v>
      </c>
    </row>
    <row r="49" spans="1:9" ht="46.8" x14ac:dyDescent="0.3">
      <c r="G49" s="49"/>
      <c r="I49" s="56" t="s">
        <v>108</v>
      </c>
    </row>
    <row r="50" spans="1:9" ht="40.049999999999997" customHeight="1" x14ac:dyDescent="0.35">
      <c r="B50" s="233"/>
      <c r="C50" s="10"/>
      <c r="D50" s="11" t="s">
        <v>208</v>
      </c>
      <c r="E50" s="12" t="s">
        <v>187</v>
      </c>
      <c r="F50" s="13">
        <f>IF(B50="Yes",1,0)</f>
        <v>0</v>
      </c>
      <c r="G50" s="49" t="s">
        <v>49</v>
      </c>
      <c r="I50" s="24" t="s">
        <v>19</v>
      </c>
    </row>
    <row r="51" spans="1:9" ht="31.2" x14ac:dyDescent="0.3">
      <c r="G51" s="49"/>
      <c r="I51" s="56" t="s">
        <v>109</v>
      </c>
    </row>
    <row r="52" spans="1:9" ht="17.399999999999999" x14ac:dyDescent="0.3">
      <c r="A52" s="29"/>
      <c r="B52" s="36"/>
      <c r="C52" s="36"/>
      <c r="D52" s="37"/>
      <c r="E52" s="38"/>
      <c r="F52" s="39"/>
      <c r="G52" s="40"/>
      <c r="H52" s="41"/>
      <c r="I52" s="41"/>
    </row>
    <row r="53" spans="1:9" ht="17.399999999999999" x14ac:dyDescent="0.3">
      <c r="A53" s="29"/>
      <c r="B53" s="29"/>
      <c r="C53" s="43"/>
      <c r="D53" s="11"/>
      <c r="E53" s="12"/>
      <c r="F53" s="13"/>
      <c r="G53" s="14"/>
      <c r="H53" s="44" t="s">
        <v>55</v>
      </c>
      <c r="I53" s="45"/>
    </row>
    <row r="54" spans="1:9" ht="17.399999999999999" x14ac:dyDescent="0.3">
      <c r="A54" s="46"/>
      <c r="B54" s="46"/>
      <c r="C54" s="46"/>
      <c r="D54" s="47"/>
      <c r="E54" s="48"/>
      <c r="F54" s="20">
        <f>SUM(F42:F53)</f>
        <v>0</v>
      </c>
      <c r="G54" s="49"/>
      <c r="H54" s="50" t="str">
        <f>_xlfn.CONCAT(F54," of 5")</f>
        <v>0 of 5</v>
      </c>
      <c r="I54" s="51" t="s">
        <v>71</v>
      </c>
    </row>
    <row r="55" spans="1:9" ht="17.399999999999999" x14ac:dyDescent="0.3">
      <c r="A55" s="46"/>
      <c r="B55" s="46"/>
      <c r="C55" s="46"/>
      <c r="D55" s="47"/>
      <c r="E55" s="47"/>
      <c r="F55" s="52"/>
      <c r="G55" s="49"/>
      <c r="H55" s="53"/>
      <c r="I55" s="54"/>
    </row>
    <row r="56" spans="1:9" ht="17.399999999999999" x14ac:dyDescent="0.3">
      <c r="A56" s="46"/>
      <c r="B56" s="46"/>
      <c r="C56" s="46"/>
      <c r="D56" s="47"/>
      <c r="E56" s="47"/>
      <c r="F56" s="52"/>
      <c r="G56" s="49"/>
      <c r="H56" s="53"/>
      <c r="I56" s="46"/>
    </row>
    <row r="57" spans="1:9" ht="22.8" x14ac:dyDescent="0.4">
      <c r="A57" s="235"/>
      <c r="B57" s="108" t="s">
        <v>267</v>
      </c>
      <c r="C57" s="101"/>
      <c r="D57" s="102" t="s">
        <v>72</v>
      </c>
      <c r="E57" s="102" t="s">
        <v>75</v>
      </c>
      <c r="F57" s="103"/>
      <c r="G57" s="112"/>
      <c r="H57" s="105"/>
      <c r="I57" s="100" t="s">
        <v>20</v>
      </c>
    </row>
    <row r="58" spans="1:9" ht="17.399999999999999" x14ac:dyDescent="0.3">
      <c r="G58" s="49"/>
      <c r="I58" s="56" t="s">
        <v>0</v>
      </c>
    </row>
    <row r="59" spans="1:9" ht="50.1" customHeight="1" x14ac:dyDescent="0.35">
      <c r="B59" s="233"/>
      <c r="C59" s="10"/>
      <c r="D59" s="11" t="s">
        <v>216</v>
      </c>
      <c r="E59" s="12" t="s">
        <v>187</v>
      </c>
      <c r="F59" s="13">
        <f>IF(B59="Yes",1,0)</f>
        <v>0</v>
      </c>
      <c r="G59" s="49" t="s">
        <v>49</v>
      </c>
      <c r="I59" s="24" t="s">
        <v>21</v>
      </c>
    </row>
    <row r="60" spans="1:9" ht="55.8" customHeight="1" x14ac:dyDescent="0.3">
      <c r="G60" s="49"/>
      <c r="I60" s="23" t="s">
        <v>67</v>
      </c>
    </row>
    <row r="61" spans="1:9" ht="47.4" x14ac:dyDescent="0.35">
      <c r="B61" s="233"/>
      <c r="D61" s="56" t="s">
        <v>217</v>
      </c>
      <c r="E61" s="12" t="s">
        <v>255</v>
      </c>
      <c r="F61" s="13">
        <f>IF(B61="Yes",1,0)</f>
        <v>0</v>
      </c>
      <c r="G61" s="49" t="s">
        <v>49</v>
      </c>
      <c r="I61" s="24" t="s">
        <v>214</v>
      </c>
    </row>
    <row r="62" spans="1:9" ht="36.6" customHeight="1" x14ac:dyDescent="0.3">
      <c r="A62" s="29"/>
      <c r="B62" s="173"/>
      <c r="C62" s="29"/>
      <c r="D62" s="30"/>
      <c r="E62" s="170"/>
      <c r="F62" s="32"/>
      <c r="G62" s="171"/>
      <c r="H62" s="34"/>
      <c r="I62" s="172" t="s">
        <v>275</v>
      </c>
    </row>
    <row r="63" spans="1:9" ht="17.399999999999999" x14ac:dyDescent="0.3">
      <c r="A63" s="29"/>
      <c r="B63" s="36"/>
      <c r="C63" s="36"/>
      <c r="D63" s="37"/>
      <c r="E63" s="38"/>
      <c r="F63" s="39"/>
      <c r="G63" s="40"/>
      <c r="H63" s="41"/>
      <c r="I63" s="41"/>
    </row>
    <row r="64" spans="1:9" ht="17.399999999999999" x14ac:dyDescent="0.3">
      <c r="A64" s="29"/>
      <c r="B64" s="29"/>
      <c r="C64" s="43"/>
      <c r="D64" s="11"/>
      <c r="E64" s="12"/>
      <c r="F64" s="13"/>
      <c r="G64" s="14"/>
      <c r="H64" s="44" t="s">
        <v>56</v>
      </c>
      <c r="I64" s="45"/>
    </row>
    <row r="65" spans="1:9" ht="17.399999999999999" x14ac:dyDescent="0.3">
      <c r="A65" s="46"/>
      <c r="B65" s="46"/>
      <c r="C65" s="46"/>
      <c r="D65" s="47"/>
      <c r="E65" s="48"/>
      <c r="F65" s="20">
        <f>SUM(F59:F64)</f>
        <v>0</v>
      </c>
      <c r="G65" s="49"/>
      <c r="H65" s="50" t="str">
        <f>_xlfn.CONCAT(F65," of 2")</f>
        <v>0 of 2</v>
      </c>
      <c r="I65" s="51" t="s">
        <v>71</v>
      </c>
    </row>
    <row r="66" spans="1:9" ht="23.4" customHeight="1" x14ac:dyDescent="0.3">
      <c r="A66" s="46"/>
      <c r="B66" s="46"/>
      <c r="C66" s="46"/>
      <c r="D66" s="47"/>
      <c r="E66" s="47"/>
      <c r="F66" s="52"/>
      <c r="G66" s="49"/>
      <c r="H66" s="53"/>
      <c r="I66" s="54"/>
    </row>
    <row r="67" spans="1:9" ht="17.399999999999999" hidden="1" x14ac:dyDescent="0.3">
      <c r="A67" s="46"/>
      <c r="B67" s="46"/>
      <c r="C67" s="46"/>
      <c r="D67" s="47"/>
      <c r="E67" s="47"/>
      <c r="F67" s="52"/>
      <c r="G67" s="49"/>
      <c r="H67" s="53"/>
      <c r="I67" s="46"/>
    </row>
    <row r="68" spans="1:9" ht="22.8" x14ac:dyDescent="0.4">
      <c r="A68" s="235"/>
      <c r="B68" s="108" t="s">
        <v>267</v>
      </c>
      <c r="C68" s="101"/>
      <c r="D68" s="102" t="s">
        <v>72</v>
      </c>
      <c r="E68" s="102" t="s">
        <v>75</v>
      </c>
      <c r="F68" s="103"/>
      <c r="G68" s="112"/>
      <c r="H68" s="105"/>
      <c r="I68" s="100" t="s">
        <v>22</v>
      </c>
    </row>
    <row r="69" spans="1:9" ht="40.049999999999997" customHeight="1" x14ac:dyDescent="0.35">
      <c r="B69" s="233"/>
      <c r="C69" s="10"/>
      <c r="D69" s="11" t="s">
        <v>227</v>
      </c>
      <c r="E69" s="12" t="s">
        <v>179</v>
      </c>
      <c r="F69" s="13">
        <f>IF(B69="Yes",1,0)</f>
        <v>0</v>
      </c>
      <c r="G69" s="49" t="s">
        <v>49</v>
      </c>
      <c r="I69" s="24" t="s">
        <v>23</v>
      </c>
    </row>
    <row r="70" spans="1:9" ht="78" x14ac:dyDescent="0.3">
      <c r="D70" s="23" t="s">
        <v>78</v>
      </c>
      <c r="E70" s="23" t="s">
        <v>187</v>
      </c>
      <c r="G70" s="49"/>
      <c r="I70" s="56" t="s">
        <v>110</v>
      </c>
    </row>
    <row r="71" spans="1:9" ht="40.049999999999997" customHeight="1" x14ac:dyDescent="0.35">
      <c r="B71" s="233"/>
      <c r="C71" s="10"/>
      <c r="D71" s="11" t="s">
        <v>228</v>
      </c>
      <c r="E71" s="12" t="s">
        <v>179</v>
      </c>
      <c r="F71" s="13">
        <f>IF(B71="Yes",1,0)</f>
        <v>0</v>
      </c>
      <c r="G71" s="49" t="s">
        <v>49</v>
      </c>
      <c r="I71" s="24" t="s">
        <v>24</v>
      </c>
    </row>
    <row r="72" spans="1:9" ht="152.4" customHeight="1" x14ac:dyDescent="0.3">
      <c r="G72" s="49"/>
      <c r="I72" s="58" t="s">
        <v>111</v>
      </c>
    </row>
    <row r="73" spans="1:9" ht="40.049999999999997" customHeight="1" x14ac:dyDescent="0.35">
      <c r="B73" s="233"/>
      <c r="C73" s="10"/>
      <c r="D73" s="11" t="s">
        <v>229</v>
      </c>
      <c r="E73" s="12" t="s">
        <v>187</v>
      </c>
      <c r="F73" s="13">
        <f>IF(B73="Yes",1,0)</f>
        <v>0</v>
      </c>
      <c r="G73" s="49" t="s">
        <v>49</v>
      </c>
      <c r="I73" s="24" t="s">
        <v>25</v>
      </c>
    </row>
    <row r="74" spans="1:9" ht="62.4" x14ac:dyDescent="0.3">
      <c r="G74" s="49"/>
      <c r="I74" s="56" t="s">
        <v>112</v>
      </c>
    </row>
    <row r="75" spans="1:9" ht="40.049999999999997" customHeight="1" x14ac:dyDescent="0.35">
      <c r="B75" s="233"/>
      <c r="C75" s="10"/>
      <c r="D75" s="11" t="s">
        <v>230</v>
      </c>
      <c r="E75" s="12" t="s">
        <v>187</v>
      </c>
      <c r="F75" s="13">
        <f>IF(B75="Yes",1,0)</f>
        <v>0</v>
      </c>
      <c r="G75" s="49" t="s">
        <v>49</v>
      </c>
      <c r="I75" s="24" t="s">
        <v>26</v>
      </c>
    </row>
    <row r="76" spans="1:9" ht="46.8" x14ac:dyDescent="0.3">
      <c r="G76" s="49"/>
      <c r="I76" s="56" t="s">
        <v>113</v>
      </c>
    </row>
    <row r="77" spans="1:9" ht="40.049999999999997" customHeight="1" x14ac:dyDescent="0.35">
      <c r="B77" s="233"/>
      <c r="C77" s="10"/>
      <c r="D77" s="11" t="s">
        <v>209</v>
      </c>
      <c r="E77" s="12" t="s">
        <v>187</v>
      </c>
      <c r="F77" s="13">
        <f>IF(B77="Yes",1,0)</f>
        <v>0</v>
      </c>
      <c r="G77" s="49" t="s">
        <v>49</v>
      </c>
      <c r="I77" s="24" t="s">
        <v>27</v>
      </c>
    </row>
    <row r="78" spans="1:9" ht="62.4" x14ac:dyDescent="0.3">
      <c r="G78" s="49"/>
      <c r="I78" s="56" t="s">
        <v>114</v>
      </c>
    </row>
    <row r="79" spans="1:9" ht="17.399999999999999" x14ac:dyDescent="0.3">
      <c r="A79" s="29"/>
      <c r="B79" s="36"/>
      <c r="C79" s="36"/>
      <c r="D79" s="37"/>
      <c r="E79" s="38"/>
      <c r="F79" s="39"/>
      <c r="G79" s="40"/>
      <c r="H79" s="41"/>
      <c r="I79" s="41"/>
    </row>
    <row r="80" spans="1:9" ht="17.399999999999999" x14ac:dyDescent="0.3">
      <c r="A80" s="29"/>
      <c r="B80" s="29"/>
      <c r="C80" s="43"/>
      <c r="D80" s="11"/>
      <c r="E80" s="12"/>
      <c r="F80" s="13"/>
      <c r="G80" s="14"/>
      <c r="H80" s="44" t="s">
        <v>60</v>
      </c>
      <c r="I80" s="45"/>
    </row>
    <row r="81" spans="1:9" ht="17.399999999999999" x14ac:dyDescent="0.3">
      <c r="A81" s="46"/>
      <c r="B81" s="46"/>
      <c r="C81" s="46"/>
      <c r="D81" s="47"/>
      <c r="E81" s="48"/>
      <c r="F81" s="20">
        <f>SUM(F69:F80)</f>
        <v>0</v>
      </c>
      <c r="G81" s="49"/>
      <c r="H81" s="50" t="str">
        <f>_xlfn.CONCAT(F81," of 5")</f>
        <v>0 of 5</v>
      </c>
      <c r="I81" s="51" t="s">
        <v>71</v>
      </c>
    </row>
    <row r="82" spans="1:9" ht="17.399999999999999" x14ac:dyDescent="0.3">
      <c r="A82" s="46"/>
      <c r="B82" s="46"/>
      <c r="C82" s="46"/>
      <c r="D82" s="47"/>
      <c r="E82" s="47"/>
      <c r="F82" s="52"/>
      <c r="G82" s="49"/>
      <c r="H82" s="53"/>
      <c r="I82" s="46"/>
    </row>
    <row r="83" spans="1:9" ht="22.8" x14ac:dyDescent="0.4">
      <c r="A83" s="235"/>
      <c r="B83" s="108" t="s">
        <v>267</v>
      </c>
      <c r="C83" s="101"/>
      <c r="D83" s="102" t="s">
        <v>72</v>
      </c>
      <c r="E83" s="102" t="s">
        <v>75</v>
      </c>
      <c r="F83" s="103"/>
      <c r="G83" s="112"/>
      <c r="H83" s="105"/>
      <c r="I83" s="100" t="s">
        <v>28</v>
      </c>
    </row>
    <row r="84" spans="1:9" ht="17.399999999999999" x14ac:dyDescent="0.3">
      <c r="G84" s="49"/>
      <c r="I84" s="56" t="s">
        <v>0</v>
      </c>
    </row>
    <row r="85" spans="1:9" ht="40.049999999999997" customHeight="1" x14ac:dyDescent="0.35">
      <c r="B85" s="233"/>
      <c r="C85" s="10"/>
      <c r="D85" s="56" t="s">
        <v>238</v>
      </c>
      <c r="E85" s="56" t="s">
        <v>187</v>
      </c>
      <c r="F85" s="13">
        <f>IF(B85="Yes",1,0)</f>
        <v>0</v>
      </c>
      <c r="G85" s="49" t="s">
        <v>49</v>
      </c>
      <c r="I85" s="24" t="s">
        <v>29</v>
      </c>
    </row>
    <row r="86" spans="1:9" ht="31.2" x14ac:dyDescent="0.3">
      <c r="G86" s="49"/>
      <c r="I86" s="56" t="s">
        <v>79</v>
      </c>
    </row>
    <row r="87" spans="1:9" ht="40.049999999999997" customHeight="1" x14ac:dyDescent="0.35">
      <c r="B87" s="233"/>
      <c r="C87" s="10"/>
      <c r="D87" s="11" t="s">
        <v>227</v>
      </c>
      <c r="E87" s="12" t="s">
        <v>187</v>
      </c>
      <c r="F87" s="13">
        <f>IF(B87="Yes",1,0)</f>
        <v>0</v>
      </c>
      <c r="G87" s="49" t="s">
        <v>49</v>
      </c>
      <c r="I87" s="24" t="s">
        <v>30</v>
      </c>
    </row>
    <row r="88" spans="1:9" ht="78" x14ac:dyDescent="0.3">
      <c r="G88" s="49"/>
      <c r="I88" s="56" t="s">
        <v>115</v>
      </c>
    </row>
    <row r="89" spans="1:9" ht="40.049999999999997" customHeight="1" x14ac:dyDescent="0.35">
      <c r="B89" s="233"/>
      <c r="C89" s="10"/>
      <c r="D89" s="11" t="s">
        <v>227</v>
      </c>
      <c r="E89" s="12" t="s">
        <v>187</v>
      </c>
      <c r="F89" s="13">
        <f>IF(B89="Yes",1,0)</f>
        <v>0</v>
      </c>
      <c r="G89" s="49" t="s">
        <v>49</v>
      </c>
      <c r="I89" s="24" t="s">
        <v>31</v>
      </c>
    </row>
    <row r="90" spans="1:9" ht="31.2" x14ac:dyDescent="0.3">
      <c r="G90" s="49"/>
      <c r="I90" s="56" t="s">
        <v>116</v>
      </c>
    </row>
    <row r="91" spans="1:9" ht="40.049999999999997" customHeight="1" x14ac:dyDescent="0.35">
      <c r="B91" s="233"/>
      <c r="C91" s="10"/>
      <c r="D91" s="11" t="s">
        <v>227</v>
      </c>
      <c r="E91" s="12" t="s">
        <v>187</v>
      </c>
      <c r="F91" s="13">
        <f>IF(B91="Yes",1,0)</f>
        <v>0</v>
      </c>
      <c r="G91" s="49" t="s">
        <v>49</v>
      </c>
      <c r="I91" s="24" t="s">
        <v>32</v>
      </c>
    </row>
    <row r="92" spans="1:9" ht="46.8" x14ac:dyDescent="0.3">
      <c r="G92" s="49"/>
      <c r="I92" s="56" t="s">
        <v>117</v>
      </c>
    </row>
    <row r="93" spans="1:9" ht="40.049999999999997" customHeight="1" x14ac:dyDescent="0.35">
      <c r="B93" s="233"/>
      <c r="C93" s="10"/>
      <c r="D93" s="56" t="s">
        <v>239</v>
      </c>
      <c r="E93" s="56" t="s">
        <v>187</v>
      </c>
      <c r="F93" s="13">
        <f>IF(B93="Yes",1,0)</f>
        <v>0</v>
      </c>
      <c r="G93" s="49" t="s">
        <v>49</v>
      </c>
      <c r="I93" s="24" t="s">
        <v>33</v>
      </c>
    </row>
    <row r="94" spans="1:9" ht="31.2" x14ac:dyDescent="0.3">
      <c r="G94" s="49"/>
      <c r="I94" s="56" t="s">
        <v>80</v>
      </c>
    </row>
    <row r="95" spans="1:9" ht="17.399999999999999" x14ac:dyDescent="0.3">
      <c r="A95" s="29"/>
      <c r="B95" s="36"/>
      <c r="C95" s="36"/>
      <c r="D95" s="37"/>
      <c r="E95" s="38"/>
      <c r="F95" s="39"/>
      <c r="G95" s="66"/>
      <c r="H95" s="41"/>
      <c r="I95" s="41"/>
    </row>
    <row r="96" spans="1:9" ht="17.399999999999999" x14ac:dyDescent="0.3">
      <c r="A96" s="29"/>
      <c r="B96" s="29"/>
      <c r="C96" s="43"/>
      <c r="D96" s="11"/>
      <c r="E96" s="12"/>
      <c r="F96" s="13"/>
      <c r="G96" s="14"/>
      <c r="H96" s="44" t="s">
        <v>57</v>
      </c>
      <c r="I96" s="45"/>
    </row>
    <row r="97" spans="1:9" ht="17.399999999999999" x14ac:dyDescent="0.3">
      <c r="A97" s="46"/>
      <c r="B97" s="46"/>
      <c r="C97" s="46"/>
      <c r="D97" s="47"/>
      <c r="E97" s="48"/>
      <c r="F97" s="20">
        <f>SUM(F84:F96)</f>
        <v>0</v>
      </c>
      <c r="G97" s="49"/>
      <c r="H97" s="50" t="str">
        <f>_xlfn.CONCAT(F97," of 5")</f>
        <v>0 of 5</v>
      </c>
      <c r="I97" s="51" t="s">
        <v>71</v>
      </c>
    </row>
    <row r="98" spans="1:9" ht="17.399999999999999" x14ac:dyDescent="0.3">
      <c r="A98" s="46"/>
      <c r="B98" s="46"/>
      <c r="C98" s="46"/>
      <c r="D98" s="47"/>
      <c r="E98" s="47"/>
      <c r="F98" s="52"/>
      <c r="G98" s="49"/>
      <c r="H98" s="53"/>
      <c r="I98" s="46"/>
    </row>
    <row r="99" spans="1:9" ht="22.8" x14ac:dyDescent="0.4">
      <c r="A99" s="235"/>
      <c r="B99" s="108" t="s">
        <v>267</v>
      </c>
      <c r="C99" s="101"/>
      <c r="D99" s="102" t="s">
        <v>72</v>
      </c>
      <c r="E99" s="102" t="s">
        <v>75</v>
      </c>
      <c r="F99" s="103"/>
      <c r="G99" s="112"/>
      <c r="H99" s="105"/>
      <c r="I99" s="100" t="s">
        <v>34</v>
      </c>
    </row>
    <row r="100" spans="1:9" ht="17.399999999999999" x14ac:dyDescent="0.3">
      <c r="G100" s="49"/>
      <c r="I100" s="56" t="s">
        <v>0</v>
      </c>
    </row>
    <row r="101" spans="1:9" ht="40.049999999999997" customHeight="1" x14ac:dyDescent="0.35">
      <c r="B101" s="233"/>
      <c r="C101" s="10"/>
      <c r="D101" s="11" t="s">
        <v>276</v>
      </c>
      <c r="E101" s="12" t="s">
        <v>180</v>
      </c>
      <c r="F101" s="13">
        <f>IF(B101="Yes",1,0)</f>
        <v>0</v>
      </c>
      <c r="G101" s="49" t="s">
        <v>49</v>
      </c>
      <c r="I101" s="24" t="s">
        <v>35</v>
      </c>
    </row>
    <row r="102" spans="1:9" ht="62.4" x14ac:dyDescent="0.3">
      <c r="D102" s="23"/>
      <c r="E102" s="23"/>
      <c r="G102" s="49"/>
      <c r="I102" s="56" t="s">
        <v>118</v>
      </c>
    </row>
    <row r="103" spans="1:9" ht="40.049999999999997" customHeight="1" x14ac:dyDescent="0.35">
      <c r="B103" s="233"/>
      <c r="C103" s="10"/>
      <c r="D103" s="11" t="s">
        <v>247</v>
      </c>
      <c r="E103" s="12" t="s">
        <v>255</v>
      </c>
      <c r="F103" s="13">
        <f>IF(B103="Yes",1,0)</f>
        <v>0</v>
      </c>
      <c r="G103" s="49" t="s">
        <v>49</v>
      </c>
      <c r="I103" s="24" t="s">
        <v>36</v>
      </c>
    </row>
    <row r="104" spans="1:9" ht="46.8" x14ac:dyDescent="0.3">
      <c r="G104" s="49"/>
      <c r="I104" s="56" t="s">
        <v>119</v>
      </c>
    </row>
    <row r="105" spans="1:9" ht="40.049999999999997" customHeight="1" x14ac:dyDescent="0.35">
      <c r="B105" s="233"/>
      <c r="C105" s="10"/>
      <c r="D105" s="11" t="s">
        <v>250</v>
      </c>
      <c r="E105" s="12" t="s">
        <v>187</v>
      </c>
      <c r="F105" s="13">
        <f>IF(B105="Yes",1,0)</f>
        <v>0</v>
      </c>
      <c r="G105" s="49" t="s">
        <v>49</v>
      </c>
      <c r="I105" s="24" t="s">
        <v>37</v>
      </c>
    </row>
    <row r="106" spans="1:9" ht="120.6" customHeight="1" x14ac:dyDescent="0.3">
      <c r="G106" s="49"/>
      <c r="I106" s="58" t="s">
        <v>120</v>
      </c>
    </row>
    <row r="107" spans="1:9" ht="49.8" customHeight="1" x14ac:dyDescent="0.35">
      <c r="B107" s="233"/>
      <c r="C107" s="10"/>
      <c r="D107" s="11" t="s">
        <v>251</v>
      </c>
      <c r="E107" s="12" t="s">
        <v>187</v>
      </c>
      <c r="F107" s="13">
        <f>IF(B107="Yes",1,0)</f>
        <v>0</v>
      </c>
      <c r="G107" s="49" t="s">
        <v>49</v>
      </c>
      <c r="I107" s="24" t="s">
        <v>38</v>
      </c>
    </row>
    <row r="108" spans="1:9" ht="119.4" customHeight="1" x14ac:dyDescent="0.3">
      <c r="G108" s="49"/>
      <c r="I108" s="56" t="s">
        <v>68</v>
      </c>
    </row>
    <row r="109" spans="1:9" ht="50.1" customHeight="1" x14ac:dyDescent="0.35">
      <c r="B109" s="233"/>
      <c r="C109" s="10"/>
      <c r="D109" s="11" t="s">
        <v>251</v>
      </c>
      <c r="E109" s="12" t="s">
        <v>187</v>
      </c>
      <c r="F109" s="13">
        <f>IF(B109="Yes",1,0)</f>
        <v>0</v>
      </c>
      <c r="G109" s="49" t="s">
        <v>49</v>
      </c>
      <c r="I109" s="24" t="s">
        <v>39</v>
      </c>
    </row>
    <row r="110" spans="1:9" ht="31.2" x14ac:dyDescent="0.3">
      <c r="G110" s="49"/>
      <c r="I110" s="56" t="s">
        <v>40</v>
      </c>
    </row>
    <row r="111" spans="1:9" ht="40.049999999999997" customHeight="1" x14ac:dyDescent="0.35">
      <c r="B111" s="233"/>
      <c r="C111" s="10"/>
      <c r="D111" s="11" t="s">
        <v>252</v>
      </c>
      <c r="E111" s="12" t="s">
        <v>253</v>
      </c>
      <c r="F111" s="13">
        <f>IF(B111="Yes",1,0)</f>
        <v>0</v>
      </c>
      <c r="G111" s="49"/>
      <c r="I111" s="24" t="s">
        <v>41</v>
      </c>
    </row>
    <row r="112" spans="1:9" ht="52.2" x14ac:dyDescent="0.3">
      <c r="D112" s="11"/>
      <c r="E112" s="12"/>
      <c r="F112" s="13"/>
      <c r="G112" s="49" t="s">
        <v>83</v>
      </c>
      <c r="I112" s="56" t="s">
        <v>82</v>
      </c>
    </row>
    <row r="113" spans="1:9" ht="40.049999999999997" customHeight="1" x14ac:dyDescent="0.35">
      <c r="B113" s="233"/>
      <c r="C113" s="10"/>
      <c r="D113" s="56" t="s">
        <v>250</v>
      </c>
      <c r="E113" s="56" t="s">
        <v>187</v>
      </c>
      <c r="F113" s="13">
        <f>IF(B113="Yes",1,0)</f>
        <v>0</v>
      </c>
      <c r="G113" s="49" t="s">
        <v>49</v>
      </c>
      <c r="I113" s="24" t="s">
        <v>42</v>
      </c>
    </row>
    <row r="114" spans="1:9" ht="195.6" customHeight="1" x14ac:dyDescent="0.3">
      <c r="G114" s="49"/>
      <c r="I114" s="58" t="s">
        <v>121</v>
      </c>
    </row>
    <row r="115" spans="1:9" ht="17.399999999999999" x14ac:dyDescent="0.3">
      <c r="A115" s="29"/>
      <c r="B115" s="29"/>
      <c r="C115" s="43"/>
      <c r="D115" s="11"/>
      <c r="E115" s="12"/>
      <c r="F115" s="13"/>
      <c r="G115" s="14"/>
      <c r="H115" s="44" t="s">
        <v>59</v>
      </c>
      <c r="I115" s="45"/>
    </row>
    <row r="116" spans="1:9" ht="17.399999999999999" x14ac:dyDescent="0.3">
      <c r="A116" s="46"/>
      <c r="B116" s="46"/>
      <c r="C116" s="46"/>
      <c r="D116" s="47"/>
      <c r="E116" s="48"/>
      <c r="F116" s="20">
        <f>SUM(F100:F115)</f>
        <v>0</v>
      </c>
      <c r="G116" s="49"/>
      <c r="H116" s="50" t="str">
        <f>_xlfn.CONCAT(F116," of 7")</f>
        <v>0 of 7</v>
      </c>
      <c r="I116" s="51" t="s">
        <v>71</v>
      </c>
    </row>
    <row r="117" spans="1:9" ht="17.399999999999999" x14ac:dyDescent="0.3">
      <c r="A117" s="46"/>
      <c r="B117" s="46"/>
      <c r="C117" s="46"/>
      <c r="D117" s="47"/>
      <c r="E117" s="47"/>
      <c r="F117" s="52"/>
      <c r="G117" s="49"/>
      <c r="H117" s="53"/>
      <c r="I117" s="46"/>
    </row>
    <row r="118" spans="1:9" ht="22.8" x14ac:dyDescent="0.4">
      <c r="A118" s="235"/>
      <c r="B118" s="108" t="s">
        <v>267</v>
      </c>
      <c r="C118" s="101"/>
      <c r="D118" s="102" t="s">
        <v>72</v>
      </c>
      <c r="E118" s="102" t="s">
        <v>75</v>
      </c>
      <c r="F118" s="103"/>
      <c r="G118" s="112"/>
      <c r="H118" s="105"/>
      <c r="I118" s="100" t="s">
        <v>43</v>
      </c>
    </row>
    <row r="119" spans="1:9" ht="40.049999999999997" customHeight="1" x14ac:dyDescent="0.35">
      <c r="B119" s="233"/>
      <c r="C119" s="10"/>
      <c r="D119" s="11" t="s">
        <v>249</v>
      </c>
      <c r="E119" s="12" t="s">
        <v>255</v>
      </c>
      <c r="F119" s="13">
        <f>IF(B119="Yes",1,0)</f>
        <v>0</v>
      </c>
      <c r="G119" s="49" t="s">
        <v>49</v>
      </c>
      <c r="I119" s="24" t="s">
        <v>44</v>
      </c>
    </row>
    <row r="120" spans="1:9" ht="63" customHeight="1" x14ac:dyDescent="0.3">
      <c r="G120" s="49"/>
      <c r="I120" s="58" t="s">
        <v>122</v>
      </c>
    </row>
    <row r="121" spans="1:9" ht="40.049999999999997" customHeight="1" x14ac:dyDescent="0.35">
      <c r="B121" s="233"/>
      <c r="C121" s="10"/>
      <c r="D121" s="11" t="s">
        <v>84</v>
      </c>
      <c r="E121" s="12" t="s">
        <v>255</v>
      </c>
      <c r="F121" s="13">
        <f>IF(B121="Yes",1,0)</f>
        <v>0</v>
      </c>
      <c r="G121" s="49" t="s">
        <v>49</v>
      </c>
      <c r="I121" s="24" t="s">
        <v>45</v>
      </c>
    </row>
    <row r="122" spans="1:9" ht="149.4" customHeight="1" x14ac:dyDescent="0.3">
      <c r="G122" s="49"/>
      <c r="I122" s="56" t="s">
        <v>123</v>
      </c>
    </row>
    <row r="123" spans="1:9" ht="40.049999999999997" customHeight="1" x14ac:dyDescent="0.35">
      <c r="B123" s="233"/>
      <c r="C123" s="10"/>
      <c r="D123" s="11" t="s">
        <v>84</v>
      </c>
      <c r="E123" s="12" t="s">
        <v>255</v>
      </c>
      <c r="F123" s="13">
        <f>IF(B123="Yes",1,0)</f>
        <v>0</v>
      </c>
      <c r="G123" s="49" t="s">
        <v>49</v>
      </c>
      <c r="I123" s="24" t="s">
        <v>46</v>
      </c>
    </row>
    <row r="124" spans="1:9" ht="31.2" x14ac:dyDescent="0.3">
      <c r="G124" s="49"/>
      <c r="I124" s="56" t="s">
        <v>69</v>
      </c>
    </row>
    <row r="125" spans="1:9" ht="40.049999999999997" customHeight="1" x14ac:dyDescent="0.35">
      <c r="B125" s="233"/>
      <c r="C125" s="10"/>
      <c r="D125" s="11" t="s">
        <v>85</v>
      </c>
      <c r="E125" s="12" t="s">
        <v>179</v>
      </c>
      <c r="F125" s="13">
        <f>IF(B125="Yes",1,0)</f>
        <v>0</v>
      </c>
      <c r="G125" s="49" t="s">
        <v>49</v>
      </c>
      <c r="I125" s="24" t="s">
        <v>47</v>
      </c>
    </row>
    <row r="126" spans="1:9" ht="17.399999999999999" x14ac:dyDescent="0.3">
      <c r="G126" s="49"/>
      <c r="I126" s="56" t="s">
        <v>62</v>
      </c>
    </row>
    <row r="127" spans="1:9" ht="48.6" customHeight="1" x14ac:dyDescent="0.35">
      <c r="B127" s="233"/>
      <c r="C127" s="10"/>
      <c r="D127" s="11" t="s">
        <v>258</v>
      </c>
      <c r="E127" s="12" t="s">
        <v>86</v>
      </c>
      <c r="F127" s="13">
        <f>IF(B127="Yes",1,0)</f>
        <v>0</v>
      </c>
      <c r="G127" s="49" t="s">
        <v>49</v>
      </c>
      <c r="I127" s="24" t="s">
        <v>48</v>
      </c>
    </row>
    <row r="128" spans="1:9" ht="46.8" x14ac:dyDescent="0.3">
      <c r="G128" s="49"/>
      <c r="I128" s="56" t="s">
        <v>70</v>
      </c>
    </row>
    <row r="129" spans="1:9" ht="17.399999999999999" x14ac:dyDescent="0.3">
      <c r="G129" s="49"/>
    </row>
    <row r="130" spans="1:9" ht="17.399999999999999" x14ac:dyDescent="0.3">
      <c r="A130" s="29"/>
      <c r="B130" s="36"/>
      <c r="C130" s="36"/>
      <c r="D130" s="37"/>
      <c r="E130" s="38"/>
      <c r="F130" s="39"/>
      <c r="G130" s="40"/>
      <c r="H130" s="41"/>
      <c r="I130" s="41"/>
    </row>
    <row r="131" spans="1:9" ht="17.399999999999999" x14ac:dyDescent="0.3">
      <c r="A131" s="29"/>
      <c r="B131" s="29"/>
      <c r="C131" s="43"/>
      <c r="D131" s="11"/>
      <c r="E131" s="12"/>
      <c r="F131" s="13"/>
      <c r="G131" s="14"/>
      <c r="H131" s="44" t="s">
        <v>58</v>
      </c>
      <c r="I131" s="45"/>
    </row>
    <row r="132" spans="1:9" ht="17.399999999999999" x14ac:dyDescent="0.3">
      <c r="A132" s="46"/>
      <c r="B132" s="46"/>
      <c r="C132" s="46"/>
      <c r="D132" s="47"/>
      <c r="E132" s="48"/>
      <c r="F132" s="20">
        <f>SUM(F119:F131)</f>
        <v>0</v>
      </c>
      <c r="G132" s="49"/>
      <c r="H132" s="50" t="str">
        <f>_xlfn.CONCAT(F132," of 5")</f>
        <v>0 of 5</v>
      </c>
      <c r="I132" s="51" t="s">
        <v>71</v>
      </c>
    </row>
    <row r="133" spans="1:9" ht="17.399999999999999" x14ac:dyDescent="0.3">
      <c r="A133" s="46"/>
      <c r="B133" s="46"/>
      <c r="C133" s="46"/>
      <c r="D133" s="47"/>
      <c r="E133" s="47"/>
      <c r="F133" s="52"/>
      <c r="G133" s="49"/>
      <c r="H133" s="53"/>
      <c r="I133" s="46"/>
    </row>
    <row r="134" spans="1:9" ht="17.399999999999999" x14ac:dyDescent="0.3">
      <c r="B134" s="36"/>
      <c r="C134" s="36"/>
      <c r="D134" s="37"/>
      <c r="E134" s="38"/>
      <c r="F134" s="39"/>
      <c r="G134" s="40"/>
      <c r="H134" s="41"/>
      <c r="I134" s="41"/>
    </row>
    <row r="135" spans="1:9" ht="17.399999999999999" x14ac:dyDescent="0.3">
      <c r="C135" s="43"/>
      <c r="D135" s="11"/>
      <c r="E135" s="12"/>
      <c r="F135" s="13"/>
      <c r="G135" s="49"/>
      <c r="H135" s="67" t="s">
        <v>61</v>
      </c>
      <c r="I135" s="68"/>
    </row>
    <row r="136" spans="1:9" ht="17.399999999999999" x14ac:dyDescent="0.3">
      <c r="C136" s="46"/>
      <c r="D136" s="47"/>
      <c r="E136" s="48"/>
      <c r="F136" s="20">
        <f>SUM(MAND)</f>
        <v>0</v>
      </c>
      <c r="G136" s="49"/>
      <c r="H136" s="69" t="str">
        <f>_xlfn.CONCAT(F136," of 40")</f>
        <v>0 of 40</v>
      </c>
      <c r="I136" s="70" t="s">
        <v>71</v>
      </c>
    </row>
    <row r="137" spans="1:9" ht="17.399999999999999" x14ac:dyDescent="0.3"/>
    <row r="138" spans="1:9" ht="17.399999999999999" x14ac:dyDescent="0.3"/>
  </sheetData>
  <sheetProtection algorithmName="SHA-512" hashValue="YmH/aXLKTKydTind9aNQeIlG0rUKRvdYQhH49Hgje9tqt5WIZQ6czKId4gKvrhnjtPj+2hTVJbci2L/TV+PNKA==" saltValue="TAGjc/+ZM+Fy4LNu2AFv1w==" spinCount="100000" sheet="1" objects="1" scenarios="1" selectLockedCells="1"/>
  <mergeCells count="3">
    <mergeCell ref="D11:D12"/>
    <mergeCell ref="B2:I2"/>
    <mergeCell ref="B3:I3"/>
  </mergeCells>
  <conditionalFormatting sqref="G1 G5:G1048576">
    <cfRule type="cellIs" dxfId="4" priority="1" stopIfTrue="1" operator="between">
      <formula>0</formula>
      <formula>50</formula>
    </cfRule>
    <cfRule type="containsText" dxfId="2" priority="4" stopIfTrue="1" operator="containsText" text="or">
      <formula>NOT(ISERROR(SEARCH("or",G1)))</formula>
    </cfRule>
    <cfRule type="containsText" dxfId="1" priority="10" stopIfTrue="1" operator="containsText" text="max">
      <formula>NOT(ISERROR(SEARCH("max",G1)))</formula>
    </cfRule>
    <cfRule type="containsText" dxfId="0" priority="62" operator="containsText" text="M">
      <formula>NOT(ISERROR(SEARCH("M",G1)))</formula>
    </cfRule>
  </conditionalFormatting>
  <printOptions horizontalCentered="1"/>
  <pageMargins left="0.25" right="0.25" top="0.5" bottom="0.75" header="0.3" footer="0.3"/>
  <pageSetup scale="61" fitToHeight="0" pageOrder="overThenDown" orientation="landscape" horizontalDpi="1200" verticalDpi="1200" r:id="rId1"/>
  <rowBreaks count="7" manualBreakCount="7">
    <brk id="19" max="16383" man="1"/>
    <brk id="31" max="16383" man="1"/>
    <brk id="54" max="8" man="1"/>
    <brk id="74" max="16383" man="1"/>
    <brk id="97" max="16383" man="1"/>
    <brk id="112" max="16383" man="1"/>
    <brk id="124" max="16383" man="1"/>
  </rowBreaks>
  <ignoredErrors>
    <ignoredError sqref="G1 G11:G13 G7:G9 G22:G31 G34:G60 G63:G85 G87:G93 G95:G111 G113 G115:G1048576 G15:G20 G5" numberStoredAsText="1"/>
  </ignoredErrors>
  <extLst>
    <ext xmlns:x14="http://schemas.microsoft.com/office/spreadsheetml/2009/9/main" uri="{78C0D931-6437-407d-A8EE-F0AAD7539E65}">
      <x14:conditionalFormattings>
        <x14:conditionalFormatting xmlns:xm="http://schemas.microsoft.com/office/excel/2006/main">
          <x14:cfRule type="containsText" priority="2" stopIfTrue="1" operator="containsText" id="{262BAE36-30CC-414D-A51E-6A634FC634AB}">
            <xm:f>NOT(ISERROR(SEARCH("-",G1)))</xm:f>
            <xm:f>"-"</xm:f>
            <x14:dxf>
              <font>
                <b/>
                <i val="0"/>
                <color theme="9" tint="-0.24994659260841701"/>
              </font>
            </x14:dxf>
          </x14:cfRule>
          <xm:sqref>G1 G5:G1048576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errorTitle="Invalid Input" error="The selection is not acceptable. Provide valid selection and, if needed, provide narrative in the appropriate tabs." promptTitle="Select applicable answer" prompt="If selecting NA, provide an explanation and back-up why this project is exempt. " xr:uid="{5743ECD0-CDF0-4816-9D8B-F63C8986A8B3}">
          <x14:formula1>
            <xm:f>Options!$A$1:$A$2</xm:f>
          </x14:formula1>
          <xm:sqref>B7 B11 B9 B13 B24 B28 B32 B34 B42 B44 B46 B50 B59 B61 B69 B73 B75 B77 B87 B89 B91 B101 B103 B105 B107 B109 B111 B113 B119 B121 B123 B125 B127</xm:sqref>
        </x14:dataValidation>
        <x14:dataValidation type="list" allowBlank="1" showInputMessage="1" showErrorMessage="1" errorTitle="Invalid Inpult" error="The selection is not acceptable. Provide valid selection and, if needed, provide narrative in the appropriate tabs." promptTitle="Select applicable answer" prompt="If selecting NA, provide an explanation and back-up why this project is exempt. " xr:uid="{0601EE08-82B5-47EA-9CF7-518B5FBC563D}">
          <x14:formula1>
            <xm:f>Options!$A$1:$A$3</xm:f>
          </x14:formula1>
          <xm:sqref>B22 B26 B30 B48 B71 B85 B93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739DB-DFD3-49D1-AF3F-6005D76A6AA5}">
  <sheetPr codeName="Sheet3">
    <pageSetUpPr fitToPage="1"/>
  </sheetPr>
  <dimension ref="A1:B26"/>
  <sheetViews>
    <sheetView zoomScale="115" zoomScaleNormal="115" zoomScaleSheetLayoutView="100" workbookViewId="0"/>
  </sheetViews>
  <sheetFormatPr defaultColWidth="8.796875" defaultRowHeight="15.6" x14ac:dyDescent="0.3"/>
  <cols>
    <col min="1" max="1" width="85.69921875" style="72" customWidth="1"/>
    <col min="2" max="2" width="18.19921875" style="72" customWidth="1"/>
    <col min="3" max="16384" width="8.796875" style="72"/>
  </cols>
  <sheetData>
    <row r="1" spans="1:2" s="9" customFormat="1" ht="23.4" x14ac:dyDescent="0.45">
      <c r="A1" s="157" t="s">
        <v>1</v>
      </c>
      <c r="B1" s="144" t="s">
        <v>75</v>
      </c>
    </row>
    <row r="2" spans="1:2" ht="21" x14ac:dyDescent="0.4">
      <c r="A2" s="145" t="s">
        <v>2</v>
      </c>
      <c r="B2" s="146" t="s">
        <v>91</v>
      </c>
    </row>
    <row r="3" spans="1:2" ht="17.399999999999999" customHeight="1" x14ac:dyDescent="0.3">
      <c r="A3" s="147" t="s">
        <v>87</v>
      </c>
      <c r="B3" s="148"/>
    </row>
    <row r="4" spans="1:2" ht="31.2" x14ac:dyDescent="0.3">
      <c r="A4" s="149" t="s">
        <v>127</v>
      </c>
      <c r="B4" s="148"/>
    </row>
    <row r="5" spans="1:2" x14ac:dyDescent="0.3">
      <c r="A5" s="232"/>
      <c r="B5" s="150"/>
    </row>
    <row r="6" spans="1:2" ht="21" x14ac:dyDescent="0.4">
      <c r="A6" s="151" t="s">
        <v>3</v>
      </c>
      <c r="B6" s="152" t="s">
        <v>179</v>
      </c>
    </row>
    <row r="7" spans="1:2" ht="52.8" customHeight="1" x14ac:dyDescent="0.3">
      <c r="A7" s="147" t="s">
        <v>66</v>
      </c>
      <c r="B7" s="148"/>
    </row>
    <row r="8" spans="1:2" x14ac:dyDescent="0.3">
      <c r="A8" s="149" t="s">
        <v>128</v>
      </c>
      <c r="B8" s="150"/>
    </row>
    <row r="9" spans="1:2" x14ac:dyDescent="0.3">
      <c r="A9" s="231"/>
      <c r="B9" s="150"/>
    </row>
    <row r="10" spans="1:2" ht="31.2" x14ac:dyDescent="0.3">
      <c r="A10" s="149" t="s">
        <v>129</v>
      </c>
      <c r="B10" s="150"/>
    </row>
    <row r="11" spans="1:2" x14ac:dyDescent="0.3">
      <c r="A11" s="231"/>
      <c r="B11" s="150"/>
    </row>
    <row r="12" spans="1:2" ht="31.2" x14ac:dyDescent="0.35">
      <c r="A12" s="151" t="s">
        <v>4</v>
      </c>
      <c r="B12" s="153" t="s">
        <v>180</v>
      </c>
    </row>
    <row r="13" spans="1:2" ht="78" x14ac:dyDescent="0.3">
      <c r="A13" s="147" t="s">
        <v>50</v>
      </c>
      <c r="B13" s="154"/>
    </row>
    <row r="14" spans="1:2" x14ac:dyDescent="0.3">
      <c r="A14" s="149" t="s">
        <v>178</v>
      </c>
      <c r="B14" s="154"/>
    </row>
    <row r="15" spans="1:2" x14ac:dyDescent="0.3">
      <c r="A15" s="231"/>
      <c r="B15" s="154"/>
    </row>
    <row r="16" spans="1:2" ht="20.399999999999999" x14ac:dyDescent="0.35">
      <c r="A16" s="151" t="s">
        <v>5</v>
      </c>
      <c r="B16" s="152" t="s">
        <v>179</v>
      </c>
    </row>
    <row r="17" spans="1:2" ht="136.19999999999999" customHeight="1" x14ac:dyDescent="0.3">
      <c r="A17" s="159" t="s">
        <v>130</v>
      </c>
      <c r="B17" s="155"/>
    </row>
    <row r="18" spans="1:2" x14ac:dyDescent="0.3">
      <c r="A18" s="156" t="s">
        <v>88</v>
      </c>
      <c r="B18" s="155"/>
    </row>
    <row r="19" spans="1:2" x14ac:dyDescent="0.3">
      <c r="A19" s="220"/>
      <c r="B19" s="155"/>
    </row>
    <row r="20" spans="1:2" x14ac:dyDescent="0.3">
      <c r="A20" s="156" t="s">
        <v>89</v>
      </c>
      <c r="B20" s="155"/>
    </row>
    <row r="21" spans="1:2" x14ac:dyDescent="0.3">
      <c r="A21" s="220"/>
      <c r="B21" s="155"/>
    </row>
    <row r="22" spans="1:2" x14ac:dyDescent="0.3">
      <c r="A22" s="156" t="s">
        <v>90</v>
      </c>
      <c r="B22" s="155"/>
    </row>
    <row r="23" spans="1:2" x14ac:dyDescent="0.3">
      <c r="A23" s="220"/>
      <c r="B23" s="155"/>
    </row>
    <row r="24" spans="1:2" x14ac:dyDescent="0.3">
      <c r="A24" s="156" t="s">
        <v>92</v>
      </c>
      <c r="B24" s="155"/>
    </row>
    <row r="25" spans="1:2" x14ac:dyDescent="0.3">
      <c r="A25" s="158" t="s">
        <v>93</v>
      </c>
      <c r="B25" s="155"/>
    </row>
    <row r="26" spans="1:2" x14ac:dyDescent="0.3">
      <c r="A26" s="220"/>
    </row>
  </sheetData>
  <sheetProtection algorithmName="SHA-512" hashValue="032psqkhzQw7qA7EFiBeDBz1nXzYojiLX6meQ+r6MW1ZRlYpg+2XhHbqyO1aD40ZxU6VnvzciNQmCLhyJOgmMQ==" saltValue="JA6iSLeo+wY6Jh/PyW6yuA==" spinCount="100000" sheet="1" objects="1" scenarios="1" formatRows="0" selectLockedCells="1"/>
  <hyperlinks>
    <hyperlink ref="A1" r:id="rId1" xr:uid="{C1C37FF9-E2C0-439F-BC4A-C2B148947B85}"/>
    <hyperlink ref="A25" r:id="rId2" xr:uid="{060FFA23-5585-419D-97DD-AF343C97DD0F}"/>
  </hyperlinks>
  <printOptions horizontalCentered="1"/>
  <pageMargins left="0.7" right="0.7" top="0.75" bottom="0.75" header="0.3" footer="0.3"/>
  <pageSetup scale="81" fitToHeight="0" orientation="portrait" horizontalDpi="1200" verticalDpi="1200" r:id="rId3"/>
  <rowBreaks count="1" manualBreakCount="1">
    <brk id="17"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A4017-614C-40D8-AB48-A2F87B0AAA76}">
  <sheetPr codeName="Sheet1">
    <pageSetUpPr fitToPage="1"/>
  </sheetPr>
  <dimension ref="A1:C77"/>
  <sheetViews>
    <sheetView view="pageBreakPreview" zoomScale="130" zoomScaleNormal="115" zoomScaleSheetLayoutView="130" workbookViewId="0">
      <selection activeCell="A5" sqref="A5:B5"/>
    </sheetView>
  </sheetViews>
  <sheetFormatPr defaultColWidth="8.796875" defaultRowHeight="15.6" x14ac:dyDescent="0.3"/>
  <cols>
    <col min="1" max="1" width="3.3984375" style="9" customWidth="1"/>
    <col min="2" max="2" width="85.69921875" style="9" customWidth="1"/>
    <col min="3" max="3" width="18.19921875" style="230" customWidth="1"/>
    <col min="4" max="16384" width="8.796875" style="9"/>
  </cols>
  <sheetData>
    <row r="1" spans="1:3" ht="22.8" x14ac:dyDescent="0.4">
      <c r="A1" s="265" t="s">
        <v>6</v>
      </c>
      <c r="B1" s="266"/>
      <c r="C1" s="267" t="s">
        <v>75</v>
      </c>
    </row>
    <row r="2" spans="1:3" ht="21" customHeight="1" x14ac:dyDescent="0.35">
      <c r="A2" s="263" t="s">
        <v>7</v>
      </c>
      <c r="B2" s="264"/>
      <c r="C2" s="228" t="s">
        <v>179</v>
      </c>
    </row>
    <row r="3" spans="1:3" ht="178.2" customHeight="1" x14ac:dyDescent="0.3">
      <c r="A3" s="239" t="s">
        <v>63</v>
      </c>
      <c r="B3" s="240"/>
      <c r="C3" s="221"/>
    </row>
    <row r="4" spans="1:3" ht="18.600000000000001" customHeight="1" x14ac:dyDescent="0.3">
      <c r="A4" s="241" t="s">
        <v>173</v>
      </c>
      <c r="B4" s="242"/>
      <c r="C4" s="222"/>
    </row>
    <row r="5" spans="1:3" x14ac:dyDescent="0.3">
      <c r="A5" s="243"/>
      <c r="B5" s="244"/>
      <c r="C5" s="222"/>
    </row>
    <row r="6" spans="1:3" ht="53.4" customHeight="1" x14ac:dyDescent="0.3">
      <c r="A6" s="241" t="s">
        <v>175</v>
      </c>
      <c r="B6" s="242"/>
      <c r="C6" s="222"/>
    </row>
    <row r="7" spans="1:3" x14ac:dyDescent="0.3">
      <c r="A7" s="243"/>
      <c r="B7" s="244"/>
      <c r="C7" s="222"/>
    </row>
    <row r="8" spans="1:3" ht="21" customHeight="1" x14ac:dyDescent="0.35">
      <c r="A8" s="262" t="s">
        <v>8</v>
      </c>
      <c r="B8" s="255"/>
      <c r="C8" s="223" t="s">
        <v>91</v>
      </c>
    </row>
    <row r="9" spans="1:3" ht="90" customHeight="1" x14ac:dyDescent="0.3">
      <c r="A9" s="239" t="s">
        <v>103</v>
      </c>
      <c r="B9" s="240"/>
      <c r="C9" s="221"/>
    </row>
    <row r="10" spans="1:3" s="162" customFormat="1" ht="18" customHeight="1" x14ac:dyDescent="0.3">
      <c r="A10" s="163" t="s">
        <v>174</v>
      </c>
      <c r="C10" s="224"/>
    </row>
    <row r="11" spans="1:3" x14ac:dyDescent="0.3">
      <c r="A11" s="245"/>
      <c r="B11" s="246"/>
      <c r="C11" s="222"/>
    </row>
    <row r="12" spans="1:3" ht="21" customHeight="1" x14ac:dyDescent="0.35">
      <c r="A12" s="261" t="s">
        <v>9</v>
      </c>
      <c r="B12" s="257"/>
      <c r="C12" s="225" t="s">
        <v>91</v>
      </c>
    </row>
    <row r="13" spans="1:3" ht="93.6" customHeight="1" x14ac:dyDescent="0.3">
      <c r="A13" s="239" t="s">
        <v>104</v>
      </c>
      <c r="B13" s="240"/>
      <c r="C13" s="221"/>
    </row>
    <row r="14" spans="1:3" x14ac:dyDescent="0.3">
      <c r="A14" s="241" t="s">
        <v>94</v>
      </c>
      <c r="B14" s="242"/>
      <c r="C14" s="222"/>
    </row>
    <row r="15" spans="1:3" x14ac:dyDescent="0.3">
      <c r="A15" s="247"/>
      <c r="B15" s="248"/>
      <c r="C15" s="222"/>
    </row>
    <row r="16" spans="1:3" x14ac:dyDescent="0.3">
      <c r="A16" s="241" t="s">
        <v>101</v>
      </c>
      <c r="B16" s="242"/>
      <c r="C16" s="222"/>
    </row>
    <row r="17" spans="1:3" x14ac:dyDescent="0.3">
      <c r="A17" s="247"/>
      <c r="B17" s="248"/>
      <c r="C17" s="222"/>
    </row>
    <row r="18" spans="1:3" ht="21" customHeight="1" x14ac:dyDescent="0.35">
      <c r="A18" s="259" t="s">
        <v>10</v>
      </c>
      <c r="B18" s="260"/>
      <c r="C18" s="223" t="s">
        <v>91</v>
      </c>
    </row>
    <row r="19" spans="1:3" ht="73.8" customHeight="1" x14ac:dyDescent="0.3">
      <c r="A19" s="239" t="s">
        <v>182</v>
      </c>
      <c r="B19" s="240"/>
      <c r="C19" s="221"/>
    </row>
    <row r="20" spans="1:3" ht="29.4" customHeight="1" x14ac:dyDescent="0.3">
      <c r="A20" s="242" t="s">
        <v>176</v>
      </c>
      <c r="B20" s="242"/>
      <c r="C20" s="222"/>
    </row>
    <row r="21" spans="1:3" x14ac:dyDescent="0.3">
      <c r="A21" s="249" t="s">
        <v>131</v>
      </c>
      <c r="B21" s="249"/>
      <c r="C21" s="222"/>
    </row>
    <row r="22" spans="1:3" x14ac:dyDescent="0.3">
      <c r="B22" s="160" t="s">
        <v>132</v>
      </c>
      <c r="C22" s="222"/>
    </row>
    <row r="23" spans="1:3" x14ac:dyDescent="0.3">
      <c r="B23" s="160" t="s">
        <v>133</v>
      </c>
      <c r="C23" s="226"/>
    </row>
    <row r="24" spans="1:3" x14ac:dyDescent="0.3">
      <c r="B24" s="160" t="s">
        <v>134</v>
      </c>
      <c r="C24" s="226"/>
    </row>
    <row r="25" spans="1:3" x14ac:dyDescent="0.3">
      <c r="B25" s="160" t="s">
        <v>135</v>
      </c>
      <c r="C25" s="222"/>
    </row>
    <row r="26" spans="1:3" ht="16.2" thickBot="1" x14ac:dyDescent="0.35">
      <c r="B26" s="161" t="s">
        <v>136</v>
      </c>
      <c r="C26" s="227"/>
    </row>
    <row r="27" spans="1:3" ht="16.2" thickTop="1" x14ac:dyDescent="0.3">
      <c r="A27" s="249" t="s">
        <v>137</v>
      </c>
      <c r="B27" s="249"/>
      <c r="C27" s="222"/>
    </row>
    <row r="28" spans="1:3" x14ac:dyDescent="0.3">
      <c r="B28" s="160" t="s">
        <v>138</v>
      </c>
      <c r="C28" s="222"/>
    </row>
    <row r="29" spans="1:3" x14ac:dyDescent="0.3">
      <c r="B29" s="160" t="s">
        <v>139</v>
      </c>
      <c r="C29" s="222"/>
    </row>
    <row r="30" spans="1:3" x14ac:dyDescent="0.3">
      <c r="B30" s="160" t="s">
        <v>140</v>
      </c>
      <c r="C30" s="227"/>
    </row>
    <row r="31" spans="1:3" x14ac:dyDescent="0.3">
      <c r="B31" s="160" t="s">
        <v>141</v>
      </c>
      <c r="C31" s="222"/>
    </row>
    <row r="32" spans="1:3" x14ac:dyDescent="0.3">
      <c r="B32" s="160" t="s">
        <v>142</v>
      </c>
      <c r="C32" s="222"/>
    </row>
    <row r="33" spans="1:3" x14ac:dyDescent="0.3">
      <c r="B33" s="160" t="s">
        <v>143</v>
      </c>
      <c r="C33" s="222"/>
    </row>
    <row r="34" spans="1:3" x14ac:dyDescent="0.3">
      <c r="B34" s="160" t="s">
        <v>144</v>
      </c>
      <c r="C34" s="222"/>
    </row>
    <row r="35" spans="1:3" x14ac:dyDescent="0.3">
      <c r="B35" s="160" t="s">
        <v>145</v>
      </c>
      <c r="C35" s="227"/>
    </row>
    <row r="36" spans="1:3" ht="16.2" thickBot="1" x14ac:dyDescent="0.35">
      <c r="B36" s="161" t="s">
        <v>146</v>
      </c>
      <c r="C36" s="226"/>
    </row>
    <row r="37" spans="1:3" ht="16.2" thickTop="1" x14ac:dyDescent="0.3">
      <c r="A37" s="249" t="s">
        <v>147</v>
      </c>
      <c r="B37" s="249"/>
      <c r="C37" s="226"/>
    </row>
    <row r="38" spans="1:3" x14ac:dyDescent="0.3">
      <c r="B38" s="188" t="s">
        <v>148</v>
      </c>
      <c r="C38" s="226"/>
    </row>
    <row r="39" spans="1:3" x14ac:dyDescent="0.3">
      <c r="B39" s="188" t="s">
        <v>149</v>
      </c>
      <c r="C39" s="226"/>
    </row>
    <row r="40" spans="1:3" ht="27.6" x14ac:dyDescent="0.3">
      <c r="B40" s="188" t="s">
        <v>150</v>
      </c>
      <c r="C40" s="226"/>
    </row>
    <row r="41" spans="1:3" x14ac:dyDescent="0.3">
      <c r="B41" s="188" t="s">
        <v>151</v>
      </c>
      <c r="C41" s="226"/>
    </row>
    <row r="42" spans="1:3" ht="16.2" thickBot="1" x14ac:dyDescent="0.35">
      <c r="B42" s="189" t="s">
        <v>152</v>
      </c>
      <c r="C42" s="226"/>
    </row>
    <row r="43" spans="1:3" ht="16.2" thickTop="1" x14ac:dyDescent="0.3">
      <c r="A43" s="249" t="s">
        <v>153</v>
      </c>
      <c r="B43" s="249"/>
      <c r="C43" s="226"/>
    </row>
    <row r="44" spans="1:3" ht="16.2" thickBot="1" x14ac:dyDescent="0.35">
      <c r="B44" s="161" t="s">
        <v>171</v>
      </c>
      <c r="C44" s="226"/>
    </row>
    <row r="45" spans="1:3" ht="16.2" thickTop="1" x14ac:dyDescent="0.3">
      <c r="B45" s="160" t="s">
        <v>170</v>
      </c>
      <c r="C45" s="226"/>
    </row>
    <row r="46" spans="1:3" x14ac:dyDescent="0.3">
      <c r="B46" s="160" t="s">
        <v>172</v>
      </c>
      <c r="C46" s="226"/>
    </row>
    <row r="47" spans="1:3" x14ac:dyDescent="0.3">
      <c r="A47" s="249" t="s">
        <v>154</v>
      </c>
      <c r="B47" s="249"/>
      <c r="C47" s="226"/>
    </row>
    <row r="48" spans="1:3" x14ac:dyDescent="0.3">
      <c r="B48" s="160" t="s">
        <v>155</v>
      </c>
      <c r="C48" s="226"/>
    </row>
    <row r="49" spans="1:3" x14ac:dyDescent="0.3">
      <c r="B49" s="160" t="s">
        <v>156</v>
      </c>
      <c r="C49" s="226"/>
    </row>
    <row r="50" spans="1:3" x14ac:dyDescent="0.3">
      <c r="B50" s="160" t="s">
        <v>157</v>
      </c>
      <c r="C50" s="226"/>
    </row>
    <row r="51" spans="1:3" x14ac:dyDescent="0.3">
      <c r="B51" s="160" t="s">
        <v>158</v>
      </c>
      <c r="C51" s="226"/>
    </row>
    <row r="52" spans="1:3" ht="16.2" thickBot="1" x14ac:dyDescent="0.35">
      <c r="B52" s="161" t="s">
        <v>159</v>
      </c>
      <c r="C52" s="226"/>
    </row>
    <row r="53" spans="1:3" ht="16.2" thickTop="1" x14ac:dyDescent="0.3">
      <c r="A53" s="249" t="s">
        <v>160</v>
      </c>
      <c r="B53" s="249"/>
      <c r="C53" s="226"/>
    </row>
    <row r="54" spans="1:3" x14ac:dyDescent="0.3">
      <c r="B54" s="160" t="s">
        <v>161</v>
      </c>
      <c r="C54" s="226"/>
    </row>
    <row r="55" spans="1:3" ht="16.2" thickBot="1" x14ac:dyDescent="0.35">
      <c r="B55" s="161" t="s">
        <v>162</v>
      </c>
      <c r="C55" s="226"/>
    </row>
    <row r="56" spans="1:3" ht="16.2" thickTop="1" x14ac:dyDescent="0.3">
      <c r="A56" s="249" t="s">
        <v>163</v>
      </c>
      <c r="B56" s="249"/>
      <c r="C56" s="226"/>
    </row>
    <row r="57" spans="1:3" x14ac:dyDescent="0.3">
      <c r="B57" s="160" t="s">
        <v>164</v>
      </c>
      <c r="C57" s="226"/>
    </row>
    <row r="58" spans="1:3" x14ac:dyDescent="0.3">
      <c r="B58" s="160" t="s">
        <v>165</v>
      </c>
      <c r="C58" s="226"/>
    </row>
    <row r="59" spans="1:3" x14ac:dyDescent="0.3">
      <c r="B59" s="160" t="s">
        <v>166</v>
      </c>
      <c r="C59" s="226"/>
    </row>
    <row r="60" spans="1:3" x14ac:dyDescent="0.3">
      <c r="B60" s="160" t="s">
        <v>167</v>
      </c>
      <c r="C60" s="226"/>
    </row>
    <row r="61" spans="1:3" x14ac:dyDescent="0.3">
      <c r="B61" s="160" t="s">
        <v>168</v>
      </c>
      <c r="C61" s="226"/>
    </row>
    <row r="62" spans="1:3" x14ac:dyDescent="0.3">
      <c r="B62" s="160" t="s">
        <v>169</v>
      </c>
      <c r="C62" s="226"/>
    </row>
    <row r="63" spans="1:3" ht="10.199999999999999" customHeight="1" x14ac:dyDescent="0.3">
      <c r="B63" s="155"/>
      <c r="C63" s="226"/>
    </row>
    <row r="64" spans="1:3" ht="34.799999999999997" customHeight="1" x14ac:dyDescent="0.35">
      <c r="A64" s="257" t="s">
        <v>11</v>
      </c>
      <c r="B64" s="258"/>
      <c r="C64" s="228" t="s">
        <v>180</v>
      </c>
    </row>
    <row r="65" spans="1:3" ht="100.8" customHeight="1" x14ac:dyDescent="0.3">
      <c r="A65" s="250" t="s">
        <v>106</v>
      </c>
      <c r="B65" s="251"/>
      <c r="C65" s="226"/>
    </row>
    <row r="66" spans="1:3" ht="50.4" customHeight="1" x14ac:dyDescent="0.3">
      <c r="A66" s="252" t="s">
        <v>183</v>
      </c>
      <c r="B66" s="253"/>
      <c r="C66" s="226"/>
    </row>
    <row r="67" spans="1:3" x14ac:dyDescent="0.3">
      <c r="A67" s="268"/>
      <c r="B67" s="269"/>
      <c r="C67" s="226"/>
    </row>
    <row r="68" spans="1:3" ht="21" customHeight="1" x14ac:dyDescent="0.35">
      <c r="A68" s="255" t="s">
        <v>12</v>
      </c>
      <c r="B68" s="256"/>
      <c r="C68" s="229" t="s">
        <v>91</v>
      </c>
    </row>
    <row r="69" spans="1:3" ht="96" customHeight="1" x14ac:dyDescent="0.3">
      <c r="A69" s="250" t="s">
        <v>278</v>
      </c>
      <c r="B69" s="251"/>
      <c r="C69" s="226"/>
    </row>
    <row r="70" spans="1:3" ht="18" customHeight="1" x14ac:dyDescent="0.3">
      <c r="A70" s="252" t="s">
        <v>184</v>
      </c>
      <c r="B70" s="253"/>
      <c r="C70" s="226"/>
    </row>
    <row r="71" spans="1:3" x14ac:dyDescent="0.3">
      <c r="A71" s="268"/>
      <c r="B71" s="269"/>
      <c r="C71" s="226"/>
    </row>
    <row r="72" spans="1:3" x14ac:dyDescent="0.3">
      <c r="A72" s="252" t="s">
        <v>185</v>
      </c>
      <c r="B72" s="253"/>
      <c r="C72" s="226"/>
    </row>
    <row r="73" spans="1:3" x14ac:dyDescent="0.3">
      <c r="A73" s="268"/>
      <c r="B73" s="269"/>
      <c r="C73" s="226"/>
    </row>
    <row r="74" spans="1:3" ht="21" customHeight="1" x14ac:dyDescent="0.35">
      <c r="A74" s="255" t="s">
        <v>13</v>
      </c>
      <c r="B74" s="256"/>
      <c r="C74" s="229" t="s">
        <v>187</v>
      </c>
    </row>
    <row r="75" spans="1:3" ht="65.400000000000006" customHeight="1" x14ac:dyDescent="0.3">
      <c r="A75" s="250" t="s">
        <v>107</v>
      </c>
      <c r="B75" s="251"/>
      <c r="C75" s="226"/>
    </row>
    <row r="76" spans="1:3" ht="18.600000000000001" customHeight="1" x14ac:dyDescent="0.3">
      <c r="A76" s="254" t="s">
        <v>186</v>
      </c>
      <c r="B76" s="254"/>
      <c r="C76" s="226"/>
    </row>
    <row r="77" spans="1:3" x14ac:dyDescent="0.3">
      <c r="A77" s="268"/>
      <c r="B77" s="268"/>
    </row>
  </sheetData>
  <sheetProtection algorithmName="SHA-512" hashValue="tvqUayvicY9B6MXP8lx7ZEhXKbiFNHIBkZP43IhAzQegcnQGE6wDPT1dSV3cSq2oorVon3yTaJizGq5jX9wdRQ==" saltValue="dMqfRBOjQX6w/qKSyVdzUg==" spinCount="100000" sheet="1" objects="1" scenarios="1" formatRows="0" selectLockedCells="1"/>
  <mergeCells count="40">
    <mergeCell ref="A75:B75"/>
    <mergeCell ref="A76:B76"/>
    <mergeCell ref="A77:B77"/>
    <mergeCell ref="A56:B56"/>
    <mergeCell ref="A69:B69"/>
    <mergeCell ref="A70:B70"/>
    <mergeCell ref="A71:B71"/>
    <mergeCell ref="A72:B72"/>
    <mergeCell ref="A73:B73"/>
    <mergeCell ref="A74:B74"/>
    <mergeCell ref="A53:B53"/>
    <mergeCell ref="A64:B64"/>
    <mergeCell ref="A65:B65"/>
    <mergeCell ref="A66:B66"/>
    <mergeCell ref="A68:B68"/>
    <mergeCell ref="A67:B67"/>
    <mergeCell ref="A20:B20"/>
    <mergeCell ref="A21:B21"/>
    <mergeCell ref="A27:B27"/>
    <mergeCell ref="A37:B37"/>
    <mergeCell ref="A43:B43"/>
    <mergeCell ref="A47:B47"/>
    <mergeCell ref="A14:B14"/>
    <mergeCell ref="A15:B15"/>
    <mergeCell ref="A16:B16"/>
    <mergeCell ref="A17:B17"/>
    <mergeCell ref="A18:B18"/>
    <mergeCell ref="A19:B19"/>
    <mergeCell ref="A7:B7"/>
    <mergeCell ref="A8:B8"/>
    <mergeCell ref="A9:B9"/>
    <mergeCell ref="A13:B13"/>
    <mergeCell ref="A12:B12"/>
    <mergeCell ref="A11:B11"/>
    <mergeCell ref="A1:B1"/>
    <mergeCell ref="A2:B2"/>
    <mergeCell ref="A3:B3"/>
    <mergeCell ref="A4:B4"/>
    <mergeCell ref="A5:B5"/>
    <mergeCell ref="A6:B6"/>
  </mergeCells>
  <hyperlinks>
    <hyperlink ref="A1" r:id="rId1" xr:uid="{B82DBCA1-D60C-4BB7-8507-AF8CFF753560}"/>
  </hyperlinks>
  <printOptions horizontalCentered="1"/>
  <pageMargins left="0.7" right="0.7" top="0.75" bottom="0.75" header="0.3" footer="0.3"/>
  <pageSetup scale="79" fitToHeight="0" orientation="portrait" horizontalDpi="1200" verticalDpi="1200" r:id="rId2"/>
  <rowBreaks count="2" manualBreakCount="2">
    <brk id="17" max="16383" man="1"/>
    <brk id="6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0</xdr:col>
                    <xdr:colOff>22860</xdr:colOff>
                    <xdr:row>22</xdr:row>
                    <xdr:rowOff>30480</xdr:rowOff>
                  </from>
                  <to>
                    <xdr:col>0</xdr:col>
                    <xdr:colOff>228600</xdr:colOff>
                    <xdr:row>22</xdr:row>
                    <xdr:rowOff>175260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0</xdr:col>
                    <xdr:colOff>22860</xdr:colOff>
                    <xdr:row>21</xdr:row>
                    <xdr:rowOff>30480</xdr:rowOff>
                  </from>
                  <to>
                    <xdr:col>0</xdr:col>
                    <xdr:colOff>228600</xdr:colOff>
                    <xdr:row>21</xdr:row>
                    <xdr:rowOff>175260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0</xdr:col>
                    <xdr:colOff>22860</xdr:colOff>
                    <xdr:row>23</xdr:row>
                    <xdr:rowOff>30480</xdr:rowOff>
                  </from>
                  <to>
                    <xdr:col>0</xdr:col>
                    <xdr:colOff>228600</xdr:colOff>
                    <xdr:row>23</xdr:row>
                    <xdr:rowOff>175260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0</xdr:col>
                    <xdr:colOff>22860</xdr:colOff>
                    <xdr:row>24</xdr:row>
                    <xdr:rowOff>30480</xdr:rowOff>
                  </from>
                  <to>
                    <xdr:col>0</xdr:col>
                    <xdr:colOff>228600</xdr:colOff>
                    <xdr:row>24</xdr:row>
                    <xdr:rowOff>175260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0</xdr:col>
                    <xdr:colOff>22860</xdr:colOff>
                    <xdr:row>25</xdr:row>
                    <xdr:rowOff>30480</xdr:rowOff>
                  </from>
                  <to>
                    <xdr:col>0</xdr:col>
                    <xdr:colOff>228600</xdr:colOff>
                    <xdr:row>25</xdr:row>
                    <xdr:rowOff>175260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0</xdr:col>
                    <xdr:colOff>22860</xdr:colOff>
                    <xdr:row>27</xdr:row>
                    <xdr:rowOff>30480</xdr:rowOff>
                  </from>
                  <to>
                    <xdr:col>0</xdr:col>
                    <xdr:colOff>228600</xdr:colOff>
                    <xdr:row>27</xdr:row>
                    <xdr:rowOff>175260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0</xdr:col>
                    <xdr:colOff>22860</xdr:colOff>
                    <xdr:row>28</xdr:row>
                    <xdr:rowOff>30480</xdr:rowOff>
                  </from>
                  <to>
                    <xdr:col>0</xdr:col>
                    <xdr:colOff>228600</xdr:colOff>
                    <xdr:row>28</xdr:row>
                    <xdr:rowOff>175260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0</xdr:col>
                    <xdr:colOff>22860</xdr:colOff>
                    <xdr:row>29</xdr:row>
                    <xdr:rowOff>30480</xdr:rowOff>
                  </from>
                  <to>
                    <xdr:col>0</xdr:col>
                    <xdr:colOff>228600</xdr:colOff>
                    <xdr:row>29</xdr:row>
                    <xdr:rowOff>175260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0</xdr:col>
                    <xdr:colOff>22860</xdr:colOff>
                    <xdr:row>30</xdr:row>
                    <xdr:rowOff>30480</xdr:rowOff>
                  </from>
                  <to>
                    <xdr:col>0</xdr:col>
                    <xdr:colOff>228600</xdr:colOff>
                    <xdr:row>30</xdr:row>
                    <xdr:rowOff>175260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0</xdr:col>
                    <xdr:colOff>22860</xdr:colOff>
                    <xdr:row>31</xdr:row>
                    <xdr:rowOff>30480</xdr:rowOff>
                  </from>
                  <to>
                    <xdr:col>0</xdr:col>
                    <xdr:colOff>228600</xdr:colOff>
                    <xdr:row>31</xdr:row>
                    <xdr:rowOff>175260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0</xdr:col>
                    <xdr:colOff>22860</xdr:colOff>
                    <xdr:row>32</xdr:row>
                    <xdr:rowOff>30480</xdr:rowOff>
                  </from>
                  <to>
                    <xdr:col>0</xdr:col>
                    <xdr:colOff>228600</xdr:colOff>
                    <xdr:row>32</xdr:row>
                    <xdr:rowOff>175260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0</xdr:col>
                    <xdr:colOff>22860</xdr:colOff>
                    <xdr:row>33</xdr:row>
                    <xdr:rowOff>30480</xdr:rowOff>
                  </from>
                  <to>
                    <xdr:col>0</xdr:col>
                    <xdr:colOff>228600</xdr:colOff>
                    <xdr:row>33</xdr:row>
                    <xdr:rowOff>175260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0</xdr:col>
                    <xdr:colOff>22860</xdr:colOff>
                    <xdr:row>34</xdr:row>
                    <xdr:rowOff>30480</xdr:rowOff>
                  </from>
                  <to>
                    <xdr:col>0</xdr:col>
                    <xdr:colOff>228600</xdr:colOff>
                    <xdr:row>34</xdr:row>
                    <xdr:rowOff>175260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0</xdr:col>
                    <xdr:colOff>22860</xdr:colOff>
                    <xdr:row>35</xdr:row>
                    <xdr:rowOff>30480</xdr:rowOff>
                  </from>
                  <to>
                    <xdr:col>0</xdr:col>
                    <xdr:colOff>228600</xdr:colOff>
                    <xdr:row>35</xdr:row>
                    <xdr:rowOff>175260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0</xdr:col>
                    <xdr:colOff>22860</xdr:colOff>
                    <xdr:row>37</xdr:row>
                    <xdr:rowOff>30480</xdr:rowOff>
                  </from>
                  <to>
                    <xdr:col>0</xdr:col>
                    <xdr:colOff>228600</xdr:colOff>
                    <xdr:row>37</xdr:row>
                    <xdr:rowOff>175260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0</xdr:col>
                    <xdr:colOff>22860</xdr:colOff>
                    <xdr:row>38</xdr:row>
                    <xdr:rowOff>30480</xdr:rowOff>
                  </from>
                  <to>
                    <xdr:col>0</xdr:col>
                    <xdr:colOff>228600</xdr:colOff>
                    <xdr:row>38</xdr:row>
                    <xdr:rowOff>175260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0</xdr:col>
                    <xdr:colOff>22860</xdr:colOff>
                    <xdr:row>39</xdr:row>
                    <xdr:rowOff>30480</xdr:rowOff>
                  </from>
                  <to>
                    <xdr:col>0</xdr:col>
                    <xdr:colOff>228600</xdr:colOff>
                    <xdr:row>39</xdr:row>
                    <xdr:rowOff>175260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0</xdr:col>
                    <xdr:colOff>22860</xdr:colOff>
                    <xdr:row>40</xdr:row>
                    <xdr:rowOff>30480</xdr:rowOff>
                  </from>
                  <to>
                    <xdr:col>0</xdr:col>
                    <xdr:colOff>228600</xdr:colOff>
                    <xdr:row>40</xdr:row>
                    <xdr:rowOff>175260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0</xdr:col>
                    <xdr:colOff>22860</xdr:colOff>
                    <xdr:row>41</xdr:row>
                    <xdr:rowOff>30480</xdr:rowOff>
                  </from>
                  <to>
                    <xdr:col>0</xdr:col>
                    <xdr:colOff>228600</xdr:colOff>
                    <xdr:row>41</xdr:row>
                    <xdr:rowOff>175260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0</xdr:col>
                    <xdr:colOff>22860</xdr:colOff>
                    <xdr:row>43</xdr:row>
                    <xdr:rowOff>30480</xdr:rowOff>
                  </from>
                  <to>
                    <xdr:col>0</xdr:col>
                    <xdr:colOff>228600</xdr:colOff>
                    <xdr:row>43</xdr:row>
                    <xdr:rowOff>175260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0</xdr:col>
                    <xdr:colOff>22860</xdr:colOff>
                    <xdr:row>44</xdr:row>
                    <xdr:rowOff>30480</xdr:rowOff>
                  </from>
                  <to>
                    <xdr:col>0</xdr:col>
                    <xdr:colOff>228600</xdr:colOff>
                    <xdr:row>44</xdr:row>
                    <xdr:rowOff>175260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0</xdr:col>
                    <xdr:colOff>22860</xdr:colOff>
                    <xdr:row>45</xdr:row>
                    <xdr:rowOff>30480</xdr:rowOff>
                  </from>
                  <to>
                    <xdr:col>0</xdr:col>
                    <xdr:colOff>228600</xdr:colOff>
                    <xdr:row>45</xdr:row>
                    <xdr:rowOff>175260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0</xdr:col>
                    <xdr:colOff>22860</xdr:colOff>
                    <xdr:row>47</xdr:row>
                    <xdr:rowOff>30480</xdr:rowOff>
                  </from>
                  <to>
                    <xdr:col>0</xdr:col>
                    <xdr:colOff>228600</xdr:colOff>
                    <xdr:row>47</xdr:row>
                    <xdr:rowOff>175260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0</xdr:col>
                    <xdr:colOff>22860</xdr:colOff>
                    <xdr:row>48</xdr:row>
                    <xdr:rowOff>30480</xdr:rowOff>
                  </from>
                  <to>
                    <xdr:col>0</xdr:col>
                    <xdr:colOff>228600</xdr:colOff>
                    <xdr:row>48</xdr:row>
                    <xdr:rowOff>175260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0</xdr:col>
                    <xdr:colOff>22860</xdr:colOff>
                    <xdr:row>49</xdr:row>
                    <xdr:rowOff>30480</xdr:rowOff>
                  </from>
                  <to>
                    <xdr:col>0</xdr:col>
                    <xdr:colOff>228600</xdr:colOff>
                    <xdr:row>49</xdr:row>
                    <xdr:rowOff>175260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0</xdr:col>
                    <xdr:colOff>22860</xdr:colOff>
                    <xdr:row>50</xdr:row>
                    <xdr:rowOff>30480</xdr:rowOff>
                  </from>
                  <to>
                    <xdr:col>0</xdr:col>
                    <xdr:colOff>228600</xdr:colOff>
                    <xdr:row>50</xdr:row>
                    <xdr:rowOff>175260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0</xdr:col>
                    <xdr:colOff>22860</xdr:colOff>
                    <xdr:row>51</xdr:row>
                    <xdr:rowOff>30480</xdr:rowOff>
                  </from>
                  <to>
                    <xdr:col>0</xdr:col>
                    <xdr:colOff>228600</xdr:colOff>
                    <xdr:row>51</xdr:row>
                    <xdr:rowOff>175260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0</xdr:col>
                    <xdr:colOff>22860</xdr:colOff>
                    <xdr:row>53</xdr:row>
                    <xdr:rowOff>30480</xdr:rowOff>
                  </from>
                  <to>
                    <xdr:col>0</xdr:col>
                    <xdr:colOff>228600</xdr:colOff>
                    <xdr:row>53</xdr:row>
                    <xdr:rowOff>175260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0</xdr:col>
                    <xdr:colOff>22860</xdr:colOff>
                    <xdr:row>54</xdr:row>
                    <xdr:rowOff>30480</xdr:rowOff>
                  </from>
                  <to>
                    <xdr:col>0</xdr:col>
                    <xdr:colOff>228600</xdr:colOff>
                    <xdr:row>54</xdr:row>
                    <xdr:rowOff>175260</xdr:rowOff>
                  </to>
                </anchor>
              </controlPr>
            </control>
          </mc:Choice>
        </mc:AlternateContent>
        <mc:AlternateContent xmlns:mc="http://schemas.openxmlformats.org/markup-compatibility/2006">
          <mc:Choice Requires="x14">
            <control shapeId="4128" r:id="rId34" name="Check Box 32">
              <controlPr defaultSize="0" autoFill="0" autoLine="0" autoPict="0">
                <anchor moveWithCells="1">
                  <from>
                    <xdr:col>0</xdr:col>
                    <xdr:colOff>22860</xdr:colOff>
                    <xdr:row>56</xdr:row>
                    <xdr:rowOff>30480</xdr:rowOff>
                  </from>
                  <to>
                    <xdr:col>0</xdr:col>
                    <xdr:colOff>228600</xdr:colOff>
                    <xdr:row>56</xdr:row>
                    <xdr:rowOff>175260</xdr:rowOff>
                  </to>
                </anchor>
              </controlPr>
            </control>
          </mc:Choice>
        </mc:AlternateContent>
        <mc:AlternateContent xmlns:mc="http://schemas.openxmlformats.org/markup-compatibility/2006">
          <mc:Choice Requires="x14">
            <control shapeId="4129" r:id="rId35" name="Check Box 33">
              <controlPr defaultSize="0" autoFill="0" autoLine="0" autoPict="0">
                <anchor moveWithCells="1">
                  <from>
                    <xdr:col>0</xdr:col>
                    <xdr:colOff>22860</xdr:colOff>
                    <xdr:row>57</xdr:row>
                    <xdr:rowOff>30480</xdr:rowOff>
                  </from>
                  <to>
                    <xdr:col>0</xdr:col>
                    <xdr:colOff>228600</xdr:colOff>
                    <xdr:row>57</xdr:row>
                    <xdr:rowOff>175260</xdr:rowOff>
                  </to>
                </anchor>
              </controlPr>
            </control>
          </mc:Choice>
        </mc:AlternateContent>
        <mc:AlternateContent xmlns:mc="http://schemas.openxmlformats.org/markup-compatibility/2006">
          <mc:Choice Requires="x14">
            <control shapeId="4130" r:id="rId36" name="Check Box 34">
              <controlPr defaultSize="0" autoFill="0" autoLine="0" autoPict="0">
                <anchor moveWithCells="1">
                  <from>
                    <xdr:col>0</xdr:col>
                    <xdr:colOff>22860</xdr:colOff>
                    <xdr:row>58</xdr:row>
                    <xdr:rowOff>30480</xdr:rowOff>
                  </from>
                  <to>
                    <xdr:col>0</xdr:col>
                    <xdr:colOff>228600</xdr:colOff>
                    <xdr:row>58</xdr:row>
                    <xdr:rowOff>175260</xdr:rowOff>
                  </to>
                </anchor>
              </controlPr>
            </control>
          </mc:Choice>
        </mc:AlternateContent>
        <mc:AlternateContent xmlns:mc="http://schemas.openxmlformats.org/markup-compatibility/2006">
          <mc:Choice Requires="x14">
            <control shapeId="4131" r:id="rId37" name="Check Box 35">
              <controlPr defaultSize="0" autoFill="0" autoLine="0" autoPict="0">
                <anchor moveWithCells="1">
                  <from>
                    <xdr:col>0</xdr:col>
                    <xdr:colOff>22860</xdr:colOff>
                    <xdr:row>59</xdr:row>
                    <xdr:rowOff>30480</xdr:rowOff>
                  </from>
                  <to>
                    <xdr:col>0</xdr:col>
                    <xdr:colOff>228600</xdr:colOff>
                    <xdr:row>59</xdr:row>
                    <xdr:rowOff>175260</xdr:rowOff>
                  </to>
                </anchor>
              </controlPr>
            </control>
          </mc:Choice>
        </mc:AlternateContent>
        <mc:AlternateContent xmlns:mc="http://schemas.openxmlformats.org/markup-compatibility/2006">
          <mc:Choice Requires="x14">
            <control shapeId="4132" r:id="rId38" name="Check Box 36">
              <controlPr defaultSize="0" autoFill="0" autoLine="0" autoPict="0">
                <anchor moveWithCells="1">
                  <from>
                    <xdr:col>0</xdr:col>
                    <xdr:colOff>22860</xdr:colOff>
                    <xdr:row>60</xdr:row>
                    <xdr:rowOff>30480</xdr:rowOff>
                  </from>
                  <to>
                    <xdr:col>0</xdr:col>
                    <xdr:colOff>228600</xdr:colOff>
                    <xdr:row>60</xdr:row>
                    <xdr:rowOff>175260</xdr:rowOff>
                  </to>
                </anchor>
              </controlPr>
            </control>
          </mc:Choice>
        </mc:AlternateContent>
        <mc:AlternateContent xmlns:mc="http://schemas.openxmlformats.org/markup-compatibility/2006">
          <mc:Choice Requires="x14">
            <control shapeId="4133" r:id="rId39" name="Check Box 37">
              <controlPr defaultSize="0" autoFill="0" autoLine="0" autoPict="0">
                <anchor moveWithCells="1">
                  <from>
                    <xdr:col>0</xdr:col>
                    <xdr:colOff>22860</xdr:colOff>
                    <xdr:row>61</xdr:row>
                    <xdr:rowOff>30480</xdr:rowOff>
                  </from>
                  <to>
                    <xdr:col>0</xdr:col>
                    <xdr:colOff>228600</xdr:colOff>
                    <xdr:row>61</xdr:row>
                    <xdr:rowOff>175260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DB091-9395-4750-9E03-7D5A49CB9D62}">
  <sheetPr codeName="Sheet4">
    <pageSetUpPr fitToPage="1"/>
  </sheetPr>
  <dimension ref="A1:B21"/>
  <sheetViews>
    <sheetView topLeftCell="A4" zoomScale="130" zoomScaleNormal="130" workbookViewId="0">
      <selection activeCell="A13" sqref="A13"/>
    </sheetView>
  </sheetViews>
  <sheetFormatPr defaultColWidth="8.796875" defaultRowHeight="15.6" x14ac:dyDescent="0.3"/>
  <cols>
    <col min="1" max="1" width="85.69921875" style="9" customWidth="1"/>
    <col min="2" max="2" width="18.19921875" style="9" customWidth="1"/>
    <col min="3" max="16384" width="8.796875" style="9"/>
  </cols>
  <sheetData>
    <row r="1" spans="1:2" ht="23.4" x14ac:dyDescent="0.45">
      <c r="A1" s="190" t="s">
        <v>14</v>
      </c>
      <c r="B1" s="106" t="s">
        <v>75</v>
      </c>
    </row>
    <row r="2" spans="1:2" ht="21" x14ac:dyDescent="0.4">
      <c r="A2" s="75" t="s">
        <v>15</v>
      </c>
      <c r="B2" s="76" t="s">
        <v>179</v>
      </c>
    </row>
    <row r="3" spans="1:2" ht="31.2" x14ac:dyDescent="0.3">
      <c r="A3" s="89" t="s">
        <v>64</v>
      </c>
      <c r="B3" s="89"/>
    </row>
    <row r="4" spans="1:2" x14ac:dyDescent="0.3">
      <c r="A4" s="95" t="s">
        <v>192</v>
      </c>
      <c r="B4" s="80"/>
    </row>
    <row r="5" spans="1:2" x14ac:dyDescent="0.3">
      <c r="A5" s="217"/>
      <c r="B5" s="80"/>
    </row>
    <row r="6" spans="1:2" ht="21" x14ac:dyDescent="0.4">
      <c r="A6" s="74" t="s">
        <v>16</v>
      </c>
      <c r="B6" s="82" t="s">
        <v>187</v>
      </c>
    </row>
    <row r="7" spans="1:2" ht="46.8" x14ac:dyDescent="0.3">
      <c r="A7" s="89" t="s">
        <v>193</v>
      </c>
      <c r="B7" s="89"/>
    </row>
    <row r="8" spans="1:2" x14ac:dyDescent="0.3">
      <c r="A8" s="90" t="s">
        <v>200</v>
      </c>
      <c r="B8" s="78"/>
    </row>
    <row r="9" spans="1:2" x14ac:dyDescent="0.3">
      <c r="A9" s="218"/>
      <c r="B9" s="80"/>
    </row>
    <row r="10" spans="1:2" ht="21" x14ac:dyDescent="0.4">
      <c r="A10" s="81" t="s">
        <v>17</v>
      </c>
      <c r="B10" s="82" t="s">
        <v>179</v>
      </c>
    </row>
    <row r="11" spans="1:2" ht="62.4" x14ac:dyDescent="0.3">
      <c r="A11" s="89" t="s">
        <v>259</v>
      </c>
      <c r="B11" s="89"/>
    </row>
    <row r="12" spans="1:2" x14ac:dyDescent="0.3">
      <c r="A12" s="95" t="s">
        <v>201</v>
      </c>
      <c r="B12" s="80"/>
    </row>
    <row r="13" spans="1:2" x14ac:dyDescent="0.3">
      <c r="A13" s="217"/>
      <c r="B13" s="80"/>
    </row>
    <row r="14" spans="1:2" ht="20.399999999999999" x14ac:dyDescent="0.35">
      <c r="A14" s="115" t="s">
        <v>18</v>
      </c>
      <c r="B14" s="117" t="s">
        <v>187</v>
      </c>
    </row>
    <row r="15" spans="1:2" ht="78" x14ac:dyDescent="0.3">
      <c r="A15" s="89" t="s">
        <v>260</v>
      </c>
      <c r="B15" s="89"/>
    </row>
    <row r="16" spans="1:2" x14ac:dyDescent="0.3">
      <c r="A16" s="94" t="s">
        <v>202</v>
      </c>
      <c r="B16" s="78"/>
    </row>
    <row r="17" spans="1:2" x14ac:dyDescent="0.3">
      <c r="A17" s="219"/>
      <c r="B17" s="78"/>
    </row>
    <row r="18" spans="1:2" ht="20.399999999999999" x14ac:dyDescent="0.35">
      <c r="A18" s="81" t="s">
        <v>19</v>
      </c>
      <c r="B18" s="82" t="s">
        <v>187</v>
      </c>
    </row>
    <row r="19" spans="1:2" ht="31.2" x14ac:dyDescent="0.3">
      <c r="A19" s="89" t="s">
        <v>109</v>
      </c>
      <c r="B19" s="89"/>
    </row>
    <row r="20" spans="1:2" x14ac:dyDescent="0.3">
      <c r="A20" s="83" t="s">
        <v>207</v>
      </c>
      <c r="B20" s="72"/>
    </row>
    <row r="21" spans="1:2" x14ac:dyDescent="0.3">
      <c r="A21" s="220"/>
    </row>
  </sheetData>
  <sheetProtection algorithmName="SHA-512" hashValue="+GpOkG6XlauBdap8rytIysLo+Q8AiapJRMrHYI7wvlS2euql0X4vg0UbkkMICVpK91pcgTEUWvvprxSctPnMnw==" saltValue="PNxhqs77HTYRnLwAe9yxGw==" spinCount="100000" sheet="1" objects="1" scenarios="1" formatRows="0" selectLockedCells="1"/>
  <hyperlinks>
    <hyperlink ref="A1" r:id="rId1" xr:uid="{D0543B2E-4EED-4F8D-AD26-D0C57A00C971}"/>
  </hyperlinks>
  <printOptions horizontalCentered="1"/>
  <pageMargins left="0.7" right="0.7" top="0.75" bottom="0.75" header="0.3" footer="0.3"/>
  <pageSetup scale="81" fitToHeight="0"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C1B28-BD3C-4A07-8398-260FF7D5AEDE}">
  <sheetPr codeName="Sheet5">
    <pageSetUpPr fitToPage="1"/>
  </sheetPr>
  <dimension ref="A1:B13"/>
  <sheetViews>
    <sheetView zoomScale="145" zoomScaleNormal="145" workbookViewId="0">
      <selection activeCell="B3" sqref="B3"/>
    </sheetView>
  </sheetViews>
  <sheetFormatPr defaultColWidth="8.796875" defaultRowHeight="15.6" x14ac:dyDescent="0.3"/>
  <cols>
    <col min="1" max="1" width="85.69921875" style="9" customWidth="1"/>
    <col min="2" max="2" width="18.19921875" style="164" customWidth="1"/>
    <col min="3" max="16384" width="8.796875" style="9"/>
  </cols>
  <sheetData>
    <row r="1" spans="1:2" ht="22.8" x14ac:dyDescent="0.4">
      <c r="A1" s="190" t="s">
        <v>20</v>
      </c>
      <c r="B1" s="106" t="s">
        <v>75</v>
      </c>
    </row>
    <row r="2" spans="1:2" ht="20.399999999999999" x14ac:dyDescent="0.35">
      <c r="A2" s="75" t="s">
        <v>21</v>
      </c>
      <c r="B2" s="213" t="s">
        <v>187</v>
      </c>
    </row>
    <row r="3" spans="1:2" ht="62.4" x14ac:dyDescent="0.3">
      <c r="A3" s="77" t="s">
        <v>67</v>
      </c>
      <c r="B3" s="197"/>
    </row>
    <row r="4" spans="1:2" x14ac:dyDescent="0.3">
      <c r="A4" s="79" t="s">
        <v>213</v>
      </c>
      <c r="B4" s="198"/>
    </row>
    <row r="5" spans="1:2" x14ac:dyDescent="0.3">
      <c r="A5" s="195"/>
      <c r="B5" s="200"/>
    </row>
    <row r="6" spans="1:2" x14ac:dyDescent="0.3">
      <c r="A6" s="79" t="s">
        <v>212</v>
      </c>
      <c r="B6" s="198"/>
    </row>
    <row r="7" spans="1:2" x14ac:dyDescent="0.3">
      <c r="A7" s="216"/>
      <c r="B7" s="215"/>
    </row>
    <row r="8" spans="1:2" ht="20.399999999999999" x14ac:dyDescent="0.35">
      <c r="A8" s="81" t="s">
        <v>214</v>
      </c>
      <c r="B8" s="196" t="s">
        <v>187</v>
      </c>
    </row>
    <row r="9" spans="1:2" ht="46.8" x14ac:dyDescent="0.3">
      <c r="A9" s="96" t="s">
        <v>219</v>
      </c>
      <c r="B9" s="200"/>
    </row>
    <row r="10" spans="1:2" x14ac:dyDescent="0.3">
      <c r="A10" s="114" t="s">
        <v>215</v>
      </c>
      <c r="B10" s="200"/>
    </row>
    <row r="11" spans="1:2" x14ac:dyDescent="0.3">
      <c r="A11" s="195"/>
      <c r="B11" s="200"/>
    </row>
    <row r="12" spans="1:2" ht="31.2" x14ac:dyDescent="0.3">
      <c r="A12" s="97" t="s">
        <v>218</v>
      </c>
      <c r="B12" s="200"/>
    </row>
    <row r="13" spans="1:2" x14ac:dyDescent="0.3">
      <c r="A13" s="195"/>
    </row>
  </sheetData>
  <sheetProtection sheet="1" objects="1" scenarios="1" formatRows="0"/>
  <hyperlinks>
    <hyperlink ref="A1" r:id="rId1" xr:uid="{28A2FDAB-E9D5-4CFC-B54B-D9C23D2D0610}"/>
    <hyperlink ref="A12" r:id="rId2" display="Attach the documentation for the Legionella water management program; it is recommended to use the CDC guided Legionella program submittal." xr:uid="{9405750A-2B9D-4233-8E06-1C598185360B}"/>
  </hyperlinks>
  <printOptions horizontalCentered="1"/>
  <pageMargins left="0.7" right="0.7" top="0.75" bottom="0.75" header="0.3" footer="0.3"/>
  <pageSetup scale="81" fitToHeight="0"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B9585-7F88-4A65-9B2E-97356C32B3B7}">
  <sheetPr codeName="Sheet6">
    <pageSetUpPr fitToPage="1"/>
  </sheetPr>
  <dimension ref="A1:B21"/>
  <sheetViews>
    <sheetView zoomScale="130" zoomScaleNormal="130" workbookViewId="0">
      <selection activeCell="A24" sqref="A24"/>
    </sheetView>
  </sheetViews>
  <sheetFormatPr defaultColWidth="8.796875" defaultRowHeight="15.6" x14ac:dyDescent="0.3"/>
  <cols>
    <col min="1" max="1" width="85.69921875" style="9" customWidth="1"/>
    <col min="2" max="2" width="18.19921875" style="164" customWidth="1"/>
    <col min="3" max="16384" width="8.796875" style="9"/>
  </cols>
  <sheetData>
    <row r="1" spans="1:2" ht="22.8" x14ac:dyDescent="0.4">
      <c r="A1" s="113" t="s">
        <v>22</v>
      </c>
      <c r="B1" s="106" t="s">
        <v>75</v>
      </c>
    </row>
    <row r="2" spans="1:2" ht="31.8" x14ac:dyDescent="0.35">
      <c r="A2" s="75" t="s">
        <v>23</v>
      </c>
      <c r="B2" s="213" t="s">
        <v>180</v>
      </c>
    </row>
    <row r="3" spans="1:2" ht="109.2" x14ac:dyDescent="0.3">
      <c r="A3" s="89" t="s">
        <v>110</v>
      </c>
      <c r="B3" s="197" t="s">
        <v>76</v>
      </c>
    </row>
    <row r="4" spans="1:2" ht="31.2" x14ac:dyDescent="0.3">
      <c r="A4" s="94" t="s">
        <v>220</v>
      </c>
      <c r="B4" s="198"/>
    </row>
    <row r="5" spans="1:2" x14ac:dyDescent="0.3">
      <c r="A5" s="214"/>
      <c r="B5" s="198"/>
    </row>
    <row r="6" spans="1:2" ht="20.399999999999999" x14ac:dyDescent="0.35">
      <c r="A6" s="115" t="s">
        <v>24</v>
      </c>
      <c r="B6" s="212" t="s">
        <v>179</v>
      </c>
    </row>
    <row r="7" spans="1:2" ht="187.2" x14ac:dyDescent="0.3">
      <c r="A7" s="92" t="s">
        <v>111</v>
      </c>
      <c r="B7" s="197"/>
    </row>
    <row r="8" spans="1:2" x14ac:dyDescent="0.3">
      <c r="A8" s="93" t="s">
        <v>221</v>
      </c>
      <c r="B8" s="198"/>
    </row>
    <row r="9" spans="1:2" x14ac:dyDescent="0.3">
      <c r="A9" s="201"/>
      <c r="B9" s="198"/>
    </row>
    <row r="10" spans="1:2" ht="20.399999999999999" x14ac:dyDescent="0.35">
      <c r="A10" s="81" t="s">
        <v>25</v>
      </c>
      <c r="B10" s="196" t="s">
        <v>187</v>
      </c>
    </row>
    <row r="11" spans="1:2" ht="62.4" x14ac:dyDescent="0.3">
      <c r="A11" s="89" t="s">
        <v>112</v>
      </c>
      <c r="B11" s="197"/>
    </row>
    <row r="12" spans="1:2" x14ac:dyDescent="0.3">
      <c r="A12" s="94" t="s">
        <v>224</v>
      </c>
      <c r="B12" s="198"/>
    </row>
    <row r="13" spans="1:2" x14ac:dyDescent="0.3">
      <c r="A13" s="214"/>
      <c r="B13" s="198"/>
    </row>
    <row r="14" spans="1:2" ht="20.399999999999999" x14ac:dyDescent="0.35">
      <c r="A14" s="81" t="s">
        <v>26</v>
      </c>
      <c r="B14" s="196" t="s">
        <v>187</v>
      </c>
    </row>
    <row r="15" spans="1:2" ht="78" x14ac:dyDescent="0.3">
      <c r="A15" s="89" t="s">
        <v>113</v>
      </c>
      <c r="B15" s="197"/>
    </row>
    <row r="16" spans="1:2" x14ac:dyDescent="0.3">
      <c r="A16" s="94" t="s">
        <v>225</v>
      </c>
      <c r="B16" s="198"/>
    </row>
    <row r="17" spans="1:2" x14ac:dyDescent="0.3">
      <c r="A17" s="214"/>
      <c r="B17" s="198"/>
    </row>
    <row r="18" spans="1:2" ht="20.399999999999999" x14ac:dyDescent="0.35">
      <c r="A18" s="81" t="s">
        <v>27</v>
      </c>
      <c r="B18" s="196" t="s">
        <v>187</v>
      </c>
    </row>
    <row r="19" spans="1:2" ht="62.4" x14ac:dyDescent="0.3">
      <c r="A19" s="89" t="s">
        <v>114</v>
      </c>
      <c r="B19" s="197"/>
    </row>
    <row r="20" spans="1:2" x14ac:dyDescent="0.3">
      <c r="A20" s="83" t="s">
        <v>226</v>
      </c>
      <c r="B20" s="200"/>
    </row>
    <row r="21" spans="1:2" x14ac:dyDescent="0.3">
      <c r="A21" s="202"/>
    </row>
  </sheetData>
  <sheetProtection algorithmName="SHA-512" hashValue="94ygQ26+o7lcbtTtbkcgPHnjxTr0jzX/XOn7v89g7Az8UBJCOJh3zoWgCXlB+sXOdyajZSIeEv223nTjf41bNw==" saltValue="tC5iXHQZh/PJarWmHYOpjA==" spinCount="100000" sheet="1" objects="1" scenarios="1" formatRows="0" selectLockedCells="1"/>
  <hyperlinks>
    <hyperlink ref="A1" r:id="rId1" xr:uid="{342EF6C4-F847-46DD-A35B-BF433E8512AE}"/>
  </hyperlinks>
  <printOptions horizontalCentered="1"/>
  <pageMargins left="0.7" right="0.7" top="0.75" bottom="0.75" header="0.3" footer="0.3"/>
  <pageSetup scale="81" fitToHeight="0"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88A96-E51F-4474-A2D6-EA828B7E4330}">
  <sheetPr codeName="Sheet7">
    <pageSetUpPr fitToPage="1"/>
  </sheetPr>
  <dimension ref="A1:B26"/>
  <sheetViews>
    <sheetView zoomScale="115" zoomScaleNormal="115" workbookViewId="0"/>
  </sheetViews>
  <sheetFormatPr defaultColWidth="8.796875" defaultRowHeight="15.6" x14ac:dyDescent="0.3"/>
  <cols>
    <col min="1" max="1" width="85.69921875" style="9" customWidth="1"/>
    <col min="2" max="2" width="18.19921875" style="164" customWidth="1"/>
    <col min="3" max="16384" width="8.796875" style="9"/>
  </cols>
  <sheetData>
    <row r="1" spans="1:2" ht="22.8" x14ac:dyDescent="0.4">
      <c r="A1" s="190" t="s">
        <v>28</v>
      </c>
      <c r="B1" s="106" t="s">
        <v>75</v>
      </c>
    </row>
    <row r="2" spans="1:2" ht="20.399999999999999" x14ac:dyDescent="0.35">
      <c r="A2" s="116" t="s">
        <v>29</v>
      </c>
      <c r="B2" s="210" t="s">
        <v>187</v>
      </c>
    </row>
    <row r="3" spans="1:2" ht="31.2" x14ac:dyDescent="0.3">
      <c r="A3" s="89" t="s">
        <v>79</v>
      </c>
      <c r="B3" s="197"/>
    </row>
    <row r="4" spans="1:2" ht="31.2" x14ac:dyDescent="0.3">
      <c r="A4" s="90" t="s">
        <v>280</v>
      </c>
      <c r="B4" s="198"/>
    </row>
    <row r="5" spans="1:2" x14ac:dyDescent="0.3">
      <c r="A5" s="91" t="s">
        <v>231</v>
      </c>
      <c r="B5" s="198"/>
    </row>
    <row r="6" spans="1:2" x14ac:dyDescent="0.3">
      <c r="A6" s="91" t="s">
        <v>232</v>
      </c>
      <c r="B6" s="198"/>
    </row>
    <row r="7" spans="1:2" x14ac:dyDescent="0.3">
      <c r="A7" s="91" t="s">
        <v>233</v>
      </c>
      <c r="B7" s="198"/>
    </row>
    <row r="8" spans="1:2" x14ac:dyDescent="0.3">
      <c r="A8" s="91" t="s">
        <v>234</v>
      </c>
      <c r="B8" s="198"/>
    </row>
    <row r="9" spans="1:2" x14ac:dyDescent="0.3">
      <c r="A9" s="91" t="s">
        <v>235</v>
      </c>
      <c r="B9" s="198"/>
    </row>
    <row r="10" spans="1:2" x14ac:dyDescent="0.3">
      <c r="A10" s="194"/>
      <c r="B10" s="198"/>
    </row>
    <row r="11" spans="1:2" ht="20.399999999999999" x14ac:dyDescent="0.35">
      <c r="A11" s="81" t="s">
        <v>30</v>
      </c>
      <c r="B11" s="196" t="s">
        <v>187</v>
      </c>
    </row>
    <row r="12" spans="1:2" ht="93.6" x14ac:dyDescent="0.3">
      <c r="A12" s="89" t="s">
        <v>115</v>
      </c>
      <c r="B12" s="197"/>
    </row>
    <row r="13" spans="1:2" x14ac:dyDescent="0.3">
      <c r="A13" s="90" t="s">
        <v>236</v>
      </c>
      <c r="B13" s="198"/>
    </row>
    <row r="14" spans="1:2" x14ac:dyDescent="0.3">
      <c r="A14" s="194"/>
      <c r="B14" s="198"/>
    </row>
    <row r="15" spans="1:2" ht="20.399999999999999" x14ac:dyDescent="0.35">
      <c r="A15" s="81" t="s">
        <v>31</v>
      </c>
      <c r="B15" s="196" t="s">
        <v>187</v>
      </c>
    </row>
    <row r="16" spans="1:2" ht="62.4" x14ac:dyDescent="0.3">
      <c r="A16" s="89" t="s">
        <v>116</v>
      </c>
      <c r="B16" s="197"/>
    </row>
    <row r="17" spans="1:2" x14ac:dyDescent="0.3">
      <c r="A17" s="90" t="s">
        <v>236</v>
      </c>
      <c r="B17" s="198"/>
    </row>
    <row r="18" spans="1:2" x14ac:dyDescent="0.3">
      <c r="A18" s="194"/>
      <c r="B18" s="198"/>
    </row>
    <row r="19" spans="1:2" ht="20.399999999999999" x14ac:dyDescent="0.35">
      <c r="A19" s="81" t="s">
        <v>32</v>
      </c>
      <c r="B19" s="196" t="s">
        <v>187</v>
      </c>
    </row>
    <row r="20" spans="1:2" ht="78" x14ac:dyDescent="0.3">
      <c r="A20" s="89" t="s">
        <v>117</v>
      </c>
      <c r="B20" s="197"/>
    </row>
    <row r="21" spans="1:2" x14ac:dyDescent="0.3">
      <c r="A21" s="90" t="s">
        <v>236</v>
      </c>
      <c r="B21" s="211"/>
    </row>
    <row r="22" spans="1:2" x14ac:dyDescent="0.3">
      <c r="A22" s="91"/>
      <c r="B22" s="211"/>
    </row>
    <row r="23" spans="1:2" ht="20.399999999999999" x14ac:dyDescent="0.35">
      <c r="A23" s="115" t="s">
        <v>33</v>
      </c>
      <c r="B23" s="212" t="s">
        <v>187</v>
      </c>
    </row>
    <row r="24" spans="1:2" ht="46.8" x14ac:dyDescent="0.3">
      <c r="A24" s="89" t="s">
        <v>80</v>
      </c>
      <c r="B24" s="197"/>
    </row>
    <row r="25" spans="1:2" x14ac:dyDescent="0.3">
      <c r="A25" s="95" t="s">
        <v>237</v>
      </c>
      <c r="B25" s="200"/>
    </row>
    <row r="26" spans="1:2" x14ac:dyDescent="0.3">
      <c r="A26" s="195"/>
    </row>
  </sheetData>
  <sheetProtection algorithmName="SHA-512" hashValue="od7CkJzwn1JIZDj1ragdYdrE/9Y+DatnN1NQzPK0VEPXIF2VDnDTv6sgSxjpKJHcyLAgdtRxUiqQeoKPEdVgkA==" saltValue="HbUrS0D3E8AxXHSToqal/g==" spinCount="100000" sheet="1" objects="1" scenarios="1" formatRows="0" selectLockedCells="1"/>
  <hyperlinks>
    <hyperlink ref="A1" r:id="rId1" xr:uid="{FDD20AB7-D934-4639-9FF6-9FAA816494B6}"/>
  </hyperlinks>
  <printOptions horizontalCentered="1"/>
  <pageMargins left="0.7" right="0.7" top="0.75" bottom="0.75" header="0.3" footer="0.3"/>
  <pageSetup scale="81" fitToHeight="0"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2BFF2-561A-45E0-BBB5-D8FDA942F8FF}">
  <sheetPr codeName="Sheet8">
    <pageSetUpPr fitToPage="1"/>
  </sheetPr>
  <dimension ref="A1:B29"/>
  <sheetViews>
    <sheetView topLeftCell="A16" zoomScale="115" zoomScaleNormal="115" workbookViewId="0">
      <selection activeCell="A29" sqref="A29"/>
    </sheetView>
  </sheetViews>
  <sheetFormatPr defaultColWidth="8.796875" defaultRowHeight="15.6" x14ac:dyDescent="0.3"/>
  <cols>
    <col min="1" max="1" width="85.69921875" style="9" customWidth="1"/>
    <col min="2" max="2" width="18.19921875" style="164" customWidth="1"/>
    <col min="3" max="16384" width="8.796875" style="9"/>
  </cols>
  <sheetData>
    <row r="1" spans="1:2" ht="22.8" x14ac:dyDescent="0.4">
      <c r="A1" s="190" t="s">
        <v>34</v>
      </c>
      <c r="B1" s="106" t="s">
        <v>75</v>
      </c>
    </row>
    <row r="2" spans="1:2" ht="31.8" x14ac:dyDescent="0.35">
      <c r="A2" s="84" t="s">
        <v>35</v>
      </c>
      <c r="B2" s="203" t="s">
        <v>279</v>
      </c>
    </row>
    <row r="3" spans="1:2" ht="78" x14ac:dyDescent="0.3">
      <c r="A3" s="45" t="s">
        <v>118</v>
      </c>
      <c r="B3" s="204"/>
    </row>
    <row r="4" spans="1:2" ht="31.2" x14ac:dyDescent="0.3">
      <c r="A4" s="85" t="s">
        <v>240</v>
      </c>
      <c r="B4" s="205"/>
    </row>
    <row r="5" spans="1:2" x14ac:dyDescent="0.3">
      <c r="A5" s="194"/>
      <c r="B5" s="205"/>
    </row>
    <row r="6" spans="1:2" ht="20.399999999999999" x14ac:dyDescent="0.35">
      <c r="A6" s="74" t="s">
        <v>36</v>
      </c>
      <c r="B6" s="206" t="s">
        <v>81</v>
      </c>
    </row>
    <row r="7" spans="1:2" ht="62.4" x14ac:dyDescent="0.3">
      <c r="A7" s="45" t="s">
        <v>119</v>
      </c>
      <c r="B7" s="204"/>
    </row>
    <row r="8" spans="1:2" x14ac:dyDescent="0.3">
      <c r="A8" s="85" t="s">
        <v>241</v>
      </c>
      <c r="B8" s="205"/>
    </row>
    <row r="9" spans="1:2" x14ac:dyDescent="0.3">
      <c r="A9" s="194"/>
      <c r="B9" s="205"/>
    </row>
    <row r="10" spans="1:2" ht="20.399999999999999" x14ac:dyDescent="0.35">
      <c r="A10" s="74" t="s">
        <v>37</v>
      </c>
      <c r="B10" s="206" t="s">
        <v>187</v>
      </c>
    </row>
    <row r="11" spans="1:2" ht="129" customHeight="1" x14ac:dyDescent="0.3">
      <c r="A11" s="86" t="s">
        <v>120</v>
      </c>
      <c r="B11" s="204"/>
    </row>
    <row r="12" spans="1:2" x14ac:dyDescent="0.3">
      <c r="A12" s="87" t="s">
        <v>242</v>
      </c>
      <c r="B12" s="205"/>
    </row>
    <row r="13" spans="1:2" x14ac:dyDescent="0.3">
      <c r="A13" s="208"/>
      <c r="B13" s="205"/>
    </row>
    <row r="14" spans="1:2" ht="20.399999999999999" x14ac:dyDescent="0.35">
      <c r="A14" s="74" t="s">
        <v>38</v>
      </c>
      <c r="B14" s="206" t="s">
        <v>187</v>
      </c>
    </row>
    <row r="15" spans="1:2" ht="156" x14ac:dyDescent="0.3">
      <c r="A15" s="99" t="s">
        <v>68</v>
      </c>
      <c r="B15" s="204"/>
    </row>
    <row r="16" spans="1:2" ht="19.2" customHeight="1" x14ac:dyDescent="0.3">
      <c r="A16" s="98" t="s">
        <v>243</v>
      </c>
      <c r="B16" s="205"/>
    </row>
    <row r="17" spans="1:2" x14ac:dyDescent="0.3">
      <c r="A17" s="209"/>
      <c r="B17" s="205"/>
    </row>
    <row r="18" spans="1:2" ht="20.399999999999999" x14ac:dyDescent="0.35">
      <c r="A18" s="74" t="s">
        <v>39</v>
      </c>
      <c r="B18" s="206" t="s">
        <v>187</v>
      </c>
    </row>
    <row r="19" spans="1:2" ht="31.2" x14ac:dyDescent="0.3">
      <c r="A19" s="45" t="s">
        <v>40</v>
      </c>
      <c r="B19" s="204"/>
    </row>
    <row r="20" spans="1:2" x14ac:dyDescent="0.3">
      <c r="A20" s="98" t="s">
        <v>243</v>
      </c>
      <c r="B20" s="205"/>
    </row>
    <row r="21" spans="1:2" x14ac:dyDescent="0.3">
      <c r="A21" s="194"/>
      <c r="B21" s="205"/>
    </row>
    <row r="22" spans="1:2" ht="20.399999999999999" x14ac:dyDescent="0.35">
      <c r="A22" s="74" t="s">
        <v>41</v>
      </c>
      <c r="B22" s="206" t="s">
        <v>245</v>
      </c>
    </row>
    <row r="23" spans="1:2" ht="62.4" x14ac:dyDescent="0.3">
      <c r="A23" s="45" t="s">
        <v>82</v>
      </c>
      <c r="B23" s="205"/>
    </row>
    <row r="24" spans="1:2" ht="31.2" x14ac:dyDescent="0.3">
      <c r="A24" s="85" t="s">
        <v>244</v>
      </c>
      <c r="B24" s="205"/>
    </row>
    <row r="25" spans="1:2" x14ac:dyDescent="0.3">
      <c r="A25" s="194"/>
      <c r="B25" s="205"/>
    </row>
    <row r="26" spans="1:2" ht="20.399999999999999" x14ac:dyDescent="0.35">
      <c r="A26" s="74" t="s">
        <v>42</v>
      </c>
      <c r="B26" s="207" t="s">
        <v>187</v>
      </c>
    </row>
    <row r="27" spans="1:2" ht="202.8" x14ac:dyDescent="0.3">
      <c r="A27" s="86" t="s">
        <v>121</v>
      </c>
      <c r="B27" s="204"/>
    </row>
    <row r="28" spans="1:2" x14ac:dyDescent="0.3">
      <c r="A28" s="88" t="s">
        <v>246</v>
      </c>
    </row>
    <row r="29" spans="1:2" x14ac:dyDescent="0.3">
      <c r="A29" s="195"/>
    </row>
  </sheetData>
  <sheetProtection algorithmName="SHA-512" hashValue="OX4jxmvzrZ5SobTKWJQvwpr6ZMzUWyki5HHXTXRL6fsJvOP5r4EbL9OxKETZu5lmke3pW61mzhpQN4hOle39LA==" saltValue="M9tyRuMsFhSO+IXE1TzypA==" spinCount="100000" sheet="1" objects="1" scenarios="1" formatRows="0" selectLockedCells="1"/>
  <hyperlinks>
    <hyperlink ref="A1" r:id="rId1" xr:uid="{9B8415C8-B21C-4C5F-9CD0-89D100B866C5}"/>
  </hyperlinks>
  <printOptions horizontalCentered="1"/>
  <pageMargins left="0.7" right="0.7" top="0.75" bottom="0.75" header="0.3" footer="0.3"/>
  <pageSetup scale="81"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Project, Key, Waiver</vt:lpstr>
      <vt:lpstr>Checklist</vt:lpstr>
      <vt:lpstr>1. Design</vt:lpstr>
      <vt:lpstr>2. Location</vt:lpstr>
      <vt:lpstr>3. Site</vt:lpstr>
      <vt:lpstr>4. Water</vt:lpstr>
      <vt:lpstr>5. Energy</vt:lpstr>
      <vt:lpstr>6. Materials</vt:lpstr>
      <vt:lpstr>7. Health</vt:lpstr>
      <vt:lpstr>8. Operations</vt:lpstr>
      <vt:lpstr>Options</vt:lpstr>
      <vt:lpstr>MAND</vt:lpstr>
      <vt:lpstr>OPTIONAL</vt:lpstr>
      <vt:lpstr>'Project, Key, Waiver'!Print_Area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Tak Louie</cp:lastModifiedBy>
  <cp:lastPrinted>2023-10-13T19:59:50Z</cp:lastPrinted>
  <dcterms:created xsi:type="dcterms:W3CDTF">2020-01-10T21:16:40Z</dcterms:created>
  <dcterms:modified xsi:type="dcterms:W3CDTF">2023-10-13T20:56:57Z</dcterms:modified>
</cp:coreProperties>
</file>