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DHilmer\Desktop\"/>
    </mc:Choice>
  </mc:AlternateContent>
  <xr:revisionPtr revIDLastSave="0" documentId="8_{98CD2674-8D62-4D38-A61C-E4B8817EA46F}" xr6:coauthVersionLast="47" xr6:coauthVersionMax="47" xr10:uidLastSave="{00000000-0000-0000-0000-000000000000}"/>
  <workbookProtection workbookAlgorithmName="SHA-512" workbookHashValue="kVLcqAuphYee8kI1jNUnwH1dRefDXG0fLm3LXw7aaGcEAg/zeNTxJ6CLGfeBdxE+P7bQvwOM5wnvvNeiQLipSA==" workbookSaltValue="No4PLoLlx7DJAIv+rOzMmg==" workbookSpinCount="100000" lockStructure="1"/>
  <bookViews>
    <workbookView xWindow="-28920" yWindow="-120" windowWidth="29040" windowHeight="15840" tabRatio="745" xr2:uid="{00000000-000D-0000-FFFF-FFFF00000000}"/>
  </bookViews>
  <sheets>
    <sheet name="Instructions" sheetId="25" r:id="rId1"/>
    <sheet name="Summary" sheetId="4" r:id="rId2"/>
    <sheet name="Unacceptable Practices" sheetId="24" r:id="rId3"/>
    <sheet name="S1" sheetId="1" r:id="rId4"/>
    <sheet name="S2" sheetId="26" r:id="rId5"/>
    <sheet name="S3" sheetId="45" r:id="rId6"/>
    <sheet name="S4" sheetId="46" r:id="rId7"/>
    <sheet name="S5" sheetId="47" r:id="rId8"/>
    <sheet name="S6" sheetId="48" r:id="rId9"/>
    <sheet name="S7" sheetId="49" r:id="rId10"/>
    <sheet name="S8" sheetId="50" r:id="rId11"/>
    <sheet name="S9" sheetId="51" r:id="rId12"/>
    <sheet name="S10" sheetId="52" r:id="rId13"/>
    <sheet name="S11" sheetId="53" r:id="rId14"/>
    <sheet name="S12" sheetId="54" r:id="rId15"/>
    <sheet name="S13" sheetId="55" r:id="rId16"/>
    <sheet name="S14" sheetId="56" r:id="rId17"/>
    <sheet name="S15" sheetId="57" r:id="rId18"/>
    <sheet name="S16" sheetId="58" r:id="rId19"/>
    <sheet name="S17" sheetId="59" r:id="rId20"/>
    <sheet name="S18" sheetId="60" r:id="rId21"/>
    <sheet name="S19" sheetId="61" r:id="rId22"/>
    <sheet name="S20" sheetId="62" r:id="rId23"/>
  </sheets>
  <definedNames>
    <definedName name="_xlnm.Print_Area" localSheetId="3">'S1'!$C$1:$R$107</definedName>
    <definedName name="_xlnm.Print_Area" localSheetId="12">'S10'!$C$1:$O$130</definedName>
    <definedName name="_xlnm.Print_Area" localSheetId="13">'S11'!$C$1:$O$130</definedName>
    <definedName name="_xlnm.Print_Area" localSheetId="14">'S12'!$C$1:$O$130</definedName>
    <definedName name="_xlnm.Print_Area" localSheetId="15">'S13'!$C$1:$O$130</definedName>
    <definedName name="_xlnm.Print_Area" localSheetId="16">'S14'!$C$1:$O$130</definedName>
    <definedName name="_xlnm.Print_Area" localSheetId="17">'S15'!$C$1:$O$130</definedName>
    <definedName name="_xlnm.Print_Area" localSheetId="18">'S16'!$C$1:$O$130</definedName>
    <definedName name="_xlnm.Print_Area" localSheetId="19">'S17'!$C$1:$O$130</definedName>
    <definedName name="_xlnm.Print_Area" localSheetId="20">'S18'!$C$1:$O$130</definedName>
    <definedName name="_xlnm.Print_Area" localSheetId="21">'S19'!$C$1:$O$130</definedName>
    <definedName name="_xlnm.Print_Area" localSheetId="4">'S2'!$C$1:$O$130</definedName>
    <definedName name="_xlnm.Print_Area" localSheetId="22">'S20'!$C$1:$O$130</definedName>
    <definedName name="_xlnm.Print_Area" localSheetId="5">'S3'!$C$1:$O$130</definedName>
    <definedName name="_xlnm.Print_Area" localSheetId="6">'S4'!$C$1:$O$130</definedName>
    <definedName name="_xlnm.Print_Area" localSheetId="7">'S5'!$C$1:$O$130</definedName>
    <definedName name="_xlnm.Print_Area" localSheetId="8">'S6'!$C$1:$O$130</definedName>
    <definedName name="_xlnm.Print_Area" localSheetId="9">'S7'!$C$1:$O$130</definedName>
    <definedName name="_xlnm.Print_Area" localSheetId="10">'S8'!$C$1:$O$130</definedName>
    <definedName name="_xlnm.Print_Area" localSheetId="11">'S9'!$C$1:$O$130</definedName>
    <definedName name="_xlnm.Print_Area" localSheetId="1">Summary!$C$1:$L$45</definedName>
    <definedName name="_xlnm.Print_Area" localSheetId="2">'Unacceptable Practices'!$C$1:$E$48</definedName>
    <definedName name="_xlnm.Print_Titles" localSheetId="3">'S1'!$32:$32</definedName>
    <definedName name="_xlnm.Print_Titles" localSheetId="12">'S10'!$32:$32</definedName>
    <definedName name="_xlnm.Print_Titles" localSheetId="13">'S11'!$32:$32</definedName>
    <definedName name="_xlnm.Print_Titles" localSheetId="14">'S12'!$32:$32</definedName>
    <definedName name="_xlnm.Print_Titles" localSheetId="15">'S13'!$32:$32</definedName>
    <definedName name="_xlnm.Print_Titles" localSheetId="16">'S14'!$32:$32</definedName>
    <definedName name="_xlnm.Print_Titles" localSheetId="17">'S15'!$32:$32</definedName>
    <definedName name="_xlnm.Print_Titles" localSheetId="18">'S16'!$32:$32</definedName>
    <definedName name="_xlnm.Print_Titles" localSheetId="19">'S17'!$32:$32</definedName>
    <definedName name="_xlnm.Print_Titles" localSheetId="20">'S18'!$32:$32</definedName>
    <definedName name="_xlnm.Print_Titles" localSheetId="21">'S19'!$32:$32</definedName>
    <definedName name="_xlnm.Print_Titles" localSheetId="4">'S2'!$32:$32</definedName>
    <definedName name="_xlnm.Print_Titles" localSheetId="22">'S20'!$32:$32</definedName>
    <definedName name="_xlnm.Print_Titles" localSheetId="5">'S3'!$32:$32</definedName>
    <definedName name="_xlnm.Print_Titles" localSheetId="6">'S4'!$32:$32</definedName>
    <definedName name="_xlnm.Print_Titles" localSheetId="7">'S5'!$32:$32</definedName>
    <definedName name="_xlnm.Print_Titles" localSheetId="8">'S6'!$32:$32</definedName>
    <definedName name="_xlnm.Print_Titles" localSheetId="9">'S7'!$32:$32</definedName>
    <definedName name="_xlnm.Print_Titles" localSheetId="10">'S8'!$32:$32</definedName>
    <definedName name="_xlnm.Print_Titles" localSheetId="11">'S9'!$32:$32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4" l="1"/>
  <c r="G30" i="4"/>
  <c r="F30" i="4"/>
  <c r="E30" i="4"/>
  <c r="F5" i="62"/>
  <c r="D110" i="62" s="1"/>
  <c r="AD130" i="62"/>
  <c r="AE130" i="62" s="1"/>
  <c r="AB130" i="62"/>
  <c r="AC130" i="62" s="1"/>
  <c r="Z130" i="62"/>
  <c r="AA130" i="62" s="1"/>
  <c r="X130" i="62"/>
  <c r="W130" i="62"/>
  <c r="V130" i="62"/>
  <c r="U130" i="62"/>
  <c r="T130" i="62"/>
  <c r="S130" i="62"/>
  <c r="R130" i="62"/>
  <c r="Q130" i="62"/>
  <c r="C130" i="62"/>
  <c r="B130" i="62" s="1"/>
  <c r="AD129" i="62"/>
  <c r="AE129" i="62" s="1"/>
  <c r="AC129" i="62"/>
  <c r="AB129" i="62"/>
  <c r="AA129" i="62"/>
  <c r="Z129" i="62"/>
  <c r="X129" i="62"/>
  <c r="W129" i="62"/>
  <c r="V129" i="62"/>
  <c r="U129" i="62"/>
  <c r="T129" i="62"/>
  <c r="S129" i="62"/>
  <c r="R129" i="62"/>
  <c r="Q129" i="62"/>
  <c r="C129" i="62" s="1"/>
  <c r="B129" i="62" s="1"/>
  <c r="AD128" i="62"/>
  <c r="AE128" i="62" s="1"/>
  <c r="AB128" i="62"/>
  <c r="AC128" i="62" s="1"/>
  <c r="AA128" i="62"/>
  <c r="Z128" i="62"/>
  <c r="X128" i="62"/>
  <c r="W128" i="62"/>
  <c r="V128" i="62"/>
  <c r="U128" i="62"/>
  <c r="T128" i="62"/>
  <c r="S128" i="62"/>
  <c r="R128" i="62"/>
  <c r="Q128" i="62"/>
  <c r="C128" i="62" s="1"/>
  <c r="B128" i="62" s="1"/>
  <c r="AE127" i="62"/>
  <c r="AD127" i="62"/>
  <c r="AC127" i="62"/>
  <c r="AB127" i="62"/>
  <c r="AA127" i="62"/>
  <c r="Z127" i="62"/>
  <c r="X127" i="62"/>
  <c r="W127" i="62"/>
  <c r="V127" i="62"/>
  <c r="U127" i="62"/>
  <c r="T127" i="62"/>
  <c r="S127" i="62"/>
  <c r="R127" i="62"/>
  <c r="C127" i="62" s="1"/>
  <c r="B127" i="62" s="1"/>
  <c r="Q127" i="62"/>
  <c r="AD126" i="62"/>
  <c r="AE126" i="62" s="1"/>
  <c r="AC126" i="62"/>
  <c r="AB126" i="62"/>
  <c r="Z126" i="62"/>
  <c r="AA126" i="62" s="1"/>
  <c r="X126" i="62"/>
  <c r="W126" i="62"/>
  <c r="V126" i="62"/>
  <c r="U126" i="62"/>
  <c r="T126" i="62"/>
  <c r="S126" i="62"/>
  <c r="C126" i="62" s="1"/>
  <c r="B126" i="62" s="1"/>
  <c r="R126" i="62"/>
  <c r="Q126" i="62"/>
  <c r="AE125" i="62"/>
  <c r="AD125" i="62"/>
  <c r="AC125" i="62"/>
  <c r="AB125" i="62"/>
  <c r="AA125" i="62"/>
  <c r="Z125" i="62"/>
  <c r="X125" i="62"/>
  <c r="W125" i="62"/>
  <c r="V125" i="62"/>
  <c r="U125" i="62"/>
  <c r="T125" i="62"/>
  <c r="S125" i="62"/>
  <c r="R125" i="62"/>
  <c r="Q125" i="62"/>
  <c r="C125" i="62" s="1"/>
  <c r="B125" i="62" s="1"/>
  <c r="AE124" i="62"/>
  <c r="AD124" i="62"/>
  <c r="AB124" i="62"/>
  <c r="AC124" i="62" s="1"/>
  <c r="Z124" i="62"/>
  <c r="AA124" i="62" s="1"/>
  <c r="X124" i="62"/>
  <c r="W124" i="62"/>
  <c r="V124" i="62"/>
  <c r="U124" i="62"/>
  <c r="T124" i="62"/>
  <c r="S124" i="62"/>
  <c r="R124" i="62"/>
  <c r="Q124" i="62"/>
  <c r="C124" i="62" s="1"/>
  <c r="B124" i="62" s="1"/>
  <c r="AE123" i="62"/>
  <c r="AD123" i="62"/>
  <c r="AC123" i="62"/>
  <c r="AB123" i="62"/>
  <c r="Z123" i="62"/>
  <c r="AA123" i="62" s="1"/>
  <c r="X123" i="62"/>
  <c r="W123" i="62"/>
  <c r="V123" i="62"/>
  <c r="U123" i="62"/>
  <c r="T123" i="62"/>
  <c r="S123" i="62"/>
  <c r="R123" i="62"/>
  <c r="Q123" i="62"/>
  <c r="C123" i="62" s="1"/>
  <c r="B123" i="62" s="1"/>
  <c r="AD122" i="62"/>
  <c r="AE122" i="62" s="1"/>
  <c r="AB122" i="62"/>
  <c r="AC122" i="62" s="1"/>
  <c r="Z122" i="62"/>
  <c r="AA122" i="62" s="1"/>
  <c r="X122" i="62"/>
  <c r="W122" i="62"/>
  <c r="V122" i="62"/>
  <c r="U122" i="62"/>
  <c r="T122" i="62"/>
  <c r="S122" i="62"/>
  <c r="R122" i="62"/>
  <c r="Q122" i="62"/>
  <c r="C122" i="62" s="1"/>
  <c r="B122" i="62" s="1"/>
  <c r="AE121" i="62"/>
  <c r="AD121" i="62"/>
  <c r="AB121" i="62"/>
  <c r="AC121" i="62" s="1"/>
  <c r="AA121" i="62"/>
  <c r="Z121" i="62"/>
  <c r="X121" i="62"/>
  <c r="W121" i="62"/>
  <c r="V121" i="62"/>
  <c r="U121" i="62"/>
  <c r="T121" i="62"/>
  <c r="S121" i="62"/>
  <c r="R121" i="62"/>
  <c r="Q121" i="62"/>
  <c r="C121" i="62" s="1"/>
  <c r="B121" i="62" s="1"/>
  <c r="AD120" i="62"/>
  <c r="AE120" i="62" s="1"/>
  <c r="AB120" i="62"/>
  <c r="AC120" i="62" s="1"/>
  <c r="Z120" i="62"/>
  <c r="AA120" i="62" s="1"/>
  <c r="X120" i="62"/>
  <c r="W120" i="62"/>
  <c r="V120" i="62"/>
  <c r="U120" i="62"/>
  <c r="T120" i="62"/>
  <c r="S120" i="62"/>
  <c r="R120" i="62"/>
  <c r="Q120" i="62"/>
  <c r="C120" i="62" s="1"/>
  <c r="B120" i="62" s="1"/>
  <c r="AD119" i="62"/>
  <c r="AE119" i="62" s="1"/>
  <c r="AC119" i="62"/>
  <c r="AB119" i="62"/>
  <c r="AA119" i="62"/>
  <c r="Z119" i="62"/>
  <c r="X119" i="62"/>
  <c r="W119" i="62"/>
  <c r="V119" i="62"/>
  <c r="U119" i="62"/>
  <c r="T119" i="62"/>
  <c r="S119" i="62"/>
  <c r="R119" i="62"/>
  <c r="Q119" i="62"/>
  <c r="C119" i="62" s="1"/>
  <c r="B119" i="62" s="1"/>
  <c r="AD118" i="62"/>
  <c r="AE118" i="62" s="1"/>
  <c r="AB118" i="62"/>
  <c r="AC118" i="62" s="1"/>
  <c r="Z118" i="62"/>
  <c r="AA118" i="62" s="1"/>
  <c r="X118" i="62"/>
  <c r="W118" i="62"/>
  <c r="V118" i="62"/>
  <c r="U118" i="62"/>
  <c r="T118" i="62"/>
  <c r="S118" i="62"/>
  <c r="R118" i="62"/>
  <c r="Q118" i="62"/>
  <c r="C118" i="62" s="1"/>
  <c r="B118" i="62" s="1"/>
  <c r="AE117" i="62"/>
  <c r="AD117" i="62"/>
  <c r="AC117" i="62"/>
  <c r="AB117" i="62"/>
  <c r="Z117" i="62"/>
  <c r="AA117" i="62" s="1"/>
  <c r="X117" i="62"/>
  <c r="W117" i="62"/>
  <c r="V117" i="62"/>
  <c r="U117" i="62"/>
  <c r="T117" i="62"/>
  <c r="S117" i="62"/>
  <c r="R117" i="62"/>
  <c r="C117" i="62" s="1"/>
  <c r="B117" i="62" s="1"/>
  <c r="Q117" i="62"/>
  <c r="AD116" i="62"/>
  <c r="AE116" i="62" s="1"/>
  <c r="AB116" i="62"/>
  <c r="AC116" i="62" s="1"/>
  <c r="Z116" i="62"/>
  <c r="AA116" i="62" s="1"/>
  <c r="X116" i="62"/>
  <c r="W116" i="62"/>
  <c r="C116" i="62" s="1"/>
  <c r="B116" i="62" s="1"/>
  <c r="V116" i="62"/>
  <c r="U116" i="62"/>
  <c r="T116" i="62"/>
  <c r="S116" i="62"/>
  <c r="R116" i="62"/>
  <c r="Q116" i="62"/>
  <c r="AE115" i="62"/>
  <c r="AD115" i="62"/>
  <c r="AB115" i="62"/>
  <c r="AC115" i="62" s="1"/>
  <c r="AA115" i="62"/>
  <c r="Z115" i="62"/>
  <c r="X115" i="62"/>
  <c r="W115" i="62"/>
  <c r="V115" i="62"/>
  <c r="U115" i="62"/>
  <c r="T115" i="62"/>
  <c r="S115" i="62"/>
  <c r="R115" i="62"/>
  <c r="Q115" i="62"/>
  <c r="C115" i="62" s="1"/>
  <c r="B115" i="62" s="1"/>
  <c r="AD114" i="62"/>
  <c r="AE114" i="62" s="1"/>
  <c r="AB114" i="62"/>
  <c r="AC114" i="62" s="1"/>
  <c r="Z114" i="62"/>
  <c r="AA114" i="62" s="1"/>
  <c r="X114" i="62"/>
  <c r="W114" i="62"/>
  <c r="V114" i="62"/>
  <c r="U114" i="62"/>
  <c r="T114" i="62"/>
  <c r="S114" i="62"/>
  <c r="R114" i="62"/>
  <c r="Q114" i="62"/>
  <c r="C114" i="62"/>
  <c r="B114" i="62" s="1"/>
  <c r="AD113" i="62"/>
  <c r="AE113" i="62" s="1"/>
  <c r="AC113" i="62"/>
  <c r="AB113" i="62"/>
  <c r="AA113" i="62"/>
  <c r="Z113" i="62"/>
  <c r="X113" i="62"/>
  <c r="W113" i="62"/>
  <c r="V113" i="62"/>
  <c r="U113" i="62"/>
  <c r="T113" i="62"/>
  <c r="S113" i="62"/>
  <c r="R113" i="62"/>
  <c r="Q113" i="62"/>
  <c r="C113" i="62" s="1"/>
  <c r="B113" i="62" s="1"/>
  <c r="AD112" i="62"/>
  <c r="AE112" i="62" s="1"/>
  <c r="AB112" i="62"/>
  <c r="AC112" i="62" s="1"/>
  <c r="AA112" i="62"/>
  <c r="Z112" i="62"/>
  <c r="X112" i="62"/>
  <c r="W112" i="62"/>
  <c r="V112" i="62"/>
  <c r="U112" i="62"/>
  <c r="T112" i="62"/>
  <c r="S112" i="62"/>
  <c r="R112" i="62"/>
  <c r="Q112" i="62"/>
  <c r="C112" i="62" s="1"/>
  <c r="B112" i="62" s="1"/>
  <c r="AE111" i="62"/>
  <c r="AD111" i="62"/>
  <c r="AC111" i="62"/>
  <c r="AB111" i="62"/>
  <c r="AA111" i="62"/>
  <c r="Z111" i="62"/>
  <c r="X111" i="62"/>
  <c r="W111" i="62"/>
  <c r="V111" i="62"/>
  <c r="U111" i="62"/>
  <c r="T111" i="62"/>
  <c r="S111" i="62"/>
  <c r="R111" i="62"/>
  <c r="C111" i="62" s="1"/>
  <c r="B111" i="62" s="1"/>
  <c r="Q111" i="62"/>
  <c r="AE110" i="62"/>
  <c r="AD110" i="62"/>
  <c r="AB110" i="62"/>
  <c r="AC110" i="62" s="1"/>
  <c r="Z110" i="62"/>
  <c r="AA110" i="62" s="1"/>
  <c r="X110" i="62"/>
  <c r="W110" i="62"/>
  <c r="V110" i="62"/>
  <c r="U110" i="62"/>
  <c r="T110" i="62"/>
  <c r="S110" i="62"/>
  <c r="C110" i="62" s="1"/>
  <c r="B110" i="62" s="1"/>
  <c r="R110" i="62"/>
  <c r="Q110" i="62"/>
  <c r="AE109" i="62"/>
  <c r="AD109" i="62"/>
  <c r="AC109" i="62"/>
  <c r="AB109" i="62"/>
  <c r="AA109" i="62"/>
  <c r="Z109" i="62"/>
  <c r="X109" i="62"/>
  <c r="W109" i="62"/>
  <c r="V109" i="62"/>
  <c r="U109" i="62"/>
  <c r="T109" i="62"/>
  <c r="S109" i="62"/>
  <c r="R109" i="62"/>
  <c r="Q109" i="62"/>
  <c r="C109" i="62" s="1"/>
  <c r="B109" i="62" s="1"/>
  <c r="AD108" i="62"/>
  <c r="AE108" i="62" s="1"/>
  <c r="AB108" i="62"/>
  <c r="AC108" i="62" s="1"/>
  <c r="Z108" i="62"/>
  <c r="AA108" i="62" s="1"/>
  <c r="X108" i="62"/>
  <c r="W108" i="62"/>
  <c r="V108" i="62"/>
  <c r="U108" i="62"/>
  <c r="T108" i="62"/>
  <c r="S108" i="62"/>
  <c r="R108" i="62"/>
  <c r="Q108" i="62"/>
  <c r="C108" i="62" s="1"/>
  <c r="B108" i="62" s="1"/>
  <c r="AE107" i="62"/>
  <c r="AD107" i="62"/>
  <c r="AC107" i="62"/>
  <c r="AB107" i="62"/>
  <c r="Z107" i="62"/>
  <c r="AA107" i="62" s="1"/>
  <c r="X107" i="62"/>
  <c r="W107" i="62"/>
  <c r="V107" i="62"/>
  <c r="U107" i="62"/>
  <c r="T107" i="62"/>
  <c r="S107" i="62"/>
  <c r="R107" i="62"/>
  <c r="Q107" i="62"/>
  <c r="C107" i="62" s="1"/>
  <c r="B107" i="62" s="1"/>
  <c r="D107" i="62"/>
  <c r="AD106" i="62"/>
  <c r="AE106" i="62" s="1"/>
  <c r="AB106" i="62"/>
  <c r="AC106" i="62" s="1"/>
  <c r="AA106" i="62"/>
  <c r="Z106" i="62"/>
  <c r="X106" i="62"/>
  <c r="W106" i="62"/>
  <c r="V106" i="62"/>
  <c r="U106" i="62"/>
  <c r="T106" i="62"/>
  <c r="S106" i="62"/>
  <c r="R106" i="62"/>
  <c r="Q106" i="62"/>
  <c r="C106" i="62" s="1"/>
  <c r="B106" i="62" s="1"/>
  <c r="AE105" i="62"/>
  <c r="AD105" i="62"/>
  <c r="AB105" i="62"/>
  <c r="AC105" i="62" s="1"/>
  <c r="AA105" i="62"/>
  <c r="Z105" i="62"/>
  <c r="X105" i="62"/>
  <c r="W105" i="62"/>
  <c r="V105" i="62"/>
  <c r="U105" i="62"/>
  <c r="T105" i="62"/>
  <c r="S105" i="62"/>
  <c r="R105" i="62"/>
  <c r="Q105" i="62"/>
  <c r="C105" i="62" s="1"/>
  <c r="B105" i="62" s="1"/>
  <c r="AD104" i="62"/>
  <c r="AE104" i="62" s="1"/>
  <c r="AC104" i="62"/>
  <c r="AB104" i="62"/>
  <c r="Z104" i="62"/>
  <c r="AA104" i="62" s="1"/>
  <c r="X104" i="62"/>
  <c r="W104" i="62"/>
  <c r="V104" i="62"/>
  <c r="U104" i="62"/>
  <c r="T104" i="62"/>
  <c r="S104" i="62"/>
  <c r="R104" i="62"/>
  <c r="Q104" i="62"/>
  <c r="C104" i="62" s="1"/>
  <c r="B104" i="62" s="1"/>
  <c r="AD103" i="62"/>
  <c r="AE103" i="62" s="1"/>
  <c r="AC103" i="62"/>
  <c r="AB103" i="62"/>
  <c r="AA103" i="62"/>
  <c r="Z103" i="62"/>
  <c r="X103" i="62"/>
  <c r="W103" i="62"/>
  <c r="V103" i="62"/>
  <c r="U103" i="62"/>
  <c r="T103" i="62"/>
  <c r="S103" i="62"/>
  <c r="R103" i="62"/>
  <c r="Q103" i="62"/>
  <c r="C103" i="62" s="1"/>
  <c r="B103" i="62" s="1"/>
  <c r="AE102" i="62"/>
  <c r="AD102" i="62"/>
  <c r="AB102" i="62"/>
  <c r="AC102" i="62" s="1"/>
  <c r="Z102" i="62"/>
  <c r="AA102" i="62" s="1"/>
  <c r="X102" i="62"/>
  <c r="W102" i="62"/>
  <c r="V102" i="62"/>
  <c r="U102" i="62"/>
  <c r="T102" i="62"/>
  <c r="S102" i="62"/>
  <c r="R102" i="62"/>
  <c r="Q102" i="62"/>
  <c r="C102" i="62" s="1"/>
  <c r="B102" i="62" s="1"/>
  <c r="AE101" i="62"/>
  <c r="AD101" i="62"/>
  <c r="AC101" i="62"/>
  <c r="AB101" i="62"/>
  <c r="Z101" i="62"/>
  <c r="AA101" i="62" s="1"/>
  <c r="X101" i="62"/>
  <c r="W101" i="62"/>
  <c r="V101" i="62"/>
  <c r="C101" i="62" s="1"/>
  <c r="B101" i="62" s="1"/>
  <c r="U101" i="62"/>
  <c r="T101" i="62"/>
  <c r="S101" i="62"/>
  <c r="R101" i="62"/>
  <c r="Q101" i="62"/>
  <c r="AD100" i="62"/>
  <c r="AE100" i="62" s="1"/>
  <c r="AB100" i="62"/>
  <c r="AC100" i="62" s="1"/>
  <c r="Z100" i="62"/>
  <c r="AA100" i="62" s="1"/>
  <c r="X100" i="62"/>
  <c r="W100" i="62"/>
  <c r="C100" i="62" s="1"/>
  <c r="B100" i="62" s="1"/>
  <c r="V100" i="62"/>
  <c r="U100" i="62"/>
  <c r="T100" i="62"/>
  <c r="S100" i="62"/>
  <c r="R100" i="62"/>
  <c r="Q100" i="62"/>
  <c r="AE99" i="62"/>
  <c r="AD99" i="62"/>
  <c r="AB99" i="62"/>
  <c r="AC99" i="62" s="1"/>
  <c r="AA99" i="62"/>
  <c r="Z99" i="62"/>
  <c r="X99" i="62"/>
  <c r="W99" i="62"/>
  <c r="V99" i="62"/>
  <c r="U99" i="62"/>
  <c r="T99" i="62"/>
  <c r="S99" i="62"/>
  <c r="R99" i="62"/>
  <c r="Q99" i="62"/>
  <c r="C99" i="62" s="1"/>
  <c r="B99" i="62" s="1"/>
  <c r="D99" i="62"/>
  <c r="AD98" i="62"/>
  <c r="AE98" i="62" s="1"/>
  <c r="AB98" i="62"/>
  <c r="AC98" i="62" s="1"/>
  <c r="AA98" i="62"/>
  <c r="Z98" i="62"/>
  <c r="X98" i="62"/>
  <c r="W98" i="62"/>
  <c r="V98" i="62"/>
  <c r="U98" i="62"/>
  <c r="T98" i="62"/>
  <c r="S98" i="62"/>
  <c r="R98" i="62"/>
  <c r="Q98" i="62"/>
  <c r="C98" i="62"/>
  <c r="B98" i="62" s="1"/>
  <c r="AD97" i="62"/>
  <c r="AE97" i="62" s="1"/>
  <c r="AC97" i="62"/>
  <c r="AB97" i="62"/>
  <c r="AA97" i="62"/>
  <c r="Z97" i="62"/>
  <c r="X97" i="62"/>
  <c r="W97" i="62"/>
  <c r="V97" i="62"/>
  <c r="U97" i="62"/>
  <c r="T97" i="62"/>
  <c r="S97" i="62"/>
  <c r="R97" i="62"/>
  <c r="Q97" i="62"/>
  <c r="C97" i="62" s="1"/>
  <c r="B97" i="62" s="1"/>
  <c r="AD96" i="62"/>
  <c r="AE96" i="62" s="1"/>
  <c r="AC96" i="62"/>
  <c r="AB96" i="62"/>
  <c r="Z96" i="62"/>
  <c r="AA96" i="62" s="1"/>
  <c r="X96" i="62"/>
  <c r="W96" i="62"/>
  <c r="V96" i="62"/>
  <c r="U96" i="62"/>
  <c r="T96" i="62"/>
  <c r="S96" i="62"/>
  <c r="R96" i="62"/>
  <c r="Q96" i="62"/>
  <c r="C96" i="62" s="1"/>
  <c r="B96" i="62" s="1"/>
  <c r="AE95" i="62"/>
  <c r="AD95" i="62"/>
  <c r="AC95" i="62"/>
  <c r="AB95" i="62"/>
  <c r="AA95" i="62"/>
  <c r="Z95" i="62"/>
  <c r="X95" i="62"/>
  <c r="W95" i="62"/>
  <c r="V95" i="62"/>
  <c r="U95" i="62"/>
  <c r="T95" i="62"/>
  <c r="S95" i="62"/>
  <c r="R95" i="62"/>
  <c r="C95" i="62" s="1"/>
  <c r="B95" i="62" s="1"/>
  <c r="Q95" i="62"/>
  <c r="AE94" i="62"/>
  <c r="AD94" i="62"/>
  <c r="AB94" i="62"/>
  <c r="AC94" i="62" s="1"/>
  <c r="Z94" i="62"/>
  <c r="AA94" i="62" s="1"/>
  <c r="X94" i="62"/>
  <c r="W94" i="62"/>
  <c r="V94" i="62"/>
  <c r="U94" i="62"/>
  <c r="T94" i="62"/>
  <c r="S94" i="62"/>
  <c r="C94" i="62" s="1"/>
  <c r="B94" i="62" s="1"/>
  <c r="R94" i="62"/>
  <c r="Q94" i="62"/>
  <c r="AE93" i="62"/>
  <c r="AD93" i="62"/>
  <c r="AC93" i="62"/>
  <c r="AB93" i="62"/>
  <c r="AA93" i="62"/>
  <c r="Z93" i="62"/>
  <c r="X93" i="62"/>
  <c r="W93" i="62"/>
  <c r="V93" i="62"/>
  <c r="U93" i="62"/>
  <c r="T93" i="62"/>
  <c r="C93" i="62" s="1"/>
  <c r="B93" i="62" s="1"/>
  <c r="S93" i="62"/>
  <c r="R93" i="62"/>
  <c r="Q93" i="62"/>
  <c r="AD92" i="62"/>
  <c r="AE92" i="62" s="1"/>
  <c r="AB92" i="62"/>
  <c r="AC92" i="62" s="1"/>
  <c r="Z92" i="62"/>
  <c r="AA92" i="62" s="1"/>
  <c r="X92" i="62"/>
  <c r="W92" i="62"/>
  <c r="V92" i="62"/>
  <c r="U92" i="62"/>
  <c r="T92" i="62"/>
  <c r="S92" i="62"/>
  <c r="R92" i="62"/>
  <c r="Q92" i="62"/>
  <c r="C92" i="62" s="1"/>
  <c r="B92" i="62" s="1"/>
  <c r="AE91" i="62"/>
  <c r="AD91" i="62"/>
  <c r="AC91" i="62"/>
  <c r="AB91" i="62"/>
  <c r="Z91" i="62"/>
  <c r="AA91" i="62" s="1"/>
  <c r="X91" i="62"/>
  <c r="W91" i="62"/>
  <c r="V91" i="62"/>
  <c r="U91" i="62"/>
  <c r="T91" i="62"/>
  <c r="S91" i="62"/>
  <c r="R91" i="62"/>
  <c r="Q91" i="62"/>
  <c r="C91" i="62" s="1"/>
  <c r="B91" i="62" s="1"/>
  <c r="AD90" i="62"/>
  <c r="AE90" i="62" s="1"/>
  <c r="AB90" i="62"/>
  <c r="AC90" i="62" s="1"/>
  <c r="AA90" i="62"/>
  <c r="Z90" i="62"/>
  <c r="X90" i="62"/>
  <c r="W90" i="62"/>
  <c r="V90" i="62"/>
  <c r="U90" i="62"/>
  <c r="T90" i="62"/>
  <c r="S90" i="62"/>
  <c r="R90" i="62"/>
  <c r="Q90" i="62"/>
  <c r="C90" i="62" s="1"/>
  <c r="B90" i="62" s="1"/>
  <c r="AE89" i="62"/>
  <c r="AD89" i="62"/>
  <c r="AB89" i="62"/>
  <c r="AC89" i="62" s="1"/>
  <c r="AA89" i="62"/>
  <c r="Z89" i="62"/>
  <c r="X89" i="62"/>
  <c r="W89" i="62"/>
  <c r="V89" i="62"/>
  <c r="U89" i="62"/>
  <c r="T89" i="62"/>
  <c r="S89" i="62"/>
  <c r="R89" i="62"/>
  <c r="Q89" i="62"/>
  <c r="C89" i="62" s="1"/>
  <c r="B89" i="62" s="1"/>
  <c r="AD88" i="62"/>
  <c r="AE88" i="62" s="1"/>
  <c r="AC88" i="62"/>
  <c r="AB88" i="62"/>
  <c r="Z88" i="62"/>
  <c r="AA88" i="62" s="1"/>
  <c r="X88" i="62"/>
  <c r="W88" i="62"/>
  <c r="V88" i="62"/>
  <c r="U88" i="62"/>
  <c r="T88" i="62"/>
  <c r="S88" i="62"/>
  <c r="R88" i="62"/>
  <c r="Q88" i="62"/>
  <c r="C88" i="62" s="1"/>
  <c r="B88" i="62" s="1"/>
  <c r="AD87" i="62"/>
  <c r="AE87" i="62" s="1"/>
  <c r="AC87" i="62"/>
  <c r="AB87" i="62"/>
  <c r="AA87" i="62"/>
  <c r="Z87" i="62"/>
  <c r="X87" i="62"/>
  <c r="W87" i="62"/>
  <c r="V87" i="62"/>
  <c r="U87" i="62"/>
  <c r="T87" i="62"/>
  <c r="S87" i="62"/>
  <c r="R87" i="62"/>
  <c r="Q87" i="62"/>
  <c r="C87" i="62" s="1"/>
  <c r="B87" i="62" s="1"/>
  <c r="AE86" i="62"/>
  <c r="AD86" i="62"/>
  <c r="AB86" i="62"/>
  <c r="AC86" i="62" s="1"/>
  <c r="Z86" i="62"/>
  <c r="AA86" i="62" s="1"/>
  <c r="X86" i="62"/>
  <c r="W86" i="62"/>
  <c r="V86" i="62"/>
  <c r="U86" i="62"/>
  <c r="T86" i="62"/>
  <c r="S86" i="62"/>
  <c r="R86" i="62"/>
  <c r="Q86" i="62"/>
  <c r="C86" i="62" s="1"/>
  <c r="B86" i="62" s="1"/>
  <c r="AE85" i="62"/>
  <c r="AD85" i="62"/>
  <c r="AC85" i="62"/>
  <c r="AB85" i="62"/>
  <c r="Z85" i="62"/>
  <c r="AA85" i="62" s="1"/>
  <c r="X85" i="62"/>
  <c r="W85" i="62"/>
  <c r="V85" i="62"/>
  <c r="U85" i="62"/>
  <c r="T85" i="62"/>
  <c r="S85" i="62"/>
  <c r="R85" i="62"/>
  <c r="Q85" i="62"/>
  <c r="C85" i="62"/>
  <c r="B85" i="62" s="1"/>
  <c r="AD84" i="62"/>
  <c r="AE84" i="62" s="1"/>
  <c r="AB84" i="62"/>
  <c r="AC84" i="62" s="1"/>
  <c r="Z84" i="62"/>
  <c r="AA84" i="62" s="1"/>
  <c r="X84" i="62"/>
  <c r="W84" i="62"/>
  <c r="C84" i="62" s="1"/>
  <c r="B84" i="62" s="1"/>
  <c r="V84" i="62"/>
  <c r="U84" i="62"/>
  <c r="T84" i="62"/>
  <c r="S84" i="62"/>
  <c r="R84" i="62"/>
  <c r="Q84" i="62"/>
  <c r="AE83" i="62"/>
  <c r="AD83" i="62"/>
  <c r="AB83" i="62"/>
  <c r="AC83" i="62" s="1"/>
  <c r="AA83" i="62"/>
  <c r="Z83" i="62"/>
  <c r="X83" i="62"/>
  <c r="W83" i="62"/>
  <c r="V83" i="62"/>
  <c r="U83" i="62"/>
  <c r="T83" i="62"/>
  <c r="S83" i="62"/>
  <c r="R83" i="62"/>
  <c r="Q83" i="62"/>
  <c r="C83" i="62" s="1"/>
  <c r="B83" i="62" s="1"/>
  <c r="AD82" i="62"/>
  <c r="AE82" i="62" s="1"/>
  <c r="AB82" i="62"/>
  <c r="AC82" i="62" s="1"/>
  <c r="Z82" i="62"/>
  <c r="AA82" i="62" s="1"/>
  <c r="X82" i="62"/>
  <c r="W82" i="62"/>
  <c r="V82" i="62"/>
  <c r="U82" i="62"/>
  <c r="T82" i="62"/>
  <c r="S82" i="62"/>
  <c r="R82" i="62"/>
  <c r="Q82" i="62"/>
  <c r="C82" i="62"/>
  <c r="B82" i="62" s="1"/>
  <c r="AD81" i="62"/>
  <c r="AE81" i="62" s="1"/>
  <c r="AC81" i="62"/>
  <c r="AB81" i="62"/>
  <c r="AA81" i="62"/>
  <c r="Z81" i="62"/>
  <c r="X81" i="62"/>
  <c r="W81" i="62"/>
  <c r="V81" i="62"/>
  <c r="U81" i="62"/>
  <c r="T81" i="62"/>
  <c r="S81" i="62"/>
  <c r="R81" i="62"/>
  <c r="Q81" i="62"/>
  <c r="C81" i="62" s="1"/>
  <c r="B81" i="62" s="1"/>
  <c r="AD80" i="62"/>
  <c r="AE80" i="62" s="1"/>
  <c r="AB80" i="62"/>
  <c r="AC80" i="62" s="1"/>
  <c r="Z80" i="62"/>
  <c r="AA80" i="62" s="1"/>
  <c r="X80" i="62"/>
  <c r="W80" i="62"/>
  <c r="V80" i="62"/>
  <c r="U80" i="62"/>
  <c r="T80" i="62"/>
  <c r="S80" i="62"/>
  <c r="R80" i="62"/>
  <c r="Q80" i="62"/>
  <c r="C80" i="62" s="1"/>
  <c r="B80" i="62" s="1"/>
  <c r="AE79" i="62"/>
  <c r="AD79" i="62"/>
  <c r="AC79" i="62"/>
  <c r="AB79" i="62"/>
  <c r="AA79" i="62"/>
  <c r="Z79" i="62"/>
  <c r="X79" i="62"/>
  <c r="W79" i="62"/>
  <c r="V79" i="62"/>
  <c r="U79" i="62"/>
  <c r="T79" i="62"/>
  <c r="S79" i="62"/>
  <c r="R79" i="62"/>
  <c r="C79" i="62" s="1"/>
  <c r="B79" i="62" s="1"/>
  <c r="Q79" i="62"/>
  <c r="D79" i="62"/>
  <c r="AD78" i="62"/>
  <c r="AE78" i="62" s="1"/>
  <c r="AB78" i="62"/>
  <c r="AC78" i="62" s="1"/>
  <c r="Z78" i="62"/>
  <c r="AA78" i="62" s="1"/>
  <c r="X78" i="62"/>
  <c r="W78" i="62"/>
  <c r="V78" i="62"/>
  <c r="U78" i="62"/>
  <c r="T78" i="62"/>
  <c r="S78" i="62"/>
  <c r="C78" i="62" s="1"/>
  <c r="B78" i="62" s="1"/>
  <c r="R78" i="62"/>
  <c r="Q78" i="62"/>
  <c r="AE77" i="62"/>
  <c r="AD77" i="62"/>
  <c r="AC77" i="62"/>
  <c r="AB77" i="62"/>
  <c r="AA77" i="62"/>
  <c r="Z77" i="62"/>
  <c r="X77" i="62"/>
  <c r="W77" i="62"/>
  <c r="V77" i="62"/>
  <c r="U77" i="62"/>
  <c r="T77" i="62"/>
  <c r="S77" i="62"/>
  <c r="R77" i="62"/>
  <c r="Q77" i="62"/>
  <c r="C77" i="62" s="1"/>
  <c r="B77" i="62" s="1"/>
  <c r="AD76" i="62"/>
  <c r="AE76" i="62" s="1"/>
  <c r="AB76" i="62"/>
  <c r="AC76" i="62" s="1"/>
  <c r="Z76" i="62"/>
  <c r="AA76" i="62" s="1"/>
  <c r="X76" i="62"/>
  <c r="W76" i="62"/>
  <c r="V76" i="62"/>
  <c r="U76" i="62"/>
  <c r="T76" i="62"/>
  <c r="S76" i="62"/>
  <c r="R76" i="62"/>
  <c r="Q76" i="62"/>
  <c r="C76" i="62" s="1"/>
  <c r="B76" i="62" s="1"/>
  <c r="AE75" i="62"/>
  <c r="AD75" i="62"/>
  <c r="AC75" i="62"/>
  <c r="AB75" i="62"/>
  <c r="Z75" i="62"/>
  <c r="AA75" i="62" s="1"/>
  <c r="X75" i="62"/>
  <c r="W75" i="62"/>
  <c r="V75" i="62"/>
  <c r="U75" i="62"/>
  <c r="T75" i="62"/>
  <c r="S75" i="62"/>
  <c r="R75" i="62"/>
  <c r="Q75" i="62"/>
  <c r="C75" i="62" s="1"/>
  <c r="B75" i="62" s="1"/>
  <c r="AD74" i="62"/>
  <c r="AE74" i="62" s="1"/>
  <c r="AB74" i="62"/>
  <c r="AC74" i="62" s="1"/>
  <c r="AA74" i="62"/>
  <c r="Z74" i="62"/>
  <c r="X74" i="62"/>
  <c r="W74" i="62"/>
  <c r="V74" i="62"/>
  <c r="U74" i="62"/>
  <c r="T74" i="62"/>
  <c r="S74" i="62"/>
  <c r="R74" i="62"/>
  <c r="Q74" i="62"/>
  <c r="C74" i="62" s="1"/>
  <c r="B74" i="62" s="1"/>
  <c r="AE73" i="62"/>
  <c r="AD73" i="62"/>
  <c r="AB73" i="62"/>
  <c r="AC73" i="62" s="1"/>
  <c r="AA73" i="62"/>
  <c r="Z73" i="62"/>
  <c r="X73" i="62"/>
  <c r="W73" i="62"/>
  <c r="V73" i="62"/>
  <c r="U73" i="62"/>
  <c r="T73" i="62"/>
  <c r="S73" i="62"/>
  <c r="R73" i="62"/>
  <c r="Q73" i="62"/>
  <c r="C73" i="62" s="1"/>
  <c r="B73" i="62" s="1"/>
  <c r="AD72" i="62"/>
  <c r="AE72" i="62" s="1"/>
  <c r="AC72" i="62"/>
  <c r="AB72" i="62"/>
  <c r="Z72" i="62"/>
  <c r="AA72" i="62" s="1"/>
  <c r="X72" i="62"/>
  <c r="W72" i="62"/>
  <c r="V72" i="62"/>
  <c r="U72" i="62"/>
  <c r="T72" i="62"/>
  <c r="S72" i="62"/>
  <c r="R72" i="62"/>
  <c r="Q72" i="62"/>
  <c r="C72" i="62" s="1"/>
  <c r="B72" i="62" s="1"/>
  <c r="AD71" i="62"/>
  <c r="AE71" i="62" s="1"/>
  <c r="AC71" i="62"/>
  <c r="AB71" i="62"/>
  <c r="AA71" i="62"/>
  <c r="Z71" i="62"/>
  <c r="X71" i="62"/>
  <c r="W71" i="62"/>
  <c r="V71" i="62"/>
  <c r="U71" i="62"/>
  <c r="T71" i="62"/>
  <c r="S71" i="62"/>
  <c r="R71" i="62"/>
  <c r="Q71" i="62"/>
  <c r="C71" i="62" s="1"/>
  <c r="B71" i="62" s="1"/>
  <c r="AE70" i="62"/>
  <c r="AD70" i="62"/>
  <c r="AB70" i="62"/>
  <c r="AC70" i="62" s="1"/>
  <c r="Z70" i="62"/>
  <c r="AA70" i="62" s="1"/>
  <c r="X70" i="62"/>
  <c r="W70" i="62"/>
  <c r="V70" i="62"/>
  <c r="U70" i="62"/>
  <c r="T70" i="62"/>
  <c r="S70" i="62"/>
  <c r="R70" i="62"/>
  <c r="Q70" i="62"/>
  <c r="C70" i="62" s="1"/>
  <c r="B70" i="62" s="1"/>
  <c r="AE69" i="62"/>
  <c r="AD69" i="62"/>
  <c r="AC69" i="62"/>
  <c r="AB69" i="62"/>
  <c r="Z69" i="62"/>
  <c r="AA69" i="62" s="1"/>
  <c r="X69" i="62"/>
  <c r="W69" i="62"/>
  <c r="V69" i="62"/>
  <c r="U69" i="62"/>
  <c r="T69" i="62"/>
  <c r="S69" i="62"/>
  <c r="R69" i="62"/>
  <c r="Q69" i="62"/>
  <c r="C69" i="62"/>
  <c r="B69" i="62" s="1"/>
  <c r="AD68" i="62"/>
  <c r="AE68" i="62" s="1"/>
  <c r="AB68" i="62"/>
  <c r="AC68" i="62" s="1"/>
  <c r="Z68" i="62"/>
  <c r="AA68" i="62" s="1"/>
  <c r="X68" i="62"/>
  <c r="W68" i="62"/>
  <c r="C68" i="62" s="1"/>
  <c r="B68" i="62" s="1"/>
  <c r="V68" i="62"/>
  <c r="U68" i="62"/>
  <c r="T68" i="62"/>
  <c r="S68" i="62"/>
  <c r="R68" i="62"/>
  <c r="Q68" i="62"/>
  <c r="AE67" i="62"/>
  <c r="AD67" i="62"/>
  <c r="AB67" i="62"/>
  <c r="AC67" i="62" s="1"/>
  <c r="AA67" i="62"/>
  <c r="Z67" i="62"/>
  <c r="X67" i="62"/>
  <c r="W67" i="62"/>
  <c r="V67" i="62"/>
  <c r="U67" i="62"/>
  <c r="T67" i="62"/>
  <c r="S67" i="62"/>
  <c r="R67" i="62"/>
  <c r="Q67" i="62"/>
  <c r="C67" i="62" s="1"/>
  <c r="B67" i="62" s="1"/>
  <c r="AD66" i="62"/>
  <c r="AE66" i="62" s="1"/>
  <c r="AB66" i="62"/>
  <c r="AC66" i="62" s="1"/>
  <c r="Z66" i="62"/>
  <c r="AA66" i="62" s="1"/>
  <c r="X66" i="62"/>
  <c r="W66" i="62"/>
  <c r="V66" i="62"/>
  <c r="U66" i="62"/>
  <c r="T66" i="62"/>
  <c r="S66" i="62"/>
  <c r="R66" i="62"/>
  <c r="Q66" i="62"/>
  <c r="C66" i="62"/>
  <c r="B66" i="62" s="1"/>
  <c r="AD65" i="62"/>
  <c r="AE65" i="62" s="1"/>
  <c r="AC65" i="62"/>
  <c r="AB65" i="62"/>
  <c r="AA65" i="62"/>
  <c r="Z65" i="62"/>
  <c r="X65" i="62"/>
  <c r="W65" i="62"/>
  <c r="V65" i="62"/>
  <c r="U65" i="62"/>
  <c r="T65" i="62"/>
  <c r="S65" i="62"/>
  <c r="R65" i="62"/>
  <c r="Q65" i="62"/>
  <c r="C65" i="62" s="1"/>
  <c r="B65" i="62" s="1"/>
  <c r="AD64" i="62"/>
  <c r="AE64" i="62" s="1"/>
  <c r="AB64" i="62"/>
  <c r="AC64" i="62" s="1"/>
  <c r="Z64" i="62"/>
  <c r="AA64" i="62" s="1"/>
  <c r="X64" i="62"/>
  <c r="W64" i="62"/>
  <c r="V64" i="62"/>
  <c r="U64" i="62"/>
  <c r="T64" i="62"/>
  <c r="S64" i="62"/>
  <c r="R64" i="62"/>
  <c r="Q64" i="62"/>
  <c r="C64" i="62" s="1"/>
  <c r="B64" i="62" s="1"/>
  <c r="AE63" i="62"/>
  <c r="AD63" i="62"/>
  <c r="AC63" i="62"/>
  <c r="AB63" i="62"/>
  <c r="AA63" i="62"/>
  <c r="Z63" i="62"/>
  <c r="X63" i="62"/>
  <c r="W63" i="62"/>
  <c r="V63" i="62"/>
  <c r="U63" i="62"/>
  <c r="T63" i="62"/>
  <c r="S63" i="62"/>
  <c r="R63" i="62"/>
  <c r="C63" i="62" s="1"/>
  <c r="B63" i="62" s="1"/>
  <c r="Q63" i="62"/>
  <c r="AD62" i="62"/>
  <c r="AE62" i="62" s="1"/>
  <c r="AB62" i="62"/>
  <c r="AC62" i="62" s="1"/>
  <c r="Z62" i="62"/>
  <c r="AA62" i="62" s="1"/>
  <c r="X62" i="62"/>
  <c r="W62" i="62"/>
  <c r="V62" i="62"/>
  <c r="U62" i="62"/>
  <c r="T62" i="62"/>
  <c r="S62" i="62"/>
  <c r="C62" i="62" s="1"/>
  <c r="B62" i="62" s="1"/>
  <c r="R62" i="62"/>
  <c r="Q62" i="62"/>
  <c r="AE61" i="62"/>
  <c r="AD61" i="62"/>
  <c r="AC61" i="62"/>
  <c r="AB61" i="62"/>
  <c r="AA61" i="62"/>
  <c r="Z61" i="62"/>
  <c r="X61" i="62"/>
  <c r="W61" i="62"/>
  <c r="V61" i="62"/>
  <c r="U61" i="62"/>
  <c r="T61" i="62"/>
  <c r="C61" i="62" s="1"/>
  <c r="B61" i="62" s="1"/>
  <c r="S61" i="62"/>
  <c r="R61" i="62"/>
  <c r="Q61" i="62"/>
  <c r="AD60" i="62"/>
  <c r="AE60" i="62" s="1"/>
  <c r="AB60" i="62"/>
  <c r="AC60" i="62" s="1"/>
  <c r="Z60" i="62"/>
  <c r="AA60" i="62" s="1"/>
  <c r="X60" i="62"/>
  <c r="W60" i="62"/>
  <c r="V60" i="62"/>
  <c r="U60" i="62"/>
  <c r="T60" i="62"/>
  <c r="S60" i="62"/>
  <c r="R60" i="62"/>
  <c r="Q60" i="62"/>
  <c r="C60" i="62" s="1"/>
  <c r="B60" i="62" s="1"/>
  <c r="AE59" i="62"/>
  <c r="AD59" i="62"/>
  <c r="AC59" i="62"/>
  <c r="AB59" i="62"/>
  <c r="Z59" i="62"/>
  <c r="AA59" i="62" s="1"/>
  <c r="X59" i="62"/>
  <c r="W59" i="62"/>
  <c r="V59" i="62"/>
  <c r="U59" i="62"/>
  <c r="T59" i="62"/>
  <c r="S59" i="62"/>
  <c r="R59" i="62"/>
  <c r="Q59" i="62"/>
  <c r="C59" i="62" s="1"/>
  <c r="B59" i="62" s="1"/>
  <c r="D59" i="62"/>
  <c r="AD58" i="62"/>
  <c r="AE58" i="62" s="1"/>
  <c r="AB58" i="62"/>
  <c r="AC58" i="62" s="1"/>
  <c r="AA58" i="62"/>
  <c r="Z58" i="62"/>
  <c r="X58" i="62"/>
  <c r="W58" i="62"/>
  <c r="V58" i="62"/>
  <c r="U58" i="62"/>
  <c r="T58" i="62"/>
  <c r="S58" i="62"/>
  <c r="R58" i="62"/>
  <c r="Q58" i="62"/>
  <c r="C58" i="62" s="1"/>
  <c r="B58" i="62" s="1"/>
  <c r="AE57" i="62"/>
  <c r="AD57" i="62"/>
  <c r="AB57" i="62"/>
  <c r="AC57" i="62" s="1"/>
  <c r="AA57" i="62"/>
  <c r="Z57" i="62"/>
  <c r="X57" i="62"/>
  <c r="W57" i="62"/>
  <c r="V57" i="62"/>
  <c r="U57" i="62"/>
  <c r="T57" i="62"/>
  <c r="S57" i="62"/>
  <c r="R57" i="62"/>
  <c r="Q57" i="62"/>
  <c r="C57" i="62" s="1"/>
  <c r="B57" i="62" s="1"/>
  <c r="AD56" i="62"/>
  <c r="AE56" i="62" s="1"/>
  <c r="AC56" i="62"/>
  <c r="AB56" i="62"/>
  <c r="Z56" i="62"/>
  <c r="AA56" i="62" s="1"/>
  <c r="X56" i="62"/>
  <c r="W56" i="62"/>
  <c r="V56" i="62"/>
  <c r="U56" i="62"/>
  <c r="T56" i="62"/>
  <c r="S56" i="62"/>
  <c r="R56" i="62"/>
  <c r="Q56" i="62"/>
  <c r="C56" i="62" s="1"/>
  <c r="B56" i="62" s="1"/>
  <c r="AD55" i="62"/>
  <c r="AE55" i="62" s="1"/>
  <c r="AC55" i="62"/>
  <c r="AB55" i="62"/>
  <c r="AA55" i="62"/>
  <c r="Z55" i="62"/>
  <c r="X55" i="62"/>
  <c r="W55" i="62"/>
  <c r="V55" i="62"/>
  <c r="U55" i="62"/>
  <c r="T55" i="62"/>
  <c r="S55" i="62"/>
  <c r="R55" i="62"/>
  <c r="Q55" i="62"/>
  <c r="C55" i="62" s="1"/>
  <c r="B55" i="62" s="1"/>
  <c r="AE54" i="62"/>
  <c r="AD54" i="62"/>
  <c r="AB54" i="62"/>
  <c r="AC54" i="62" s="1"/>
  <c r="Z54" i="62"/>
  <c r="AA54" i="62" s="1"/>
  <c r="X54" i="62"/>
  <c r="W54" i="62"/>
  <c r="V54" i="62"/>
  <c r="U54" i="62"/>
  <c r="T54" i="62"/>
  <c r="S54" i="62"/>
  <c r="R54" i="62"/>
  <c r="Q54" i="62"/>
  <c r="C54" i="62" s="1"/>
  <c r="B54" i="62" s="1"/>
  <c r="AE53" i="62"/>
  <c r="AD53" i="62"/>
  <c r="AC53" i="62"/>
  <c r="AB53" i="62"/>
  <c r="Z53" i="62"/>
  <c r="AA53" i="62" s="1"/>
  <c r="X53" i="62"/>
  <c r="W53" i="62"/>
  <c r="V53" i="62"/>
  <c r="U53" i="62"/>
  <c r="T53" i="62"/>
  <c r="S53" i="62"/>
  <c r="R53" i="62"/>
  <c r="Q53" i="62"/>
  <c r="C53" i="62"/>
  <c r="B53" i="62" s="1"/>
  <c r="AD52" i="62"/>
  <c r="AE52" i="62" s="1"/>
  <c r="AB52" i="62"/>
  <c r="AC52" i="62" s="1"/>
  <c r="Z52" i="62"/>
  <c r="AA52" i="62" s="1"/>
  <c r="X52" i="62"/>
  <c r="W52" i="62"/>
  <c r="C52" i="62" s="1"/>
  <c r="B52" i="62" s="1"/>
  <c r="V52" i="62"/>
  <c r="U52" i="62"/>
  <c r="T52" i="62"/>
  <c r="S52" i="62"/>
  <c r="R52" i="62"/>
  <c r="Q52" i="62"/>
  <c r="D52" i="62"/>
  <c r="AE51" i="62"/>
  <c r="AD51" i="62"/>
  <c r="AB51" i="62"/>
  <c r="AC51" i="62" s="1"/>
  <c r="AA51" i="62"/>
  <c r="Z51" i="62"/>
  <c r="X51" i="62"/>
  <c r="W51" i="62"/>
  <c r="V51" i="62"/>
  <c r="U51" i="62"/>
  <c r="T51" i="62"/>
  <c r="S51" i="62"/>
  <c r="R51" i="62"/>
  <c r="Q51" i="62"/>
  <c r="C51" i="62" s="1"/>
  <c r="B51" i="62" s="1"/>
  <c r="AD50" i="62"/>
  <c r="AE50" i="62" s="1"/>
  <c r="AB50" i="62"/>
  <c r="AC50" i="62" s="1"/>
  <c r="Z50" i="62"/>
  <c r="AA50" i="62" s="1"/>
  <c r="X50" i="62"/>
  <c r="W50" i="62"/>
  <c r="V50" i="62"/>
  <c r="U50" i="62"/>
  <c r="T50" i="62"/>
  <c r="S50" i="62"/>
  <c r="R50" i="62"/>
  <c r="Q50" i="62"/>
  <c r="C50" i="62"/>
  <c r="B50" i="62" s="1"/>
  <c r="AD49" i="62"/>
  <c r="AE49" i="62" s="1"/>
  <c r="AC49" i="62"/>
  <c r="AB49" i="62"/>
  <c r="AA49" i="62"/>
  <c r="Z49" i="62"/>
  <c r="X49" i="62"/>
  <c r="W49" i="62"/>
  <c r="V49" i="62"/>
  <c r="U49" i="62"/>
  <c r="T49" i="62"/>
  <c r="S49" i="62"/>
  <c r="R49" i="62"/>
  <c r="Q49" i="62"/>
  <c r="C49" i="62" s="1"/>
  <c r="B49" i="62" s="1"/>
  <c r="AD48" i="62"/>
  <c r="AE48" i="62" s="1"/>
  <c r="AB48" i="62"/>
  <c r="AC48" i="62" s="1"/>
  <c r="Z48" i="62"/>
  <c r="AA48" i="62" s="1"/>
  <c r="X48" i="62"/>
  <c r="W48" i="62"/>
  <c r="V48" i="62"/>
  <c r="U48" i="62"/>
  <c r="T48" i="62"/>
  <c r="S48" i="62"/>
  <c r="R48" i="62"/>
  <c r="Q48" i="62"/>
  <c r="C48" i="62" s="1"/>
  <c r="B48" i="62" s="1"/>
  <c r="AE47" i="62"/>
  <c r="AD47" i="62"/>
  <c r="AC47" i="62"/>
  <c r="AB47" i="62"/>
  <c r="AA47" i="62"/>
  <c r="Z47" i="62"/>
  <c r="X47" i="62"/>
  <c r="W47" i="62"/>
  <c r="V47" i="62"/>
  <c r="U47" i="62"/>
  <c r="T47" i="62"/>
  <c r="S47" i="62"/>
  <c r="R47" i="62"/>
  <c r="C47" i="62" s="1"/>
  <c r="B47" i="62" s="1"/>
  <c r="Q47" i="62"/>
  <c r="AD46" i="62"/>
  <c r="AE46" i="62" s="1"/>
  <c r="AB46" i="62"/>
  <c r="AC46" i="62" s="1"/>
  <c r="Z46" i="62"/>
  <c r="AA46" i="62" s="1"/>
  <c r="X46" i="62"/>
  <c r="W46" i="62"/>
  <c r="V46" i="62"/>
  <c r="U46" i="62"/>
  <c r="T46" i="62"/>
  <c r="S46" i="62"/>
  <c r="C46" i="62" s="1"/>
  <c r="B46" i="62" s="1"/>
  <c r="R46" i="62"/>
  <c r="Q46" i="62"/>
  <c r="AE45" i="62"/>
  <c r="AD45" i="62"/>
  <c r="AC45" i="62"/>
  <c r="AB45" i="62"/>
  <c r="AA45" i="62"/>
  <c r="Z45" i="62"/>
  <c r="X45" i="62"/>
  <c r="W45" i="62"/>
  <c r="V45" i="62"/>
  <c r="U45" i="62"/>
  <c r="T45" i="62"/>
  <c r="S45" i="62"/>
  <c r="R45" i="62"/>
  <c r="Q45" i="62"/>
  <c r="C45" i="62" s="1"/>
  <c r="B45" i="62" s="1"/>
  <c r="D45" i="62"/>
  <c r="AD44" i="62"/>
  <c r="AE44" i="62" s="1"/>
  <c r="AB44" i="62"/>
  <c r="AC44" i="62" s="1"/>
  <c r="Z44" i="62"/>
  <c r="AA44" i="62" s="1"/>
  <c r="X44" i="62"/>
  <c r="W44" i="62"/>
  <c r="V44" i="62"/>
  <c r="U44" i="62"/>
  <c r="T44" i="62"/>
  <c r="S44" i="62"/>
  <c r="R44" i="62"/>
  <c r="Q44" i="62"/>
  <c r="C44" i="62" s="1"/>
  <c r="B44" i="62" s="1"/>
  <c r="AE43" i="62"/>
  <c r="AD43" i="62"/>
  <c r="AC43" i="62"/>
  <c r="AB43" i="62"/>
  <c r="Z43" i="62"/>
  <c r="AA43" i="62" s="1"/>
  <c r="X43" i="62"/>
  <c r="W43" i="62"/>
  <c r="V43" i="62"/>
  <c r="U43" i="62"/>
  <c r="T43" i="62"/>
  <c r="S43" i="62"/>
  <c r="R43" i="62"/>
  <c r="Q43" i="62"/>
  <c r="C43" i="62" s="1"/>
  <c r="B43" i="62" s="1"/>
  <c r="AD42" i="62"/>
  <c r="AE42" i="62" s="1"/>
  <c r="AC42" i="62"/>
  <c r="AB42" i="62"/>
  <c r="AA42" i="62"/>
  <c r="Z42" i="62"/>
  <c r="X42" i="62"/>
  <c r="W42" i="62"/>
  <c r="V42" i="62"/>
  <c r="U42" i="62"/>
  <c r="T42" i="62"/>
  <c r="S42" i="62"/>
  <c r="R42" i="62"/>
  <c r="Q42" i="62"/>
  <c r="C42" i="62" s="1"/>
  <c r="B42" i="62" s="1"/>
  <c r="AE41" i="62"/>
  <c r="AD41" i="62"/>
  <c r="AB41" i="62"/>
  <c r="AC41" i="62" s="1"/>
  <c r="AA41" i="62"/>
  <c r="Z41" i="62"/>
  <c r="X41" i="62"/>
  <c r="W41" i="62"/>
  <c r="V41" i="62"/>
  <c r="U41" i="62"/>
  <c r="T41" i="62"/>
  <c r="S41" i="62"/>
  <c r="R41" i="62"/>
  <c r="Q41" i="62"/>
  <c r="C41" i="62" s="1"/>
  <c r="B41" i="62" s="1"/>
  <c r="D41" i="62"/>
  <c r="AE40" i="62"/>
  <c r="AD40" i="62"/>
  <c r="AC40" i="62"/>
  <c r="AB40" i="62"/>
  <c r="Z40" i="62"/>
  <c r="AA40" i="62" s="1"/>
  <c r="X40" i="62"/>
  <c r="W40" i="62"/>
  <c r="V40" i="62"/>
  <c r="U40" i="62"/>
  <c r="T40" i="62"/>
  <c r="S40" i="62"/>
  <c r="R40" i="62"/>
  <c r="Q40" i="62"/>
  <c r="C40" i="62" s="1"/>
  <c r="B40" i="62" s="1"/>
  <c r="AD39" i="62"/>
  <c r="AE39" i="62" s="1"/>
  <c r="AC39" i="62"/>
  <c r="AB39" i="62"/>
  <c r="AA39" i="62"/>
  <c r="Z39" i="62"/>
  <c r="X39" i="62"/>
  <c r="W39" i="62"/>
  <c r="V39" i="62"/>
  <c r="U39" i="62"/>
  <c r="T39" i="62"/>
  <c r="S39" i="62"/>
  <c r="R39" i="62"/>
  <c r="Q39" i="62"/>
  <c r="C39" i="62" s="1"/>
  <c r="B39" i="62" s="1"/>
  <c r="AE38" i="62"/>
  <c r="AD38" i="62"/>
  <c r="AB38" i="62"/>
  <c r="AC38" i="62" s="1"/>
  <c r="Z38" i="62"/>
  <c r="AA38" i="62" s="1"/>
  <c r="X38" i="62"/>
  <c r="W38" i="62"/>
  <c r="V38" i="62"/>
  <c r="U38" i="62"/>
  <c r="T38" i="62"/>
  <c r="S38" i="62"/>
  <c r="R38" i="62"/>
  <c r="Q38" i="62"/>
  <c r="C38" i="62" s="1"/>
  <c r="B38" i="62" s="1"/>
  <c r="AE37" i="62"/>
  <c r="AD37" i="62"/>
  <c r="AC37" i="62"/>
  <c r="AB37" i="62"/>
  <c r="Z37" i="62"/>
  <c r="AA37" i="62" s="1"/>
  <c r="X37" i="62"/>
  <c r="W37" i="62"/>
  <c r="V37" i="62"/>
  <c r="U37" i="62"/>
  <c r="T37" i="62"/>
  <c r="S37" i="62"/>
  <c r="R37" i="62"/>
  <c r="Q37" i="62"/>
  <c r="C37" i="62"/>
  <c r="B37" i="62" s="1"/>
  <c r="AD36" i="62"/>
  <c r="AD33" i="62" s="1"/>
  <c r="J7" i="62" s="1"/>
  <c r="AB36" i="62"/>
  <c r="AC36" i="62" s="1"/>
  <c r="Z36" i="62"/>
  <c r="AA36" i="62" s="1"/>
  <c r="X36" i="62"/>
  <c r="W36" i="62"/>
  <c r="C36" i="62" s="1"/>
  <c r="B36" i="62" s="1"/>
  <c r="V36" i="62"/>
  <c r="U36" i="62"/>
  <c r="T36" i="62"/>
  <c r="S36" i="62"/>
  <c r="R36" i="62"/>
  <c r="Q36" i="62"/>
  <c r="D36" i="62"/>
  <c r="AE35" i="62"/>
  <c r="AD35" i="62"/>
  <c r="AB35" i="62"/>
  <c r="AC35" i="62" s="1"/>
  <c r="AA35" i="62"/>
  <c r="Z35" i="62"/>
  <c r="X35" i="62"/>
  <c r="W35" i="62"/>
  <c r="V35" i="62"/>
  <c r="U35" i="62"/>
  <c r="T35" i="62"/>
  <c r="S35" i="62"/>
  <c r="R35" i="62"/>
  <c r="Q35" i="62"/>
  <c r="C35" i="62" s="1"/>
  <c r="B35" i="62" s="1"/>
  <c r="AD34" i="62"/>
  <c r="AE34" i="62" s="1"/>
  <c r="AB34" i="62"/>
  <c r="AC34" i="62" s="1"/>
  <c r="Z34" i="62"/>
  <c r="AA34" i="62" s="1"/>
  <c r="X34" i="62"/>
  <c r="W34" i="62"/>
  <c r="V34" i="62"/>
  <c r="U34" i="62"/>
  <c r="T34" i="62"/>
  <c r="S34" i="62"/>
  <c r="R34" i="62"/>
  <c r="Q34" i="62"/>
  <c r="Q33" i="62" s="1"/>
  <c r="E7" i="62" s="1"/>
  <c r="B7" i="62" s="1"/>
  <c r="C34" i="62"/>
  <c r="B34" i="62" s="1"/>
  <c r="J33" i="62"/>
  <c r="I33" i="62"/>
  <c r="H33" i="62"/>
  <c r="AD32" i="62"/>
  <c r="AB32" i="62"/>
  <c r="Z32" i="62"/>
  <c r="E14" i="62"/>
  <c r="E12" i="62"/>
  <c r="F4" i="62"/>
  <c r="H29" i="4"/>
  <c r="G29" i="4"/>
  <c r="F29" i="4"/>
  <c r="E29" i="4"/>
  <c r="F5" i="61"/>
  <c r="D127" i="61" s="1"/>
  <c r="AD130" i="61"/>
  <c r="AE130" i="61" s="1"/>
  <c r="AC130" i="61"/>
  <c r="AB130" i="61"/>
  <c r="AA130" i="61"/>
  <c r="Z130" i="61"/>
  <c r="X130" i="61"/>
  <c r="W130" i="61"/>
  <c r="V130" i="61"/>
  <c r="U130" i="61"/>
  <c r="T130" i="61"/>
  <c r="S130" i="61"/>
  <c r="R130" i="61"/>
  <c r="Q130" i="61"/>
  <c r="C130" i="61"/>
  <c r="B130" i="61" s="1"/>
  <c r="AD129" i="61"/>
  <c r="AE129" i="61" s="1"/>
  <c r="AB129" i="61"/>
  <c r="AC129" i="61" s="1"/>
  <c r="Z129" i="61"/>
  <c r="AA129" i="61" s="1"/>
  <c r="X129" i="61"/>
  <c r="W129" i="61"/>
  <c r="V129" i="61"/>
  <c r="U129" i="61"/>
  <c r="T129" i="61"/>
  <c r="S129" i="61"/>
  <c r="R129" i="61"/>
  <c r="Q129" i="61"/>
  <c r="C129" i="61" s="1"/>
  <c r="B129" i="61" s="1"/>
  <c r="AE128" i="61"/>
  <c r="AD128" i="61"/>
  <c r="AC128" i="61"/>
  <c r="AB128" i="61"/>
  <c r="AA128" i="61"/>
  <c r="Z128" i="61"/>
  <c r="X128" i="61"/>
  <c r="W128" i="61"/>
  <c r="V128" i="61"/>
  <c r="U128" i="61"/>
  <c r="T128" i="61"/>
  <c r="S128" i="61"/>
  <c r="R128" i="61"/>
  <c r="Q128" i="61"/>
  <c r="C128" i="61" s="1"/>
  <c r="B128" i="61" s="1"/>
  <c r="AD127" i="61"/>
  <c r="AE127" i="61" s="1"/>
  <c r="AB127" i="61"/>
  <c r="AC127" i="61" s="1"/>
  <c r="Z127" i="61"/>
  <c r="AA127" i="61" s="1"/>
  <c r="X127" i="61"/>
  <c r="W127" i="61"/>
  <c r="V127" i="61"/>
  <c r="U127" i="61"/>
  <c r="T127" i="61"/>
  <c r="S127" i="61"/>
  <c r="R127" i="61"/>
  <c r="C127" i="61" s="1"/>
  <c r="B127" i="61" s="1"/>
  <c r="Q127" i="61"/>
  <c r="AE126" i="61"/>
  <c r="AD126" i="61"/>
  <c r="AB126" i="61"/>
  <c r="AC126" i="61" s="1"/>
  <c r="Z126" i="61"/>
  <c r="AA126" i="61" s="1"/>
  <c r="X126" i="61"/>
  <c r="W126" i="61"/>
  <c r="V126" i="61"/>
  <c r="U126" i="61"/>
  <c r="T126" i="61"/>
  <c r="S126" i="61"/>
  <c r="R126" i="61"/>
  <c r="Q126" i="61"/>
  <c r="C126" i="61" s="1"/>
  <c r="B126" i="61" s="1"/>
  <c r="D126" i="61"/>
  <c r="AD125" i="61"/>
  <c r="AE125" i="61" s="1"/>
  <c r="AB125" i="61"/>
  <c r="AC125" i="61" s="1"/>
  <c r="AA125" i="61"/>
  <c r="Z125" i="61"/>
  <c r="X125" i="61"/>
  <c r="W125" i="61"/>
  <c r="V125" i="61"/>
  <c r="U125" i="61"/>
  <c r="T125" i="61"/>
  <c r="S125" i="61"/>
  <c r="R125" i="61"/>
  <c r="Q125" i="61"/>
  <c r="C125" i="61" s="1"/>
  <c r="B125" i="61" s="1"/>
  <c r="AD124" i="61"/>
  <c r="AE124" i="61" s="1"/>
  <c r="AB124" i="61"/>
  <c r="AC124" i="61" s="1"/>
  <c r="Z124" i="61"/>
  <c r="AA124" i="61" s="1"/>
  <c r="X124" i="61"/>
  <c r="W124" i="61"/>
  <c r="V124" i="61"/>
  <c r="U124" i="61"/>
  <c r="T124" i="61"/>
  <c r="S124" i="61"/>
  <c r="R124" i="61"/>
  <c r="Q124" i="61"/>
  <c r="C124" i="61" s="1"/>
  <c r="B124" i="61" s="1"/>
  <c r="D124" i="61"/>
  <c r="AE123" i="61"/>
  <c r="AD123" i="61"/>
  <c r="AC123" i="61"/>
  <c r="AB123" i="61"/>
  <c r="Z123" i="61"/>
  <c r="AA123" i="61" s="1"/>
  <c r="X123" i="61"/>
  <c r="W123" i="61"/>
  <c r="V123" i="61"/>
  <c r="C123" i="61" s="1"/>
  <c r="B123" i="61" s="1"/>
  <c r="U123" i="61"/>
  <c r="T123" i="61"/>
  <c r="S123" i="61"/>
  <c r="R123" i="61"/>
  <c r="Q123" i="61"/>
  <c r="AD122" i="61"/>
  <c r="AE122" i="61" s="1"/>
  <c r="AB122" i="61"/>
  <c r="AC122" i="61" s="1"/>
  <c r="Z122" i="61"/>
  <c r="AA122" i="61" s="1"/>
  <c r="X122" i="61"/>
  <c r="W122" i="61"/>
  <c r="C122" i="61" s="1"/>
  <c r="B122" i="61" s="1"/>
  <c r="V122" i="61"/>
  <c r="U122" i="61"/>
  <c r="T122" i="61"/>
  <c r="S122" i="61"/>
  <c r="R122" i="61"/>
  <c r="Q122" i="61"/>
  <c r="D122" i="61"/>
  <c r="AE121" i="61"/>
  <c r="AD121" i="61"/>
  <c r="AB121" i="61"/>
  <c r="AC121" i="61" s="1"/>
  <c r="AA121" i="61"/>
  <c r="Z121" i="61"/>
  <c r="X121" i="61"/>
  <c r="W121" i="61"/>
  <c r="V121" i="61"/>
  <c r="U121" i="61"/>
  <c r="T121" i="61"/>
  <c r="S121" i="61"/>
  <c r="R121" i="61"/>
  <c r="Q121" i="61"/>
  <c r="C121" i="61" s="1"/>
  <c r="B121" i="61" s="1"/>
  <c r="AD120" i="61"/>
  <c r="AE120" i="61" s="1"/>
  <c r="AB120" i="61"/>
  <c r="AC120" i="61" s="1"/>
  <c r="Z120" i="61"/>
  <c r="AA120" i="61" s="1"/>
  <c r="X120" i="61"/>
  <c r="W120" i="61"/>
  <c r="V120" i="61"/>
  <c r="U120" i="61"/>
  <c r="T120" i="61"/>
  <c r="S120" i="61"/>
  <c r="R120" i="61"/>
  <c r="Q120" i="61"/>
  <c r="C120" i="61" s="1"/>
  <c r="B120" i="61" s="1"/>
  <c r="AD119" i="61"/>
  <c r="AE119" i="61" s="1"/>
  <c r="AC119" i="61"/>
  <c r="AB119" i="61"/>
  <c r="AA119" i="61"/>
  <c r="Z119" i="61"/>
  <c r="X119" i="61"/>
  <c r="W119" i="61"/>
  <c r="V119" i="61"/>
  <c r="U119" i="61"/>
  <c r="T119" i="61"/>
  <c r="S119" i="61"/>
  <c r="R119" i="61"/>
  <c r="Q119" i="61"/>
  <c r="C119" i="61" s="1"/>
  <c r="B119" i="61" s="1"/>
  <c r="AD118" i="61"/>
  <c r="AE118" i="61" s="1"/>
  <c r="AB118" i="61"/>
  <c r="AC118" i="61" s="1"/>
  <c r="Z118" i="61"/>
  <c r="AA118" i="61" s="1"/>
  <c r="X118" i="61"/>
  <c r="W118" i="61"/>
  <c r="V118" i="61"/>
  <c r="U118" i="61"/>
  <c r="T118" i="61"/>
  <c r="S118" i="61"/>
  <c r="R118" i="61"/>
  <c r="Q118" i="61"/>
  <c r="C118" i="61" s="1"/>
  <c r="B118" i="61" s="1"/>
  <c r="AE117" i="61"/>
  <c r="AD117" i="61"/>
  <c r="AC117" i="61"/>
  <c r="AB117" i="61"/>
  <c r="Z117" i="61"/>
  <c r="AA117" i="61" s="1"/>
  <c r="X117" i="61"/>
  <c r="W117" i="61"/>
  <c r="V117" i="61"/>
  <c r="U117" i="61"/>
  <c r="T117" i="61"/>
  <c r="S117" i="61"/>
  <c r="R117" i="61"/>
  <c r="C117" i="61" s="1"/>
  <c r="B117" i="61" s="1"/>
  <c r="Q117" i="61"/>
  <c r="AD116" i="61"/>
  <c r="AE116" i="61" s="1"/>
  <c r="AB116" i="61"/>
  <c r="AC116" i="61" s="1"/>
  <c r="AA116" i="61"/>
  <c r="Z116" i="61"/>
  <c r="X116" i="61"/>
  <c r="W116" i="61"/>
  <c r="V116" i="61"/>
  <c r="U116" i="61"/>
  <c r="T116" i="61"/>
  <c r="S116" i="61"/>
  <c r="C116" i="61" s="1"/>
  <c r="B116" i="61" s="1"/>
  <c r="R116" i="61"/>
  <c r="Q116" i="61"/>
  <c r="AE115" i="61"/>
  <c r="AD115" i="61"/>
  <c r="AB115" i="61"/>
  <c r="AC115" i="61" s="1"/>
  <c r="Z115" i="61"/>
  <c r="AA115" i="61" s="1"/>
  <c r="X115" i="61"/>
  <c r="W115" i="61"/>
  <c r="V115" i="61"/>
  <c r="U115" i="61"/>
  <c r="T115" i="61"/>
  <c r="S115" i="61"/>
  <c r="R115" i="61"/>
  <c r="Q115" i="61"/>
  <c r="C115" i="61" s="1"/>
  <c r="B115" i="61" s="1"/>
  <c r="AD114" i="61"/>
  <c r="AE114" i="61" s="1"/>
  <c r="AC114" i="61"/>
  <c r="AB114" i="61"/>
  <c r="AA114" i="61"/>
  <c r="Z114" i="61"/>
  <c r="X114" i="61"/>
  <c r="W114" i="61"/>
  <c r="V114" i="61"/>
  <c r="U114" i="61"/>
  <c r="T114" i="61"/>
  <c r="S114" i="61"/>
  <c r="R114" i="61"/>
  <c r="Q114" i="61"/>
  <c r="C114" i="61"/>
  <c r="B114" i="61" s="1"/>
  <c r="AD113" i="61"/>
  <c r="AE113" i="61" s="1"/>
  <c r="AB113" i="61"/>
  <c r="AC113" i="61" s="1"/>
  <c r="Z113" i="61"/>
  <c r="AA113" i="61" s="1"/>
  <c r="X113" i="61"/>
  <c r="W113" i="61"/>
  <c r="V113" i="61"/>
  <c r="U113" i="61"/>
  <c r="T113" i="61"/>
  <c r="S113" i="61"/>
  <c r="R113" i="61"/>
  <c r="Q113" i="61"/>
  <c r="C113" i="61" s="1"/>
  <c r="B113" i="61" s="1"/>
  <c r="AE112" i="61"/>
  <c r="AD112" i="61"/>
  <c r="AC112" i="61"/>
  <c r="AB112" i="61"/>
  <c r="AA112" i="61"/>
  <c r="Z112" i="61"/>
  <c r="X112" i="61"/>
  <c r="W112" i="61"/>
  <c r="V112" i="61"/>
  <c r="U112" i="61"/>
  <c r="T112" i="61"/>
  <c r="S112" i="61"/>
  <c r="R112" i="61"/>
  <c r="Q112" i="61"/>
  <c r="C112" i="61" s="1"/>
  <c r="B112" i="61" s="1"/>
  <c r="AD111" i="61"/>
  <c r="AE111" i="61" s="1"/>
  <c r="AB111" i="61"/>
  <c r="AC111" i="61" s="1"/>
  <c r="Z111" i="61"/>
  <c r="AA111" i="61" s="1"/>
  <c r="X111" i="61"/>
  <c r="W111" i="61"/>
  <c r="V111" i="61"/>
  <c r="U111" i="61"/>
  <c r="T111" i="61"/>
  <c r="S111" i="61"/>
  <c r="R111" i="61"/>
  <c r="C111" i="61" s="1"/>
  <c r="B111" i="61" s="1"/>
  <c r="Q111" i="61"/>
  <c r="D111" i="61"/>
  <c r="AE110" i="61"/>
  <c r="AD110" i="61"/>
  <c r="AC110" i="61"/>
  <c r="AB110" i="61"/>
  <c r="Z110" i="61"/>
  <c r="AA110" i="61" s="1"/>
  <c r="X110" i="61"/>
  <c r="W110" i="61"/>
  <c r="V110" i="61"/>
  <c r="U110" i="61"/>
  <c r="T110" i="61"/>
  <c r="S110" i="61"/>
  <c r="C110" i="61" s="1"/>
  <c r="B110" i="61" s="1"/>
  <c r="R110" i="61"/>
  <c r="Q110" i="61"/>
  <c r="AD109" i="61"/>
  <c r="AE109" i="61" s="1"/>
  <c r="AC109" i="61"/>
  <c r="AB109" i="61"/>
  <c r="AA109" i="61"/>
  <c r="Z109" i="61"/>
  <c r="X109" i="61"/>
  <c r="W109" i="61"/>
  <c r="V109" i="61"/>
  <c r="U109" i="61"/>
  <c r="T109" i="61"/>
  <c r="C109" i="61" s="1"/>
  <c r="B109" i="61" s="1"/>
  <c r="S109" i="61"/>
  <c r="R109" i="61"/>
  <c r="Q109" i="61"/>
  <c r="AE108" i="61"/>
  <c r="AD108" i="61"/>
  <c r="AB108" i="61"/>
  <c r="AC108" i="61" s="1"/>
  <c r="Z108" i="61"/>
  <c r="AA108" i="61" s="1"/>
  <c r="X108" i="61"/>
  <c r="W108" i="61"/>
  <c r="V108" i="61"/>
  <c r="U108" i="61"/>
  <c r="T108" i="61"/>
  <c r="S108" i="61"/>
  <c r="R108" i="61"/>
  <c r="Q108" i="61"/>
  <c r="C108" i="61" s="1"/>
  <c r="B108" i="61" s="1"/>
  <c r="D108" i="61"/>
  <c r="AE107" i="61"/>
  <c r="AD107" i="61"/>
  <c r="AC107" i="61"/>
  <c r="AB107" i="61"/>
  <c r="Z107" i="61"/>
  <c r="AA107" i="61" s="1"/>
  <c r="X107" i="61"/>
  <c r="W107" i="61"/>
  <c r="V107" i="61"/>
  <c r="C107" i="61" s="1"/>
  <c r="B107" i="61" s="1"/>
  <c r="U107" i="61"/>
  <c r="T107" i="61"/>
  <c r="S107" i="61"/>
  <c r="R107" i="61"/>
  <c r="Q107" i="61"/>
  <c r="AD106" i="61"/>
  <c r="AE106" i="61" s="1"/>
  <c r="AB106" i="61"/>
  <c r="AC106" i="61" s="1"/>
  <c r="Z106" i="61"/>
  <c r="AA106" i="61" s="1"/>
  <c r="X106" i="61"/>
  <c r="W106" i="61"/>
  <c r="C106" i="61" s="1"/>
  <c r="B106" i="61" s="1"/>
  <c r="V106" i="61"/>
  <c r="U106" i="61"/>
  <c r="T106" i="61"/>
  <c r="S106" i="61"/>
  <c r="R106" i="61"/>
  <c r="Q106" i="61"/>
  <c r="D106" i="61"/>
  <c r="AE105" i="61"/>
  <c r="AD105" i="61"/>
  <c r="AB105" i="61"/>
  <c r="AC105" i="61" s="1"/>
  <c r="AA105" i="61"/>
  <c r="Z105" i="61"/>
  <c r="X105" i="61"/>
  <c r="W105" i="61"/>
  <c r="V105" i="61"/>
  <c r="U105" i="61"/>
  <c r="T105" i="61"/>
  <c r="S105" i="61"/>
  <c r="R105" i="61"/>
  <c r="Q105" i="61"/>
  <c r="C105" i="61" s="1"/>
  <c r="B105" i="61" s="1"/>
  <c r="AD104" i="61"/>
  <c r="AE104" i="61" s="1"/>
  <c r="AB104" i="61"/>
  <c r="AC104" i="61" s="1"/>
  <c r="Z104" i="61"/>
  <c r="AA104" i="61" s="1"/>
  <c r="X104" i="61"/>
  <c r="W104" i="61"/>
  <c r="V104" i="61"/>
  <c r="U104" i="61"/>
  <c r="T104" i="61"/>
  <c r="S104" i="61"/>
  <c r="R104" i="61"/>
  <c r="Q104" i="61"/>
  <c r="C104" i="61" s="1"/>
  <c r="B104" i="61" s="1"/>
  <c r="AD103" i="61"/>
  <c r="AE103" i="61" s="1"/>
  <c r="AC103" i="61"/>
  <c r="AB103" i="61"/>
  <c r="AA103" i="61"/>
  <c r="Z103" i="61"/>
  <c r="X103" i="61"/>
  <c r="W103" i="61"/>
  <c r="V103" i="61"/>
  <c r="U103" i="61"/>
  <c r="T103" i="61"/>
  <c r="S103" i="61"/>
  <c r="R103" i="61"/>
  <c r="Q103" i="61"/>
  <c r="C103" i="61" s="1"/>
  <c r="B103" i="61" s="1"/>
  <c r="AD102" i="61"/>
  <c r="AE102" i="61" s="1"/>
  <c r="AB102" i="61"/>
  <c r="AC102" i="61" s="1"/>
  <c r="Z102" i="61"/>
  <c r="AA102" i="61" s="1"/>
  <c r="X102" i="61"/>
  <c r="W102" i="61"/>
  <c r="V102" i="61"/>
  <c r="U102" i="61"/>
  <c r="T102" i="61"/>
  <c r="S102" i="61"/>
  <c r="R102" i="61"/>
  <c r="Q102" i="61"/>
  <c r="C102" i="61" s="1"/>
  <c r="B102" i="61" s="1"/>
  <c r="AE101" i="61"/>
  <c r="AD101" i="61"/>
  <c r="AC101" i="61"/>
  <c r="AB101" i="61"/>
  <c r="Z101" i="61"/>
  <c r="AA101" i="61" s="1"/>
  <c r="X101" i="61"/>
  <c r="W101" i="61"/>
  <c r="V101" i="61"/>
  <c r="U101" i="61"/>
  <c r="T101" i="61"/>
  <c r="S101" i="61"/>
  <c r="R101" i="61"/>
  <c r="C101" i="61" s="1"/>
  <c r="B101" i="61" s="1"/>
  <c r="Q101" i="61"/>
  <c r="AD100" i="61"/>
  <c r="AE100" i="61" s="1"/>
  <c r="AB100" i="61"/>
  <c r="AC100" i="61" s="1"/>
  <c r="AA100" i="61"/>
  <c r="Z100" i="61"/>
  <c r="X100" i="61"/>
  <c r="W100" i="61"/>
  <c r="V100" i="61"/>
  <c r="U100" i="61"/>
  <c r="T100" i="61"/>
  <c r="S100" i="61"/>
  <c r="C100" i="61" s="1"/>
  <c r="B100" i="61" s="1"/>
  <c r="R100" i="61"/>
  <c r="Q100" i="61"/>
  <c r="AE99" i="61"/>
  <c r="AD99" i="61"/>
  <c r="AB99" i="61"/>
  <c r="AC99" i="61" s="1"/>
  <c r="Z99" i="61"/>
  <c r="AA99" i="61" s="1"/>
  <c r="X99" i="61"/>
  <c r="W99" i="61"/>
  <c r="V99" i="61"/>
  <c r="U99" i="61"/>
  <c r="T99" i="61"/>
  <c r="S99" i="61"/>
  <c r="R99" i="61"/>
  <c r="Q99" i="61"/>
  <c r="C99" i="61" s="1"/>
  <c r="B99" i="61" s="1"/>
  <c r="AD98" i="61"/>
  <c r="AE98" i="61" s="1"/>
  <c r="AC98" i="61"/>
  <c r="AB98" i="61"/>
  <c r="AA98" i="61"/>
  <c r="Z98" i="61"/>
  <c r="X98" i="61"/>
  <c r="W98" i="61"/>
  <c r="V98" i="61"/>
  <c r="U98" i="61"/>
  <c r="T98" i="61"/>
  <c r="S98" i="61"/>
  <c r="R98" i="61"/>
  <c r="Q98" i="61"/>
  <c r="C98" i="61"/>
  <c r="B98" i="61" s="1"/>
  <c r="AD97" i="61"/>
  <c r="AE97" i="61" s="1"/>
  <c r="AB97" i="61"/>
  <c r="AC97" i="61" s="1"/>
  <c r="Z97" i="61"/>
  <c r="AA97" i="61" s="1"/>
  <c r="X97" i="61"/>
  <c r="W97" i="61"/>
  <c r="V97" i="61"/>
  <c r="U97" i="61"/>
  <c r="T97" i="61"/>
  <c r="S97" i="61"/>
  <c r="R97" i="61"/>
  <c r="Q97" i="61"/>
  <c r="C97" i="61" s="1"/>
  <c r="B97" i="61" s="1"/>
  <c r="AE96" i="61"/>
  <c r="AD96" i="61"/>
  <c r="AC96" i="61"/>
  <c r="AB96" i="61"/>
  <c r="AA96" i="61"/>
  <c r="Z96" i="61"/>
  <c r="X96" i="61"/>
  <c r="W96" i="61"/>
  <c r="V96" i="61"/>
  <c r="U96" i="61"/>
  <c r="T96" i="61"/>
  <c r="S96" i="61"/>
  <c r="R96" i="61"/>
  <c r="Q96" i="61"/>
  <c r="C96" i="61" s="1"/>
  <c r="B96" i="61" s="1"/>
  <c r="AD95" i="61"/>
  <c r="AE95" i="61" s="1"/>
  <c r="AB95" i="61"/>
  <c r="AC95" i="61" s="1"/>
  <c r="AA95" i="61"/>
  <c r="Z95" i="61"/>
  <c r="X95" i="61"/>
  <c r="W95" i="61"/>
  <c r="V95" i="61"/>
  <c r="U95" i="61"/>
  <c r="T95" i="61"/>
  <c r="S95" i="61"/>
  <c r="R95" i="61"/>
  <c r="C95" i="61" s="1"/>
  <c r="B95" i="61" s="1"/>
  <c r="Q95" i="61"/>
  <c r="AE94" i="61"/>
  <c r="AD94" i="61"/>
  <c r="AC94" i="61"/>
  <c r="AB94" i="61"/>
  <c r="Z94" i="61"/>
  <c r="AA94" i="61" s="1"/>
  <c r="X94" i="61"/>
  <c r="W94" i="61"/>
  <c r="V94" i="61"/>
  <c r="U94" i="61"/>
  <c r="T94" i="61"/>
  <c r="S94" i="61"/>
  <c r="C94" i="61" s="1"/>
  <c r="B94" i="61" s="1"/>
  <c r="R94" i="61"/>
  <c r="Q94" i="61"/>
  <c r="D94" i="61"/>
  <c r="AD93" i="61"/>
  <c r="AE93" i="61" s="1"/>
  <c r="AC93" i="61"/>
  <c r="AB93" i="61"/>
  <c r="AA93" i="61"/>
  <c r="Z93" i="61"/>
  <c r="X93" i="61"/>
  <c r="W93" i="61"/>
  <c r="V93" i="61"/>
  <c r="U93" i="61"/>
  <c r="T93" i="61"/>
  <c r="C93" i="61" s="1"/>
  <c r="B93" i="61" s="1"/>
  <c r="S93" i="61"/>
  <c r="R93" i="61"/>
  <c r="Q93" i="61"/>
  <c r="AE92" i="61"/>
  <c r="AD92" i="61"/>
  <c r="AB92" i="61"/>
  <c r="AC92" i="61" s="1"/>
  <c r="Z92" i="61"/>
  <c r="AA92" i="61" s="1"/>
  <c r="X92" i="61"/>
  <c r="W92" i="61"/>
  <c r="V92" i="61"/>
  <c r="U92" i="61"/>
  <c r="T92" i="61"/>
  <c r="S92" i="61"/>
  <c r="R92" i="61"/>
  <c r="Q92" i="61"/>
  <c r="C92" i="61" s="1"/>
  <c r="B92" i="61" s="1"/>
  <c r="AE91" i="61"/>
  <c r="AD91" i="61"/>
  <c r="AC91" i="61"/>
  <c r="AB91" i="61"/>
  <c r="Z91" i="61"/>
  <c r="AA91" i="61" s="1"/>
  <c r="X91" i="61"/>
  <c r="W91" i="61"/>
  <c r="V91" i="61"/>
  <c r="C91" i="61" s="1"/>
  <c r="B91" i="61" s="1"/>
  <c r="U91" i="61"/>
  <c r="T91" i="61"/>
  <c r="S91" i="61"/>
  <c r="R91" i="61"/>
  <c r="Q91" i="61"/>
  <c r="D91" i="61"/>
  <c r="AD90" i="61"/>
  <c r="AE90" i="61" s="1"/>
  <c r="AB90" i="61"/>
  <c r="AC90" i="61" s="1"/>
  <c r="Z90" i="61"/>
  <c r="AA90" i="61" s="1"/>
  <c r="X90" i="61"/>
  <c r="W90" i="61"/>
  <c r="C90" i="61" s="1"/>
  <c r="B90" i="61" s="1"/>
  <c r="V90" i="61"/>
  <c r="U90" i="61"/>
  <c r="T90" i="61"/>
  <c r="S90" i="61"/>
  <c r="R90" i="61"/>
  <c r="Q90" i="61"/>
  <c r="AE89" i="61"/>
  <c r="AD89" i="61"/>
  <c r="AB89" i="61"/>
  <c r="AC89" i="61" s="1"/>
  <c r="AA89" i="61"/>
  <c r="Z89" i="61"/>
  <c r="X89" i="61"/>
  <c r="W89" i="61"/>
  <c r="V89" i="61"/>
  <c r="U89" i="61"/>
  <c r="T89" i="61"/>
  <c r="S89" i="61"/>
  <c r="R89" i="61"/>
  <c r="Q89" i="61"/>
  <c r="C89" i="61" s="1"/>
  <c r="B89" i="61" s="1"/>
  <c r="D89" i="61"/>
  <c r="AD88" i="61"/>
  <c r="AE88" i="61" s="1"/>
  <c r="AB88" i="61"/>
  <c r="AC88" i="61" s="1"/>
  <c r="Z88" i="61"/>
  <c r="AA88" i="61" s="1"/>
  <c r="X88" i="61"/>
  <c r="W88" i="61"/>
  <c r="V88" i="61"/>
  <c r="U88" i="61"/>
  <c r="T88" i="61"/>
  <c r="S88" i="61"/>
  <c r="R88" i="61"/>
  <c r="Q88" i="61"/>
  <c r="D88" i="61"/>
  <c r="C88" i="61"/>
  <c r="B88" i="61" s="1"/>
  <c r="AD87" i="61"/>
  <c r="AE87" i="61" s="1"/>
  <c r="AC87" i="61"/>
  <c r="AB87" i="61"/>
  <c r="AA87" i="61"/>
  <c r="Z87" i="61"/>
  <c r="X87" i="61"/>
  <c r="W87" i="61"/>
  <c r="V87" i="61"/>
  <c r="U87" i="61"/>
  <c r="T87" i="61"/>
  <c r="S87" i="61"/>
  <c r="R87" i="61"/>
  <c r="Q87" i="61"/>
  <c r="C87" i="61" s="1"/>
  <c r="B87" i="61" s="1"/>
  <c r="AD86" i="61"/>
  <c r="AE86" i="61" s="1"/>
  <c r="AB86" i="61"/>
  <c r="AC86" i="61" s="1"/>
  <c r="Z86" i="61"/>
  <c r="AA86" i="61" s="1"/>
  <c r="X86" i="61"/>
  <c r="W86" i="61"/>
  <c r="V86" i="61"/>
  <c r="U86" i="61"/>
  <c r="T86" i="61"/>
  <c r="S86" i="61"/>
  <c r="R86" i="61"/>
  <c r="Q86" i="61"/>
  <c r="C86" i="61" s="1"/>
  <c r="B86" i="61" s="1"/>
  <c r="AE85" i="61"/>
  <c r="AD85" i="61"/>
  <c r="AC85" i="61"/>
  <c r="AB85" i="61"/>
  <c r="Z85" i="61"/>
  <c r="AA85" i="61" s="1"/>
  <c r="X85" i="61"/>
  <c r="W85" i="61"/>
  <c r="V85" i="61"/>
  <c r="U85" i="61"/>
  <c r="T85" i="61"/>
  <c r="S85" i="61"/>
  <c r="R85" i="61"/>
  <c r="C85" i="61" s="1"/>
  <c r="B85" i="61" s="1"/>
  <c r="Q85" i="61"/>
  <c r="AD84" i="61"/>
  <c r="AE84" i="61" s="1"/>
  <c r="AB84" i="61"/>
  <c r="AC84" i="61" s="1"/>
  <c r="AA84" i="61"/>
  <c r="Z84" i="61"/>
  <c r="X84" i="61"/>
  <c r="W84" i="61"/>
  <c r="V84" i="61"/>
  <c r="U84" i="61"/>
  <c r="T84" i="61"/>
  <c r="S84" i="61"/>
  <c r="C84" i="61" s="1"/>
  <c r="B84" i="61" s="1"/>
  <c r="R84" i="61"/>
  <c r="Q84" i="61"/>
  <c r="D84" i="61"/>
  <c r="AE83" i="61"/>
  <c r="AD83" i="61"/>
  <c r="AB83" i="61"/>
  <c r="AC83" i="61" s="1"/>
  <c r="Z83" i="61"/>
  <c r="AA83" i="61" s="1"/>
  <c r="X83" i="61"/>
  <c r="W83" i="61"/>
  <c r="V83" i="61"/>
  <c r="U83" i="61"/>
  <c r="T83" i="61"/>
  <c r="S83" i="61"/>
  <c r="R83" i="61"/>
  <c r="Q83" i="61"/>
  <c r="C83" i="61" s="1"/>
  <c r="B83" i="61" s="1"/>
  <c r="D83" i="61"/>
  <c r="AD82" i="61"/>
  <c r="AE82" i="61" s="1"/>
  <c r="AC82" i="61"/>
  <c r="AB82" i="61"/>
  <c r="AA82" i="61"/>
  <c r="Z82" i="61"/>
  <c r="X82" i="61"/>
  <c r="W82" i="61"/>
  <c r="V82" i="61"/>
  <c r="U82" i="61"/>
  <c r="T82" i="61"/>
  <c r="S82" i="61"/>
  <c r="R82" i="61"/>
  <c r="Q82" i="61"/>
  <c r="C82" i="61"/>
  <c r="B82" i="61" s="1"/>
  <c r="AD81" i="61"/>
  <c r="AE81" i="61" s="1"/>
  <c r="AB81" i="61"/>
  <c r="AC81" i="61" s="1"/>
  <c r="Z81" i="61"/>
  <c r="AA81" i="61" s="1"/>
  <c r="X81" i="61"/>
  <c r="W81" i="61"/>
  <c r="V81" i="61"/>
  <c r="U81" i="61"/>
  <c r="T81" i="61"/>
  <c r="S81" i="61"/>
  <c r="R81" i="61"/>
  <c r="Q81" i="61"/>
  <c r="C81" i="61" s="1"/>
  <c r="B81" i="61" s="1"/>
  <c r="D81" i="61"/>
  <c r="AE80" i="61"/>
  <c r="AD80" i="61"/>
  <c r="AC80" i="61"/>
  <c r="AB80" i="61"/>
  <c r="AA80" i="61"/>
  <c r="Z80" i="61"/>
  <c r="X80" i="61"/>
  <c r="W80" i="61"/>
  <c r="V80" i="61"/>
  <c r="U80" i="61"/>
  <c r="T80" i="61"/>
  <c r="S80" i="61"/>
  <c r="R80" i="61"/>
  <c r="Q80" i="61"/>
  <c r="C80" i="61" s="1"/>
  <c r="B80" i="61" s="1"/>
  <c r="AD79" i="61"/>
  <c r="AE79" i="61" s="1"/>
  <c r="AB79" i="61"/>
  <c r="AC79" i="61" s="1"/>
  <c r="AA79" i="61"/>
  <c r="Z79" i="61"/>
  <c r="X79" i="61"/>
  <c r="W79" i="61"/>
  <c r="V79" i="61"/>
  <c r="U79" i="61"/>
  <c r="T79" i="61"/>
  <c r="S79" i="61"/>
  <c r="R79" i="61"/>
  <c r="C79" i="61" s="1"/>
  <c r="B79" i="61" s="1"/>
  <c r="Q79" i="61"/>
  <c r="AE78" i="61"/>
  <c r="AD78" i="61"/>
  <c r="AC78" i="61"/>
  <c r="AB78" i="61"/>
  <c r="Z78" i="61"/>
  <c r="AA78" i="61" s="1"/>
  <c r="X78" i="61"/>
  <c r="W78" i="61"/>
  <c r="V78" i="61"/>
  <c r="U78" i="61"/>
  <c r="T78" i="61"/>
  <c r="S78" i="61"/>
  <c r="C78" i="61" s="1"/>
  <c r="B78" i="61" s="1"/>
  <c r="R78" i="61"/>
  <c r="Q78" i="61"/>
  <c r="D78" i="61"/>
  <c r="AD77" i="61"/>
  <c r="AE77" i="61" s="1"/>
  <c r="AC77" i="61"/>
  <c r="AB77" i="61"/>
  <c r="AA77" i="61"/>
  <c r="Z77" i="61"/>
  <c r="X77" i="61"/>
  <c r="W77" i="61"/>
  <c r="V77" i="61"/>
  <c r="U77" i="61"/>
  <c r="T77" i="61"/>
  <c r="C77" i="61" s="1"/>
  <c r="B77" i="61" s="1"/>
  <c r="S77" i="61"/>
  <c r="R77" i="61"/>
  <c r="Q77" i="61"/>
  <c r="D77" i="61"/>
  <c r="AE76" i="61"/>
  <c r="AD76" i="61"/>
  <c r="AB76" i="61"/>
  <c r="AC76" i="61" s="1"/>
  <c r="Z76" i="61"/>
  <c r="AA76" i="61" s="1"/>
  <c r="X76" i="61"/>
  <c r="W76" i="61"/>
  <c r="V76" i="61"/>
  <c r="U76" i="61"/>
  <c r="T76" i="61"/>
  <c r="S76" i="61"/>
  <c r="R76" i="61"/>
  <c r="Q76" i="61"/>
  <c r="C76" i="61" s="1"/>
  <c r="B76" i="61" s="1"/>
  <c r="AE75" i="61"/>
  <c r="AD75" i="61"/>
  <c r="AC75" i="61"/>
  <c r="AB75" i="61"/>
  <c r="Z75" i="61"/>
  <c r="AA75" i="61" s="1"/>
  <c r="X75" i="61"/>
  <c r="W75" i="61"/>
  <c r="V75" i="61"/>
  <c r="C75" i="61" s="1"/>
  <c r="B75" i="61" s="1"/>
  <c r="U75" i="61"/>
  <c r="T75" i="61"/>
  <c r="S75" i="61"/>
  <c r="R75" i="61"/>
  <c r="Q75" i="61"/>
  <c r="AD74" i="61"/>
  <c r="AE74" i="61" s="1"/>
  <c r="AB74" i="61"/>
  <c r="AC74" i="61" s="1"/>
  <c r="Z74" i="61"/>
  <c r="AA74" i="61" s="1"/>
  <c r="X74" i="61"/>
  <c r="W74" i="61"/>
  <c r="C74" i="61" s="1"/>
  <c r="B74" i="61" s="1"/>
  <c r="V74" i="61"/>
  <c r="U74" i="61"/>
  <c r="T74" i="61"/>
  <c r="S74" i="61"/>
  <c r="R74" i="61"/>
  <c r="Q74" i="61"/>
  <c r="AE73" i="61"/>
  <c r="AD73" i="61"/>
  <c r="AB73" i="61"/>
  <c r="AC73" i="61" s="1"/>
  <c r="AA73" i="61"/>
  <c r="Z73" i="61"/>
  <c r="X73" i="61"/>
  <c r="W73" i="61"/>
  <c r="V73" i="61"/>
  <c r="U73" i="61"/>
  <c r="T73" i="61"/>
  <c r="S73" i="61"/>
  <c r="R73" i="61"/>
  <c r="Q73" i="61"/>
  <c r="C73" i="61" s="1"/>
  <c r="B73" i="61" s="1"/>
  <c r="AD72" i="61"/>
  <c r="AE72" i="61" s="1"/>
  <c r="AB72" i="61"/>
  <c r="AC72" i="61" s="1"/>
  <c r="Z72" i="61"/>
  <c r="AA72" i="61" s="1"/>
  <c r="X72" i="61"/>
  <c r="W72" i="61"/>
  <c r="V72" i="61"/>
  <c r="U72" i="61"/>
  <c r="T72" i="61"/>
  <c r="S72" i="61"/>
  <c r="R72" i="61"/>
  <c r="Q72" i="61"/>
  <c r="C72" i="61"/>
  <c r="B72" i="61" s="1"/>
  <c r="AD71" i="61"/>
  <c r="AE71" i="61" s="1"/>
  <c r="AC71" i="61"/>
  <c r="AB71" i="61"/>
  <c r="AA71" i="61"/>
  <c r="Z71" i="61"/>
  <c r="X71" i="61"/>
  <c r="W71" i="61"/>
  <c r="V71" i="61"/>
  <c r="U71" i="61"/>
  <c r="T71" i="61"/>
  <c r="S71" i="61"/>
  <c r="R71" i="61"/>
  <c r="Q71" i="61"/>
  <c r="C71" i="61" s="1"/>
  <c r="B71" i="61" s="1"/>
  <c r="D71" i="61"/>
  <c r="AD70" i="61"/>
  <c r="AE70" i="61" s="1"/>
  <c r="AB70" i="61"/>
  <c r="AC70" i="61" s="1"/>
  <c r="Z70" i="61"/>
  <c r="AA70" i="61" s="1"/>
  <c r="X70" i="61"/>
  <c r="W70" i="61"/>
  <c r="V70" i="61"/>
  <c r="U70" i="61"/>
  <c r="T70" i="61"/>
  <c r="S70" i="61"/>
  <c r="R70" i="61"/>
  <c r="Q70" i="61"/>
  <c r="C70" i="61" s="1"/>
  <c r="B70" i="61" s="1"/>
  <c r="AE69" i="61"/>
  <c r="AD69" i="61"/>
  <c r="AC69" i="61"/>
  <c r="AB69" i="61"/>
  <c r="Z69" i="61"/>
  <c r="AA69" i="61" s="1"/>
  <c r="X69" i="61"/>
  <c r="W69" i="61"/>
  <c r="V69" i="61"/>
  <c r="U69" i="61"/>
  <c r="T69" i="61"/>
  <c r="S69" i="61"/>
  <c r="R69" i="61"/>
  <c r="C69" i="61" s="1"/>
  <c r="B69" i="61" s="1"/>
  <c r="Q69" i="61"/>
  <c r="AD68" i="61"/>
  <c r="AE68" i="61" s="1"/>
  <c r="AB68" i="61"/>
  <c r="AC68" i="61" s="1"/>
  <c r="AA68" i="61"/>
  <c r="Z68" i="61"/>
  <c r="X68" i="61"/>
  <c r="W68" i="61"/>
  <c r="V68" i="61"/>
  <c r="U68" i="61"/>
  <c r="T68" i="61"/>
  <c r="S68" i="61"/>
  <c r="C68" i="61" s="1"/>
  <c r="B68" i="61" s="1"/>
  <c r="R68" i="61"/>
  <c r="Q68" i="61"/>
  <c r="AE67" i="61"/>
  <c r="AD67" i="61"/>
  <c r="AB67" i="61"/>
  <c r="AC67" i="61" s="1"/>
  <c r="Z67" i="61"/>
  <c r="AA67" i="61" s="1"/>
  <c r="X67" i="61"/>
  <c r="W67" i="61"/>
  <c r="V67" i="61"/>
  <c r="U67" i="61"/>
  <c r="T67" i="61"/>
  <c r="S67" i="61"/>
  <c r="R67" i="61"/>
  <c r="Q67" i="61"/>
  <c r="C67" i="61" s="1"/>
  <c r="B67" i="61" s="1"/>
  <c r="D67" i="61"/>
  <c r="AD66" i="61"/>
  <c r="AE66" i="61" s="1"/>
  <c r="AC66" i="61"/>
  <c r="AB66" i="61"/>
  <c r="AA66" i="61"/>
  <c r="Z66" i="61"/>
  <c r="X66" i="61"/>
  <c r="W66" i="61"/>
  <c r="V66" i="61"/>
  <c r="U66" i="61"/>
  <c r="T66" i="61"/>
  <c r="S66" i="61"/>
  <c r="R66" i="61"/>
  <c r="Q66" i="61"/>
  <c r="C66" i="61"/>
  <c r="B66" i="61" s="1"/>
  <c r="AD65" i="61"/>
  <c r="AE65" i="61" s="1"/>
  <c r="AB65" i="61"/>
  <c r="AC65" i="61" s="1"/>
  <c r="Z65" i="61"/>
  <c r="AA65" i="61" s="1"/>
  <c r="X65" i="61"/>
  <c r="W65" i="61"/>
  <c r="V65" i="61"/>
  <c r="U65" i="61"/>
  <c r="T65" i="61"/>
  <c r="S65" i="61"/>
  <c r="R65" i="61"/>
  <c r="Q65" i="61"/>
  <c r="C65" i="61" s="1"/>
  <c r="B65" i="61" s="1"/>
  <c r="AE64" i="61"/>
  <c r="AD64" i="61"/>
  <c r="AC64" i="61"/>
  <c r="AB64" i="61"/>
  <c r="AA64" i="61"/>
  <c r="Z64" i="61"/>
  <c r="X64" i="61"/>
  <c r="W64" i="61"/>
  <c r="V64" i="61"/>
  <c r="U64" i="61"/>
  <c r="T64" i="61"/>
  <c r="S64" i="61"/>
  <c r="R64" i="61"/>
  <c r="Q64" i="61"/>
  <c r="C64" i="61" s="1"/>
  <c r="B64" i="61" s="1"/>
  <c r="AD63" i="61"/>
  <c r="AE63" i="61" s="1"/>
  <c r="AB63" i="61"/>
  <c r="AC63" i="61" s="1"/>
  <c r="AA63" i="61"/>
  <c r="Z63" i="61"/>
  <c r="X63" i="61"/>
  <c r="W63" i="61"/>
  <c r="V63" i="61"/>
  <c r="U63" i="61"/>
  <c r="T63" i="61"/>
  <c r="S63" i="61"/>
  <c r="R63" i="61"/>
  <c r="C63" i="61" s="1"/>
  <c r="B63" i="61" s="1"/>
  <c r="Q63" i="61"/>
  <c r="AE62" i="61"/>
  <c r="AD62" i="61"/>
  <c r="AC62" i="61"/>
  <c r="AB62" i="61"/>
  <c r="Z62" i="61"/>
  <c r="AA62" i="61" s="1"/>
  <c r="X62" i="61"/>
  <c r="W62" i="61"/>
  <c r="V62" i="61"/>
  <c r="U62" i="61"/>
  <c r="T62" i="61"/>
  <c r="S62" i="61"/>
  <c r="C62" i="61" s="1"/>
  <c r="B62" i="61" s="1"/>
  <c r="R62" i="61"/>
  <c r="Q62" i="61"/>
  <c r="AD61" i="61"/>
  <c r="AE61" i="61" s="1"/>
  <c r="AC61" i="61"/>
  <c r="AB61" i="61"/>
  <c r="AA61" i="61"/>
  <c r="Z61" i="61"/>
  <c r="X61" i="61"/>
  <c r="W61" i="61"/>
  <c r="V61" i="61"/>
  <c r="U61" i="61"/>
  <c r="T61" i="61"/>
  <c r="C61" i="61" s="1"/>
  <c r="B61" i="61" s="1"/>
  <c r="S61" i="61"/>
  <c r="R61" i="61"/>
  <c r="Q61" i="61"/>
  <c r="D61" i="61"/>
  <c r="AE60" i="61"/>
  <c r="AD60" i="61"/>
  <c r="AB60" i="61"/>
  <c r="AC60" i="61" s="1"/>
  <c r="Z60" i="61"/>
  <c r="AA60" i="61" s="1"/>
  <c r="X60" i="61"/>
  <c r="W60" i="61"/>
  <c r="V60" i="61"/>
  <c r="U60" i="61"/>
  <c r="T60" i="61"/>
  <c r="S60" i="61"/>
  <c r="R60" i="61"/>
  <c r="Q60" i="61"/>
  <c r="C60" i="61" s="1"/>
  <c r="B60" i="61" s="1"/>
  <c r="D60" i="61"/>
  <c r="AE59" i="61"/>
  <c r="AD59" i="61"/>
  <c r="AC59" i="61"/>
  <c r="AB59" i="61"/>
  <c r="Z59" i="61"/>
  <c r="AA59" i="61" s="1"/>
  <c r="X59" i="61"/>
  <c r="W59" i="61"/>
  <c r="V59" i="61"/>
  <c r="C59" i="61" s="1"/>
  <c r="B59" i="61" s="1"/>
  <c r="U59" i="61"/>
  <c r="T59" i="61"/>
  <c r="S59" i="61"/>
  <c r="R59" i="61"/>
  <c r="Q59" i="61"/>
  <c r="D59" i="61"/>
  <c r="AD58" i="61"/>
  <c r="AE58" i="61" s="1"/>
  <c r="AB58" i="61"/>
  <c r="AC58" i="61" s="1"/>
  <c r="Z58" i="61"/>
  <c r="AA58" i="61" s="1"/>
  <c r="X58" i="61"/>
  <c r="W58" i="61"/>
  <c r="C58" i="61" s="1"/>
  <c r="B58" i="61" s="1"/>
  <c r="V58" i="61"/>
  <c r="U58" i="61"/>
  <c r="T58" i="61"/>
  <c r="S58" i="61"/>
  <c r="R58" i="61"/>
  <c r="Q58" i="61"/>
  <c r="AE57" i="61"/>
  <c r="AD57" i="61"/>
  <c r="AB57" i="61"/>
  <c r="AC57" i="61" s="1"/>
  <c r="AA57" i="61"/>
  <c r="Z57" i="61"/>
  <c r="X57" i="61"/>
  <c r="W57" i="61"/>
  <c r="V57" i="61"/>
  <c r="U57" i="61"/>
  <c r="T57" i="61"/>
  <c r="S57" i="61"/>
  <c r="R57" i="61"/>
  <c r="Q57" i="61"/>
  <c r="C57" i="61" s="1"/>
  <c r="B57" i="61" s="1"/>
  <c r="D57" i="61"/>
  <c r="AD56" i="61"/>
  <c r="AE56" i="61" s="1"/>
  <c r="AB56" i="61"/>
  <c r="AC56" i="61" s="1"/>
  <c r="Z56" i="61"/>
  <c r="AA56" i="61" s="1"/>
  <c r="X56" i="61"/>
  <c r="W56" i="61"/>
  <c r="V56" i="61"/>
  <c r="U56" i="61"/>
  <c r="T56" i="61"/>
  <c r="S56" i="61"/>
  <c r="R56" i="61"/>
  <c r="Q56" i="61"/>
  <c r="C56" i="61"/>
  <c r="B56" i="61" s="1"/>
  <c r="AD55" i="61"/>
  <c r="AE55" i="61" s="1"/>
  <c r="AC55" i="61"/>
  <c r="AB55" i="61"/>
  <c r="AA55" i="61"/>
  <c r="Z55" i="61"/>
  <c r="X55" i="61"/>
  <c r="W55" i="61"/>
  <c r="V55" i="61"/>
  <c r="U55" i="61"/>
  <c r="T55" i="61"/>
  <c r="S55" i="61"/>
  <c r="R55" i="61"/>
  <c r="Q55" i="61"/>
  <c r="C55" i="61" s="1"/>
  <c r="B55" i="61" s="1"/>
  <c r="D55" i="61"/>
  <c r="AD54" i="61"/>
  <c r="AE54" i="61" s="1"/>
  <c r="AB54" i="61"/>
  <c r="AC54" i="61" s="1"/>
  <c r="Z54" i="61"/>
  <c r="AA54" i="61" s="1"/>
  <c r="X54" i="61"/>
  <c r="W54" i="61"/>
  <c r="V54" i="61"/>
  <c r="U54" i="61"/>
  <c r="T54" i="61"/>
  <c r="S54" i="61"/>
  <c r="R54" i="61"/>
  <c r="Q54" i="61"/>
  <c r="C54" i="61" s="1"/>
  <c r="B54" i="61" s="1"/>
  <c r="AE53" i="61"/>
  <c r="AD53" i="61"/>
  <c r="AC53" i="61"/>
  <c r="AB53" i="61"/>
  <c r="Z53" i="61"/>
  <c r="AA53" i="61" s="1"/>
  <c r="X53" i="61"/>
  <c r="W53" i="61"/>
  <c r="V53" i="61"/>
  <c r="U53" i="61"/>
  <c r="T53" i="61"/>
  <c r="S53" i="61"/>
  <c r="R53" i="61"/>
  <c r="C53" i="61" s="1"/>
  <c r="B53" i="61" s="1"/>
  <c r="Q53" i="61"/>
  <c r="AD52" i="61"/>
  <c r="AE52" i="61" s="1"/>
  <c r="AB52" i="61"/>
  <c r="AC52" i="61" s="1"/>
  <c r="AA52" i="61"/>
  <c r="Z52" i="61"/>
  <c r="X52" i="61"/>
  <c r="W52" i="61"/>
  <c r="V52" i="61"/>
  <c r="U52" i="61"/>
  <c r="T52" i="61"/>
  <c r="S52" i="61"/>
  <c r="C52" i="61" s="1"/>
  <c r="B52" i="61" s="1"/>
  <c r="R52" i="61"/>
  <c r="Q52" i="61"/>
  <c r="D52" i="61"/>
  <c r="AE51" i="61"/>
  <c r="AD51" i="61"/>
  <c r="AB51" i="61"/>
  <c r="AC51" i="61" s="1"/>
  <c r="Z51" i="61"/>
  <c r="AA51" i="61" s="1"/>
  <c r="X51" i="61"/>
  <c r="W51" i="61"/>
  <c r="V51" i="61"/>
  <c r="U51" i="61"/>
  <c r="T51" i="61"/>
  <c r="S51" i="61"/>
  <c r="R51" i="61"/>
  <c r="Q51" i="61"/>
  <c r="C51" i="61" s="1"/>
  <c r="B51" i="61" s="1"/>
  <c r="AD50" i="61"/>
  <c r="AE50" i="61" s="1"/>
  <c r="AC50" i="61"/>
  <c r="AB50" i="61"/>
  <c r="AA50" i="61"/>
  <c r="Z50" i="61"/>
  <c r="X50" i="61"/>
  <c r="W50" i="61"/>
  <c r="V50" i="61"/>
  <c r="U50" i="61"/>
  <c r="T50" i="61"/>
  <c r="S50" i="61"/>
  <c r="R50" i="61"/>
  <c r="Q50" i="61"/>
  <c r="C50" i="61"/>
  <c r="B50" i="61" s="1"/>
  <c r="AD49" i="61"/>
  <c r="AE49" i="61" s="1"/>
  <c r="AB49" i="61"/>
  <c r="AC49" i="61" s="1"/>
  <c r="Z49" i="61"/>
  <c r="AA49" i="61" s="1"/>
  <c r="X49" i="61"/>
  <c r="W49" i="61"/>
  <c r="V49" i="61"/>
  <c r="U49" i="61"/>
  <c r="T49" i="61"/>
  <c r="S49" i="61"/>
  <c r="R49" i="61"/>
  <c r="Q49" i="61"/>
  <c r="C49" i="61" s="1"/>
  <c r="B49" i="61" s="1"/>
  <c r="D49" i="61"/>
  <c r="AE48" i="61"/>
  <c r="AD48" i="61"/>
  <c r="AC48" i="61"/>
  <c r="AB48" i="61"/>
  <c r="AA48" i="61"/>
  <c r="Z48" i="61"/>
  <c r="X48" i="61"/>
  <c r="W48" i="61"/>
  <c r="V48" i="61"/>
  <c r="U48" i="61"/>
  <c r="T48" i="61"/>
  <c r="S48" i="61"/>
  <c r="R48" i="61"/>
  <c r="Q48" i="61"/>
  <c r="C48" i="61" s="1"/>
  <c r="B48" i="61" s="1"/>
  <c r="AD47" i="61"/>
  <c r="AE47" i="61" s="1"/>
  <c r="AB47" i="61"/>
  <c r="AC47" i="61" s="1"/>
  <c r="AA47" i="61"/>
  <c r="Z47" i="61"/>
  <c r="X47" i="61"/>
  <c r="W47" i="61"/>
  <c r="V47" i="61"/>
  <c r="U47" i="61"/>
  <c r="T47" i="61"/>
  <c r="S47" i="61"/>
  <c r="R47" i="61"/>
  <c r="C47" i="61" s="1"/>
  <c r="B47" i="61" s="1"/>
  <c r="Q47" i="61"/>
  <c r="AE46" i="61"/>
  <c r="AD46" i="61"/>
  <c r="AC46" i="61"/>
  <c r="AB46" i="61"/>
  <c r="Z46" i="61"/>
  <c r="AA46" i="61" s="1"/>
  <c r="X46" i="61"/>
  <c r="W46" i="61"/>
  <c r="V46" i="61"/>
  <c r="U46" i="61"/>
  <c r="T46" i="61"/>
  <c r="S46" i="61"/>
  <c r="C46" i="61" s="1"/>
  <c r="B46" i="61" s="1"/>
  <c r="R46" i="61"/>
  <c r="Q46" i="61"/>
  <c r="D46" i="61"/>
  <c r="AD45" i="61"/>
  <c r="AE45" i="61" s="1"/>
  <c r="AC45" i="61"/>
  <c r="AB45" i="61"/>
  <c r="AA45" i="61"/>
  <c r="Z45" i="61"/>
  <c r="X45" i="61"/>
  <c r="W45" i="61"/>
  <c r="V45" i="61"/>
  <c r="U45" i="61"/>
  <c r="T45" i="61"/>
  <c r="C45" i="61" s="1"/>
  <c r="B45" i="61" s="1"/>
  <c r="S45" i="61"/>
  <c r="R45" i="61"/>
  <c r="Q45" i="61"/>
  <c r="AE44" i="61"/>
  <c r="AD44" i="61"/>
  <c r="AB44" i="61"/>
  <c r="AC44" i="61" s="1"/>
  <c r="Z44" i="61"/>
  <c r="AA44" i="61" s="1"/>
  <c r="X44" i="61"/>
  <c r="W44" i="61"/>
  <c r="V44" i="61"/>
  <c r="U44" i="61"/>
  <c r="T44" i="61"/>
  <c r="S44" i="61"/>
  <c r="R44" i="61"/>
  <c r="C44" i="61" s="1"/>
  <c r="B44" i="61" s="1"/>
  <c r="Q44" i="61"/>
  <c r="D44" i="61"/>
  <c r="AE43" i="61"/>
  <c r="AD43" i="61"/>
  <c r="AC43" i="61"/>
  <c r="AB43" i="61"/>
  <c r="Z43" i="61"/>
  <c r="AA43" i="61" s="1"/>
  <c r="X43" i="61"/>
  <c r="W43" i="61"/>
  <c r="V43" i="61"/>
  <c r="C43" i="61" s="1"/>
  <c r="B43" i="61" s="1"/>
  <c r="U43" i="61"/>
  <c r="T43" i="61"/>
  <c r="S43" i="61"/>
  <c r="R43" i="61"/>
  <c r="Q43" i="61"/>
  <c r="D43" i="61"/>
  <c r="AD42" i="61"/>
  <c r="AE42" i="61" s="1"/>
  <c r="AB42" i="61"/>
  <c r="AC42" i="61" s="1"/>
  <c r="Z42" i="61"/>
  <c r="AA42" i="61" s="1"/>
  <c r="X42" i="61"/>
  <c r="W42" i="61"/>
  <c r="C42" i="61" s="1"/>
  <c r="B42" i="61" s="1"/>
  <c r="V42" i="61"/>
  <c r="U42" i="61"/>
  <c r="T42" i="61"/>
  <c r="S42" i="61"/>
  <c r="R42" i="61"/>
  <c r="Q42" i="61"/>
  <c r="D42" i="61"/>
  <c r="AE41" i="61"/>
  <c r="AD41" i="61"/>
  <c r="AB41" i="61"/>
  <c r="AC41" i="61" s="1"/>
  <c r="AA41" i="61"/>
  <c r="Z41" i="61"/>
  <c r="X41" i="61"/>
  <c r="W41" i="61"/>
  <c r="V41" i="61"/>
  <c r="U41" i="61"/>
  <c r="T41" i="61"/>
  <c r="S41" i="61"/>
  <c r="R41" i="61"/>
  <c r="Q41" i="61"/>
  <c r="C41" i="61" s="1"/>
  <c r="B41" i="61" s="1"/>
  <c r="AD40" i="61"/>
  <c r="AE40" i="61" s="1"/>
  <c r="AB40" i="61"/>
  <c r="AC40" i="61" s="1"/>
  <c r="Z40" i="61"/>
  <c r="Z33" i="61" s="1"/>
  <c r="H7" i="61" s="1"/>
  <c r="X40" i="61"/>
  <c r="W40" i="61"/>
  <c r="V40" i="61"/>
  <c r="U40" i="61"/>
  <c r="T40" i="61"/>
  <c r="S40" i="61"/>
  <c r="R40" i="61"/>
  <c r="Q40" i="61"/>
  <c r="C40" i="61"/>
  <c r="B40" i="61" s="1"/>
  <c r="AD39" i="61"/>
  <c r="AE39" i="61" s="1"/>
  <c r="AC39" i="61"/>
  <c r="AB39" i="61"/>
  <c r="AA39" i="61"/>
  <c r="Z39" i="61"/>
  <c r="X39" i="61"/>
  <c r="W39" i="61"/>
  <c r="V39" i="61"/>
  <c r="U39" i="61"/>
  <c r="T39" i="61"/>
  <c r="S39" i="61"/>
  <c r="R39" i="61"/>
  <c r="Q39" i="61"/>
  <c r="C39" i="61" s="1"/>
  <c r="B39" i="61" s="1"/>
  <c r="AD38" i="61"/>
  <c r="AE38" i="61" s="1"/>
  <c r="AB38" i="61"/>
  <c r="AB33" i="61" s="1"/>
  <c r="I7" i="61" s="1"/>
  <c r="Z38" i="61"/>
  <c r="AA38" i="61" s="1"/>
  <c r="X38" i="61"/>
  <c r="W38" i="61"/>
  <c r="V38" i="61"/>
  <c r="U38" i="61"/>
  <c r="T38" i="61"/>
  <c r="S38" i="61"/>
  <c r="R38" i="61"/>
  <c r="Q38" i="61"/>
  <c r="C38" i="61" s="1"/>
  <c r="B38" i="61" s="1"/>
  <c r="AE37" i="61"/>
  <c r="AD37" i="61"/>
  <c r="AC37" i="61"/>
  <c r="AB37" i="61"/>
  <c r="Z37" i="61"/>
  <c r="AA37" i="61" s="1"/>
  <c r="X37" i="61"/>
  <c r="W37" i="61"/>
  <c r="V37" i="61"/>
  <c r="U37" i="61"/>
  <c r="T37" i="61"/>
  <c r="S37" i="61"/>
  <c r="R37" i="61"/>
  <c r="C37" i="61" s="1"/>
  <c r="B37" i="61" s="1"/>
  <c r="Q37" i="61"/>
  <c r="AD36" i="61"/>
  <c r="AD33" i="61" s="1"/>
  <c r="J7" i="61" s="1"/>
  <c r="AB36" i="61"/>
  <c r="AC36" i="61" s="1"/>
  <c r="AA36" i="61"/>
  <c r="Z36" i="61"/>
  <c r="X36" i="61"/>
  <c r="W36" i="61"/>
  <c r="V36" i="61"/>
  <c r="U36" i="61"/>
  <c r="T36" i="61"/>
  <c r="S36" i="61"/>
  <c r="C36" i="61" s="1"/>
  <c r="B36" i="61" s="1"/>
  <c r="R36" i="61"/>
  <c r="Q36" i="61"/>
  <c r="AE35" i="61"/>
  <c r="AD35" i="61"/>
  <c r="AB35" i="61"/>
  <c r="AC35" i="61" s="1"/>
  <c r="Z35" i="61"/>
  <c r="AA35" i="61" s="1"/>
  <c r="X35" i="61"/>
  <c r="W35" i="61"/>
  <c r="V35" i="61"/>
  <c r="U35" i="61"/>
  <c r="T35" i="61"/>
  <c r="S35" i="61"/>
  <c r="R35" i="61"/>
  <c r="Q35" i="61"/>
  <c r="C35" i="61" s="1"/>
  <c r="B35" i="61" s="1"/>
  <c r="D35" i="61"/>
  <c r="AD34" i="61"/>
  <c r="AE34" i="61" s="1"/>
  <c r="AC34" i="61"/>
  <c r="AB34" i="61"/>
  <c r="AA34" i="61"/>
  <c r="Z34" i="61"/>
  <c r="X34" i="61"/>
  <c r="W34" i="61"/>
  <c r="V34" i="61"/>
  <c r="U34" i="61"/>
  <c r="Q33" i="61" s="1"/>
  <c r="E7" i="61" s="1"/>
  <c r="B7" i="61" s="1"/>
  <c r="T34" i="61"/>
  <c r="S34" i="61"/>
  <c r="R34" i="61"/>
  <c r="Q34" i="61"/>
  <c r="C34" i="61"/>
  <c r="B34" i="61" s="1"/>
  <c r="J33" i="61"/>
  <c r="I33" i="61"/>
  <c r="H33" i="61"/>
  <c r="AD32" i="61"/>
  <c r="AB32" i="61"/>
  <c r="Z32" i="61"/>
  <c r="C28" i="61"/>
  <c r="D128" i="61"/>
  <c r="F4" i="61"/>
  <c r="G16" i="61" s="1"/>
  <c r="H28" i="4"/>
  <c r="G28" i="4"/>
  <c r="F28" i="4"/>
  <c r="E28" i="4"/>
  <c r="F5" i="60"/>
  <c r="D90" i="60" s="1"/>
  <c r="AD130" i="60"/>
  <c r="AE130" i="60" s="1"/>
  <c r="AB130" i="60"/>
  <c r="AC130" i="60" s="1"/>
  <c r="Z130" i="60"/>
  <c r="AA130" i="60" s="1"/>
  <c r="X130" i="60"/>
  <c r="W130" i="60"/>
  <c r="V130" i="60"/>
  <c r="U130" i="60"/>
  <c r="T130" i="60"/>
  <c r="S130" i="60"/>
  <c r="R130" i="60"/>
  <c r="Q130" i="60"/>
  <c r="C130" i="60"/>
  <c r="B130" i="60" s="1"/>
  <c r="AE129" i="60"/>
  <c r="AD129" i="60"/>
  <c r="AB129" i="60"/>
  <c r="AC129" i="60" s="1"/>
  <c r="AA129" i="60"/>
  <c r="Z129" i="60"/>
  <c r="X129" i="60"/>
  <c r="W129" i="60"/>
  <c r="V129" i="60"/>
  <c r="U129" i="60"/>
  <c r="T129" i="60"/>
  <c r="S129" i="60"/>
  <c r="R129" i="60"/>
  <c r="Q129" i="60"/>
  <c r="C129" i="60" s="1"/>
  <c r="B129" i="60" s="1"/>
  <c r="AD128" i="60"/>
  <c r="AE128" i="60" s="1"/>
  <c r="AB128" i="60"/>
  <c r="AC128" i="60" s="1"/>
  <c r="AA128" i="60"/>
  <c r="Z128" i="60"/>
  <c r="X128" i="60"/>
  <c r="W128" i="60"/>
  <c r="V128" i="60"/>
  <c r="U128" i="60"/>
  <c r="T128" i="60"/>
  <c r="S128" i="60"/>
  <c r="R128" i="60"/>
  <c r="Q128" i="60"/>
  <c r="C128" i="60" s="1"/>
  <c r="B128" i="60" s="1"/>
  <c r="AE127" i="60"/>
  <c r="AD127" i="60"/>
  <c r="AC127" i="60"/>
  <c r="AB127" i="60"/>
  <c r="Z127" i="60"/>
  <c r="AA127" i="60" s="1"/>
  <c r="X127" i="60"/>
  <c r="W127" i="60"/>
  <c r="V127" i="60"/>
  <c r="U127" i="60"/>
  <c r="T127" i="60"/>
  <c r="S127" i="60"/>
  <c r="R127" i="60"/>
  <c r="C127" i="60" s="1"/>
  <c r="B127" i="60" s="1"/>
  <c r="Q127" i="60"/>
  <c r="AD126" i="60"/>
  <c r="AE126" i="60" s="1"/>
  <c r="AC126" i="60"/>
  <c r="AB126" i="60"/>
  <c r="AA126" i="60"/>
  <c r="Z126" i="60"/>
  <c r="X126" i="60"/>
  <c r="W126" i="60"/>
  <c r="V126" i="60"/>
  <c r="U126" i="60"/>
  <c r="T126" i="60"/>
  <c r="S126" i="60"/>
  <c r="R126" i="60"/>
  <c r="Q126" i="60"/>
  <c r="C126" i="60" s="1"/>
  <c r="B126" i="60" s="1"/>
  <c r="AE125" i="60"/>
  <c r="AD125" i="60"/>
  <c r="AB125" i="60"/>
  <c r="AC125" i="60" s="1"/>
  <c r="Z125" i="60"/>
  <c r="AA125" i="60" s="1"/>
  <c r="X125" i="60"/>
  <c r="W125" i="60"/>
  <c r="V125" i="60"/>
  <c r="U125" i="60"/>
  <c r="T125" i="60"/>
  <c r="S125" i="60"/>
  <c r="R125" i="60"/>
  <c r="C125" i="60" s="1"/>
  <c r="B125" i="60" s="1"/>
  <c r="Q125" i="60"/>
  <c r="AE124" i="60"/>
  <c r="AD124" i="60"/>
  <c r="AC124" i="60"/>
  <c r="AB124" i="60"/>
  <c r="AA124" i="60"/>
  <c r="Z124" i="60"/>
  <c r="X124" i="60"/>
  <c r="W124" i="60"/>
  <c r="V124" i="60"/>
  <c r="U124" i="60"/>
  <c r="T124" i="60"/>
  <c r="S124" i="60"/>
  <c r="R124" i="60"/>
  <c r="Q124" i="60"/>
  <c r="C124" i="60" s="1"/>
  <c r="B124" i="60" s="1"/>
  <c r="AD123" i="60"/>
  <c r="AE123" i="60" s="1"/>
  <c r="AB123" i="60"/>
  <c r="AC123" i="60" s="1"/>
  <c r="Z123" i="60"/>
  <c r="AA123" i="60" s="1"/>
  <c r="X123" i="60"/>
  <c r="W123" i="60"/>
  <c r="V123" i="60"/>
  <c r="U123" i="60"/>
  <c r="T123" i="60"/>
  <c r="S123" i="60"/>
  <c r="R123" i="60"/>
  <c r="Q123" i="60"/>
  <c r="C123" i="60" s="1"/>
  <c r="B123" i="60" s="1"/>
  <c r="AE122" i="60"/>
  <c r="AD122" i="60"/>
  <c r="AC122" i="60"/>
  <c r="AB122" i="60"/>
  <c r="Z122" i="60"/>
  <c r="AA122" i="60" s="1"/>
  <c r="X122" i="60"/>
  <c r="W122" i="60"/>
  <c r="V122" i="60"/>
  <c r="U122" i="60"/>
  <c r="T122" i="60"/>
  <c r="S122" i="60"/>
  <c r="R122" i="60"/>
  <c r="Q122" i="60"/>
  <c r="C122" i="60" s="1"/>
  <c r="B122" i="60" s="1"/>
  <c r="AD121" i="60"/>
  <c r="AE121" i="60" s="1"/>
  <c r="AB121" i="60"/>
  <c r="AC121" i="60" s="1"/>
  <c r="Z121" i="60"/>
  <c r="AA121" i="60" s="1"/>
  <c r="X121" i="60"/>
  <c r="W121" i="60"/>
  <c r="V121" i="60"/>
  <c r="U121" i="60"/>
  <c r="T121" i="60"/>
  <c r="S121" i="60"/>
  <c r="R121" i="60"/>
  <c r="Q121" i="60"/>
  <c r="C121" i="60" s="1"/>
  <c r="B121" i="60" s="1"/>
  <c r="AE120" i="60"/>
  <c r="AD120" i="60"/>
  <c r="AB120" i="60"/>
  <c r="AC120" i="60" s="1"/>
  <c r="Z120" i="60"/>
  <c r="AA120" i="60" s="1"/>
  <c r="X120" i="60"/>
  <c r="W120" i="60"/>
  <c r="V120" i="60"/>
  <c r="U120" i="60"/>
  <c r="T120" i="60"/>
  <c r="S120" i="60"/>
  <c r="R120" i="60"/>
  <c r="Q120" i="60"/>
  <c r="C120" i="60" s="1"/>
  <c r="B120" i="60" s="1"/>
  <c r="AD119" i="60"/>
  <c r="AE119" i="60" s="1"/>
  <c r="AB119" i="60"/>
  <c r="AC119" i="60" s="1"/>
  <c r="AA119" i="60"/>
  <c r="Z119" i="60"/>
  <c r="X119" i="60"/>
  <c r="W119" i="60"/>
  <c r="V119" i="60"/>
  <c r="U119" i="60"/>
  <c r="T119" i="60"/>
  <c r="S119" i="60"/>
  <c r="C119" i="60" s="1"/>
  <c r="B119" i="60" s="1"/>
  <c r="R119" i="60"/>
  <c r="Q119" i="60"/>
  <c r="AD118" i="60"/>
  <c r="AE118" i="60" s="1"/>
  <c r="AB118" i="60"/>
  <c r="AC118" i="60" s="1"/>
  <c r="Z118" i="60"/>
  <c r="AA118" i="60" s="1"/>
  <c r="X118" i="60"/>
  <c r="W118" i="60"/>
  <c r="V118" i="60"/>
  <c r="U118" i="60"/>
  <c r="T118" i="60"/>
  <c r="S118" i="60"/>
  <c r="R118" i="60"/>
  <c r="Q118" i="60"/>
  <c r="C118" i="60" s="1"/>
  <c r="B118" i="60" s="1"/>
  <c r="AD117" i="60"/>
  <c r="AE117" i="60" s="1"/>
  <c r="AC117" i="60"/>
  <c r="AB117" i="60"/>
  <c r="AA117" i="60"/>
  <c r="Z117" i="60"/>
  <c r="X117" i="60"/>
  <c r="W117" i="60"/>
  <c r="V117" i="60"/>
  <c r="U117" i="60"/>
  <c r="T117" i="60"/>
  <c r="S117" i="60"/>
  <c r="R117" i="60"/>
  <c r="Q117" i="60"/>
  <c r="C117" i="60" s="1"/>
  <c r="B117" i="60" s="1"/>
  <c r="AD116" i="60"/>
  <c r="AE116" i="60" s="1"/>
  <c r="AB116" i="60"/>
  <c r="AC116" i="60" s="1"/>
  <c r="Z116" i="60"/>
  <c r="AA116" i="60" s="1"/>
  <c r="X116" i="60"/>
  <c r="W116" i="60"/>
  <c r="V116" i="60"/>
  <c r="U116" i="60"/>
  <c r="T116" i="60"/>
  <c r="S116" i="60"/>
  <c r="R116" i="60"/>
  <c r="C116" i="60" s="1"/>
  <c r="B116" i="60" s="1"/>
  <c r="Q116" i="60"/>
  <c r="AE115" i="60"/>
  <c r="AD115" i="60"/>
  <c r="AC115" i="60"/>
  <c r="AB115" i="60"/>
  <c r="AA115" i="60"/>
  <c r="Z115" i="60"/>
  <c r="X115" i="60"/>
  <c r="W115" i="60"/>
  <c r="V115" i="60"/>
  <c r="U115" i="60"/>
  <c r="T115" i="60"/>
  <c r="S115" i="60"/>
  <c r="R115" i="60"/>
  <c r="Q115" i="60"/>
  <c r="C115" i="60"/>
  <c r="B115" i="60"/>
  <c r="AD114" i="60"/>
  <c r="AE114" i="60" s="1"/>
  <c r="AB114" i="60"/>
  <c r="AC114" i="60" s="1"/>
  <c r="Z114" i="60"/>
  <c r="AA114" i="60" s="1"/>
  <c r="X114" i="60"/>
  <c r="W114" i="60"/>
  <c r="V114" i="60"/>
  <c r="U114" i="60"/>
  <c r="T114" i="60"/>
  <c r="S114" i="60"/>
  <c r="R114" i="60"/>
  <c r="Q114" i="60"/>
  <c r="C114" i="60"/>
  <c r="B114" i="60" s="1"/>
  <c r="AE113" i="60"/>
  <c r="AD113" i="60"/>
  <c r="AC113" i="60"/>
  <c r="AB113" i="60"/>
  <c r="AA113" i="60"/>
  <c r="Z113" i="60"/>
  <c r="X113" i="60"/>
  <c r="W113" i="60"/>
  <c r="V113" i="60"/>
  <c r="U113" i="60"/>
  <c r="T113" i="60"/>
  <c r="S113" i="60"/>
  <c r="R113" i="60"/>
  <c r="Q113" i="60"/>
  <c r="C113" i="60" s="1"/>
  <c r="B113" i="60" s="1"/>
  <c r="AD112" i="60"/>
  <c r="AE112" i="60" s="1"/>
  <c r="AB112" i="60"/>
  <c r="AC112" i="60" s="1"/>
  <c r="AA112" i="60"/>
  <c r="Z112" i="60"/>
  <c r="X112" i="60"/>
  <c r="W112" i="60"/>
  <c r="V112" i="60"/>
  <c r="U112" i="60"/>
  <c r="T112" i="60"/>
  <c r="S112" i="60"/>
  <c r="R112" i="60"/>
  <c r="Q112" i="60"/>
  <c r="C112" i="60" s="1"/>
  <c r="B112" i="60" s="1"/>
  <c r="AE111" i="60"/>
  <c r="AD111" i="60"/>
  <c r="AC111" i="60"/>
  <c r="AB111" i="60"/>
  <c r="Z111" i="60"/>
  <c r="AA111" i="60" s="1"/>
  <c r="X111" i="60"/>
  <c r="W111" i="60"/>
  <c r="V111" i="60"/>
  <c r="U111" i="60"/>
  <c r="T111" i="60"/>
  <c r="S111" i="60"/>
  <c r="R111" i="60"/>
  <c r="C111" i="60" s="1"/>
  <c r="B111" i="60" s="1"/>
  <c r="Q111" i="60"/>
  <c r="AD110" i="60"/>
  <c r="AE110" i="60" s="1"/>
  <c r="AC110" i="60"/>
  <c r="AB110" i="60"/>
  <c r="AA110" i="60"/>
  <c r="Z110" i="60"/>
  <c r="X110" i="60"/>
  <c r="W110" i="60"/>
  <c r="V110" i="60"/>
  <c r="U110" i="60"/>
  <c r="T110" i="60"/>
  <c r="S110" i="60"/>
  <c r="R110" i="60"/>
  <c r="Q110" i="60"/>
  <c r="C110" i="60" s="1"/>
  <c r="B110" i="60" s="1"/>
  <c r="AE109" i="60"/>
  <c r="AD109" i="60"/>
  <c r="AB109" i="60"/>
  <c r="AC109" i="60" s="1"/>
  <c r="Z109" i="60"/>
  <c r="AA109" i="60" s="1"/>
  <c r="X109" i="60"/>
  <c r="W109" i="60"/>
  <c r="V109" i="60"/>
  <c r="U109" i="60"/>
  <c r="T109" i="60"/>
  <c r="S109" i="60"/>
  <c r="R109" i="60"/>
  <c r="C109" i="60" s="1"/>
  <c r="B109" i="60" s="1"/>
  <c r="Q109" i="60"/>
  <c r="AE108" i="60"/>
  <c r="AD108" i="60"/>
  <c r="AC108" i="60"/>
  <c r="AB108" i="60"/>
  <c r="AA108" i="60"/>
  <c r="Z108" i="60"/>
  <c r="X108" i="60"/>
  <c r="W108" i="60"/>
  <c r="V108" i="60"/>
  <c r="U108" i="60"/>
  <c r="T108" i="60"/>
  <c r="S108" i="60"/>
  <c r="R108" i="60"/>
  <c r="Q108" i="60"/>
  <c r="C108" i="60" s="1"/>
  <c r="B108" i="60" s="1"/>
  <c r="AD107" i="60"/>
  <c r="AE107" i="60" s="1"/>
  <c r="AB107" i="60"/>
  <c r="AC107" i="60" s="1"/>
  <c r="Z107" i="60"/>
  <c r="AA107" i="60" s="1"/>
  <c r="X107" i="60"/>
  <c r="W107" i="60"/>
  <c r="V107" i="60"/>
  <c r="U107" i="60"/>
  <c r="T107" i="60"/>
  <c r="S107" i="60"/>
  <c r="R107" i="60"/>
  <c r="Q107" i="60"/>
  <c r="C107" i="60" s="1"/>
  <c r="B107" i="60" s="1"/>
  <c r="AE106" i="60"/>
  <c r="AD106" i="60"/>
  <c r="AC106" i="60"/>
  <c r="AB106" i="60"/>
  <c r="Z106" i="60"/>
  <c r="AA106" i="60" s="1"/>
  <c r="X106" i="60"/>
  <c r="W106" i="60"/>
  <c r="V106" i="60"/>
  <c r="U106" i="60"/>
  <c r="T106" i="60"/>
  <c r="S106" i="60"/>
  <c r="R106" i="60"/>
  <c r="Q106" i="60"/>
  <c r="C106" i="60" s="1"/>
  <c r="B106" i="60" s="1"/>
  <c r="AD105" i="60"/>
  <c r="AE105" i="60" s="1"/>
  <c r="AB105" i="60"/>
  <c r="AC105" i="60" s="1"/>
  <c r="Z105" i="60"/>
  <c r="AA105" i="60" s="1"/>
  <c r="X105" i="60"/>
  <c r="W105" i="60"/>
  <c r="V105" i="60"/>
  <c r="U105" i="60"/>
  <c r="T105" i="60"/>
  <c r="S105" i="60"/>
  <c r="R105" i="60"/>
  <c r="Q105" i="60"/>
  <c r="C105" i="60" s="1"/>
  <c r="B105" i="60" s="1"/>
  <c r="AE104" i="60"/>
  <c r="AD104" i="60"/>
  <c r="AB104" i="60"/>
  <c r="AC104" i="60" s="1"/>
  <c r="Z104" i="60"/>
  <c r="AA104" i="60" s="1"/>
  <c r="X104" i="60"/>
  <c r="W104" i="60"/>
  <c r="V104" i="60"/>
  <c r="U104" i="60"/>
  <c r="T104" i="60"/>
  <c r="S104" i="60"/>
  <c r="R104" i="60"/>
  <c r="Q104" i="60"/>
  <c r="C104" i="60" s="1"/>
  <c r="B104" i="60" s="1"/>
  <c r="AD103" i="60"/>
  <c r="AE103" i="60" s="1"/>
  <c r="AB103" i="60"/>
  <c r="AC103" i="60" s="1"/>
  <c r="AA103" i="60"/>
  <c r="Z103" i="60"/>
  <c r="X103" i="60"/>
  <c r="W103" i="60"/>
  <c r="V103" i="60"/>
  <c r="U103" i="60"/>
  <c r="T103" i="60"/>
  <c r="S103" i="60"/>
  <c r="C103" i="60" s="1"/>
  <c r="B103" i="60" s="1"/>
  <c r="R103" i="60"/>
  <c r="Q103" i="60"/>
  <c r="AD102" i="60"/>
  <c r="AE102" i="60" s="1"/>
  <c r="AB102" i="60"/>
  <c r="AC102" i="60" s="1"/>
  <c r="Z102" i="60"/>
  <c r="AA102" i="60" s="1"/>
  <c r="X102" i="60"/>
  <c r="W102" i="60"/>
  <c r="V102" i="60"/>
  <c r="U102" i="60"/>
  <c r="T102" i="60"/>
  <c r="S102" i="60"/>
  <c r="R102" i="60"/>
  <c r="Q102" i="60"/>
  <c r="C102" i="60" s="1"/>
  <c r="B102" i="60" s="1"/>
  <c r="AD101" i="60"/>
  <c r="AE101" i="60" s="1"/>
  <c r="AC101" i="60"/>
  <c r="AB101" i="60"/>
  <c r="AA101" i="60"/>
  <c r="Z101" i="60"/>
  <c r="X101" i="60"/>
  <c r="W101" i="60"/>
  <c r="V101" i="60"/>
  <c r="U101" i="60"/>
  <c r="T101" i="60"/>
  <c r="S101" i="60"/>
  <c r="R101" i="60"/>
  <c r="Q101" i="60"/>
  <c r="C101" i="60" s="1"/>
  <c r="B101" i="60" s="1"/>
  <c r="AD100" i="60"/>
  <c r="AE100" i="60" s="1"/>
  <c r="AB100" i="60"/>
  <c r="AC100" i="60" s="1"/>
  <c r="Z100" i="60"/>
  <c r="AA100" i="60" s="1"/>
  <c r="X100" i="60"/>
  <c r="W100" i="60"/>
  <c r="V100" i="60"/>
  <c r="U100" i="60"/>
  <c r="T100" i="60"/>
  <c r="S100" i="60"/>
  <c r="R100" i="60"/>
  <c r="Q100" i="60"/>
  <c r="C100" i="60" s="1"/>
  <c r="B100" i="60" s="1"/>
  <c r="AE99" i="60"/>
  <c r="AD99" i="60"/>
  <c r="AC99" i="60"/>
  <c r="AB99" i="60"/>
  <c r="AA99" i="60"/>
  <c r="Z99" i="60"/>
  <c r="X99" i="60"/>
  <c r="W99" i="60"/>
  <c r="V99" i="60"/>
  <c r="U99" i="60"/>
  <c r="T99" i="60"/>
  <c r="S99" i="60"/>
  <c r="R99" i="60"/>
  <c r="Q99" i="60"/>
  <c r="C99" i="60"/>
  <c r="B99" i="60"/>
  <c r="AD98" i="60"/>
  <c r="AE98" i="60" s="1"/>
  <c r="AB98" i="60"/>
  <c r="AC98" i="60" s="1"/>
  <c r="Z98" i="60"/>
  <c r="AA98" i="60" s="1"/>
  <c r="X98" i="60"/>
  <c r="W98" i="60"/>
  <c r="V98" i="60"/>
  <c r="U98" i="60"/>
  <c r="T98" i="60"/>
  <c r="S98" i="60"/>
  <c r="R98" i="60"/>
  <c r="Q98" i="60"/>
  <c r="C98" i="60"/>
  <c r="B98" i="60" s="1"/>
  <c r="AE97" i="60"/>
  <c r="AD97" i="60"/>
  <c r="AC97" i="60"/>
  <c r="AB97" i="60"/>
  <c r="AA97" i="60"/>
  <c r="Z97" i="60"/>
  <c r="X97" i="60"/>
  <c r="W97" i="60"/>
  <c r="V97" i="60"/>
  <c r="U97" i="60"/>
  <c r="T97" i="60"/>
  <c r="S97" i="60"/>
  <c r="R97" i="60"/>
  <c r="Q97" i="60"/>
  <c r="C97" i="60" s="1"/>
  <c r="B97" i="60" s="1"/>
  <c r="AD96" i="60"/>
  <c r="AE96" i="60" s="1"/>
  <c r="AB96" i="60"/>
  <c r="AC96" i="60" s="1"/>
  <c r="AA96" i="60"/>
  <c r="Z96" i="60"/>
  <c r="X96" i="60"/>
  <c r="W96" i="60"/>
  <c r="V96" i="60"/>
  <c r="U96" i="60"/>
  <c r="T96" i="60"/>
  <c r="S96" i="60"/>
  <c r="R96" i="60"/>
  <c r="Q96" i="60"/>
  <c r="C96" i="60" s="1"/>
  <c r="B96" i="60" s="1"/>
  <c r="AD95" i="60"/>
  <c r="AE95" i="60" s="1"/>
  <c r="AC95" i="60"/>
  <c r="AB95" i="60"/>
  <c r="Z95" i="60"/>
  <c r="AA95" i="60" s="1"/>
  <c r="X95" i="60"/>
  <c r="W95" i="60"/>
  <c r="V95" i="60"/>
  <c r="U95" i="60"/>
  <c r="T95" i="60"/>
  <c r="S95" i="60"/>
  <c r="R95" i="60"/>
  <c r="C95" i="60" s="1"/>
  <c r="B95" i="60" s="1"/>
  <c r="Q95" i="60"/>
  <c r="AD94" i="60"/>
  <c r="AE94" i="60" s="1"/>
  <c r="AC94" i="60"/>
  <c r="AB94" i="60"/>
  <c r="AA94" i="60"/>
  <c r="Z94" i="60"/>
  <c r="X94" i="60"/>
  <c r="W94" i="60"/>
  <c r="V94" i="60"/>
  <c r="U94" i="60"/>
  <c r="T94" i="60"/>
  <c r="S94" i="60"/>
  <c r="R94" i="60"/>
  <c r="Q94" i="60"/>
  <c r="C94" i="60" s="1"/>
  <c r="B94" i="60" s="1"/>
  <c r="AE93" i="60"/>
  <c r="AD93" i="60"/>
  <c r="AB93" i="60"/>
  <c r="AC93" i="60" s="1"/>
  <c r="Z93" i="60"/>
  <c r="AA93" i="60" s="1"/>
  <c r="X93" i="60"/>
  <c r="W93" i="60"/>
  <c r="V93" i="60"/>
  <c r="U93" i="60"/>
  <c r="T93" i="60"/>
  <c r="S93" i="60"/>
  <c r="R93" i="60"/>
  <c r="C93" i="60" s="1"/>
  <c r="B93" i="60" s="1"/>
  <c r="Q93" i="60"/>
  <c r="AE92" i="60"/>
  <c r="AD92" i="60"/>
  <c r="AC92" i="60"/>
  <c r="AB92" i="60"/>
  <c r="AA92" i="60"/>
  <c r="Z92" i="60"/>
  <c r="X92" i="60"/>
  <c r="W92" i="60"/>
  <c r="V92" i="60"/>
  <c r="U92" i="60"/>
  <c r="C92" i="60" s="1"/>
  <c r="B92" i="60" s="1"/>
  <c r="T92" i="60"/>
  <c r="S92" i="60"/>
  <c r="R92" i="60"/>
  <c r="Q92" i="60"/>
  <c r="AD91" i="60"/>
  <c r="AE91" i="60" s="1"/>
  <c r="AB91" i="60"/>
  <c r="AC91" i="60" s="1"/>
  <c r="Z91" i="60"/>
  <c r="AA91" i="60" s="1"/>
  <c r="X91" i="60"/>
  <c r="W91" i="60"/>
  <c r="V91" i="60"/>
  <c r="U91" i="60"/>
  <c r="T91" i="60"/>
  <c r="S91" i="60"/>
  <c r="R91" i="60"/>
  <c r="Q91" i="60"/>
  <c r="C91" i="60" s="1"/>
  <c r="B91" i="60" s="1"/>
  <c r="AE90" i="60"/>
  <c r="AD90" i="60"/>
  <c r="AC90" i="60"/>
  <c r="AB90" i="60"/>
  <c r="Z90" i="60"/>
  <c r="AA90" i="60" s="1"/>
  <c r="X90" i="60"/>
  <c r="W90" i="60"/>
  <c r="V90" i="60"/>
  <c r="U90" i="60"/>
  <c r="T90" i="60"/>
  <c r="S90" i="60"/>
  <c r="R90" i="60"/>
  <c r="Q90" i="60"/>
  <c r="C90" i="60" s="1"/>
  <c r="B90" i="60" s="1"/>
  <c r="AD89" i="60"/>
  <c r="AE89" i="60" s="1"/>
  <c r="AB89" i="60"/>
  <c r="AC89" i="60" s="1"/>
  <c r="Z89" i="60"/>
  <c r="AA89" i="60" s="1"/>
  <c r="X89" i="60"/>
  <c r="W89" i="60"/>
  <c r="V89" i="60"/>
  <c r="U89" i="60"/>
  <c r="T89" i="60"/>
  <c r="S89" i="60"/>
  <c r="R89" i="60"/>
  <c r="Q89" i="60"/>
  <c r="C89" i="60" s="1"/>
  <c r="B89" i="60" s="1"/>
  <c r="AE88" i="60"/>
  <c r="AD88" i="60"/>
  <c r="AC88" i="60"/>
  <c r="AB88" i="60"/>
  <c r="Z88" i="60"/>
  <c r="AA88" i="60" s="1"/>
  <c r="X88" i="60"/>
  <c r="W88" i="60"/>
  <c r="V88" i="60"/>
  <c r="U88" i="60"/>
  <c r="T88" i="60"/>
  <c r="S88" i="60"/>
  <c r="R88" i="60"/>
  <c r="Q88" i="60"/>
  <c r="C88" i="60" s="1"/>
  <c r="B88" i="60" s="1"/>
  <c r="AD87" i="60"/>
  <c r="AE87" i="60" s="1"/>
  <c r="AB87" i="60"/>
  <c r="AC87" i="60" s="1"/>
  <c r="AA87" i="60"/>
  <c r="Z87" i="60"/>
  <c r="X87" i="60"/>
  <c r="W87" i="60"/>
  <c r="V87" i="60"/>
  <c r="U87" i="60"/>
  <c r="T87" i="60"/>
  <c r="S87" i="60"/>
  <c r="C87" i="60" s="1"/>
  <c r="B87" i="60" s="1"/>
  <c r="R87" i="60"/>
  <c r="Q87" i="60"/>
  <c r="AE86" i="60"/>
  <c r="AD86" i="60"/>
  <c r="AB86" i="60"/>
  <c r="AC86" i="60" s="1"/>
  <c r="Z86" i="60"/>
  <c r="AA86" i="60" s="1"/>
  <c r="X86" i="60"/>
  <c r="W86" i="60"/>
  <c r="V86" i="60"/>
  <c r="U86" i="60"/>
  <c r="T86" i="60"/>
  <c r="S86" i="60"/>
  <c r="R86" i="60"/>
  <c r="Q86" i="60"/>
  <c r="C86" i="60" s="1"/>
  <c r="B86" i="60" s="1"/>
  <c r="AD85" i="60"/>
  <c r="AE85" i="60" s="1"/>
  <c r="AC85" i="60"/>
  <c r="AB85" i="60"/>
  <c r="AA85" i="60"/>
  <c r="Z85" i="60"/>
  <c r="X85" i="60"/>
  <c r="W85" i="60"/>
  <c r="V85" i="60"/>
  <c r="U85" i="60"/>
  <c r="T85" i="60"/>
  <c r="S85" i="60"/>
  <c r="R85" i="60"/>
  <c r="Q85" i="60"/>
  <c r="C85" i="60" s="1"/>
  <c r="B85" i="60" s="1"/>
  <c r="AD84" i="60"/>
  <c r="AE84" i="60" s="1"/>
  <c r="AB84" i="60"/>
  <c r="AC84" i="60" s="1"/>
  <c r="Z84" i="60"/>
  <c r="AA84" i="60" s="1"/>
  <c r="X84" i="60"/>
  <c r="W84" i="60"/>
  <c r="V84" i="60"/>
  <c r="U84" i="60"/>
  <c r="T84" i="60"/>
  <c r="S84" i="60"/>
  <c r="R84" i="60"/>
  <c r="Q84" i="60"/>
  <c r="C84" i="60" s="1"/>
  <c r="B84" i="60" s="1"/>
  <c r="AE83" i="60"/>
  <c r="AD83" i="60"/>
  <c r="AC83" i="60"/>
  <c r="AB83" i="60"/>
  <c r="AA83" i="60"/>
  <c r="Z83" i="60"/>
  <c r="X83" i="60"/>
  <c r="W83" i="60"/>
  <c r="V83" i="60"/>
  <c r="U83" i="60"/>
  <c r="T83" i="60"/>
  <c r="S83" i="60"/>
  <c r="R83" i="60"/>
  <c r="Q83" i="60"/>
  <c r="C83" i="60"/>
  <c r="B83" i="60"/>
  <c r="AD82" i="60"/>
  <c r="AE82" i="60" s="1"/>
  <c r="AB82" i="60"/>
  <c r="AC82" i="60" s="1"/>
  <c r="Z82" i="60"/>
  <c r="AA82" i="60" s="1"/>
  <c r="X82" i="60"/>
  <c r="W82" i="60"/>
  <c r="V82" i="60"/>
  <c r="U82" i="60"/>
  <c r="T82" i="60"/>
  <c r="S82" i="60"/>
  <c r="R82" i="60"/>
  <c r="Q82" i="60"/>
  <c r="C82" i="60"/>
  <c r="B82" i="60" s="1"/>
  <c r="AE81" i="60"/>
  <c r="AD81" i="60"/>
  <c r="AC81" i="60"/>
  <c r="AB81" i="60"/>
  <c r="AA81" i="60"/>
  <c r="Z81" i="60"/>
  <c r="X81" i="60"/>
  <c r="W81" i="60"/>
  <c r="V81" i="60"/>
  <c r="U81" i="60"/>
  <c r="T81" i="60"/>
  <c r="S81" i="60"/>
  <c r="R81" i="60"/>
  <c r="Q81" i="60"/>
  <c r="C81" i="60" s="1"/>
  <c r="B81" i="60" s="1"/>
  <c r="AD80" i="60"/>
  <c r="AE80" i="60" s="1"/>
  <c r="AB80" i="60"/>
  <c r="AC80" i="60" s="1"/>
  <c r="AA80" i="60"/>
  <c r="Z80" i="60"/>
  <c r="X80" i="60"/>
  <c r="W80" i="60"/>
  <c r="V80" i="60"/>
  <c r="U80" i="60"/>
  <c r="T80" i="60"/>
  <c r="S80" i="60"/>
  <c r="R80" i="60"/>
  <c r="Q80" i="60"/>
  <c r="C80" i="60" s="1"/>
  <c r="B80" i="60" s="1"/>
  <c r="AD79" i="60"/>
  <c r="AE79" i="60" s="1"/>
  <c r="AC79" i="60"/>
  <c r="AB79" i="60"/>
  <c r="Z79" i="60"/>
  <c r="AA79" i="60" s="1"/>
  <c r="X79" i="60"/>
  <c r="W79" i="60"/>
  <c r="V79" i="60"/>
  <c r="U79" i="60"/>
  <c r="T79" i="60"/>
  <c r="S79" i="60"/>
  <c r="R79" i="60"/>
  <c r="C79" i="60" s="1"/>
  <c r="B79" i="60" s="1"/>
  <c r="Q79" i="60"/>
  <c r="AD78" i="60"/>
  <c r="AE78" i="60" s="1"/>
  <c r="AC78" i="60"/>
  <c r="AB78" i="60"/>
  <c r="AA78" i="60"/>
  <c r="Z78" i="60"/>
  <c r="X78" i="60"/>
  <c r="W78" i="60"/>
  <c r="V78" i="60"/>
  <c r="U78" i="60"/>
  <c r="T78" i="60"/>
  <c r="S78" i="60"/>
  <c r="R78" i="60"/>
  <c r="Q78" i="60"/>
  <c r="C78" i="60" s="1"/>
  <c r="B78" i="60" s="1"/>
  <c r="AE77" i="60"/>
  <c r="AD77" i="60"/>
  <c r="AB77" i="60"/>
  <c r="AC77" i="60" s="1"/>
  <c r="Z77" i="60"/>
  <c r="AA77" i="60" s="1"/>
  <c r="X77" i="60"/>
  <c r="W77" i="60"/>
  <c r="V77" i="60"/>
  <c r="U77" i="60"/>
  <c r="T77" i="60"/>
  <c r="S77" i="60"/>
  <c r="R77" i="60"/>
  <c r="C77" i="60" s="1"/>
  <c r="B77" i="60" s="1"/>
  <c r="Q77" i="60"/>
  <c r="AE76" i="60"/>
  <c r="AD76" i="60"/>
  <c r="AC76" i="60"/>
  <c r="AB76" i="60"/>
  <c r="AA76" i="60"/>
  <c r="Z76" i="60"/>
  <c r="X76" i="60"/>
  <c r="W76" i="60"/>
  <c r="V76" i="60"/>
  <c r="U76" i="60"/>
  <c r="C76" i="60" s="1"/>
  <c r="B76" i="60" s="1"/>
  <c r="T76" i="60"/>
  <c r="S76" i="60"/>
  <c r="R76" i="60"/>
  <c r="Q76" i="60"/>
  <c r="AD75" i="60"/>
  <c r="AE75" i="60" s="1"/>
  <c r="AB75" i="60"/>
  <c r="AC75" i="60" s="1"/>
  <c r="Z75" i="60"/>
  <c r="AA75" i="60" s="1"/>
  <c r="X75" i="60"/>
  <c r="W75" i="60"/>
  <c r="V75" i="60"/>
  <c r="U75" i="60"/>
  <c r="T75" i="60"/>
  <c r="S75" i="60"/>
  <c r="R75" i="60"/>
  <c r="Q75" i="60"/>
  <c r="C75" i="60" s="1"/>
  <c r="B75" i="60" s="1"/>
  <c r="AE74" i="60"/>
  <c r="AD74" i="60"/>
  <c r="AC74" i="60"/>
  <c r="AB74" i="60"/>
  <c r="AA74" i="60"/>
  <c r="Z74" i="60"/>
  <c r="X74" i="60"/>
  <c r="W74" i="60"/>
  <c r="V74" i="60"/>
  <c r="U74" i="60"/>
  <c r="T74" i="60"/>
  <c r="S74" i="60"/>
  <c r="R74" i="60"/>
  <c r="Q74" i="60"/>
  <c r="C74" i="60" s="1"/>
  <c r="B74" i="60" s="1"/>
  <c r="AD73" i="60"/>
  <c r="AE73" i="60" s="1"/>
  <c r="AB73" i="60"/>
  <c r="AC73" i="60" s="1"/>
  <c r="Z73" i="60"/>
  <c r="AA73" i="60" s="1"/>
  <c r="X73" i="60"/>
  <c r="W73" i="60"/>
  <c r="V73" i="60"/>
  <c r="U73" i="60"/>
  <c r="T73" i="60"/>
  <c r="S73" i="60"/>
  <c r="R73" i="60"/>
  <c r="Q73" i="60"/>
  <c r="C73" i="60" s="1"/>
  <c r="B73" i="60" s="1"/>
  <c r="AE72" i="60"/>
  <c r="AD72" i="60"/>
  <c r="AC72" i="60"/>
  <c r="AB72" i="60"/>
  <c r="Z72" i="60"/>
  <c r="AA72" i="60" s="1"/>
  <c r="X72" i="60"/>
  <c r="W72" i="60"/>
  <c r="V72" i="60"/>
  <c r="U72" i="60"/>
  <c r="T72" i="60"/>
  <c r="S72" i="60"/>
  <c r="R72" i="60"/>
  <c r="Q72" i="60"/>
  <c r="C72" i="60" s="1"/>
  <c r="B72" i="60" s="1"/>
  <c r="AD71" i="60"/>
  <c r="AE71" i="60" s="1"/>
  <c r="AB71" i="60"/>
  <c r="AC71" i="60" s="1"/>
  <c r="AA71" i="60"/>
  <c r="Z71" i="60"/>
  <c r="X71" i="60"/>
  <c r="W71" i="60"/>
  <c r="V71" i="60"/>
  <c r="U71" i="60"/>
  <c r="T71" i="60"/>
  <c r="S71" i="60"/>
  <c r="C71" i="60" s="1"/>
  <c r="B71" i="60" s="1"/>
  <c r="R71" i="60"/>
  <c r="Q71" i="60"/>
  <c r="AE70" i="60"/>
  <c r="AD70" i="60"/>
  <c r="AB70" i="60"/>
  <c r="AC70" i="60" s="1"/>
  <c r="Z70" i="60"/>
  <c r="AA70" i="60" s="1"/>
  <c r="X70" i="60"/>
  <c r="W70" i="60"/>
  <c r="V70" i="60"/>
  <c r="U70" i="60"/>
  <c r="T70" i="60"/>
  <c r="S70" i="60"/>
  <c r="R70" i="60"/>
  <c r="Q70" i="60"/>
  <c r="C70" i="60" s="1"/>
  <c r="B70" i="60" s="1"/>
  <c r="AD69" i="60"/>
  <c r="AE69" i="60" s="1"/>
  <c r="AC69" i="60"/>
  <c r="AB69" i="60"/>
  <c r="AA69" i="60"/>
  <c r="Z69" i="60"/>
  <c r="X69" i="60"/>
  <c r="W69" i="60"/>
  <c r="V69" i="60"/>
  <c r="U69" i="60"/>
  <c r="T69" i="60"/>
  <c r="S69" i="60"/>
  <c r="R69" i="60"/>
  <c r="Q69" i="60"/>
  <c r="C69" i="60" s="1"/>
  <c r="B69" i="60" s="1"/>
  <c r="AD68" i="60"/>
  <c r="AE68" i="60" s="1"/>
  <c r="AB68" i="60"/>
  <c r="AC68" i="60" s="1"/>
  <c r="Z68" i="60"/>
  <c r="AA68" i="60" s="1"/>
  <c r="X68" i="60"/>
  <c r="W68" i="60"/>
  <c r="V68" i="60"/>
  <c r="U68" i="60"/>
  <c r="T68" i="60"/>
  <c r="S68" i="60"/>
  <c r="R68" i="60"/>
  <c r="Q68" i="60"/>
  <c r="C68" i="60" s="1"/>
  <c r="B68" i="60" s="1"/>
  <c r="AE67" i="60"/>
  <c r="AD67" i="60"/>
  <c r="AC67" i="60"/>
  <c r="AB67" i="60"/>
  <c r="AA67" i="60"/>
  <c r="Z67" i="60"/>
  <c r="X67" i="60"/>
  <c r="W67" i="60"/>
  <c r="V67" i="60"/>
  <c r="U67" i="60"/>
  <c r="T67" i="60"/>
  <c r="S67" i="60"/>
  <c r="R67" i="60"/>
  <c r="Q67" i="60"/>
  <c r="C67" i="60"/>
  <c r="B67" i="60"/>
  <c r="AD66" i="60"/>
  <c r="AE66" i="60" s="1"/>
  <c r="AB66" i="60"/>
  <c r="AC66" i="60" s="1"/>
  <c r="Z66" i="60"/>
  <c r="AA66" i="60" s="1"/>
  <c r="X66" i="60"/>
  <c r="W66" i="60"/>
  <c r="V66" i="60"/>
  <c r="U66" i="60"/>
  <c r="T66" i="60"/>
  <c r="S66" i="60"/>
  <c r="R66" i="60"/>
  <c r="Q66" i="60"/>
  <c r="C66" i="60"/>
  <c r="B66" i="60" s="1"/>
  <c r="AE65" i="60"/>
  <c r="AD65" i="60"/>
  <c r="AC65" i="60"/>
  <c r="AB65" i="60"/>
  <c r="Z65" i="60"/>
  <c r="AA65" i="60" s="1"/>
  <c r="X65" i="60"/>
  <c r="W65" i="60"/>
  <c r="V65" i="60"/>
  <c r="U65" i="60"/>
  <c r="T65" i="60"/>
  <c r="S65" i="60"/>
  <c r="R65" i="60"/>
  <c r="Q65" i="60"/>
  <c r="C65" i="60" s="1"/>
  <c r="B65" i="60" s="1"/>
  <c r="AD64" i="60"/>
  <c r="AE64" i="60" s="1"/>
  <c r="AB64" i="60"/>
  <c r="AC64" i="60" s="1"/>
  <c r="AA64" i="60"/>
  <c r="Z64" i="60"/>
  <c r="X64" i="60"/>
  <c r="W64" i="60"/>
  <c r="V64" i="60"/>
  <c r="U64" i="60"/>
  <c r="T64" i="60"/>
  <c r="S64" i="60"/>
  <c r="R64" i="60"/>
  <c r="Q64" i="60"/>
  <c r="C64" i="60" s="1"/>
  <c r="B64" i="60" s="1"/>
  <c r="AE63" i="60"/>
  <c r="AD63" i="60"/>
  <c r="AB63" i="60"/>
  <c r="AC63" i="60" s="1"/>
  <c r="Z63" i="60"/>
  <c r="AA63" i="60" s="1"/>
  <c r="X63" i="60"/>
  <c r="W63" i="60"/>
  <c r="V63" i="60"/>
  <c r="U63" i="60"/>
  <c r="T63" i="60"/>
  <c r="S63" i="60"/>
  <c r="R63" i="60"/>
  <c r="C63" i="60" s="1"/>
  <c r="B63" i="60" s="1"/>
  <c r="Q63" i="60"/>
  <c r="AD62" i="60"/>
  <c r="AE62" i="60" s="1"/>
  <c r="AC62" i="60"/>
  <c r="AB62" i="60"/>
  <c r="AA62" i="60"/>
  <c r="Z62" i="60"/>
  <c r="X62" i="60"/>
  <c r="W62" i="60"/>
  <c r="V62" i="60"/>
  <c r="U62" i="60"/>
  <c r="T62" i="60"/>
  <c r="S62" i="60"/>
  <c r="C62" i="60" s="1"/>
  <c r="B62" i="60" s="1"/>
  <c r="R62" i="60"/>
  <c r="Q62" i="60"/>
  <c r="AD61" i="60"/>
  <c r="AE61" i="60" s="1"/>
  <c r="AB61" i="60"/>
  <c r="AC61" i="60" s="1"/>
  <c r="Z61" i="60"/>
  <c r="AA61" i="60" s="1"/>
  <c r="X61" i="60"/>
  <c r="W61" i="60"/>
  <c r="V61" i="60"/>
  <c r="U61" i="60"/>
  <c r="T61" i="60"/>
  <c r="S61" i="60"/>
  <c r="R61" i="60"/>
  <c r="C61" i="60" s="1"/>
  <c r="B61" i="60" s="1"/>
  <c r="Q61" i="60"/>
  <c r="AE60" i="60"/>
  <c r="AD60" i="60"/>
  <c r="AC60" i="60"/>
  <c r="AB60" i="60"/>
  <c r="AA60" i="60"/>
  <c r="Z60" i="60"/>
  <c r="X60" i="60"/>
  <c r="W60" i="60"/>
  <c r="V60" i="60"/>
  <c r="U60" i="60"/>
  <c r="T60" i="60"/>
  <c r="S60" i="60"/>
  <c r="R60" i="60"/>
  <c r="Q60" i="60"/>
  <c r="C60" i="60" s="1"/>
  <c r="B60" i="60" s="1"/>
  <c r="AD59" i="60"/>
  <c r="AE59" i="60" s="1"/>
  <c r="AB59" i="60"/>
  <c r="AC59" i="60" s="1"/>
  <c r="AA59" i="60"/>
  <c r="Z59" i="60"/>
  <c r="X59" i="60"/>
  <c r="W59" i="60"/>
  <c r="V59" i="60"/>
  <c r="C59" i="60" s="1"/>
  <c r="B59" i="60" s="1"/>
  <c r="U59" i="60"/>
  <c r="T59" i="60"/>
  <c r="S59" i="60"/>
  <c r="R59" i="60"/>
  <c r="Q59" i="60"/>
  <c r="AE58" i="60"/>
  <c r="AD58" i="60"/>
  <c r="AC58" i="60"/>
  <c r="AB58" i="60"/>
  <c r="Z58" i="60"/>
  <c r="AA58" i="60" s="1"/>
  <c r="X58" i="60"/>
  <c r="W58" i="60"/>
  <c r="V58" i="60"/>
  <c r="U58" i="60"/>
  <c r="T58" i="60"/>
  <c r="S58" i="60"/>
  <c r="R58" i="60"/>
  <c r="Q58" i="60"/>
  <c r="C58" i="60" s="1"/>
  <c r="B58" i="60" s="1"/>
  <c r="AD57" i="60"/>
  <c r="AE57" i="60" s="1"/>
  <c r="AC57" i="60"/>
  <c r="AB57" i="60"/>
  <c r="Z57" i="60"/>
  <c r="AA57" i="60" s="1"/>
  <c r="X57" i="60"/>
  <c r="W57" i="60"/>
  <c r="V57" i="60"/>
  <c r="U57" i="60"/>
  <c r="T57" i="60"/>
  <c r="S57" i="60"/>
  <c r="R57" i="60"/>
  <c r="Q57" i="60"/>
  <c r="C57" i="60" s="1"/>
  <c r="B57" i="60" s="1"/>
  <c r="AE56" i="60"/>
  <c r="AD56" i="60"/>
  <c r="AB56" i="60"/>
  <c r="AC56" i="60" s="1"/>
  <c r="Z56" i="60"/>
  <c r="AA56" i="60" s="1"/>
  <c r="X56" i="60"/>
  <c r="W56" i="60"/>
  <c r="V56" i="60"/>
  <c r="U56" i="60"/>
  <c r="T56" i="60"/>
  <c r="S56" i="60"/>
  <c r="R56" i="60"/>
  <c r="Q56" i="60"/>
  <c r="C56" i="60" s="1"/>
  <c r="B56" i="60" s="1"/>
  <c r="AD55" i="60"/>
  <c r="AE55" i="60" s="1"/>
  <c r="AB55" i="60"/>
  <c r="AC55" i="60" s="1"/>
  <c r="AA55" i="60"/>
  <c r="Z55" i="60"/>
  <c r="X55" i="60"/>
  <c r="W55" i="60"/>
  <c r="V55" i="60"/>
  <c r="U55" i="60"/>
  <c r="T55" i="60"/>
  <c r="S55" i="60"/>
  <c r="C55" i="60" s="1"/>
  <c r="B55" i="60" s="1"/>
  <c r="R55" i="60"/>
  <c r="Q55" i="60"/>
  <c r="AD54" i="60"/>
  <c r="AE54" i="60" s="1"/>
  <c r="AB54" i="60"/>
  <c r="AC54" i="60" s="1"/>
  <c r="Z54" i="60"/>
  <c r="AA54" i="60" s="1"/>
  <c r="X54" i="60"/>
  <c r="W54" i="60"/>
  <c r="V54" i="60"/>
  <c r="U54" i="60"/>
  <c r="T54" i="60"/>
  <c r="S54" i="60"/>
  <c r="R54" i="60"/>
  <c r="Q54" i="60"/>
  <c r="C54" i="60" s="1"/>
  <c r="B54" i="60" s="1"/>
  <c r="AD53" i="60"/>
  <c r="AE53" i="60" s="1"/>
  <c r="AC53" i="60"/>
  <c r="AB53" i="60"/>
  <c r="AA53" i="60"/>
  <c r="Z53" i="60"/>
  <c r="X53" i="60"/>
  <c r="W53" i="60"/>
  <c r="V53" i="60"/>
  <c r="U53" i="60"/>
  <c r="T53" i="60"/>
  <c r="S53" i="60"/>
  <c r="R53" i="60"/>
  <c r="Q53" i="60"/>
  <c r="C53" i="60" s="1"/>
  <c r="B53" i="60" s="1"/>
  <c r="AD52" i="60"/>
  <c r="AE52" i="60" s="1"/>
  <c r="AB52" i="60"/>
  <c r="AC52" i="60" s="1"/>
  <c r="Z52" i="60"/>
  <c r="AA52" i="60" s="1"/>
  <c r="X52" i="60"/>
  <c r="W52" i="60"/>
  <c r="V52" i="60"/>
  <c r="U52" i="60"/>
  <c r="T52" i="60"/>
  <c r="S52" i="60"/>
  <c r="R52" i="60"/>
  <c r="Q52" i="60"/>
  <c r="C52" i="60" s="1"/>
  <c r="B52" i="60" s="1"/>
  <c r="AE51" i="60"/>
  <c r="AD51" i="60"/>
  <c r="AC51" i="60"/>
  <c r="AB51" i="60"/>
  <c r="AA51" i="60"/>
  <c r="Z51" i="60"/>
  <c r="X51" i="60"/>
  <c r="W51" i="60"/>
  <c r="V51" i="60"/>
  <c r="U51" i="60"/>
  <c r="T51" i="60"/>
  <c r="S51" i="60"/>
  <c r="R51" i="60"/>
  <c r="Q51" i="60"/>
  <c r="C51" i="60"/>
  <c r="B51" i="60"/>
  <c r="AD50" i="60"/>
  <c r="AE50" i="60" s="1"/>
  <c r="AB50" i="60"/>
  <c r="AC50" i="60" s="1"/>
  <c r="Z50" i="60"/>
  <c r="AA50" i="60" s="1"/>
  <c r="X50" i="60"/>
  <c r="W50" i="60"/>
  <c r="V50" i="60"/>
  <c r="U50" i="60"/>
  <c r="T50" i="60"/>
  <c r="S50" i="60"/>
  <c r="R50" i="60"/>
  <c r="Q50" i="60"/>
  <c r="C50" i="60"/>
  <c r="B50" i="60" s="1"/>
  <c r="AE49" i="60"/>
  <c r="AD49" i="60"/>
  <c r="AC49" i="60"/>
  <c r="AB49" i="60"/>
  <c r="Z49" i="60"/>
  <c r="AA49" i="60" s="1"/>
  <c r="X49" i="60"/>
  <c r="W49" i="60"/>
  <c r="V49" i="60"/>
  <c r="U49" i="60"/>
  <c r="T49" i="60"/>
  <c r="S49" i="60"/>
  <c r="R49" i="60"/>
  <c r="Q49" i="60"/>
  <c r="C49" i="60" s="1"/>
  <c r="B49" i="60" s="1"/>
  <c r="AD48" i="60"/>
  <c r="AE48" i="60" s="1"/>
  <c r="AB48" i="60"/>
  <c r="AC48" i="60" s="1"/>
  <c r="AA48" i="60"/>
  <c r="Z48" i="60"/>
  <c r="X48" i="60"/>
  <c r="W48" i="60"/>
  <c r="V48" i="60"/>
  <c r="U48" i="60"/>
  <c r="T48" i="60"/>
  <c r="S48" i="60"/>
  <c r="R48" i="60"/>
  <c r="Q48" i="60"/>
  <c r="C48" i="60" s="1"/>
  <c r="B48" i="60" s="1"/>
  <c r="AE47" i="60"/>
  <c r="AD47" i="60"/>
  <c r="AB47" i="60"/>
  <c r="AC47" i="60" s="1"/>
  <c r="Z47" i="60"/>
  <c r="AA47" i="60" s="1"/>
  <c r="X47" i="60"/>
  <c r="W47" i="60"/>
  <c r="V47" i="60"/>
  <c r="U47" i="60"/>
  <c r="T47" i="60"/>
  <c r="S47" i="60"/>
  <c r="R47" i="60"/>
  <c r="C47" i="60" s="1"/>
  <c r="B47" i="60" s="1"/>
  <c r="Q47" i="60"/>
  <c r="AD46" i="60"/>
  <c r="AE46" i="60" s="1"/>
  <c r="AC46" i="60"/>
  <c r="AB46" i="60"/>
  <c r="AA46" i="60"/>
  <c r="Z46" i="60"/>
  <c r="X46" i="60"/>
  <c r="W46" i="60"/>
  <c r="V46" i="60"/>
  <c r="U46" i="60"/>
  <c r="T46" i="60"/>
  <c r="S46" i="60"/>
  <c r="C46" i="60" s="1"/>
  <c r="B46" i="60" s="1"/>
  <c r="R46" i="60"/>
  <c r="Q46" i="60"/>
  <c r="AD45" i="60"/>
  <c r="AE45" i="60" s="1"/>
  <c r="AB45" i="60"/>
  <c r="AC45" i="60" s="1"/>
  <c r="Z45" i="60"/>
  <c r="AA45" i="60" s="1"/>
  <c r="X45" i="60"/>
  <c r="W45" i="60"/>
  <c r="V45" i="60"/>
  <c r="U45" i="60"/>
  <c r="T45" i="60"/>
  <c r="S45" i="60"/>
  <c r="R45" i="60"/>
  <c r="C45" i="60" s="1"/>
  <c r="B45" i="60" s="1"/>
  <c r="Q45" i="60"/>
  <c r="AE44" i="60"/>
  <c r="AD44" i="60"/>
  <c r="AC44" i="60"/>
  <c r="AB44" i="60"/>
  <c r="AA44" i="60"/>
  <c r="Z44" i="60"/>
  <c r="X44" i="60"/>
  <c r="W44" i="60"/>
  <c r="V44" i="60"/>
  <c r="U44" i="60"/>
  <c r="T44" i="60"/>
  <c r="S44" i="60"/>
  <c r="R44" i="60"/>
  <c r="Q44" i="60"/>
  <c r="C44" i="60" s="1"/>
  <c r="B44" i="60" s="1"/>
  <c r="AD43" i="60"/>
  <c r="AE43" i="60" s="1"/>
  <c r="AB43" i="60"/>
  <c r="AC43" i="60" s="1"/>
  <c r="Z43" i="60"/>
  <c r="AA43" i="60" s="1"/>
  <c r="X43" i="60"/>
  <c r="W43" i="60"/>
  <c r="V43" i="60"/>
  <c r="U43" i="60"/>
  <c r="T43" i="60"/>
  <c r="S43" i="60"/>
  <c r="R43" i="60"/>
  <c r="C43" i="60" s="1"/>
  <c r="B43" i="60" s="1"/>
  <c r="Q43" i="60"/>
  <c r="AE42" i="60"/>
  <c r="AD42" i="60"/>
  <c r="AC42" i="60"/>
  <c r="AB42" i="60"/>
  <c r="AA42" i="60"/>
  <c r="Z42" i="60"/>
  <c r="X42" i="60"/>
  <c r="W42" i="60"/>
  <c r="V42" i="60"/>
  <c r="U42" i="60"/>
  <c r="T42" i="60"/>
  <c r="S42" i="60"/>
  <c r="R42" i="60"/>
  <c r="Q42" i="60"/>
  <c r="C42" i="60" s="1"/>
  <c r="B42" i="60" s="1"/>
  <c r="AD41" i="60"/>
  <c r="AE41" i="60" s="1"/>
  <c r="AB41" i="60"/>
  <c r="AC41" i="60" s="1"/>
  <c r="Z41" i="60"/>
  <c r="AA41" i="60" s="1"/>
  <c r="X41" i="60"/>
  <c r="W41" i="60"/>
  <c r="V41" i="60"/>
  <c r="U41" i="60"/>
  <c r="T41" i="60"/>
  <c r="S41" i="60"/>
  <c r="R41" i="60"/>
  <c r="Q41" i="60"/>
  <c r="C41" i="60" s="1"/>
  <c r="B41" i="60" s="1"/>
  <c r="AE40" i="60"/>
  <c r="AD40" i="60"/>
  <c r="AB40" i="60"/>
  <c r="AC40" i="60" s="1"/>
  <c r="Z40" i="60"/>
  <c r="AA40" i="60" s="1"/>
  <c r="X40" i="60"/>
  <c r="W40" i="60"/>
  <c r="V40" i="60"/>
  <c r="U40" i="60"/>
  <c r="T40" i="60"/>
  <c r="S40" i="60"/>
  <c r="R40" i="60"/>
  <c r="Q40" i="60"/>
  <c r="C40" i="60" s="1"/>
  <c r="B40" i="60" s="1"/>
  <c r="AD39" i="60"/>
  <c r="AE39" i="60" s="1"/>
  <c r="AB39" i="60"/>
  <c r="AC39" i="60" s="1"/>
  <c r="AA39" i="60"/>
  <c r="Z39" i="60"/>
  <c r="X39" i="60"/>
  <c r="W39" i="60"/>
  <c r="V39" i="60"/>
  <c r="U39" i="60"/>
  <c r="T39" i="60"/>
  <c r="S39" i="60"/>
  <c r="C39" i="60" s="1"/>
  <c r="B39" i="60" s="1"/>
  <c r="R39" i="60"/>
  <c r="Q39" i="60"/>
  <c r="AE38" i="60"/>
  <c r="AD38" i="60"/>
  <c r="AB38" i="60"/>
  <c r="AC38" i="60" s="1"/>
  <c r="Z38" i="60"/>
  <c r="AA38" i="60" s="1"/>
  <c r="X38" i="60"/>
  <c r="W38" i="60"/>
  <c r="V38" i="60"/>
  <c r="U38" i="60"/>
  <c r="T38" i="60"/>
  <c r="S38" i="60"/>
  <c r="R38" i="60"/>
  <c r="Q38" i="60"/>
  <c r="C38" i="60" s="1"/>
  <c r="B38" i="60" s="1"/>
  <c r="AD37" i="60"/>
  <c r="AE37" i="60" s="1"/>
  <c r="AC37" i="60"/>
  <c r="AB37" i="60"/>
  <c r="AA37" i="60"/>
  <c r="Z37" i="60"/>
  <c r="X37" i="60"/>
  <c r="W37" i="60"/>
  <c r="V37" i="60"/>
  <c r="U37" i="60"/>
  <c r="T37" i="60"/>
  <c r="S37" i="60"/>
  <c r="R37" i="60"/>
  <c r="Q37" i="60"/>
  <c r="C37" i="60" s="1"/>
  <c r="B37" i="60" s="1"/>
  <c r="AD36" i="60"/>
  <c r="AE36" i="60" s="1"/>
  <c r="AB36" i="60"/>
  <c r="AC36" i="60" s="1"/>
  <c r="Z36" i="60"/>
  <c r="AA36" i="60" s="1"/>
  <c r="X36" i="60"/>
  <c r="W36" i="60"/>
  <c r="V36" i="60"/>
  <c r="U36" i="60"/>
  <c r="T36" i="60"/>
  <c r="S36" i="60"/>
  <c r="R36" i="60"/>
  <c r="Q36" i="60"/>
  <c r="C36" i="60" s="1"/>
  <c r="B36" i="60" s="1"/>
  <c r="AE35" i="60"/>
  <c r="AD35" i="60"/>
  <c r="AC35" i="60"/>
  <c r="AB35" i="60"/>
  <c r="AA35" i="60"/>
  <c r="Z35" i="60"/>
  <c r="X35" i="60"/>
  <c r="W35" i="60"/>
  <c r="V35" i="60"/>
  <c r="U35" i="60"/>
  <c r="T35" i="60"/>
  <c r="S35" i="60"/>
  <c r="R35" i="60"/>
  <c r="Q35" i="60"/>
  <c r="C35" i="60"/>
  <c r="B35" i="60"/>
  <c r="AD34" i="60"/>
  <c r="AE34" i="60" s="1"/>
  <c r="AB34" i="60"/>
  <c r="AC34" i="60" s="1"/>
  <c r="Z34" i="60"/>
  <c r="AA34" i="60" s="1"/>
  <c r="AA33" i="60" s="1"/>
  <c r="H8" i="60" s="1"/>
  <c r="X34" i="60"/>
  <c r="W34" i="60"/>
  <c r="V34" i="60"/>
  <c r="U34" i="60"/>
  <c r="T34" i="60"/>
  <c r="Q33" i="60" s="1"/>
  <c r="E7" i="60" s="1"/>
  <c r="B7" i="60" s="1"/>
  <c r="S34" i="60"/>
  <c r="R34" i="60"/>
  <c r="Q34" i="60"/>
  <c r="C34" i="60"/>
  <c r="B34" i="60" s="1"/>
  <c r="J33" i="60"/>
  <c r="I33" i="60"/>
  <c r="H33" i="60"/>
  <c r="AD32" i="60"/>
  <c r="AB32" i="60"/>
  <c r="Z32" i="60"/>
  <c r="F4" i="60"/>
  <c r="H27" i="4"/>
  <c r="G27" i="4"/>
  <c r="F27" i="4"/>
  <c r="E27" i="4"/>
  <c r="F5" i="59"/>
  <c r="D95" i="59" s="1"/>
  <c r="AD130" i="59"/>
  <c r="AE130" i="59" s="1"/>
  <c r="AB130" i="59"/>
  <c r="AC130" i="59" s="1"/>
  <c r="Z130" i="59"/>
  <c r="AA130" i="59" s="1"/>
  <c r="X130" i="59"/>
  <c r="W130" i="59"/>
  <c r="V130" i="59"/>
  <c r="U130" i="59"/>
  <c r="T130" i="59"/>
  <c r="S130" i="59"/>
  <c r="R130" i="59"/>
  <c r="Q130" i="59"/>
  <c r="C130" i="59"/>
  <c r="B130" i="59" s="1"/>
  <c r="AE129" i="59"/>
  <c r="AD129" i="59"/>
  <c r="AC129" i="59"/>
  <c r="AB129" i="59"/>
  <c r="AA129" i="59"/>
  <c r="Z129" i="59"/>
  <c r="X129" i="59"/>
  <c r="W129" i="59"/>
  <c r="V129" i="59"/>
  <c r="U129" i="59"/>
  <c r="T129" i="59"/>
  <c r="S129" i="59"/>
  <c r="R129" i="59"/>
  <c r="Q129" i="59"/>
  <c r="C129" i="59" s="1"/>
  <c r="B129" i="59" s="1"/>
  <c r="AD128" i="59"/>
  <c r="AE128" i="59" s="1"/>
  <c r="AB128" i="59"/>
  <c r="AC128" i="59" s="1"/>
  <c r="AA128" i="59"/>
  <c r="Z128" i="59"/>
  <c r="X128" i="59"/>
  <c r="W128" i="59"/>
  <c r="V128" i="59"/>
  <c r="U128" i="59"/>
  <c r="T128" i="59"/>
  <c r="S128" i="59"/>
  <c r="R128" i="59"/>
  <c r="Q128" i="59"/>
  <c r="C128" i="59" s="1"/>
  <c r="B128" i="59" s="1"/>
  <c r="AE127" i="59"/>
  <c r="AD127" i="59"/>
  <c r="AC127" i="59"/>
  <c r="AB127" i="59"/>
  <c r="Z127" i="59"/>
  <c r="AA127" i="59" s="1"/>
  <c r="X127" i="59"/>
  <c r="W127" i="59"/>
  <c r="V127" i="59"/>
  <c r="U127" i="59"/>
  <c r="T127" i="59"/>
  <c r="S127" i="59"/>
  <c r="R127" i="59"/>
  <c r="C127" i="59" s="1"/>
  <c r="B127" i="59" s="1"/>
  <c r="Q127" i="59"/>
  <c r="AD126" i="59"/>
  <c r="AE126" i="59" s="1"/>
  <c r="AC126" i="59"/>
  <c r="AB126" i="59"/>
  <c r="AA126" i="59"/>
  <c r="Z126" i="59"/>
  <c r="X126" i="59"/>
  <c r="W126" i="59"/>
  <c r="V126" i="59"/>
  <c r="U126" i="59"/>
  <c r="T126" i="59"/>
  <c r="S126" i="59"/>
  <c r="C126" i="59" s="1"/>
  <c r="B126" i="59" s="1"/>
  <c r="R126" i="59"/>
  <c r="Q126" i="59"/>
  <c r="AE125" i="59"/>
  <c r="AD125" i="59"/>
  <c r="AB125" i="59"/>
  <c r="AC125" i="59" s="1"/>
  <c r="Z125" i="59"/>
  <c r="AA125" i="59" s="1"/>
  <c r="X125" i="59"/>
  <c r="W125" i="59"/>
  <c r="V125" i="59"/>
  <c r="U125" i="59"/>
  <c r="T125" i="59"/>
  <c r="C125" i="59" s="1"/>
  <c r="B125" i="59" s="1"/>
  <c r="S125" i="59"/>
  <c r="R125" i="59"/>
  <c r="Q125" i="59"/>
  <c r="AE124" i="59"/>
  <c r="AD124" i="59"/>
  <c r="AC124" i="59"/>
  <c r="AB124" i="59"/>
  <c r="AA124" i="59"/>
  <c r="Z124" i="59"/>
  <c r="X124" i="59"/>
  <c r="W124" i="59"/>
  <c r="V124" i="59"/>
  <c r="U124" i="59"/>
  <c r="T124" i="59"/>
  <c r="S124" i="59"/>
  <c r="R124" i="59"/>
  <c r="Q124" i="59"/>
  <c r="C124" i="59" s="1"/>
  <c r="B124" i="59" s="1"/>
  <c r="AD123" i="59"/>
  <c r="AE123" i="59" s="1"/>
  <c r="AB123" i="59"/>
  <c r="AC123" i="59" s="1"/>
  <c r="AA123" i="59"/>
  <c r="Z123" i="59"/>
  <c r="X123" i="59"/>
  <c r="W123" i="59"/>
  <c r="V123" i="59"/>
  <c r="U123" i="59"/>
  <c r="T123" i="59"/>
  <c r="S123" i="59"/>
  <c r="R123" i="59"/>
  <c r="Q123" i="59"/>
  <c r="C123" i="59" s="1"/>
  <c r="B123" i="59" s="1"/>
  <c r="D123" i="59"/>
  <c r="AE122" i="59"/>
  <c r="AD122" i="59"/>
  <c r="AC122" i="59"/>
  <c r="AB122" i="59"/>
  <c r="Z122" i="59"/>
  <c r="AA122" i="59" s="1"/>
  <c r="X122" i="59"/>
  <c r="W122" i="59"/>
  <c r="V122" i="59"/>
  <c r="U122" i="59"/>
  <c r="T122" i="59"/>
  <c r="S122" i="59"/>
  <c r="R122" i="59"/>
  <c r="Q122" i="59"/>
  <c r="C122" i="59" s="1"/>
  <c r="B122" i="59" s="1"/>
  <c r="AD121" i="59"/>
  <c r="AE121" i="59" s="1"/>
  <c r="AC121" i="59"/>
  <c r="AB121" i="59"/>
  <c r="Z121" i="59"/>
  <c r="AA121" i="59" s="1"/>
  <c r="X121" i="59"/>
  <c r="W121" i="59"/>
  <c r="V121" i="59"/>
  <c r="U121" i="59"/>
  <c r="T121" i="59"/>
  <c r="S121" i="59"/>
  <c r="R121" i="59"/>
  <c r="Q121" i="59"/>
  <c r="C121" i="59" s="1"/>
  <c r="B121" i="59" s="1"/>
  <c r="AE120" i="59"/>
  <c r="AD120" i="59"/>
  <c r="AB120" i="59"/>
  <c r="AC120" i="59" s="1"/>
  <c r="Z120" i="59"/>
  <c r="AA120" i="59" s="1"/>
  <c r="X120" i="59"/>
  <c r="W120" i="59"/>
  <c r="V120" i="59"/>
  <c r="U120" i="59"/>
  <c r="T120" i="59"/>
  <c r="S120" i="59"/>
  <c r="R120" i="59"/>
  <c r="Q120" i="59"/>
  <c r="C120" i="59" s="1"/>
  <c r="B120" i="59" s="1"/>
  <c r="AE119" i="59"/>
  <c r="AD119" i="59"/>
  <c r="AB119" i="59"/>
  <c r="AC119" i="59" s="1"/>
  <c r="AA119" i="59"/>
  <c r="Z119" i="59"/>
  <c r="X119" i="59"/>
  <c r="W119" i="59"/>
  <c r="V119" i="59"/>
  <c r="U119" i="59"/>
  <c r="T119" i="59"/>
  <c r="S119" i="59"/>
  <c r="C119" i="59" s="1"/>
  <c r="B119" i="59" s="1"/>
  <c r="R119" i="59"/>
  <c r="Q119" i="59"/>
  <c r="AD118" i="59"/>
  <c r="AE118" i="59" s="1"/>
  <c r="AB118" i="59"/>
  <c r="AC118" i="59" s="1"/>
  <c r="Z118" i="59"/>
  <c r="AA118" i="59" s="1"/>
  <c r="X118" i="59"/>
  <c r="W118" i="59"/>
  <c r="V118" i="59"/>
  <c r="U118" i="59"/>
  <c r="T118" i="59"/>
  <c r="S118" i="59"/>
  <c r="R118" i="59"/>
  <c r="C118" i="59" s="1"/>
  <c r="B118" i="59" s="1"/>
  <c r="Q118" i="59"/>
  <c r="AD117" i="59"/>
  <c r="AE117" i="59" s="1"/>
  <c r="AC117" i="59"/>
  <c r="AB117" i="59"/>
  <c r="AA117" i="59"/>
  <c r="Z117" i="59"/>
  <c r="X117" i="59"/>
  <c r="W117" i="59"/>
  <c r="V117" i="59"/>
  <c r="U117" i="59"/>
  <c r="T117" i="59"/>
  <c r="S117" i="59"/>
  <c r="R117" i="59"/>
  <c r="Q117" i="59"/>
  <c r="C117" i="59" s="1"/>
  <c r="B117" i="59" s="1"/>
  <c r="AD116" i="59"/>
  <c r="AE116" i="59" s="1"/>
  <c r="AB116" i="59"/>
  <c r="AC116" i="59" s="1"/>
  <c r="Z116" i="59"/>
  <c r="AA116" i="59" s="1"/>
  <c r="X116" i="59"/>
  <c r="W116" i="59"/>
  <c r="C116" i="59" s="1"/>
  <c r="B116" i="59" s="1"/>
  <c r="V116" i="59"/>
  <c r="U116" i="59"/>
  <c r="T116" i="59"/>
  <c r="S116" i="59"/>
  <c r="R116" i="59"/>
  <c r="Q116" i="59"/>
  <c r="AE115" i="59"/>
  <c r="AD115" i="59"/>
  <c r="AC115" i="59"/>
  <c r="AB115" i="59"/>
  <c r="AA115" i="59"/>
  <c r="Z115" i="59"/>
  <c r="X115" i="59"/>
  <c r="C115" i="59" s="1"/>
  <c r="B115" i="59" s="1"/>
  <c r="W115" i="59"/>
  <c r="V115" i="59"/>
  <c r="U115" i="59"/>
  <c r="T115" i="59"/>
  <c r="S115" i="59"/>
  <c r="R115" i="59"/>
  <c r="Q115" i="59"/>
  <c r="AD114" i="59"/>
  <c r="AE114" i="59" s="1"/>
  <c r="AB114" i="59"/>
  <c r="AC114" i="59" s="1"/>
  <c r="Z114" i="59"/>
  <c r="AA114" i="59" s="1"/>
  <c r="X114" i="59"/>
  <c r="W114" i="59"/>
  <c r="V114" i="59"/>
  <c r="U114" i="59"/>
  <c r="T114" i="59"/>
  <c r="S114" i="59"/>
  <c r="R114" i="59"/>
  <c r="Q114" i="59"/>
  <c r="C114" i="59"/>
  <c r="B114" i="59" s="1"/>
  <c r="AE113" i="59"/>
  <c r="AD113" i="59"/>
  <c r="AB113" i="59"/>
  <c r="AC113" i="59" s="1"/>
  <c r="AA113" i="59"/>
  <c r="Z113" i="59"/>
  <c r="X113" i="59"/>
  <c r="W113" i="59"/>
  <c r="V113" i="59"/>
  <c r="U113" i="59"/>
  <c r="T113" i="59"/>
  <c r="S113" i="59"/>
  <c r="R113" i="59"/>
  <c r="Q113" i="59"/>
  <c r="C113" i="59" s="1"/>
  <c r="B113" i="59" s="1"/>
  <c r="D113" i="59"/>
  <c r="AD112" i="59"/>
  <c r="AE112" i="59" s="1"/>
  <c r="AB112" i="59"/>
  <c r="AC112" i="59" s="1"/>
  <c r="AA112" i="59"/>
  <c r="Z112" i="59"/>
  <c r="X112" i="59"/>
  <c r="W112" i="59"/>
  <c r="V112" i="59"/>
  <c r="U112" i="59"/>
  <c r="T112" i="59"/>
  <c r="S112" i="59"/>
  <c r="R112" i="59"/>
  <c r="Q112" i="59"/>
  <c r="C112" i="59" s="1"/>
  <c r="B112" i="59" s="1"/>
  <c r="AD111" i="59"/>
  <c r="AE111" i="59" s="1"/>
  <c r="AC111" i="59"/>
  <c r="AB111" i="59"/>
  <c r="Z111" i="59"/>
  <c r="AA111" i="59" s="1"/>
  <c r="X111" i="59"/>
  <c r="W111" i="59"/>
  <c r="V111" i="59"/>
  <c r="U111" i="59"/>
  <c r="T111" i="59"/>
  <c r="S111" i="59"/>
  <c r="R111" i="59"/>
  <c r="C111" i="59" s="1"/>
  <c r="B111" i="59" s="1"/>
  <c r="Q111" i="59"/>
  <c r="AD110" i="59"/>
  <c r="AE110" i="59" s="1"/>
  <c r="AC110" i="59"/>
  <c r="AB110" i="59"/>
  <c r="AA110" i="59"/>
  <c r="Z110" i="59"/>
  <c r="X110" i="59"/>
  <c r="W110" i="59"/>
  <c r="V110" i="59"/>
  <c r="U110" i="59"/>
  <c r="T110" i="59"/>
  <c r="S110" i="59"/>
  <c r="C110" i="59" s="1"/>
  <c r="B110" i="59" s="1"/>
  <c r="R110" i="59"/>
  <c r="Q110" i="59"/>
  <c r="AE109" i="59"/>
  <c r="AD109" i="59"/>
  <c r="AB109" i="59"/>
  <c r="AC109" i="59" s="1"/>
  <c r="Z109" i="59"/>
  <c r="AA109" i="59" s="1"/>
  <c r="X109" i="59"/>
  <c r="W109" i="59"/>
  <c r="V109" i="59"/>
  <c r="U109" i="59"/>
  <c r="T109" i="59"/>
  <c r="C109" i="59" s="1"/>
  <c r="B109" i="59" s="1"/>
  <c r="S109" i="59"/>
  <c r="R109" i="59"/>
  <c r="Q109" i="59"/>
  <c r="AE108" i="59"/>
  <c r="AD108" i="59"/>
  <c r="AC108" i="59"/>
  <c r="AB108" i="59"/>
  <c r="AA108" i="59"/>
  <c r="Z108" i="59"/>
  <c r="X108" i="59"/>
  <c r="W108" i="59"/>
  <c r="V108" i="59"/>
  <c r="U108" i="59"/>
  <c r="T108" i="59"/>
  <c r="S108" i="59"/>
  <c r="R108" i="59"/>
  <c r="Q108" i="59"/>
  <c r="C108" i="59" s="1"/>
  <c r="B108" i="59" s="1"/>
  <c r="D108" i="59"/>
  <c r="AD107" i="59"/>
  <c r="AE107" i="59" s="1"/>
  <c r="AB107" i="59"/>
  <c r="AC107" i="59" s="1"/>
  <c r="AA107" i="59"/>
  <c r="Z107" i="59"/>
  <c r="X107" i="59"/>
  <c r="W107" i="59"/>
  <c r="V107" i="59"/>
  <c r="U107" i="59"/>
  <c r="T107" i="59"/>
  <c r="S107" i="59"/>
  <c r="R107" i="59"/>
  <c r="Q107" i="59"/>
  <c r="C107" i="59" s="1"/>
  <c r="B107" i="59" s="1"/>
  <c r="AE106" i="59"/>
  <c r="AD106" i="59"/>
  <c r="AC106" i="59"/>
  <c r="AB106" i="59"/>
  <c r="Z106" i="59"/>
  <c r="AA106" i="59" s="1"/>
  <c r="X106" i="59"/>
  <c r="W106" i="59"/>
  <c r="V106" i="59"/>
  <c r="U106" i="59"/>
  <c r="T106" i="59"/>
  <c r="S106" i="59"/>
  <c r="R106" i="59"/>
  <c r="Q106" i="59"/>
  <c r="C106" i="59" s="1"/>
  <c r="B106" i="59" s="1"/>
  <c r="AD105" i="59"/>
  <c r="AE105" i="59" s="1"/>
  <c r="AC105" i="59"/>
  <c r="AB105" i="59"/>
  <c r="Z105" i="59"/>
  <c r="AA105" i="59" s="1"/>
  <c r="X105" i="59"/>
  <c r="W105" i="59"/>
  <c r="V105" i="59"/>
  <c r="U105" i="59"/>
  <c r="T105" i="59"/>
  <c r="S105" i="59"/>
  <c r="R105" i="59"/>
  <c r="Q105" i="59"/>
  <c r="C105" i="59" s="1"/>
  <c r="B105" i="59" s="1"/>
  <c r="AE104" i="59"/>
  <c r="AD104" i="59"/>
  <c r="AB104" i="59"/>
  <c r="AC104" i="59" s="1"/>
  <c r="Z104" i="59"/>
  <c r="AA104" i="59" s="1"/>
  <c r="X104" i="59"/>
  <c r="W104" i="59"/>
  <c r="V104" i="59"/>
  <c r="U104" i="59"/>
  <c r="T104" i="59"/>
  <c r="S104" i="59"/>
  <c r="R104" i="59"/>
  <c r="Q104" i="59"/>
  <c r="C104" i="59" s="1"/>
  <c r="B104" i="59" s="1"/>
  <c r="AE103" i="59"/>
  <c r="AD103" i="59"/>
  <c r="AB103" i="59"/>
  <c r="AC103" i="59" s="1"/>
  <c r="AA103" i="59"/>
  <c r="Z103" i="59"/>
  <c r="X103" i="59"/>
  <c r="W103" i="59"/>
  <c r="V103" i="59"/>
  <c r="U103" i="59"/>
  <c r="T103" i="59"/>
  <c r="S103" i="59"/>
  <c r="C103" i="59" s="1"/>
  <c r="B103" i="59" s="1"/>
  <c r="R103" i="59"/>
  <c r="Q103" i="59"/>
  <c r="AD102" i="59"/>
  <c r="AE102" i="59" s="1"/>
  <c r="AB102" i="59"/>
  <c r="AC102" i="59" s="1"/>
  <c r="Z102" i="59"/>
  <c r="AA102" i="59" s="1"/>
  <c r="X102" i="59"/>
  <c r="W102" i="59"/>
  <c r="V102" i="59"/>
  <c r="U102" i="59"/>
  <c r="T102" i="59"/>
  <c r="C102" i="59" s="1"/>
  <c r="B102" i="59" s="1"/>
  <c r="S102" i="59"/>
  <c r="R102" i="59"/>
  <c r="Q102" i="59"/>
  <c r="AD101" i="59"/>
  <c r="AE101" i="59" s="1"/>
  <c r="AC101" i="59"/>
  <c r="AB101" i="59"/>
  <c r="AA101" i="59"/>
  <c r="Z101" i="59"/>
  <c r="X101" i="59"/>
  <c r="W101" i="59"/>
  <c r="V101" i="59"/>
  <c r="U101" i="59"/>
  <c r="T101" i="59"/>
  <c r="S101" i="59"/>
  <c r="R101" i="59"/>
  <c r="Q101" i="59"/>
  <c r="C101" i="59" s="1"/>
  <c r="B101" i="59" s="1"/>
  <c r="AD100" i="59"/>
  <c r="AE100" i="59" s="1"/>
  <c r="AB100" i="59"/>
  <c r="AC100" i="59" s="1"/>
  <c r="Z100" i="59"/>
  <c r="AA100" i="59" s="1"/>
  <c r="X100" i="59"/>
  <c r="W100" i="59"/>
  <c r="C100" i="59" s="1"/>
  <c r="B100" i="59" s="1"/>
  <c r="V100" i="59"/>
  <c r="U100" i="59"/>
  <c r="T100" i="59"/>
  <c r="S100" i="59"/>
  <c r="R100" i="59"/>
  <c r="Q100" i="59"/>
  <c r="AE99" i="59"/>
  <c r="AD99" i="59"/>
  <c r="AC99" i="59"/>
  <c r="AB99" i="59"/>
  <c r="Z99" i="59"/>
  <c r="AA99" i="59" s="1"/>
  <c r="X99" i="59"/>
  <c r="C99" i="59" s="1"/>
  <c r="B99" i="59" s="1"/>
  <c r="W99" i="59"/>
  <c r="V99" i="59"/>
  <c r="U99" i="59"/>
  <c r="T99" i="59"/>
  <c r="S99" i="59"/>
  <c r="R99" i="59"/>
  <c r="Q99" i="59"/>
  <c r="D99" i="59"/>
  <c r="AD98" i="59"/>
  <c r="AE98" i="59" s="1"/>
  <c r="AB98" i="59"/>
  <c r="AC98" i="59" s="1"/>
  <c r="AA98" i="59"/>
  <c r="Z98" i="59"/>
  <c r="X98" i="59"/>
  <c r="W98" i="59"/>
  <c r="V98" i="59"/>
  <c r="U98" i="59"/>
  <c r="T98" i="59"/>
  <c r="S98" i="59"/>
  <c r="R98" i="59"/>
  <c r="Q98" i="59"/>
  <c r="C98" i="59"/>
  <c r="B98" i="59" s="1"/>
  <c r="AE97" i="59"/>
  <c r="AD97" i="59"/>
  <c r="AB97" i="59"/>
  <c r="AC97" i="59" s="1"/>
  <c r="AA97" i="59"/>
  <c r="Z97" i="59"/>
  <c r="X97" i="59"/>
  <c r="W97" i="59"/>
  <c r="V97" i="59"/>
  <c r="U97" i="59"/>
  <c r="T97" i="59"/>
  <c r="S97" i="59"/>
  <c r="R97" i="59"/>
  <c r="Q97" i="59"/>
  <c r="C97" i="59" s="1"/>
  <c r="B97" i="59" s="1"/>
  <c r="AD96" i="59"/>
  <c r="AE96" i="59" s="1"/>
  <c r="AC96" i="59"/>
  <c r="AB96" i="59"/>
  <c r="AA96" i="59"/>
  <c r="Z96" i="59"/>
  <c r="X96" i="59"/>
  <c r="W96" i="59"/>
  <c r="V96" i="59"/>
  <c r="U96" i="59"/>
  <c r="T96" i="59"/>
  <c r="S96" i="59"/>
  <c r="R96" i="59"/>
  <c r="Q96" i="59"/>
  <c r="C96" i="59" s="1"/>
  <c r="B96" i="59" s="1"/>
  <c r="AD95" i="59"/>
  <c r="AE95" i="59" s="1"/>
  <c r="AC95" i="59"/>
  <c r="AB95" i="59"/>
  <c r="Z95" i="59"/>
  <c r="AA95" i="59" s="1"/>
  <c r="X95" i="59"/>
  <c r="W95" i="59"/>
  <c r="V95" i="59"/>
  <c r="U95" i="59"/>
  <c r="T95" i="59"/>
  <c r="S95" i="59"/>
  <c r="R95" i="59"/>
  <c r="C95" i="59" s="1"/>
  <c r="B95" i="59" s="1"/>
  <c r="Q95" i="59"/>
  <c r="AE94" i="59"/>
  <c r="AD94" i="59"/>
  <c r="AC94" i="59"/>
  <c r="AB94" i="59"/>
  <c r="AA94" i="59"/>
  <c r="Z94" i="59"/>
  <c r="X94" i="59"/>
  <c r="W94" i="59"/>
  <c r="V94" i="59"/>
  <c r="U94" i="59"/>
  <c r="T94" i="59"/>
  <c r="S94" i="59"/>
  <c r="C94" i="59" s="1"/>
  <c r="B94" i="59" s="1"/>
  <c r="R94" i="59"/>
  <c r="Q94" i="59"/>
  <c r="AE93" i="59"/>
  <c r="AD93" i="59"/>
  <c r="AB93" i="59"/>
  <c r="AC93" i="59" s="1"/>
  <c r="Z93" i="59"/>
  <c r="AA93" i="59" s="1"/>
  <c r="X93" i="59"/>
  <c r="W93" i="59"/>
  <c r="V93" i="59"/>
  <c r="U93" i="59"/>
  <c r="T93" i="59"/>
  <c r="C93" i="59" s="1"/>
  <c r="B93" i="59" s="1"/>
  <c r="S93" i="59"/>
  <c r="R93" i="59"/>
  <c r="Q93" i="59"/>
  <c r="D93" i="59"/>
  <c r="AE92" i="59"/>
  <c r="AD92" i="59"/>
  <c r="AC92" i="59"/>
  <c r="AB92" i="59"/>
  <c r="AA92" i="59"/>
  <c r="Z92" i="59"/>
  <c r="X92" i="59"/>
  <c r="W92" i="59"/>
  <c r="V92" i="59"/>
  <c r="U92" i="59"/>
  <c r="T92" i="59"/>
  <c r="S92" i="59"/>
  <c r="R92" i="59"/>
  <c r="Q92" i="59"/>
  <c r="C92" i="59" s="1"/>
  <c r="B92" i="59" s="1"/>
  <c r="D92" i="59"/>
  <c r="AD91" i="59"/>
  <c r="AE91" i="59" s="1"/>
  <c r="AB91" i="59"/>
  <c r="AC91" i="59" s="1"/>
  <c r="AA91" i="59"/>
  <c r="Z91" i="59"/>
  <c r="X91" i="59"/>
  <c r="W91" i="59"/>
  <c r="V91" i="59"/>
  <c r="U91" i="59"/>
  <c r="T91" i="59"/>
  <c r="S91" i="59"/>
  <c r="R91" i="59"/>
  <c r="Q91" i="59"/>
  <c r="C91" i="59" s="1"/>
  <c r="B91" i="59" s="1"/>
  <c r="AE90" i="59"/>
  <c r="AD90" i="59"/>
  <c r="AC90" i="59"/>
  <c r="AB90" i="59"/>
  <c r="Z90" i="59"/>
  <c r="AA90" i="59" s="1"/>
  <c r="X90" i="59"/>
  <c r="W90" i="59"/>
  <c r="V90" i="59"/>
  <c r="U90" i="59"/>
  <c r="T90" i="59"/>
  <c r="S90" i="59"/>
  <c r="R90" i="59"/>
  <c r="Q90" i="59"/>
  <c r="C90" i="59" s="1"/>
  <c r="B90" i="59" s="1"/>
  <c r="AD89" i="59"/>
  <c r="AE89" i="59" s="1"/>
  <c r="AC89" i="59"/>
  <c r="AB89" i="59"/>
  <c r="Z89" i="59"/>
  <c r="AA89" i="59" s="1"/>
  <c r="X89" i="59"/>
  <c r="W89" i="59"/>
  <c r="V89" i="59"/>
  <c r="U89" i="59"/>
  <c r="T89" i="59"/>
  <c r="S89" i="59"/>
  <c r="R89" i="59"/>
  <c r="Q89" i="59"/>
  <c r="C89" i="59" s="1"/>
  <c r="B89" i="59" s="1"/>
  <c r="AE88" i="59"/>
  <c r="AD88" i="59"/>
  <c r="AB88" i="59"/>
  <c r="AC88" i="59" s="1"/>
  <c r="Z88" i="59"/>
  <c r="AA88" i="59" s="1"/>
  <c r="X88" i="59"/>
  <c r="W88" i="59"/>
  <c r="V88" i="59"/>
  <c r="U88" i="59"/>
  <c r="T88" i="59"/>
  <c r="S88" i="59"/>
  <c r="R88" i="59"/>
  <c r="Q88" i="59"/>
  <c r="C88" i="59" s="1"/>
  <c r="B88" i="59" s="1"/>
  <c r="AE87" i="59"/>
  <c r="AD87" i="59"/>
  <c r="AB87" i="59"/>
  <c r="AC87" i="59" s="1"/>
  <c r="AA87" i="59"/>
  <c r="Z87" i="59"/>
  <c r="X87" i="59"/>
  <c r="W87" i="59"/>
  <c r="V87" i="59"/>
  <c r="U87" i="59"/>
  <c r="T87" i="59"/>
  <c r="S87" i="59"/>
  <c r="C87" i="59" s="1"/>
  <c r="B87" i="59" s="1"/>
  <c r="R87" i="59"/>
  <c r="Q87" i="59"/>
  <c r="AD86" i="59"/>
  <c r="AE86" i="59" s="1"/>
  <c r="AB86" i="59"/>
  <c r="AC86" i="59" s="1"/>
  <c r="Z86" i="59"/>
  <c r="AA86" i="59" s="1"/>
  <c r="X86" i="59"/>
  <c r="W86" i="59"/>
  <c r="V86" i="59"/>
  <c r="U86" i="59"/>
  <c r="T86" i="59"/>
  <c r="C86" i="59" s="1"/>
  <c r="B86" i="59" s="1"/>
  <c r="S86" i="59"/>
  <c r="R86" i="59"/>
  <c r="Q86" i="59"/>
  <c r="AD85" i="59"/>
  <c r="AE85" i="59" s="1"/>
  <c r="AC85" i="59"/>
  <c r="AB85" i="59"/>
  <c r="AA85" i="59"/>
  <c r="Z85" i="59"/>
  <c r="X85" i="59"/>
  <c r="W85" i="59"/>
  <c r="V85" i="59"/>
  <c r="U85" i="59"/>
  <c r="T85" i="59"/>
  <c r="S85" i="59"/>
  <c r="R85" i="59"/>
  <c r="Q85" i="59"/>
  <c r="C85" i="59" s="1"/>
  <c r="B85" i="59" s="1"/>
  <c r="AD84" i="59"/>
  <c r="AE84" i="59" s="1"/>
  <c r="AB84" i="59"/>
  <c r="AC84" i="59" s="1"/>
  <c r="Z84" i="59"/>
  <c r="AA84" i="59" s="1"/>
  <c r="X84" i="59"/>
  <c r="W84" i="59"/>
  <c r="C84" i="59" s="1"/>
  <c r="B84" i="59" s="1"/>
  <c r="V84" i="59"/>
  <c r="U84" i="59"/>
  <c r="T84" i="59"/>
  <c r="S84" i="59"/>
  <c r="R84" i="59"/>
  <c r="Q84" i="59"/>
  <c r="AE83" i="59"/>
  <c r="AD83" i="59"/>
  <c r="AC83" i="59"/>
  <c r="AB83" i="59"/>
  <c r="Z83" i="59"/>
  <c r="AA83" i="59" s="1"/>
  <c r="X83" i="59"/>
  <c r="C83" i="59" s="1"/>
  <c r="B83" i="59" s="1"/>
  <c r="W83" i="59"/>
  <c r="V83" i="59"/>
  <c r="U83" i="59"/>
  <c r="T83" i="59"/>
  <c r="S83" i="59"/>
  <c r="R83" i="59"/>
  <c r="Q83" i="59"/>
  <c r="D83" i="59"/>
  <c r="AD82" i="59"/>
  <c r="AE82" i="59" s="1"/>
  <c r="AB82" i="59"/>
  <c r="AC82" i="59" s="1"/>
  <c r="AA82" i="59"/>
  <c r="Z82" i="59"/>
  <c r="X82" i="59"/>
  <c r="W82" i="59"/>
  <c r="V82" i="59"/>
  <c r="U82" i="59"/>
  <c r="T82" i="59"/>
  <c r="S82" i="59"/>
  <c r="R82" i="59"/>
  <c r="Q82" i="59"/>
  <c r="C82" i="59"/>
  <c r="B82" i="59" s="1"/>
  <c r="AE81" i="59"/>
  <c r="AD81" i="59"/>
  <c r="AB81" i="59"/>
  <c r="AC81" i="59" s="1"/>
  <c r="AA81" i="59"/>
  <c r="Z81" i="59"/>
  <c r="X81" i="59"/>
  <c r="W81" i="59"/>
  <c r="V81" i="59"/>
  <c r="U81" i="59"/>
  <c r="T81" i="59"/>
  <c r="S81" i="59"/>
  <c r="R81" i="59"/>
  <c r="Q81" i="59"/>
  <c r="C81" i="59" s="1"/>
  <c r="B81" i="59" s="1"/>
  <c r="AD80" i="59"/>
  <c r="AE80" i="59" s="1"/>
  <c r="AC80" i="59"/>
  <c r="AB80" i="59"/>
  <c r="AA80" i="59"/>
  <c r="Z80" i="59"/>
  <c r="X80" i="59"/>
  <c r="W80" i="59"/>
  <c r="V80" i="59"/>
  <c r="U80" i="59"/>
  <c r="T80" i="59"/>
  <c r="S80" i="59"/>
  <c r="R80" i="59"/>
  <c r="Q80" i="59"/>
  <c r="C80" i="59" s="1"/>
  <c r="B80" i="59" s="1"/>
  <c r="AD79" i="59"/>
  <c r="AE79" i="59" s="1"/>
  <c r="AC79" i="59"/>
  <c r="AB79" i="59"/>
  <c r="Z79" i="59"/>
  <c r="AA79" i="59" s="1"/>
  <c r="X79" i="59"/>
  <c r="W79" i="59"/>
  <c r="V79" i="59"/>
  <c r="U79" i="59"/>
  <c r="T79" i="59"/>
  <c r="S79" i="59"/>
  <c r="R79" i="59"/>
  <c r="C79" i="59" s="1"/>
  <c r="B79" i="59" s="1"/>
  <c r="Q79" i="59"/>
  <c r="D79" i="59"/>
  <c r="AE78" i="59"/>
  <c r="AD78" i="59"/>
  <c r="AC78" i="59"/>
  <c r="AB78" i="59"/>
  <c r="AA78" i="59"/>
  <c r="Z78" i="59"/>
  <c r="X78" i="59"/>
  <c r="W78" i="59"/>
  <c r="V78" i="59"/>
  <c r="U78" i="59"/>
  <c r="T78" i="59"/>
  <c r="S78" i="59"/>
  <c r="C78" i="59" s="1"/>
  <c r="B78" i="59" s="1"/>
  <c r="R78" i="59"/>
  <c r="Q78" i="59"/>
  <c r="AE77" i="59"/>
  <c r="AD77" i="59"/>
  <c r="AB77" i="59"/>
  <c r="AC77" i="59" s="1"/>
  <c r="Z77" i="59"/>
  <c r="AA77" i="59" s="1"/>
  <c r="X77" i="59"/>
  <c r="W77" i="59"/>
  <c r="V77" i="59"/>
  <c r="U77" i="59"/>
  <c r="T77" i="59"/>
  <c r="C77" i="59" s="1"/>
  <c r="B77" i="59" s="1"/>
  <c r="S77" i="59"/>
  <c r="R77" i="59"/>
  <c r="Q77" i="59"/>
  <c r="AE76" i="59"/>
  <c r="AD76" i="59"/>
  <c r="AC76" i="59"/>
  <c r="AB76" i="59"/>
  <c r="AA76" i="59"/>
  <c r="Z76" i="59"/>
  <c r="X76" i="59"/>
  <c r="W76" i="59"/>
  <c r="V76" i="59"/>
  <c r="U76" i="59"/>
  <c r="T76" i="59"/>
  <c r="S76" i="59"/>
  <c r="R76" i="59"/>
  <c r="Q76" i="59"/>
  <c r="C76" i="59" s="1"/>
  <c r="B76" i="59" s="1"/>
  <c r="D76" i="59"/>
  <c r="AD75" i="59"/>
  <c r="AE75" i="59" s="1"/>
  <c r="AB75" i="59"/>
  <c r="AC75" i="59" s="1"/>
  <c r="AA75" i="59"/>
  <c r="Z75" i="59"/>
  <c r="X75" i="59"/>
  <c r="W75" i="59"/>
  <c r="V75" i="59"/>
  <c r="U75" i="59"/>
  <c r="T75" i="59"/>
  <c r="S75" i="59"/>
  <c r="R75" i="59"/>
  <c r="Q75" i="59"/>
  <c r="C75" i="59" s="1"/>
  <c r="B75" i="59" s="1"/>
  <c r="AE74" i="59"/>
  <c r="AD74" i="59"/>
  <c r="AC74" i="59"/>
  <c r="AB74" i="59"/>
  <c r="Z74" i="59"/>
  <c r="AA74" i="59" s="1"/>
  <c r="X74" i="59"/>
  <c r="W74" i="59"/>
  <c r="V74" i="59"/>
  <c r="U74" i="59"/>
  <c r="T74" i="59"/>
  <c r="S74" i="59"/>
  <c r="R74" i="59"/>
  <c r="Q74" i="59"/>
  <c r="C74" i="59" s="1"/>
  <c r="B74" i="59" s="1"/>
  <c r="AD73" i="59"/>
  <c r="AE73" i="59" s="1"/>
  <c r="AC73" i="59"/>
  <c r="AB73" i="59"/>
  <c r="Z73" i="59"/>
  <c r="AA73" i="59" s="1"/>
  <c r="X73" i="59"/>
  <c r="W73" i="59"/>
  <c r="V73" i="59"/>
  <c r="U73" i="59"/>
  <c r="T73" i="59"/>
  <c r="S73" i="59"/>
  <c r="R73" i="59"/>
  <c r="Q73" i="59"/>
  <c r="C73" i="59" s="1"/>
  <c r="B73" i="59" s="1"/>
  <c r="AE72" i="59"/>
  <c r="AD72" i="59"/>
  <c r="AB72" i="59"/>
  <c r="AC72" i="59" s="1"/>
  <c r="Z72" i="59"/>
  <c r="AA72" i="59" s="1"/>
  <c r="X72" i="59"/>
  <c r="W72" i="59"/>
  <c r="V72" i="59"/>
  <c r="U72" i="59"/>
  <c r="T72" i="59"/>
  <c r="S72" i="59"/>
  <c r="R72" i="59"/>
  <c r="Q72" i="59"/>
  <c r="C72" i="59" s="1"/>
  <c r="B72" i="59" s="1"/>
  <c r="AE71" i="59"/>
  <c r="AD71" i="59"/>
  <c r="AB71" i="59"/>
  <c r="AC71" i="59" s="1"/>
  <c r="AA71" i="59"/>
  <c r="Z71" i="59"/>
  <c r="X71" i="59"/>
  <c r="W71" i="59"/>
  <c r="V71" i="59"/>
  <c r="U71" i="59"/>
  <c r="T71" i="59"/>
  <c r="S71" i="59"/>
  <c r="C71" i="59" s="1"/>
  <c r="B71" i="59" s="1"/>
  <c r="R71" i="59"/>
  <c r="Q71" i="59"/>
  <c r="AD70" i="59"/>
  <c r="AE70" i="59" s="1"/>
  <c r="AB70" i="59"/>
  <c r="AC70" i="59" s="1"/>
  <c r="Z70" i="59"/>
  <c r="AA70" i="59" s="1"/>
  <c r="X70" i="59"/>
  <c r="W70" i="59"/>
  <c r="V70" i="59"/>
  <c r="U70" i="59"/>
  <c r="T70" i="59"/>
  <c r="C70" i="59" s="1"/>
  <c r="B70" i="59" s="1"/>
  <c r="S70" i="59"/>
  <c r="R70" i="59"/>
  <c r="Q70" i="59"/>
  <c r="AD69" i="59"/>
  <c r="AE69" i="59" s="1"/>
  <c r="AC69" i="59"/>
  <c r="AB69" i="59"/>
  <c r="AA69" i="59"/>
  <c r="Z69" i="59"/>
  <c r="X69" i="59"/>
  <c r="W69" i="59"/>
  <c r="V69" i="59"/>
  <c r="U69" i="59"/>
  <c r="T69" i="59"/>
  <c r="S69" i="59"/>
  <c r="R69" i="59"/>
  <c r="Q69" i="59"/>
  <c r="C69" i="59" s="1"/>
  <c r="B69" i="59" s="1"/>
  <c r="AD68" i="59"/>
  <c r="AE68" i="59" s="1"/>
  <c r="AB68" i="59"/>
  <c r="AC68" i="59" s="1"/>
  <c r="Z68" i="59"/>
  <c r="AA68" i="59" s="1"/>
  <c r="X68" i="59"/>
  <c r="W68" i="59"/>
  <c r="C68" i="59" s="1"/>
  <c r="B68" i="59" s="1"/>
  <c r="V68" i="59"/>
  <c r="U68" i="59"/>
  <c r="T68" i="59"/>
  <c r="S68" i="59"/>
  <c r="R68" i="59"/>
  <c r="Q68" i="59"/>
  <c r="AE67" i="59"/>
  <c r="AD67" i="59"/>
  <c r="AC67" i="59"/>
  <c r="AB67" i="59"/>
  <c r="Z67" i="59"/>
  <c r="AA67" i="59" s="1"/>
  <c r="X67" i="59"/>
  <c r="C67" i="59" s="1"/>
  <c r="B67" i="59" s="1"/>
  <c r="W67" i="59"/>
  <c r="V67" i="59"/>
  <c r="U67" i="59"/>
  <c r="T67" i="59"/>
  <c r="S67" i="59"/>
  <c r="R67" i="59"/>
  <c r="Q67" i="59"/>
  <c r="AD66" i="59"/>
  <c r="AE66" i="59" s="1"/>
  <c r="AB66" i="59"/>
  <c r="AC66" i="59" s="1"/>
  <c r="AA66" i="59"/>
  <c r="Z66" i="59"/>
  <c r="X66" i="59"/>
  <c r="W66" i="59"/>
  <c r="V66" i="59"/>
  <c r="U66" i="59"/>
  <c r="T66" i="59"/>
  <c r="S66" i="59"/>
  <c r="R66" i="59"/>
  <c r="Q66" i="59"/>
  <c r="C66" i="59"/>
  <c r="B66" i="59" s="1"/>
  <c r="AE65" i="59"/>
  <c r="AD65" i="59"/>
  <c r="AB65" i="59"/>
  <c r="AC65" i="59" s="1"/>
  <c r="AA65" i="59"/>
  <c r="Z65" i="59"/>
  <c r="X65" i="59"/>
  <c r="W65" i="59"/>
  <c r="V65" i="59"/>
  <c r="U65" i="59"/>
  <c r="T65" i="59"/>
  <c r="S65" i="59"/>
  <c r="R65" i="59"/>
  <c r="Q65" i="59"/>
  <c r="C65" i="59" s="1"/>
  <c r="B65" i="59" s="1"/>
  <c r="D65" i="59"/>
  <c r="AD64" i="59"/>
  <c r="AE64" i="59" s="1"/>
  <c r="AC64" i="59"/>
  <c r="AB64" i="59"/>
  <c r="AA64" i="59"/>
  <c r="Z64" i="59"/>
  <c r="X64" i="59"/>
  <c r="W64" i="59"/>
  <c r="V64" i="59"/>
  <c r="U64" i="59"/>
  <c r="T64" i="59"/>
  <c r="S64" i="59"/>
  <c r="R64" i="59"/>
  <c r="Q64" i="59"/>
  <c r="C64" i="59" s="1"/>
  <c r="B64" i="59" s="1"/>
  <c r="AD63" i="59"/>
  <c r="AE63" i="59" s="1"/>
  <c r="AC63" i="59"/>
  <c r="AB63" i="59"/>
  <c r="Z63" i="59"/>
  <c r="AA63" i="59" s="1"/>
  <c r="X63" i="59"/>
  <c r="W63" i="59"/>
  <c r="V63" i="59"/>
  <c r="U63" i="59"/>
  <c r="T63" i="59"/>
  <c r="S63" i="59"/>
  <c r="R63" i="59"/>
  <c r="C63" i="59" s="1"/>
  <c r="B63" i="59" s="1"/>
  <c r="Q63" i="59"/>
  <c r="D63" i="59"/>
  <c r="AE62" i="59"/>
  <c r="AD62" i="59"/>
  <c r="AC62" i="59"/>
  <c r="AB62" i="59"/>
  <c r="AA62" i="59"/>
  <c r="Z62" i="59"/>
  <c r="X62" i="59"/>
  <c r="W62" i="59"/>
  <c r="V62" i="59"/>
  <c r="U62" i="59"/>
  <c r="T62" i="59"/>
  <c r="S62" i="59"/>
  <c r="C62" i="59" s="1"/>
  <c r="B62" i="59" s="1"/>
  <c r="R62" i="59"/>
  <c r="Q62" i="59"/>
  <c r="AE61" i="59"/>
  <c r="AD61" i="59"/>
  <c r="AB61" i="59"/>
  <c r="AC61" i="59" s="1"/>
  <c r="Z61" i="59"/>
  <c r="AA61" i="59" s="1"/>
  <c r="X61" i="59"/>
  <c r="W61" i="59"/>
  <c r="V61" i="59"/>
  <c r="U61" i="59"/>
  <c r="T61" i="59"/>
  <c r="C61" i="59" s="1"/>
  <c r="B61" i="59" s="1"/>
  <c r="S61" i="59"/>
  <c r="R61" i="59"/>
  <c r="Q61" i="59"/>
  <c r="D61" i="59"/>
  <c r="AE60" i="59"/>
  <c r="AD60" i="59"/>
  <c r="AC60" i="59"/>
  <c r="AB60" i="59"/>
  <c r="AA60" i="59"/>
  <c r="Z60" i="59"/>
  <c r="X60" i="59"/>
  <c r="W60" i="59"/>
  <c r="V60" i="59"/>
  <c r="U60" i="59"/>
  <c r="T60" i="59"/>
  <c r="S60" i="59"/>
  <c r="R60" i="59"/>
  <c r="Q60" i="59"/>
  <c r="C60" i="59" s="1"/>
  <c r="B60" i="59" s="1"/>
  <c r="AD59" i="59"/>
  <c r="AE59" i="59" s="1"/>
  <c r="AB59" i="59"/>
  <c r="AC59" i="59" s="1"/>
  <c r="AA59" i="59"/>
  <c r="Z59" i="59"/>
  <c r="X59" i="59"/>
  <c r="W59" i="59"/>
  <c r="V59" i="59"/>
  <c r="U59" i="59"/>
  <c r="T59" i="59"/>
  <c r="S59" i="59"/>
  <c r="R59" i="59"/>
  <c r="Q59" i="59"/>
  <c r="C59" i="59" s="1"/>
  <c r="B59" i="59" s="1"/>
  <c r="AE58" i="59"/>
  <c r="AD58" i="59"/>
  <c r="AC58" i="59"/>
  <c r="AB58" i="59"/>
  <c r="Z58" i="59"/>
  <c r="AA58" i="59" s="1"/>
  <c r="X58" i="59"/>
  <c r="W58" i="59"/>
  <c r="V58" i="59"/>
  <c r="U58" i="59"/>
  <c r="T58" i="59"/>
  <c r="S58" i="59"/>
  <c r="R58" i="59"/>
  <c r="Q58" i="59"/>
  <c r="C58" i="59" s="1"/>
  <c r="B58" i="59" s="1"/>
  <c r="D58" i="59"/>
  <c r="AD57" i="59"/>
  <c r="AE57" i="59" s="1"/>
  <c r="AC57" i="59"/>
  <c r="AB57" i="59"/>
  <c r="Z57" i="59"/>
  <c r="AA57" i="59" s="1"/>
  <c r="X57" i="59"/>
  <c r="W57" i="59"/>
  <c r="V57" i="59"/>
  <c r="U57" i="59"/>
  <c r="T57" i="59"/>
  <c r="S57" i="59"/>
  <c r="R57" i="59"/>
  <c r="Q57" i="59"/>
  <c r="C57" i="59" s="1"/>
  <c r="B57" i="59" s="1"/>
  <c r="AE56" i="59"/>
  <c r="AD56" i="59"/>
  <c r="AB56" i="59"/>
  <c r="AC56" i="59" s="1"/>
  <c r="Z56" i="59"/>
  <c r="AA56" i="59" s="1"/>
  <c r="X56" i="59"/>
  <c r="W56" i="59"/>
  <c r="V56" i="59"/>
  <c r="U56" i="59"/>
  <c r="T56" i="59"/>
  <c r="S56" i="59"/>
  <c r="R56" i="59"/>
  <c r="C56" i="59" s="1"/>
  <c r="B56" i="59" s="1"/>
  <c r="Q56" i="59"/>
  <c r="AE55" i="59"/>
  <c r="AD55" i="59"/>
  <c r="AB55" i="59"/>
  <c r="AC55" i="59" s="1"/>
  <c r="AA55" i="59"/>
  <c r="Z55" i="59"/>
  <c r="X55" i="59"/>
  <c r="W55" i="59"/>
  <c r="V55" i="59"/>
  <c r="U55" i="59"/>
  <c r="T55" i="59"/>
  <c r="S55" i="59"/>
  <c r="C55" i="59" s="1"/>
  <c r="B55" i="59" s="1"/>
  <c r="R55" i="59"/>
  <c r="Q55" i="59"/>
  <c r="AD54" i="59"/>
  <c r="AE54" i="59" s="1"/>
  <c r="AB54" i="59"/>
  <c r="AC54" i="59" s="1"/>
  <c r="Z54" i="59"/>
  <c r="AA54" i="59" s="1"/>
  <c r="X54" i="59"/>
  <c r="W54" i="59"/>
  <c r="V54" i="59"/>
  <c r="U54" i="59"/>
  <c r="T54" i="59"/>
  <c r="C54" i="59" s="1"/>
  <c r="B54" i="59" s="1"/>
  <c r="S54" i="59"/>
  <c r="R54" i="59"/>
  <c r="Q54" i="59"/>
  <c r="AD53" i="59"/>
  <c r="AE53" i="59" s="1"/>
  <c r="AC53" i="59"/>
  <c r="AB53" i="59"/>
  <c r="AA53" i="59"/>
  <c r="Z53" i="59"/>
  <c r="X53" i="59"/>
  <c r="W53" i="59"/>
  <c r="V53" i="59"/>
  <c r="U53" i="59"/>
  <c r="T53" i="59"/>
  <c r="S53" i="59"/>
  <c r="R53" i="59"/>
  <c r="Q53" i="59"/>
  <c r="C53" i="59" s="1"/>
  <c r="B53" i="59" s="1"/>
  <c r="AD52" i="59"/>
  <c r="AE52" i="59" s="1"/>
  <c r="AB52" i="59"/>
  <c r="AC52" i="59" s="1"/>
  <c r="Z52" i="59"/>
  <c r="AA52" i="59" s="1"/>
  <c r="X52" i="59"/>
  <c r="W52" i="59"/>
  <c r="C52" i="59" s="1"/>
  <c r="B52" i="59" s="1"/>
  <c r="V52" i="59"/>
  <c r="U52" i="59"/>
  <c r="T52" i="59"/>
  <c r="S52" i="59"/>
  <c r="R52" i="59"/>
  <c r="Q52" i="59"/>
  <c r="AE51" i="59"/>
  <c r="AD51" i="59"/>
  <c r="AC51" i="59"/>
  <c r="AB51" i="59"/>
  <c r="Z51" i="59"/>
  <c r="AA51" i="59" s="1"/>
  <c r="X51" i="59"/>
  <c r="C51" i="59" s="1"/>
  <c r="B51" i="59" s="1"/>
  <c r="W51" i="59"/>
  <c r="V51" i="59"/>
  <c r="U51" i="59"/>
  <c r="T51" i="59"/>
  <c r="S51" i="59"/>
  <c r="R51" i="59"/>
  <c r="Q51" i="59"/>
  <c r="AD50" i="59"/>
  <c r="AE50" i="59" s="1"/>
  <c r="AB50" i="59"/>
  <c r="AC50" i="59" s="1"/>
  <c r="AA50" i="59"/>
  <c r="Z50" i="59"/>
  <c r="X50" i="59"/>
  <c r="W50" i="59"/>
  <c r="V50" i="59"/>
  <c r="U50" i="59"/>
  <c r="T50" i="59"/>
  <c r="S50" i="59"/>
  <c r="R50" i="59"/>
  <c r="Q50" i="59"/>
  <c r="D50" i="59"/>
  <c r="C50" i="59"/>
  <c r="B50" i="59" s="1"/>
  <c r="AE49" i="59"/>
  <c r="AD49" i="59"/>
  <c r="AB49" i="59"/>
  <c r="AC49" i="59" s="1"/>
  <c r="AA49" i="59"/>
  <c r="Z49" i="59"/>
  <c r="X49" i="59"/>
  <c r="W49" i="59"/>
  <c r="V49" i="59"/>
  <c r="U49" i="59"/>
  <c r="T49" i="59"/>
  <c r="S49" i="59"/>
  <c r="R49" i="59"/>
  <c r="Q49" i="59"/>
  <c r="C49" i="59" s="1"/>
  <c r="B49" i="59" s="1"/>
  <c r="D49" i="59"/>
  <c r="AD48" i="59"/>
  <c r="AE48" i="59" s="1"/>
  <c r="AC48" i="59"/>
  <c r="AB48" i="59"/>
  <c r="AA48" i="59"/>
  <c r="Z48" i="59"/>
  <c r="X48" i="59"/>
  <c r="W48" i="59"/>
  <c r="V48" i="59"/>
  <c r="U48" i="59"/>
  <c r="T48" i="59"/>
  <c r="S48" i="59"/>
  <c r="R48" i="59"/>
  <c r="Q48" i="59"/>
  <c r="C48" i="59" s="1"/>
  <c r="B48" i="59" s="1"/>
  <c r="AD47" i="59"/>
  <c r="AE47" i="59" s="1"/>
  <c r="AC47" i="59"/>
  <c r="AB47" i="59"/>
  <c r="Z47" i="59"/>
  <c r="AA47" i="59" s="1"/>
  <c r="X47" i="59"/>
  <c r="W47" i="59"/>
  <c r="V47" i="59"/>
  <c r="U47" i="59"/>
  <c r="T47" i="59"/>
  <c r="S47" i="59"/>
  <c r="R47" i="59"/>
  <c r="C47" i="59" s="1"/>
  <c r="B47" i="59" s="1"/>
  <c r="Q47" i="59"/>
  <c r="D47" i="59"/>
  <c r="AE46" i="59"/>
  <c r="AD46" i="59"/>
  <c r="AC46" i="59"/>
  <c r="AB46" i="59"/>
  <c r="Z46" i="59"/>
  <c r="AA46" i="59" s="1"/>
  <c r="X46" i="59"/>
  <c r="W46" i="59"/>
  <c r="V46" i="59"/>
  <c r="U46" i="59"/>
  <c r="T46" i="59"/>
  <c r="S46" i="59"/>
  <c r="C46" i="59" s="1"/>
  <c r="B46" i="59" s="1"/>
  <c r="R46" i="59"/>
  <c r="Q46" i="59"/>
  <c r="AE45" i="59"/>
  <c r="AD45" i="59"/>
  <c r="AB45" i="59"/>
  <c r="AC45" i="59" s="1"/>
  <c r="Z45" i="59"/>
  <c r="AA45" i="59" s="1"/>
  <c r="X45" i="59"/>
  <c r="W45" i="59"/>
  <c r="V45" i="59"/>
  <c r="U45" i="59"/>
  <c r="T45" i="59"/>
  <c r="C45" i="59" s="1"/>
  <c r="B45" i="59" s="1"/>
  <c r="S45" i="59"/>
  <c r="R45" i="59"/>
  <c r="Q45" i="59"/>
  <c r="D45" i="59"/>
  <c r="AE44" i="59"/>
  <c r="AD44" i="59"/>
  <c r="AB44" i="59"/>
  <c r="AC44" i="59" s="1"/>
  <c r="AA44" i="59"/>
  <c r="Z44" i="59"/>
  <c r="X44" i="59"/>
  <c r="W44" i="59"/>
  <c r="V44" i="59"/>
  <c r="U44" i="59"/>
  <c r="C44" i="59" s="1"/>
  <c r="B44" i="59" s="1"/>
  <c r="T44" i="59"/>
  <c r="S44" i="59"/>
  <c r="R44" i="59"/>
  <c r="Q44" i="59"/>
  <c r="D44" i="59"/>
  <c r="AE43" i="59"/>
  <c r="AD43" i="59"/>
  <c r="AB43" i="59"/>
  <c r="AC43" i="59" s="1"/>
  <c r="AA43" i="59"/>
  <c r="Z43" i="59"/>
  <c r="X43" i="59"/>
  <c r="W43" i="59"/>
  <c r="V43" i="59"/>
  <c r="U43" i="59"/>
  <c r="T43" i="59"/>
  <c r="S43" i="59"/>
  <c r="R43" i="59"/>
  <c r="Q43" i="59"/>
  <c r="C43" i="59" s="1"/>
  <c r="B43" i="59" s="1"/>
  <c r="D43" i="59"/>
  <c r="AD42" i="59"/>
  <c r="AE42" i="59" s="1"/>
  <c r="AC42" i="59"/>
  <c r="AB42" i="59"/>
  <c r="Z42" i="59"/>
  <c r="AA42" i="59" s="1"/>
  <c r="X42" i="59"/>
  <c r="W42" i="59"/>
  <c r="V42" i="59"/>
  <c r="U42" i="59"/>
  <c r="T42" i="59"/>
  <c r="S42" i="59"/>
  <c r="R42" i="59"/>
  <c r="Q42" i="59"/>
  <c r="C42" i="59" s="1"/>
  <c r="B42" i="59" s="1"/>
  <c r="D42" i="59"/>
  <c r="AD41" i="59"/>
  <c r="AE41" i="59" s="1"/>
  <c r="AC41" i="59"/>
  <c r="AB41" i="59"/>
  <c r="Z41" i="59"/>
  <c r="AA41" i="59" s="1"/>
  <c r="X41" i="59"/>
  <c r="W41" i="59"/>
  <c r="V41" i="59"/>
  <c r="U41" i="59"/>
  <c r="T41" i="59"/>
  <c r="S41" i="59"/>
  <c r="R41" i="59"/>
  <c r="Q41" i="59"/>
  <c r="C41" i="59" s="1"/>
  <c r="B41" i="59" s="1"/>
  <c r="AE40" i="59"/>
  <c r="AD40" i="59"/>
  <c r="AB40" i="59"/>
  <c r="AC40" i="59" s="1"/>
  <c r="Z40" i="59"/>
  <c r="AA40" i="59" s="1"/>
  <c r="X40" i="59"/>
  <c r="W40" i="59"/>
  <c r="V40" i="59"/>
  <c r="U40" i="59"/>
  <c r="T40" i="59"/>
  <c r="S40" i="59"/>
  <c r="R40" i="59"/>
  <c r="C40" i="59" s="1"/>
  <c r="B40" i="59" s="1"/>
  <c r="Q40" i="59"/>
  <c r="AE39" i="59"/>
  <c r="AD39" i="59"/>
  <c r="AB39" i="59"/>
  <c r="AC39" i="59" s="1"/>
  <c r="AA39" i="59"/>
  <c r="Z39" i="59"/>
  <c r="X39" i="59"/>
  <c r="W39" i="59"/>
  <c r="V39" i="59"/>
  <c r="U39" i="59"/>
  <c r="T39" i="59"/>
  <c r="S39" i="59"/>
  <c r="C39" i="59" s="1"/>
  <c r="B39" i="59" s="1"/>
  <c r="R39" i="59"/>
  <c r="Q39" i="59"/>
  <c r="AD38" i="59"/>
  <c r="AE38" i="59" s="1"/>
  <c r="AB38" i="59"/>
  <c r="AB33" i="59" s="1"/>
  <c r="I7" i="59" s="1"/>
  <c r="Z38" i="59"/>
  <c r="AA38" i="59" s="1"/>
  <c r="X38" i="59"/>
  <c r="W38" i="59"/>
  <c r="V38" i="59"/>
  <c r="U38" i="59"/>
  <c r="T38" i="59"/>
  <c r="C38" i="59" s="1"/>
  <c r="B38" i="59" s="1"/>
  <c r="S38" i="59"/>
  <c r="R38" i="59"/>
  <c r="Q38" i="59"/>
  <c r="AD37" i="59"/>
  <c r="AE37" i="59" s="1"/>
  <c r="AC37" i="59"/>
  <c r="AB37" i="59"/>
  <c r="AA37" i="59"/>
  <c r="Z37" i="59"/>
  <c r="X37" i="59"/>
  <c r="W37" i="59"/>
  <c r="V37" i="59"/>
  <c r="U37" i="59"/>
  <c r="T37" i="59"/>
  <c r="S37" i="59"/>
  <c r="R37" i="59"/>
  <c r="Q37" i="59"/>
  <c r="C37" i="59" s="1"/>
  <c r="B37" i="59" s="1"/>
  <c r="AD36" i="59"/>
  <c r="AE36" i="59" s="1"/>
  <c r="AB36" i="59"/>
  <c r="AC36" i="59" s="1"/>
  <c r="Z36" i="59"/>
  <c r="AA36" i="59" s="1"/>
  <c r="X36" i="59"/>
  <c r="W36" i="59"/>
  <c r="C36" i="59" s="1"/>
  <c r="B36" i="59" s="1"/>
  <c r="V36" i="59"/>
  <c r="U36" i="59"/>
  <c r="T36" i="59"/>
  <c r="S36" i="59"/>
  <c r="R36" i="59"/>
  <c r="Q36" i="59"/>
  <c r="AE35" i="59"/>
  <c r="AD35" i="59"/>
  <c r="AC35" i="59"/>
  <c r="AB35" i="59"/>
  <c r="Z35" i="59"/>
  <c r="AA35" i="59" s="1"/>
  <c r="X35" i="59"/>
  <c r="C35" i="59" s="1"/>
  <c r="B35" i="59" s="1"/>
  <c r="W35" i="59"/>
  <c r="V35" i="59"/>
  <c r="U35" i="59"/>
  <c r="T35" i="59"/>
  <c r="S35" i="59"/>
  <c r="R35" i="59"/>
  <c r="Q35" i="59"/>
  <c r="D35" i="59"/>
  <c r="AD34" i="59"/>
  <c r="AE34" i="59" s="1"/>
  <c r="AB34" i="59"/>
  <c r="AC34" i="59" s="1"/>
  <c r="AA34" i="59"/>
  <c r="AA33" i="59" s="1"/>
  <c r="H8" i="59" s="1"/>
  <c r="Z34" i="59"/>
  <c r="Z33" i="59" s="1"/>
  <c r="H7" i="59" s="1"/>
  <c r="X34" i="59"/>
  <c r="W34" i="59"/>
  <c r="V34" i="59"/>
  <c r="U34" i="59"/>
  <c r="T34" i="59"/>
  <c r="S34" i="59"/>
  <c r="R34" i="59"/>
  <c r="Q34" i="59"/>
  <c r="Q33" i="59" s="1"/>
  <c r="E7" i="59" s="1"/>
  <c r="B7" i="59" s="1"/>
  <c r="D34" i="59"/>
  <c r="C34" i="59"/>
  <c r="B34" i="59" s="1"/>
  <c r="J33" i="59"/>
  <c r="I33" i="59"/>
  <c r="H33" i="59"/>
  <c r="AD32" i="59"/>
  <c r="AB32" i="59"/>
  <c r="Z32" i="59"/>
  <c r="C28" i="59"/>
  <c r="D128" i="59"/>
  <c r="F4" i="59"/>
  <c r="G16" i="59" s="1"/>
  <c r="H26" i="4"/>
  <c r="G26" i="4"/>
  <c r="F26" i="4"/>
  <c r="E26" i="4"/>
  <c r="F5" i="58"/>
  <c r="D130" i="58" s="1"/>
  <c r="AD130" i="58"/>
  <c r="AE130" i="58" s="1"/>
  <c r="AB130" i="58"/>
  <c r="AC130" i="58" s="1"/>
  <c r="Z130" i="58"/>
  <c r="AA130" i="58" s="1"/>
  <c r="X130" i="58"/>
  <c r="W130" i="58"/>
  <c r="V130" i="58"/>
  <c r="U130" i="58"/>
  <c r="T130" i="58"/>
  <c r="S130" i="58"/>
  <c r="R130" i="58"/>
  <c r="Q130" i="58"/>
  <c r="C130" i="58"/>
  <c r="B130" i="58" s="1"/>
  <c r="AD129" i="58"/>
  <c r="AE129" i="58" s="1"/>
  <c r="AB129" i="58"/>
  <c r="AC129" i="58" s="1"/>
  <c r="Z129" i="58"/>
  <c r="AA129" i="58" s="1"/>
  <c r="X129" i="58"/>
  <c r="W129" i="58"/>
  <c r="V129" i="58"/>
  <c r="U129" i="58"/>
  <c r="T129" i="58"/>
  <c r="S129" i="58"/>
  <c r="R129" i="58"/>
  <c r="Q129" i="58"/>
  <c r="C129" i="58" s="1"/>
  <c r="B129" i="58" s="1"/>
  <c r="D129" i="58"/>
  <c r="AE128" i="58"/>
  <c r="AD128" i="58"/>
  <c r="AB128" i="58"/>
  <c r="AC128" i="58" s="1"/>
  <c r="Z128" i="58"/>
  <c r="AA128" i="58" s="1"/>
  <c r="X128" i="58"/>
  <c r="W128" i="58"/>
  <c r="V128" i="58"/>
  <c r="U128" i="58"/>
  <c r="T128" i="58"/>
  <c r="S128" i="58"/>
  <c r="R128" i="58"/>
  <c r="Q128" i="58"/>
  <c r="C128" i="58" s="1"/>
  <c r="B128" i="58" s="1"/>
  <c r="AD127" i="58"/>
  <c r="AE127" i="58" s="1"/>
  <c r="AB127" i="58"/>
  <c r="AC127" i="58" s="1"/>
  <c r="Z127" i="58"/>
  <c r="AA127" i="58" s="1"/>
  <c r="X127" i="58"/>
  <c r="W127" i="58"/>
  <c r="V127" i="58"/>
  <c r="U127" i="58"/>
  <c r="T127" i="58"/>
  <c r="S127" i="58"/>
  <c r="R127" i="58"/>
  <c r="C127" i="58" s="1"/>
  <c r="B127" i="58" s="1"/>
  <c r="Q127" i="58"/>
  <c r="D127" i="58"/>
  <c r="AD126" i="58"/>
  <c r="AE126" i="58" s="1"/>
  <c r="AB126" i="58"/>
  <c r="AC126" i="58" s="1"/>
  <c r="AA126" i="58"/>
  <c r="Z126" i="58"/>
  <c r="X126" i="58"/>
  <c r="W126" i="58"/>
  <c r="V126" i="58"/>
  <c r="U126" i="58"/>
  <c r="T126" i="58"/>
  <c r="S126" i="58"/>
  <c r="R126" i="58"/>
  <c r="Q126" i="58"/>
  <c r="C126" i="58" s="1"/>
  <c r="B126" i="58" s="1"/>
  <c r="AD125" i="58"/>
  <c r="AE125" i="58" s="1"/>
  <c r="AB125" i="58"/>
  <c r="AC125" i="58" s="1"/>
  <c r="Z125" i="58"/>
  <c r="AA125" i="58" s="1"/>
  <c r="X125" i="58"/>
  <c r="W125" i="58"/>
  <c r="V125" i="58"/>
  <c r="U125" i="58"/>
  <c r="T125" i="58"/>
  <c r="S125" i="58"/>
  <c r="R125" i="58"/>
  <c r="Q125" i="58"/>
  <c r="C125" i="58" s="1"/>
  <c r="B125" i="58" s="1"/>
  <c r="AD124" i="58"/>
  <c r="AE124" i="58" s="1"/>
  <c r="AC124" i="58"/>
  <c r="AB124" i="58"/>
  <c r="AA124" i="58"/>
  <c r="Z124" i="58"/>
  <c r="X124" i="58"/>
  <c r="W124" i="58"/>
  <c r="V124" i="58"/>
  <c r="U124" i="58"/>
  <c r="T124" i="58"/>
  <c r="S124" i="58"/>
  <c r="R124" i="58"/>
  <c r="Q124" i="58"/>
  <c r="C124" i="58" s="1"/>
  <c r="B124" i="58" s="1"/>
  <c r="D124" i="58"/>
  <c r="AD123" i="58"/>
  <c r="AE123" i="58" s="1"/>
  <c r="AB123" i="58"/>
  <c r="AC123" i="58" s="1"/>
  <c r="Z123" i="58"/>
  <c r="AA123" i="58" s="1"/>
  <c r="X123" i="58"/>
  <c r="W123" i="58"/>
  <c r="V123" i="58"/>
  <c r="U123" i="58"/>
  <c r="T123" i="58"/>
  <c r="S123" i="58"/>
  <c r="R123" i="58"/>
  <c r="C123" i="58" s="1"/>
  <c r="B123" i="58" s="1"/>
  <c r="Q123" i="58"/>
  <c r="AE122" i="58"/>
  <c r="AD122" i="58"/>
  <c r="AC122" i="58"/>
  <c r="AB122" i="58"/>
  <c r="AA122" i="58"/>
  <c r="Z122" i="58"/>
  <c r="X122" i="58"/>
  <c r="W122" i="58"/>
  <c r="V122" i="58"/>
  <c r="U122" i="58"/>
  <c r="T122" i="58"/>
  <c r="S122" i="58"/>
  <c r="R122" i="58"/>
  <c r="Q122" i="58"/>
  <c r="C122" i="58" s="1"/>
  <c r="B122" i="58" s="1"/>
  <c r="AD121" i="58"/>
  <c r="AE121" i="58" s="1"/>
  <c r="AB121" i="58"/>
  <c r="AC121" i="58" s="1"/>
  <c r="Z121" i="58"/>
  <c r="AA121" i="58" s="1"/>
  <c r="X121" i="58"/>
  <c r="W121" i="58"/>
  <c r="V121" i="58"/>
  <c r="U121" i="58"/>
  <c r="T121" i="58"/>
  <c r="S121" i="58"/>
  <c r="R121" i="58"/>
  <c r="Q121" i="58"/>
  <c r="C121" i="58" s="1"/>
  <c r="B121" i="58" s="1"/>
  <c r="AD120" i="58"/>
  <c r="AE120" i="58" s="1"/>
  <c r="AC120" i="58"/>
  <c r="AB120" i="58"/>
  <c r="Z120" i="58"/>
  <c r="AA120" i="58" s="1"/>
  <c r="X120" i="58"/>
  <c r="W120" i="58"/>
  <c r="V120" i="58"/>
  <c r="U120" i="58"/>
  <c r="T120" i="58"/>
  <c r="S120" i="58"/>
  <c r="R120" i="58"/>
  <c r="Q120" i="58"/>
  <c r="C120" i="58" s="1"/>
  <c r="B120" i="58" s="1"/>
  <c r="AD119" i="58"/>
  <c r="AE119" i="58" s="1"/>
  <c r="AB119" i="58"/>
  <c r="AC119" i="58" s="1"/>
  <c r="AA119" i="58"/>
  <c r="Z119" i="58"/>
  <c r="X119" i="58"/>
  <c r="W119" i="58"/>
  <c r="V119" i="58"/>
  <c r="U119" i="58"/>
  <c r="T119" i="58"/>
  <c r="S119" i="58"/>
  <c r="R119" i="58"/>
  <c r="Q119" i="58"/>
  <c r="C119" i="58" s="1"/>
  <c r="B119" i="58" s="1"/>
  <c r="AE118" i="58"/>
  <c r="AD118" i="58"/>
  <c r="AB118" i="58"/>
  <c r="AC118" i="58" s="1"/>
  <c r="Z118" i="58"/>
  <c r="AA118" i="58" s="1"/>
  <c r="X118" i="58"/>
  <c r="W118" i="58"/>
  <c r="V118" i="58"/>
  <c r="U118" i="58"/>
  <c r="T118" i="58"/>
  <c r="S118" i="58"/>
  <c r="R118" i="58"/>
  <c r="C118" i="58" s="1"/>
  <c r="B118" i="58" s="1"/>
  <c r="Q118" i="58"/>
  <c r="AD117" i="58"/>
  <c r="AE117" i="58" s="1"/>
  <c r="AC117" i="58"/>
  <c r="AB117" i="58"/>
  <c r="Z117" i="58"/>
  <c r="AA117" i="58" s="1"/>
  <c r="X117" i="58"/>
  <c r="W117" i="58"/>
  <c r="V117" i="58"/>
  <c r="U117" i="58"/>
  <c r="T117" i="58"/>
  <c r="S117" i="58"/>
  <c r="C117" i="58" s="1"/>
  <c r="B117" i="58" s="1"/>
  <c r="R117" i="58"/>
  <c r="Q117" i="58"/>
  <c r="AD116" i="58"/>
  <c r="AE116" i="58" s="1"/>
  <c r="AB116" i="58"/>
  <c r="AC116" i="58" s="1"/>
  <c r="AA116" i="58"/>
  <c r="Z116" i="58"/>
  <c r="X116" i="58"/>
  <c r="W116" i="58"/>
  <c r="V116" i="58"/>
  <c r="U116" i="58"/>
  <c r="T116" i="58"/>
  <c r="S116" i="58"/>
  <c r="R116" i="58"/>
  <c r="Q116" i="58"/>
  <c r="C116" i="58" s="1"/>
  <c r="B116" i="58" s="1"/>
  <c r="AE115" i="58"/>
  <c r="AD115" i="58"/>
  <c r="AB115" i="58"/>
  <c r="AC115" i="58" s="1"/>
  <c r="AA115" i="58"/>
  <c r="Z115" i="58"/>
  <c r="X115" i="58"/>
  <c r="W115" i="58"/>
  <c r="V115" i="58"/>
  <c r="U115" i="58"/>
  <c r="T115" i="58"/>
  <c r="S115" i="58"/>
  <c r="R115" i="58"/>
  <c r="Q115" i="58"/>
  <c r="C115" i="58"/>
  <c r="B115" i="58"/>
  <c r="AD114" i="58"/>
  <c r="AE114" i="58" s="1"/>
  <c r="AC114" i="58"/>
  <c r="AB114" i="58"/>
  <c r="Z114" i="58"/>
  <c r="AA114" i="58" s="1"/>
  <c r="X114" i="58"/>
  <c r="W114" i="58"/>
  <c r="V114" i="58"/>
  <c r="U114" i="58"/>
  <c r="T114" i="58"/>
  <c r="S114" i="58"/>
  <c r="R114" i="58"/>
  <c r="Q114" i="58"/>
  <c r="C114" i="58"/>
  <c r="B114" i="58" s="1"/>
  <c r="AD113" i="58"/>
  <c r="AE113" i="58" s="1"/>
  <c r="AC113" i="58"/>
  <c r="AB113" i="58"/>
  <c r="Z113" i="58"/>
  <c r="AA113" i="58" s="1"/>
  <c r="X113" i="58"/>
  <c r="W113" i="58"/>
  <c r="V113" i="58"/>
  <c r="U113" i="58"/>
  <c r="T113" i="58"/>
  <c r="S113" i="58"/>
  <c r="R113" i="58"/>
  <c r="Q113" i="58"/>
  <c r="C113" i="58" s="1"/>
  <c r="B113" i="58" s="1"/>
  <c r="AD112" i="58"/>
  <c r="AE112" i="58" s="1"/>
  <c r="AB112" i="58"/>
  <c r="AC112" i="58" s="1"/>
  <c r="Z112" i="58"/>
  <c r="AA112" i="58" s="1"/>
  <c r="X112" i="58"/>
  <c r="W112" i="58"/>
  <c r="V112" i="58"/>
  <c r="U112" i="58"/>
  <c r="T112" i="58"/>
  <c r="S112" i="58"/>
  <c r="R112" i="58"/>
  <c r="Q112" i="58"/>
  <c r="C112" i="58" s="1"/>
  <c r="B112" i="58" s="1"/>
  <c r="AE111" i="58"/>
  <c r="AD111" i="58"/>
  <c r="AB111" i="58"/>
  <c r="AC111" i="58" s="1"/>
  <c r="AA111" i="58"/>
  <c r="Z111" i="58"/>
  <c r="X111" i="58"/>
  <c r="W111" i="58"/>
  <c r="V111" i="58"/>
  <c r="U111" i="58"/>
  <c r="T111" i="58"/>
  <c r="S111" i="58"/>
  <c r="R111" i="58"/>
  <c r="C111" i="58" s="1"/>
  <c r="B111" i="58" s="1"/>
  <c r="Q111" i="58"/>
  <c r="AD110" i="58"/>
  <c r="AE110" i="58" s="1"/>
  <c r="AB110" i="58"/>
  <c r="AC110" i="58" s="1"/>
  <c r="AA110" i="58"/>
  <c r="Z110" i="58"/>
  <c r="X110" i="58"/>
  <c r="W110" i="58"/>
  <c r="V110" i="58"/>
  <c r="U110" i="58"/>
  <c r="T110" i="58"/>
  <c r="S110" i="58"/>
  <c r="R110" i="58"/>
  <c r="Q110" i="58"/>
  <c r="C110" i="58" s="1"/>
  <c r="B110" i="58" s="1"/>
  <c r="AD109" i="58"/>
  <c r="AE109" i="58" s="1"/>
  <c r="AC109" i="58"/>
  <c r="AB109" i="58"/>
  <c r="Z109" i="58"/>
  <c r="AA109" i="58" s="1"/>
  <c r="X109" i="58"/>
  <c r="W109" i="58"/>
  <c r="V109" i="58"/>
  <c r="U109" i="58"/>
  <c r="T109" i="58"/>
  <c r="S109" i="58"/>
  <c r="R109" i="58"/>
  <c r="Q109" i="58"/>
  <c r="C109" i="58" s="1"/>
  <c r="B109" i="58" s="1"/>
  <c r="D109" i="58"/>
  <c r="AD108" i="58"/>
  <c r="AE108" i="58" s="1"/>
  <c r="AC108" i="58"/>
  <c r="AB108" i="58"/>
  <c r="Z108" i="58"/>
  <c r="AA108" i="58" s="1"/>
  <c r="X108" i="58"/>
  <c r="W108" i="58"/>
  <c r="V108" i="58"/>
  <c r="U108" i="58"/>
  <c r="C108" i="58" s="1"/>
  <c r="B108" i="58" s="1"/>
  <c r="T108" i="58"/>
  <c r="S108" i="58"/>
  <c r="R108" i="58"/>
  <c r="Q108" i="58"/>
  <c r="AE107" i="58"/>
  <c r="AD107" i="58"/>
  <c r="AB107" i="58"/>
  <c r="AC107" i="58" s="1"/>
  <c r="Z107" i="58"/>
  <c r="AA107" i="58" s="1"/>
  <c r="X107" i="58"/>
  <c r="W107" i="58"/>
  <c r="V107" i="58"/>
  <c r="C107" i="58" s="1"/>
  <c r="B107" i="58" s="1"/>
  <c r="U107" i="58"/>
  <c r="T107" i="58"/>
  <c r="S107" i="58"/>
  <c r="R107" i="58"/>
  <c r="Q107" i="58"/>
  <c r="AE106" i="58"/>
  <c r="AD106" i="58"/>
  <c r="AC106" i="58"/>
  <c r="AB106" i="58"/>
  <c r="AA106" i="58"/>
  <c r="Z106" i="58"/>
  <c r="X106" i="58"/>
  <c r="W106" i="58"/>
  <c r="V106" i="58"/>
  <c r="U106" i="58"/>
  <c r="T106" i="58"/>
  <c r="S106" i="58"/>
  <c r="R106" i="58"/>
  <c r="Q106" i="58"/>
  <c r="C106" i="58" s="1"/>
  <c r="B106" i="58" s="1"/>
  <c r="AD105" i="58"/>
  <c r="AE105" i="58" s="1"/>
  <c r="AB105" i="58"/>
  <c r="AC105" i="58" s="1"/>
  <c r="Z105" i="58"/>
  <c r="AA105" i="58" s="1"/>
  <c r="X105" i="58"/>
  <c r="W105" i="58"/>
  <c r="V105" i="58"/>
  <c r="U105" i="58"/>
  <c r="T105" i="58"/>
  <c r="S105" i="58"/>
  <c r="R105" i="58"/>
  <c r="Q105" i="58"/>
  <c r="C105" i="58" s="1"/>
  <c r="B105" i="58" s="1"/>
  <c r="AE104" i="58"/>
  <c r="AD104" i="58"/>
  <c r="AC104" i="58"/>
  <c r="AB104" i="58"/>
  <c r="Z104" i="58"/>
  <c r="AA104" i="58" s="1"/>
  <c r="X104" i="58"/>
  <c r="W104" i="58"/>
  <c r="V104" i="58"/>
  <c r="U104" i="58"/>
  <c r="T104" i="58"/>
  <c r="S104" i="58"/>
  <c r="R104" i="58"/>
  <c r="Q104" i="58"/>
  <c r="C104" i="58" s="1"/>
  <c r="B104" i="58" s="1"/>
  <c r="AD103" i="58"/>
  <c r="AE103" i="58" s="1"/>
  <c r="AB103" i="58"/>
  <c r="AC103" i="58" s="1"/>
  <c r="AA103" i="58"/>
  <c r="Z103" i="58"/>
  <c r="X103" i="58"/>
  <c r="W103" i="58"/>
  <c r="V103" i="58"/>
  <c r="U103" i="58"/>
  <c r="T103" i="58"/>
  <c r="S103" i="58"/>
  <c r="R103" i="58"/>
  <c r="Q103" i="58"/>
  <c r="C103" i="58" s="1"/>
  <c r="B103" i="58" s="1"/>
  <c r="AE102" i="58"/>
  <c r="AD102" i="58"/>
  <c r="AB102" i="58"/>
  <c r="AC102" i="58" s="1"/>
  <c r="Z102" i="58"/>
  <c r="AA102" i="58" s="1"/>
  <c r="X102" i="58"/>
  <c r="W102" i="58"/>
  <c r="V102" i="58"/>
  <c r="U102" i="58"/>
  <c r="T102" i="58"/>
  <c r="S102" i="58"/>
  <c r="R102" i="58"/>
  <c r="C102" i="58" s="1"/>
  <c r="B102" i="58" s="1"/>
  <c r="Q102" i="58"/>
  <c r="AD101" i="58"/>
  <c r="AE101" i="58" s="1"/>
  <c r="AC101" i="58"/>
  <c r="AB101" i="58"/>
  <c r="Z101" i="58"/>
  <c r="AA101" i="58" s="1"/>
  <c r="X101" i="58"/>
  <c r="W101" i="58"/>
  <c r="V101" i="58"/>
  <c r="U101" i="58"/>
  <c r="T101" i="58"/>
  <c r="S101" i="58"/>
  <c r="C101" i="58" s="1"/>
  <c r="B101" i="58" s="1"/>
  <c r="R101" i="58"/>
  <c r="Q101" i="58"/>
  <c r="AD100" i="58"/>
  <c r="AE100" i="58" s="1"/>
  <c r="AB100" i="58"/>
  <c r="AC100" i="58" s="1"/>
  <c r="Z100" i="58"/>
  <c r="AA100" i="58" s="1"/>
  <c r="X100" i="58"/>
  <c r="W100" i="58"/>
  <c r="V100" i="58"/>
  <c r="U100" i="58"/>
  <c r="T100" i="58"/>
  <c r="S100" i="58"/>
  <c r="R100" i="58"/>
  <c r="Q100" i="58"/>
  <c r="C100" i="58" s="1"/>
  <c r="B100" i="58" s="1"/>
  <c r="AE99" i="58"/>
  <c r="AD99" i="58"/>
  <c r="AB99" i="58"/>
  <c r="AC99" i="58" s="1"/>
  <c r="AA99" i="58"/>
  <c r="Z99" i="58"/>
  <c r="X99" i="58"/>
  <c r="W99" i="58"/>
  <c r="V99" i="58"/>
  <c r="U99" i="58"/>
  <c r="T99" i="58"/>
  <c r="S99" i="58"/>
  <c r="R99" i="58"/>
  <c r="Q99" i="58"/>
  <c r="C99" i="58"/>
  <c r="B99" i="58"/>
  <c r="AD98" i="58"/>
  <c r="AE98" i="58" s="1"/>
  <c r="AB98" i="58"/>
  <c r="AC98" i="58" s="1"/>
  <c r="Z98" i="58"/>
  <c r="AA98" i="58" s="1"/>
  <c r="X98" i="58"/>
  <c r="W98" i="58"/>
  <c r="V98" i="58"/>
  <c r="U98" i="58"/>
  <c r="T98" i="58"/>
  <c r="S98" i="58"/>
  <c r="R98" i="58"/>
  <c r="Q98" i="58"/>
  <c r="C98" i="58"/>
  <c r="B98" i="58" s="1"/>
  <c r="AD97" i="58"/>
  <c r="AE97" i="58" s="1"/>
  <c r="AC97" i="58"/>
  <c r="AB97" i="58"/>
  <c r="Z97" i="58"/>
  <c r="AA97" i="58" s="1"/>
  <c r="X97" i="58"/>
  <c r="W97" i="58"/>
  <c r="V97" i="58"/>
  <c r="U97" i="58"/>
  <c r="T97" i="58"/>
  <c r="S97" i="58"/>
  <c r="R97" i="58"/>
  <c r="Q97" i="58"/>
  <c r="C97" i="58" s="1"/>
  <c r="B97" i="58" s="1"/>
  <c r="D97" i="58"/>
  <c r="AD96" i="58"/>
  <c r="AE96" i="58" s="1"/>
  <c r="AB96" i="58"/>
  <c r="AC96" i="58" s="1"/>
  <c r="Z96" i="58"/>
  <c r="AA96" i="58" s="1"/>
  <c r="X96" i="58"/>
  <c r="W96" i="58"/>
  <c r="V96" i="58"/>
  <c r="U96" i="58"/>
  <c r="T96" i="58"/>
  <c r="S96" i="58"/>
  <c r="R96" i="58"/>
  <c r="Q96" i="58"/>
  <c r="C96" i="58" s="1"/>
  <c r="B96" i="58" s="1"/>
  <c r="AE95" i="58"/>
  <c r="AD95" i="58"/>
  <c r="AB95" i="58"/>
  <c r="AC95" i="58" s="1"/>
  <c r="Z95" i="58"/>
  <c r="AA95" i="58" s="1"/>
  <c r="X95" i="58"/>
  <c r="W95" i="58"/>
  <c r="V95" i="58"/>
  <c r="U95" i="58"/>
  <c r="T95" i="58"/>
  <c r="S95" i="58"/>
  <c r="R95" i="58"/>
  <c r="C95" i="58" s="1"/>
  <c r="B95" i="58" s="1"/>
  <c r="Q95" i="58"/>
  <c r="AD94" i="58"/>
  <c r="AE94" i="58" s="1"/>
  <c r="AB94" i="58"/>
  <c r="AC94" i="58" s="1"/>
  <c r="AA94" i="58"/>
  <c r="Z94" i="58"/>
  <c r="X94" i="58"/>
  <c r="W94" i="58"/>
  <c r="V94" i="58"/>
  <c r="U94" i="58"/>
  <c r="T94" i="58"/>
  <c r="S94" i="58"/>
  <c r="R94" i="58"/>
  <c r="Q94" i="58"/>
  <c r="C94" i="58" s="1"/>
  <c r="B94" i="58" s="1"/>
  <c r="AE93" i="58"/>
  <c r="AD93" i="58"/>
  <c r="AB93" i="58"/>
  <c r="AC93" i="58" s="1"/>
  <c r="Z93" i="58"/>
  <c r="AA93" i="58" s="1"/>
  <c r="X93" i="58"/>
  <c r="W93" i="58"/>
  <c r="V93" i="58"/>
  <c r="U93" i="58"/>
  <c r="T93" i="58"/>
  <c r="S93" i="58"/>
  <c r="R93" i="58"/>
  <c r="Q93" i="58"/>
  <c r="C93" i="58" s="1"/>
  <c r="B93" i="58" s="1"/>
  <c r="AD92" i="58"/>
  <c r="AE92" i="58" s="1"/>
  <c r="AC92" i="58"/>
  <c r="AB92" i="58"/>
  <c r="AA92" i="58"/>
  <c r="Z92" i="58"/>
  <c r="X92" i="58"/>
  <c r="W92" i="58"/>
  <c r="V92" i="58"/>
  <c r="U92" i="58"/>
  <c r="C92" i="58" s="1"/>
  <c r="B92" i="58" s="1"/>
  <c r="T92" i="58"/>
  <c r="S92" i="58"/>
  <c r="R92" i="58"/>
  <c r="Q92" i="58"/>
  <c r="D92" i="58"/>
  <c r="AD91" i="58"/>
  <c r="AE91" i="58" s="1"/>
  <c r="AB91" i="58"/>
  <c r="AC91" i="58" s="1"/>
  <c r="Z91" i="58"/>
  <c r="AA91" i="58" s="1"/>
  <c r="X91" i="58"/>
  <c r="W91" i="58"/>
  <c r="V91" i="58"/>
  <c r="C91" i="58" s="1"/>
  <c r="B91" i="58" s="1"/>
  <c r="U91" i="58"/>
  <c r="T91" i="58"/>
  <c r="S91" i="58"/>
  <c r="R91" i="58"/>
  <c r="Q91" i="58"/>
  <c r="D91" i="58"/>
  <c r="AE90" i="58"/>
  <c r="AD90" i="58"/>
  <c r="AC90" i="58"/>
  <c r="AB90" i="58"/>
  <c r="AA90" i="58"/>
  <c r="Z90" i="58"/>
  <c r="X90" i="58"/>
  <c r="W90" i="58"/>
  <c r="V90" i="58"/>
  <c r="U90" i="58"/>
  <c r="T90" i="58"/>
  <c r="S90" i="58"/>
  <c r="R90" i="58"/>
  <c r="Q90" i="58"/>
  <c r="C90" i="58" s="1"/>
  <c r="B90" i="58" s="1"/>
  <c r="D90" i="58"/>
  <c r="AD89" i="58"/>
  <c r="AE89" i="58" s="1"/>
  <c r="AB89" i="58"/>
  <c r="AC89" i="58" s="1"/>
  <c r="Z89" i="58"/>
  <c r="AA89" i="58" s="1"/>
  <c r="X89" i="58"/>
  <c r="W89" i="58"/>
  <c r="V89" i="58"/>
  <c r="U89" i="58"/>
  <c r="T89" i="58"/>
  <c r="S89" i="58"/>
  <c r="R89" i="58"/>
  <c r="Q89" i="58"/>
  <c r="C89" i="58" s="1"/>
  <c r="B89" i="58" s="1"/>
  <c r="AE88" i="58"/>
  <c r="AD88" i="58"/>
  <c r="AC88" i="58"/>
  <c r="AB88" i="58"/>
  <c r="Z88" i="58"/>
  <c r="AA88" i="58" s="1"/>
  <c r="X88" i="58"/>
  <c r="W88" i="58"/>
  <c r="V88" i="58"/>
  <c r="U88" i="58"/>
  <c r="T88" i="58"/>
  <c r="S88" i="58"/>
  <c r="R88" i="58"/>
  <c r="Q88" i="58"/>
  <c r="C88" i="58" s="1"/>
  <c r="B88" i="58" s="1"/>
  <c r="AD87" i="58"/>
  <c r="AE87" i="58" s="1"/>
  <c r="AB87" i="58"/>
  <c r="AC87" i="58" s="1"/>
  <c r="AA87" i="58"/>
  <c r="Z87" i="58"/>
  <c r="X87" i="58"/>
  <c r="W87" i="58"/>
  <c r="V87" i="58"/>
  <c r="U87" i="58"/>
  <c r="T87" i="58"/>
  <c r="S87" i="58"/>
  <c r="R87" i="58"/>
  <c r="Q87" i="58"/>
  <c r="C87" i="58" s="1"/>
  <c r="B87" i="58" s="1"/>
  <c r="AE86" i="58"/>
  <c r="AD86" i="58"/>
  <c r="AB86" i="58"/>
  <c r="AC86" i="58" s="1"/>
  <c r="Z86" i="58"/>
  <c r="AA86" i="58" s="1"/>
  <c r="X86" i="58"/>
  <c r="W86" i="58"/>
  <c r="V86" i="58"/>
  <c r="U86" i="58"/>
  <c r="T86" i="58"/>
  <c r="S86" i="58"/>
  <c r="R86" i="58"/>
  <c r="C86" i="58" s="1"/>
  <c r="B86" i="58" s="1"/>
  <c r="Q86" i="58"/>
  <c r="AD85" i="58"/>
  <c r="AE85" i="58" s="1"/>
  <c r="AC85" i="58"/>
  <c r="AB85" i="58"/>
  <c r="Z85" i="58"/>
  <c r="AA85" i="58" s="1"/>
  <c r="X85" i="58"/>
  <c r="W85" i="58"/>
  <c r="V85" i="58"/>
  <c r="U85" i="58"/>
  <c r="T85" i="58"/>
  <c r="S85" i="58"/>
  <c r="C85" i="58" s="1"/>
  <c r="B85" i="58" s="1"/>
  <c r="R85" i="58"/>
  <c r="Q85" i="58"/>
  <c r="AD84" i="58"/>
  <c r="AE84" i="58" s="1"/>
  <c r="AB84" i="58"/>
  <c r="AC84" i="58" s="1"/>
  <c r="Z84" i="58"/>
  <c r="AA84" i="58" s="1"/>
  <c r="X84" i="58"/>
  <c r="W84" i="58"/>
  <c r="V84" i="58"/>
  <c r="U84" i="58"/>
  <c r="T84" i="58"/>
  <c r="S84" i="58"/>
  <c r="R84" i="58"/>
  <c r="Q84" i="58"/>
  <c r="C84" i="58" s="1"/>
  <c r="B84" i="58" s="1"/>
  <c r="AE83" i="58"/>
  <c r="AD83" i="58"/>
  <c r="AB83" i="58"/>
  <c r="AC83" i="58" s="1"/>
  <c r="AA83" i="58"/>
  <c r="Z83" i="58"/>
  <c r="X83" i="58"/>
  <c r="W83" i="58"/>
  <c r="V83" i="58"/>
  <c r="U83" i="58"/>
  <c r="T83" i="58"/>
  <c r="S83" i="58"/>
  <c r="R83" i="58"/>
  <c r="Q83" i="58"/>
  <c r="C83" i="58"/>
  <c r="B83" i="58"/>
  <c r="AD82" i="58"/>
  <c r="AE82" i="58" s="1"/>
  <c r="AB82" i="58"/>
  <c r="AC82" i="58" s="1"/>
  <c r="Z82" i="58"/>
  <c r="AA82" i="58" s="1"/>
  <c r="X82" i="58"/>
  <c r="W82" i="58"/>
  <c r="V82" i="58"/>
  <c r="U82" i="58"/>
  <c r="T82" i="58"/>
  <c r="S82" i="58"/>
  <c r="R82" i="58"/>
  <c r="Q82" i="58"/>
  <c r="D82" i="58"/>
  <c r="C82" i="58"/>
  <c r="B82" i="58" s="1"/>
  <c r="AD81" i="58"/>
  <c r="AE81" i="58" s="1"/>
  <c r="AC81" i="58"/>
  <c r="AB81" i="58"/>
  <c r="AA81" i="58"/>
  <c r="Z81" i="58"/>
  <c r="X81" i="58"/>
  <c r="W81" i="58"/>
  <c r="V81" i="58"/>
  <c r="U81" i="58"/>
  <c r="T81" i="58"/>
  <c r="S81" i="58"/>
  <c r="R81" i="58"/>
  <c r="Q81" i="58"/>
  <c r="C81" i="58" s="1"/>
  <c r="B81" i="58" s="1"/>
  <c r="D81" i="58"/>
  <c r="AD80" i="58"/>
  <c r="AE80" i="58" s="1"/>
  <c r="AB80" i="58"/>
  <c r="AC80" i="58" s="1"/>
  <c r="Z80" i="58"/>
  <c r="AA80" i="58" s="1"/>
  <c r="X80" i="58"/>
  <c r="W80" i="58"/>
  <c r="V80" i="58"/>
  <c r="U80" i="58"/>
  <c r="T80" i="58"/>
  <c r="S80" i="58"/>
  <c r="R80" i="58"/>
  <c r="Q80" i="58"/>
  <c r="C80" i="58" s="1"/>
  <c r="B80" i="58" s="1"/>
  <c r="AE79" i="58"/>
  <c r="AD79" i="58"/>
  <c r="AC79" i="58"/>
  <c r="AB79" i="58"/>
  <c r="Z79" i="58"/>
  <c r="AA79" i="58" s="1"/>
  <c r="X79" i="58"/>
  <c r="W79" i="58"/>
  <c r="V79" i="58"/>
  <c r="U79" i="58"/>
  <c r="T79" i="58"/>
  <c r="S79" i="58"/>
  <c r="R79" i="58"/>
  <c r="C79" i="58" s="1"/>
  <c r="B79" i="58" s="1"/>
  <c r="Q79" i="58"/>
  <c r="AD78" i="58"/>
  <c r="AE78" i="58" s="1"/>
  <c r="AB78" i="58"/>
  <c r="AC78" i="58" s="1"/>
  <c r="AA78" i="58"/>
  <c r="Z78" i="58"/>
  <c r="X78" i="58"/>
  <c r="W78" i="58"/>
  <c r="V78" i="58"/>
  <c r="U78" i="58"/>
  <c r="T78" i="58"/>
  <c r="S78" i="58"/>
  <c r="R78" i="58"/>
  <c r="Q78" i="58"/>
  <c r="C78" i="58" s="1"/>
  <c r="B78" i="58" s="1"/>
  <c r="AE77" i="58"/>
  <c r="AD77" i="58"/>
  <c r="AC77" i="58"/>
  <c r="AB77" i="58"/>
  <c r="Z77" i="58"/>
  <c r="AA77" i="58" s="1"/>
  <c r="X77" i="58"/>
  <c r="W77" i="58"/>
  <c r="V77" i="58"/>
  <c r="U77" i="58"/>
  <c r="T77" i="58"/>
  <c r="S77" i="58"/>
  <c r="R77" i="58"/>
  <c r="Q77" i="58"/>
  <c r="C77" i="58" s="1"/>
  <c r="B77" i="58" s="1"/>
  <c r="D77" i="58"/>
  <c r="AD76" i="58"/>
  <c r="AE76" i="58" s="1"/>
  <c r="AC76" i="58"/>
  <c r="AB76" i="58"/>
  <c r="Z76" i="58"/>
  <c r="AA76" i="58" s="1"/>
  <c r="X76" i="58"/>
  <c r="W76" i="58"/>
  <c r="V76" i="58"/>
  <c r="U76" i="58"/>
  <c r="C76" i="58" s="1"/>
  <c r="B76" i="58" s="1"/>
  <c r="T76" i="58"/>
  <c r="S76" i="58"/>
  <c r="R76" i="58"/>
  <c r="Q76" i="58"/>
  <c r="D76" i="58"/>
  <c r="AE75" i="58"/>
  <c r="AD75" i="58"/>
  <c r="AB75" i="58"/>
  <c r="AC75" i="58" s="1"/>
  <c r="Z75" i="58"/>
  <c r="AA75" i="58" s="1"/>
  <c r="X75" i="58"/>
  <c r="W75" i="58"/>
  <c r="V75" i="58"/>
  <c r="C75" i="58" s="1"/>
  <c r="B75" i="58" s="1"/>
  <c r="U75" i="58"/>
  <c r="T75" i="58"/>
  <c r="S75" i="58"/>
  <c r="R75" i="58"/>
  <c r="Q75" i="58"/>
  <c r="D75" i="58"/>
  <c r="AE74" i="58"/>
  <c r="AD74" i="58"/>
  <c r="AB74" i="58"/>
  <c r="AC74" i="58" s="1"/>
  <c r="AA74" i="58"/>
  <c r="Z74" i="58"/>
  <c r="X74" i="58"/>
  <c r="W74" i="58"/>
  <c r="V74" i="58"/>
  <c r="U74" i="58"/>
  <c r="T74" i="58"/>
  <c r="S74" i="58"/>
  <c r="R74" i="58"/>
  <c r="Q74" i="58"/>
  <c r="C74" i="58" s="1"/>
  <c r="B74" i="58" s="1"/>
  <c r="D74" i="58"/>
  <c r="AD73" i="58"/>
  <c r="AE73" i="58" s="1"/>
  <c r="AB73" i="58"/>
  <c r="AC73" i="58" s="1"/>
  <c r="Z73" i="58"/>
  <c r="AA73" i="58" s="1"/>
  <c r="X73" i="58"/>
  <c r="W73" i="58"/>
  <c r="V73" i="58"/>
  <c r="U73" i="58"/>
  <c r="T73" i="58"/>
  <c r="S73" i="58"/>
  <c r="R73" i="58"/>
  <c r="C73" i="58" s="1"/>
  <c r="B73" i="58" s="1"/>
  <c r="Q73" i="58"/>
  <c r="AD72" i="58"/>
  <c r="AE72" i="58" s="1"/>
  <c r="AC72" i="58"/>
  <c r="AB72" i="58"/>
  <c r="Z72" i="58"/>
  <c r="AA72" i="58" s="1"/>
  <c r="X72" i="58"/>
  <c r="W72" i="58"/>
  <c r="V72" i="58"/>
  <c r="U72" i="58"/>
  <c r="T72" i="58"/>
  <c r="S72" i="58"/>
  <c r="R72" i="58"/>
  <c r="Q72" i="58"/>
  <c r="C72" i="58" s="1"/>
  <c r="B72" i="58" s="1"/>
  <c r="D72" i="58"/>
  <c r="AD71" i="58"/>
  <c r="AE71" i="58" s="1"/>
  <c r="AB71" i="58"/>
  <c r="AC71" i="58" s="1"/>
  <c r="AA71" i="58"/>
  <c r="Z71" i="58"/>
  <c r="X71" i="58"/>
  <c r="W71" i="58"/>
  <c r="V71" i="58"/>
  <c r="U71" i="58"/>
  <c r="T71" i="58"/>
  <c r="S71" i="58"/>
  <c r="R71" i="58"/>
  <c r="Q71" i="58"/>
  <c r="C71" i="58" s="1"/>
  <c r="B71" i="58" s="1"/>
  <c r="AE70" i="58"/>
  <c r="AD70" i="58"/>
  <c r="AB70" i="58"/>
  <c r="AC70" i="58" s="1"/>
  <c r="Z70" i="58"/>
  <c r="AA70" i="58" s="1"/>
  <c r="X70" i="58"/>
  <c r="W70" i="58"/>
  <c r="V70" i="58"/>
  <c r="U70" i="58"/>
  <c r="T70" i="58"/>
  <c r="S70" i="58"/>
  <c r="R70" i="58"/>
  <c r="C70" i="58" s="1"/>
  <c r="B70" i="58" s="1"/>
  <c r="Q70" i="58"/>
  <c r="AD69" i="58"/>
  <c r="AE69" i="58" s="1"/>
  <c r="AC69" i="58"/>
  <c r="AB69" i="58"/>
  <c r="Z69" i="58"/>
  <c r="AA69" i="58" s="1"/>
  <c r="X69" i="58"/>
  <c r="W69" i="58"/>
  <c r="V69" i="58"/>
  <c r="U69" i="58"/>
  <c r="T69" i="58"/>
  <c r="S69" i="58"/>
  <c r="C69" i="58" s="1"/>
  <c r="B69" i="58" s="1"/>
  <c r="R69" i="58"/>
  <c r="Q69" i="58"/>
  <c r="AD68" i="58"/>
  <c r="AE68" i="58" s="1"/>
  <c r="AB68" i="58"/>
  <c r="AC68" i="58" s="1"/>
  <c r="AA68" i="58"/>
  <c r="Z68" i="58"/>
  <c r="X68" i="58"/>
  <c r="W68" i="58"/>
  <c r="V68" i="58"/>
  <c r="U68" i="58"/>
  <c r="T68" i="58"/>
  <c r="S68" i="58"/>
  <c r="R68" i="58"/>
  <c r="Q68" i="58"/>
  <c r="C68" i="58" s="1"/>
  <c r="B68" i="58" s="1"/>
  <c r="AE67" i="58"/>
  <c r="AD67" i="58"/>
  <c r="AB67" i="58"/>
  <c r="AC67" i="58" s="1"/>
  <c r="AA67" i="58"/>
  <c r="Z67" i="58"/>
  <c r="X67" i="58"/>
  <c r="W67" i="58"/>
  <c r="V67" i="58"/>
  <c r="U67" i="58"/>
  <c r="T67" i="58"/>
  <c r="S67" i="58"/>
  <c r="R67" i="58"/>
  <c r="Q67" i="58"/>
  <c r="C67" i="58"/>
  <c r="B67" i="58"/>
  <c r="AD66" i="58"/>
  <c r="AE66" i="58" s="1"/>
  <c r="AC66" i="58"/>
  <c r="AB66" i="58"/>
  <c r="Z66" i="58"/>
  <c r="AA66" i="58" s="1"/>
  <c r="X66" i="58"/>
  <c r="W66" i="58"/>
  <c r="V66" i="58"/>
  <c r="U66" i="58"/>
  <c r="T66" i="58"/>
  <c r="S66" i="58"/>
  <c r="R66" i="58"/>
  <c r="Q66" i="58"/>
  <c r="C66" i="58"/>
  <c r="B66" i="58" s="1"/>
  <c r="AD65" i="58"/>
  <c r="AE65" i="58" s="1"/>
  <c r="AC65" i="58"/>
  <c r="AB65" i="58"/>
  <c r="AA65" i="58"/>
  <c r="Z65" i="58"/>
  <c r="X65" i="58"/>
  <c r="W65" i="58"/>
  <c r="V65" i="58"/>
  <c r="U65" i="58"/>
  <c r="T65" i="58"/>
  <c r="S65" i="58"/>
  <c r="R65" i="58"/>
  <c r="Q65" i="58"/>
  <c r="C65" i="58" s="1"/>
  <c r="B65" i="58" s="1"/>
  <c r="D65" i="58"/>
  <c r="AE64" i="58"/>
  <c r="AD64" i="58"/>
  <c r="AB64" i="58"/>
  <c r="AC64" i="58" s="1"/>
  <c r="Z64" i="58"/>
  <c r="AA64" i="58" s="1"/>
  <c r="X64" i="58"/>
  <c r="W64" i="58"/>
  <c r="V64" i="58"/>
  <c r="U64" i="58"/>
  <c r="T64" i="58"/>
  <c r="S64" i="58"/>
  <c r="R64" i="58"/>
  <c r="Q64" i="58"/>
  <c r="C64" i="58" s="1"/>
  <c r="B64" i="58" s="1"/>
  <c r="AE63" i="58"/>
  <c r="AD63" i="58"/>
  <c r="AC63" i="58"/>
  <c r="AB63" i="58"/>
  <c r="AA63" i="58"/>
  <c r="Z63" i="58"/>
  <c r="X63" i="58"/>
  <c r="W63" i="58"/>
  <c r="V63" i="58"/>
  <c r="U63" i="58"/>
  <c r="T63" i="58"/>
  <c r="S63" i="58"/>
  <c r="R63" i="58"/>
  <c r="C63" i="58" s="1"/>
  <c r="B63" i="58" s="1"/>
  <c r="Q63" i="58"/>
  <c r="D63" i="58"/>
  <c r="AD62" i="58"/>
  <c r="AE62" i="58" s="1"/>
  <c r="AB62" i="58"/>
  <c r="AC62" i="58" s="1"/>
  <c r="AA62" i="58"/>
  <c r="Z62" i="58"/>
  <c r="X62" i="58"/>
  <c r="W62" i="58"/>
  <c r="V62" i="58"/>
  <c r="U62" i="58"/>
  <c r="T62" i="58"/>
  <c r="S62" i="58"/>
  <c r="R62" i="58"/>
  <c r="Q62" i="58"/>
  <c r="C62" i="58" s="1"/>
  <c r="B62" i="58" s="1"/>
  <c r="AE61" i="58"/>
  <c r="AD61" i="58"/>
  <c r="AC61" i="58"/>
  <c r="AB61" i="58"/>
  <c r="Z61" i="58"/>
  <c r="AA61" i="58" s="1"/>
  <c r="X61" i="58"/>
  <c r="W61" i="58"/>
  <c r="V61" i="58"/>
  <c r="U61" i="58"/>
  <c r="T61" i="58"/>
  <c r="S61" i="58"/>
  <c r="R61" i="58"/>
  <c r="Q61" i="58"/>
  <c r="C61" i="58" s="1"/>
  <c r="B61" i="58" s="1"/>
  <c r="D61" i="58"/>
  <c r="AD60" i="58"/>
  <c r="AE60" i="58" s="1"/>
  <c r="AC60" i="58"/>
  <c r="AB60" i="58"/>
  <c r="Z60" i="58"/>
  <c r="AA60" i="58" s="1"/>
  <c r="X60" i="58"/>
  <c r="W60" i="58"/>
  <c r="V60" i="58"/>
  <c r="U60" i="58"/>
  <c r="C60" i="58" s="1"/>
  <c r="B60" i="58" s="1"/>
  <c r="T60" i="58"/>
  <c r="S60" i="58"/>
  <c r="R60" i="58"/>
  <c r="Q60" i="58"/>
  <c r="D60" i="58"/>
  <c r="AE59" i="58"/>
  <c r="AD59" i="58"/>
  <c r="AB59" i="58"/>
  <c r="AC59" i="58" s="1"/>
  <c r="Z59" i="58"/>
  <c r="AA59" i="58" s="1"/>
  <c r="X59" i="58"/>
  <c r="W59" i="58"/>
  <c r="V59" i="58"/>
  <c r="C59" i="58" s="1"/>
  <c r="B59" i="58" s="1"/>
  <c r="U59" i="58"/>
  <c r="T59" i="58"/>
  <c r="S59" i="58"/>
  <c r="R59" i="58"/>
  <c r="Q59" i="58"/>
  <c r="D59" i="58"/>
  <c r="AE58" i="58"/>
  <c r="AD58" i="58"/>
  <c r="AB58" i="58"/>
  <c r="AC58" i="58" s="1"/>
  <c r="AA58" i="58"/>
  <c r="Z58" i="58"/>
  <c r="X58" i="58"/>
  <c r="W58" i="58"/>
  <c r="V58" i="58"/>
  <c r="U58" i="58"/>
  <c r="T58" i="58"/>
  <c r="S58" i="58"/>
  <c r="R58" i="58"/>
  <c r="Q58" i="58"/>
  <c r="C58" i="58" s="1"/>
  <c r="B58" i="58" s="1"/>
  <c r="AD57" i="58"/>
  <c r="AE57" i="58" s="1"/>
  <c r="AB57" i="58"/>
  <c r="AC57" i="58" s="1"/>
  <c r="Z57" i="58"/>
  <c r="AA57" i="58" s="1"/>
  <c r="X57" i="58"/>
  <c r="W57" i="58"/>
  <c r="V57" i="58"/>
  <c r="U57" i="58"/>
  <c r="T57" i="58"/>
  <c r="S57" i="58"/>
  <c r="R57" i="58"/>
  <c r="C57" i="58" s="1"/>
  <c r="B57" i="58" s="1"/>
  <c r="Q57" i="58"/>
  <c r="D57" i="58"/>
  <c r="AD56" i="58"/>
  <c r="AE56" i="58" s="1"/>
  <c r="AC56" i="58"/>
  <c r="AB56" i="58"/>
  <c r="Z56" i="58"/>
  <c r="AA56" i="58" s="1"/>
  <c r="X56" i="58"/>
  <c r="W56" i="58"/>
  <c r="V56" i="58"/>
  <c r="U56" i="58"/>
  <c r="T56" i="58"/>
  <c r="S56" i="58"/>
  <c r="R56" i="58"/>
  <c r="Q56" i="58"/>
  <c r="C56" i="58" s="1"/>
  <c r="B56" i="58" s="1"/>
  <c r="AD55" i="58"/>
  <c r="AE55" i="58" s="1"/>
  <c r="AB55" i="58"/>
  <c r="AC55" i="58" s="1"/>
  <c r="AA55" i="58"/>
  <c r="Z55" i="58"/>
  <c r="X55" i="58"/>
  <c r="W55" i="58"/>
  <c r="V55" i="58"/>
  <c r="U55" i="58"/>
  <c r="T55" i="58"/>
  <c r="S55" i="58"/>
  <c r="R55" i="58"/>
  <c r="Q55" i="58"/>
  <c r="C55" i="58" s="1"/>
  <c r="B55" i="58" s="1"/>
  <c r="AE54" i="58"/>
  <c r="AD54" i="58"/>
  <c r="AB54" i="58"/>
  <c r="AC54" i="58" s="1"/>
  <c r="Z54" i="58"/>
  <c r="AA54" i="58" s="1"/>
  <c r="X54" i="58"/>
  <c r="W54" i="58"/>
  <c r="V54" i="58"/>
  <c r="U54" i="58"/>
  <c r="T54" i="58"/>
  <c r="S54" i="58"/>
  <c r="R54" i="58"/>
  <c r="C54" i="58" s="1"/>
  <c r="B54" i="58" s="1"/>
  <c r="Q54" i="58"/>
  <c r="AD53" i="58"/>
  <c r="AE53" i="58" s="1"/>
  <c r="AC53" i="58"/>
  <c r="AB53" i="58"/>
  <c r="Z53" i="58"/>
  <c r="AA53" i="58" s="1"/>
  <c r="X53" i="58"/>
  <c r="W53" i="58"/>
  <c r="V53" i="58"/>
  <c r="U53" i="58"/>
  <c r="T53" i="58"/>
  <c r="S53" i="58"/>
  <c r="C53" i="58" s="1"/>
  <c r="B53" i="58" s="1"/>
  <c r="R53" i="58"/>
  <c r="Q53" i="58"/>
  <c r="AD52" i="58"/>
  <c r="AE52" i="58" s="1"/>
  <c r="AB52" i="58"/>
  <c r="AC52" i="58" s="1"/>
  <c r="AA52" i="58"/>
  <c r="Z52" i="58"/>
  <c r="X52" i="58"/>
  <c r="W52" i="58"/>
  <c r="V52" i="58"/>
  <c r="U52" i="58"/>
  <c r="T52" i="58"/>
  <c r="S52" i="58"/>
  <c r="R52" i="58"/>
  <c r="Q52" i="58"/>
  <c r="C52" i="58" s="1"/>
  <c r="B52" i="58" s="1"/>
  <c r="AE51" i="58"/>
  <c r="AD51" i="58"/>
  <c r="AB51" i="58"/>
  <c r="AC51" i="58" s="1"/>
  <c r="AA51" i="58"/>
  <c r="Z51" i="58"/>
  <c r="X51" i="58"/>
  <c r="W51" i="58"/>
  <c r="V51" i="58"/>
  <c r="U51" i="58"/>
  <c r="T51" i="58"/>
  <c r="S51" i="58"/>
  <c r="R51" i="58"/>
  <c r="Q51" i="58"/>
  <c r="C51" i="58"/>
  <c r="B51" i="58"/>
  <c r="AD50" i="58"/>
  <c r="AE50" i="58" s="1"/>
  <c r="AC50" i="58"/>
  <c r="AB50" i="58"/>
  <c r="Z50" i="58"/>
  <c r="AA50" i="58" s="1"/>
  <c r="X50" i="58"/>
  <c r="W50" i="58"/>
  <c r="V50" i="58"/>
  <c r="U50" i="58"/>
  <c r="T50" i="58"/>
  <c r="S50" i="58"/>
  <c r="R50" i="58"/>
  <c r="Q50" i="58"/>
  <c r="D50" i="58"/>
  <c r="C50" i="58"/>
  <c r="B50" i="58" s="1"/>
  <c r="AD49" i="58"/>
  <c r="AE49" i="58" s="1"/>
  <c r="AC49" i="58"/>
  <c r="AB49" i="58"/>
  <c r="AA49" i="58"/>
  <c r="Z49" i="58"/>
  <c r="X49" i="58"/>
  <c r="W49" i="58"/>
  <c r="V49" i="58"/>
  <c r="U49" i="58"/>
  <c r="T49" i="58"/>
  <c r="S49" i="58"/>
  <c r="R49" i="58"/>
  <c r="Q49" i="58"/>
  <c r="C49" i="58" s="1"/>
  <c r="B49" i="58" s="1"/>
  <c r="D49" i="58"/>
  <c r="AE48" i="58"/>
  <c r="AD48" i="58"/>
  <c r="AB48" i="58"/>
  <c r="AC48" i="58" s="1"/>
  <c r="Z48" i="58"/>
  <c r="AA48" i="58" s="1"/>
  <c r="X48" i="58"/>
  <c r="W48" i="58"/>
  <c r="V48" i="58"/>
  <c r="U48" i="58"/>
  <c r="T48" i="58"/>
  <c r="S48" i="58"/>
  <c r="R48" i="58"/>
  <c r="Q48" i="58"/>
  <c r="C48" i="58" s="1"/>
  <c r="B48" i="58" s="1"/>
  <c r="AE47" i="58"/>
  <c r="AD47" i="58"/>
  <c r="AC47" i="58"/>
  <c r="AB47" i="58"/>
  <c r="AA47" i="58"/>
  <c r="Z47" i="58"/>
  <c r="X47" i="58"/>
  <c r="W47" i="58"/>
  <c r="V47" i="58"/>
  <c r="U47" i="58"/>
  <c r="T47" i="58"/>
  <c r="S47" i="58"/>
  <c r="R47" i="58"/>
  <c r="C47" i="58" s="1"/>
  <c r="B47" i="58" s="1"/>
  <c r="Q47" i="58"/>
  <c r="AD46" i="58"/>
  <c r="AE46" i="58" s="1"/>
  <c r="AB46" i="58"/>
  <c r="AC46" i="58" s="1"/>
  <c r="AA46" i="58"/>
  <c r="Z46" i="58"/>
  <c r="X46" i="58"/>
  <c r="W46" i="58"/>
  <c r="V46" i="58"/>
  <c r="U46" i="58"/>
  <c r="T46" i="58"/>
  <c r="S46" i="58"/>
  <c r="R46" i="58"/>
  <c r="Q46" i="58"/>
  <c r="C46" i="58" s="1"/>
  <c r="B46" i="58" s="1"/>
  <c r="D46" i="58"/>
  <c r="AE45" i="58"/>
  <c r="AD45" i="58"/>
  <c r="AC45" i="58"/>
  <c r="AB45" i="58"/>
  <c r="Z45" i="58"/>
  <c r="AA45" i="58" s="1"/>
  <c r="X45" i="58"/>
  <c r="W45" i="58"/>
  <c r="V45" i="58"/>
  <c r="U45" i="58"/>
  <c r="T45" i="58"/>
  <c r="S45" i="58"/>
  <c r="R45" i="58"/>
  <c r="Q45" i="58"/>
  <c r="C45" i="58" s="1"/>
  <c r="B45" i="58" s="1"/>
  <c r="D45" i="58"/>
  <c r="AD44" i="58"/>
  <c r="AE44" i="58" s="1"/>
  <c r="AC44" i="58"/>
  <c r="AB44" i="58"/>
  <c r="Z44" i="58"/>
  <c r="AA44" i="58" s="1"/>
  <c r="X44" i="58"/>
  <c r="W44" i="58"/>
  <c r="V44" i="58"/>
  <c r="U44" i="58"/>
  <c r="C44" i="58" s="1"/>
  <c r="B44" i="58" s="1"/>
  <c r="T44" i="58"/>
  <c r="S44" i="58"/>
  <c r="R44" i="58"/>
  <c r="Q44" i="58"/>
  <c r="D44" i="58"/>
  <c r="AE43" i="58"/>
  <c r="AD43" i="58"/>
  <c r="AB43" i="58"/>
  <c r="AC43" i="58" s="1"/>
  <c r="Z43" i="58"/>
  <c r="AA43" i="58" s="1"/>
  <c r="X43" i="58"/>
  <c r="W43" i="58"/>
  <c r="V43" i="58"/>
  <c r="C43" i="58" s="1"/>
  <c r="B43" i="58" s="1"/>
  <c r="U43" i="58"/>
  <c r="T43" i="58"/>
  <c r="S43" i="58"/>
  <c r="R43" i="58"/>
  <c r="Q43" i="58"/>
  <c r="D43" i="58"/>
  <c r="AE42" i="58"/>
  <c r="AD42" i="58"/>
  <c r="AB42" i="58"/>
  <c r="AC42" i="58" s="1"/>
  <c r="AA42" i="58"/>
  <c r="Z42" i="58"/>
  <c r="X42" i="58"/>
  <c r="W42" i="58"/>
  <c r="V42" i="58"/>
  <c r="U42" i="58"/>
  <c r="T42" i="58"/>
  <c r="S42" i="58"/>
  <c r="R42" i="58"/>
  <c r="Q42" i="58"/>
  <c r="C42" i="58" s="1"/>
  <c r="B42" i="58" s="1"/>
  <c r="AD41" i="58"/>
  <c r="AE41" i="58" s="1"/>
  <c r="AB41" i="58"/>
  <c r="AC41" i="58" s="1"/>
  <c r="Z41" i="58"/>
  <c r="AA41" i="58" s="1"/>
  <c r="X41" i="58"/>
  <c r="Q33" i="58" s="1"/>
  <c r="E7" i="58" s="1"/>
  <c r="B7" i="58" s="1"/>
  <c r="W41" i="58"/>
  <c r="V41" i="58"/>
  <c r="U41" i="58"/>
  <c r="T41" i="58"/>
  <c r="S41" i="58"/>
  <c r="R41" i="58"/>
  <c r="C41" i="58" s="1"/>
  <c r="B41" i="58" s="1"/>
  <c r="Q41" i="58"/>
  <c r="D41" i="58"/>
  <c r="AD40" i="58"/>
  <c r="AE40" i="58" s="1"/>
  <c r="AC40" i="58"/>
  <c r="AB40" i="58"/>
  <c r="Z40" i="58"/>
  <c r="AA40" i="58" s="1"/>
  <c r="X40" i="58"/>
  <c r="W40" i="58"/>
  <c r="V40" i="58"/>
  <c r="U40" i="58"/>
  <c r="T40" i="58"/>
  <c r="S40" i="58"/>
  <c r="R40" i="58"/>
  <c r="Q40" i="58"/>
  <c r="C40" i="58" s="1"/>
  <c r="B40" i="58" s="1"/>
  <c r="D40" i="58"/>
  <c r="AD39" i="58"/>
  <c r="AE39" i="58" s="1"/>
  <c r="AB39" i="58"/>
  <c r="AC39" i="58" s="1"/>
  <c r="AA39" i="58"/>
  <c r="Z39" i="58"/>
  <c r="X39" i="58"/>
  <c r="W39" i="58"/>
  <c r="V39" i="58"/>
  <c r="U39" i="58"/>
  <c r="T39" i="58"/>
  <c r="S39" i="58"/>
  <c r="R39" i="58"/>
  <c r="Q39" i="58"/>
  <c r="C39" i="58" s="1"/>
  <c r="B39" i="58" s="1"/>
  <c r="AE38" i="58"/>
  <c r="AD38" i="58"/>
  <c r="AB38" i="58"/>
  <c r="AC38" i="58" s="1"/>
  <c r="Z38" i="58"/>
  <c r="AA38" i="58" s="1"/>
  <c r="X38" i="58"/>
  <c r="W38" i="58"/>
  <c r="V38" i="58"/>
  <c r="U38" i="58"/>
  <c r="T38" i="58"/>
  <c r="S38" i="58"/>
  <c r="R38" i="58"/>
  <c r="C38" i="58" s="1"/>
  <c r="B38" i="58" s="1"/>
  <c r="Q38" i="58"/>
  <c r="D38" i="58"/>
  <c r="AD37" i="58"/>
  <c r="AE37" i="58" s="1"/>
  <c r="AC37" i="58"/>
  <c r="AB37" i="58"/>
  <c r="Z37" i="58"/>
  <c r="AA37" i="58" s="1"/>
  <c r="X37" i="58"/>
  <c r="W37" i="58"/>
  <c r="V37" i="58"/>
  <c r="U37" i="58"/>
  <c r="T37" i="58"/>
  <c r="S37" i="58"/>
  <c r="C37" i="58" s="1"/>
  <c r="B37" i="58" s="1"/>
  <c r="R37" i="58"/>
  <c r="Q37" i="58"/>
  <c r="D37" i="58"/>
  <c r="AD36" i="58"/>
  <c r="AD33" i="58" s="1"/>
  <c r="J7" i="58" s="1"/>
  <c r="AB36" i="58"/>
  <c r="AC36" i="58" s="1"/>
  <c r="AA36" i="58"/>
  <c r="Z36" i="58"/>
  <c r="X36" i="58"/>
  <c r="W36" i="58"/>
  <c r="V36" i="58"/>
  <c r="U36" i="58"/>
  <c r="T36" i="58"/>
  <c r="S36" i="58"/>
  <c r="R36" i="58"/>
  <c r="Q36" i="58"/>
  <c r="C36" i="58" s="1"/>
  <c r="B36" i="58" s="1"/>
  <c r="D36" i="58"/>
  <c r="AE35" i="58"/>
  <c r="AD35" i="58"/>
  <c r="AB35" i="58"/>
  <c r="AC35" i="58" s="1"/>
  <c r="AA35" i="58"/>
  <c r="Z35" i="58"/>
  <c r="X35" i="58"/>
  <c r="W35" i="58"/>
  <c r="V35" i="58"/>
  <c r="U35" i="58"/>
  <c r="T35" i="58"/>
  <c r="S35" i="58"/>
  <c r="R35" i="58"/>
  <c r="Q35" i="58"/>
  <c r="C35" i="58"/>
  <c r="B35" i="58"/>
  <c r="AD34" i="58"/>
  <c r="AE34" i="58" s="1"/>
  <c r="AC34" i="58"/>
  <c r="AB34" i="58"/>
  <c r="AB33" i="58" s="1"/>
  <c r="I7" i="58" s="1"/>
  <c r="Z34" i="58"/>
  <c r="AA34" i="58" s="1"/>
  <c r="X34" i="58"/>
  <c r="W34" i="58"/>
  <c r="V34" i="58"/>
  <c r="U34" i="58"/>
  <c r="T34" i="58"/>
  <c r="S34" i="58"/>
  <c r="R34" i="58"/>
  <c r="Q34" i="58"/>
  <c r="D34" i="58"/>
  <c r="C34" i="58"/>
  <c r="B34" i="58" s="1"/>
  <c r="J33" i="58"/>
  <c r="I33" i="58"/>
  <c r="H33" i="58"/>
  <c r="AD32" i="58"/>
  <c r="AB32" i="58"/>
  <c r="Z32" i="58"/>
  <c r="D128" i="58"/>
  <c r="F4" i="58"/>
  <c r="G16" i="58" s="1"/>
  <c r="H25" i="4"/>
  <c r="G25" i="4"/>
  <c r="F25" i="4"/>
  <c r="E25" i="4"/>
  <c r="F5" i="57"/>
  <c r="D88" i="57" s="1"/>
  <c r="AD130" i="57"/>
  <c r="AE130" i="57" s="1"/>
  <c r="AB130" i="57"/>
  <c r="AC130" i="57" s="1"/>
  <c r="Z130" i="57"/>
  <c r="AA130" i="57" s="1"/>
  <c r="X130" i="57"/>
  <c r="W130" i="57"/>
  <c r="V130" i="57"/>
  <c r="U130" i="57"/>
  <c r="T130" i="57"/>
  <c r="S130" i="57"/>
  <c r="R130" i="57"/>
  <c r="Q130" i="57"/>
  <c r="C130" i="57"/>
  <c r="B130" i="57" s="1"/>
  <c r="AD129" i="57"/>
  <c r="AE129" i="57" s="1"/>
  <c r="AB129" i="57"/>
  <c r="AC129" i="57" s="1"/>
  <c r="AA129" i="57"/>
  <c r="Z129" i="57"/>
  <c r="X129" i="57"/>
  <c r="W129" i="57"/>
  <c r="V129" i="57"/>
  <c r="U129" i="57"/>
  <c r="T129" i="57"/>
  <c r="S129" i="57"/>
  <c r="R129" i="57"/>
  <c r="Q129" i="57"/>
  <c r="C129" i="57" s="1"/>
  <c r="B129" i="57" s="1"/>
  <c r="AE128" i="57"/>
  <c r="AD128" i="57"/>
  <c r="AB128" i="57"/>
  <c r="AC128" i="57" s="1"/>
  <c r="Z128" i="57"/>
  <c r="AA128" i="57" s="1"/>
  <c r="X128" i="57"/>
  <c r="W128" i="57"/>
  <c r="V128" i="57"/>
  <c r="U128" i="57"/>
  <c r="T128" i="57"/>
  <c r="S128" i="57"/>
  <c r="R128" i="57"/>
  <c r="Q128" i="57"/>
  <c r="C128" i="57" s="1"/>
  <c r="B128" i="57" s="1"/>
  <c r="AD127" i="57"/>
  <c r="AE127" i="57" s="1"/>
  <c r="AC127" i="57"/>
  <c r="AB127" i="57"/>
  <c r="Z127" i="57"/>
  <c r="AA127" i="57" s="1"/>
  <c r="X127" i="57"/>
  <c r="W127" i="57"/>
  <c r="V127" i="57"/>
  <c r="U127" i="57"/>
  <c r="T127" i="57"/>
  <c r="S127" i="57"/>
  <c r="R127" i="57"/>
  <c r="C127" i="57" s="1"/>
  <c r="B127" i="57" s="1"/>
  <c r="Q127" i="57"/>
  <c r="AD126" i="57"/>
  <c r="AE126" i="57" s="1"/>
  <c r="AB126" i="57"/>
  <c r="AC126" i="57" s="1"/>
  <c r="AA126" i="57"/>
  <c r="Z126" i="57"/>
  <c r="X126" i="57"/>
  <c r="W126" i="57"/>
  <c r="V126" i="57"/>
  <c r="U126" i="57"/>
  <c r="T126" i="57"/>
  <c r="S126" i="57"/>
  <c r="C126" i="57" s="1"/>
  <c r="B126" i="57" s="1"/>
  <c r="R126" i="57"/>
  <c r="Q126" i="57"/>
  <c r="AE125" i="57"/>
  <c r="AD125" i="57"/>
  <c r="AC125" i="57"/>
  <c r="AB125" i="57"/>
  <c r="Z125" i="57"/>
  <c r="AA125" i="57" s="1"/>
  <c r="X125" i="57"/>
  <c r="W125" i="57"/>
  <c r="V125" i="57"/>
  <c r="U125" i="57"/>
  <c r="T125" i="57"/>
  <c r="S125" i="57"/>
  <c r="R125" i="57"/>
  <c r="Q125" i="57"/>
  <c r="C125" i="57" s="1"/>
  <c r="B125" i="57" s="1"/>
  <c r="AD124" i="57"/>
  <c r="AE124" i="57" s="1"/>
  <c r="AC124" i="57"/>
  <c r="AB124" i="57"/>
  <c r="AA124" i="57"/>
  <c r="Z124" i="57"/>
  <c r="X124" i="57"/>
  <c r="W124" i="57"/>
  <c r="V124" i="57"/>
  <c r="U124" i="57"/>
  <c r="C124" i="57" s="1"/>
  <c r="B124" i="57" s="1"/>
  <c r="T124" i="57"/>
  <c r="S124" i="57"/>
  <c r="R124" i="57"/>
  <c r="Q124" i="57"/>
  <c r="AE123" i="57"/>
  <c r="AD123" i="57"/>
  <c r="AB123" i="57"/>
  <c r="AC123" i="57" s="1"/>
  <c r="Z123" i="57"/>
  <c r="AA123" i="57" s="1"/>
  <c r="X123" i="57"/>
  <c r="W123" i="57"/>
  <c r="V123" i="57"/>
  <c r="U123" i="57"/>
  <c r="T123" i="57"/>
  <c r="S123" i="57"/>
  <c r="R123" i="57"/>
  <c r="Q123" i="57"/>
  <c r="C123" i="57" s="1"/>
  <c r="B123" i="57" s="1"/>
  <c r="AE122" i="57"/>
  <c r="AD122" i="57"/>
  <c r="AC122" i="57"/>
  <c r="AB122" i="57"/>
  <c r="AA122" i="57"/>
  <c r="Z122" i="57"/>
  <c r="X122" i="57"/>
  <c r="W122" i="57"/>
  <c r="V122" i="57"/>
  <c r="U122" i="57"/>
  <c r="T122" i="57"/>
  <c r="S122" i="57"/>
  <c r="R122" i="57"/>
  <c r="Q122" i="57"/>
  <c r="C122" i="57" s="1"/>
  <c r="B122" i="57" s="1"/>
  <c r="AD121" i="57"/>
  <c r="AE121" i="57" s="1"/>
  <c r="AB121" i="57"/>
  <c r="AC121" i="57" s="1"/>
  <c r="AA121" i="57"/>
  <c r="Z121" i="57"/>
  <c r="X121" i="57"/>
  <c r="W121" i="57"/>
  <c r="V121" i="57"/>
  <c r="U121" i="57"/>
  <c r="T121" i="57"/>
  <c r="S121" i="57"/>
  <c r="R121" i="57"/>
  <c r="C121" i="57" s="1"/>
  <c r="B121" i="57" s="1"/>
  <c r="Q121" i="57"/>
  <c r="AE120" i="57"/>
  <c r="AD120" i="57"/>
  <c r="AC120" i="57"/>
  <c r="AB120" i="57"/>
  <c r="Z120" i="57"/>
  <c r="AA120" i="57" s="1"/>
  <c r="X120" i="57"/>
  <c r="W120" i="57"/>
  <c r="V120" i="57"/>
  <c r="U120" i="57"/>
  <c r="T120" i="57"/>
  <c r="S120" i="57"/>
  <c r="R120" i="57"/>
  <c r="Q120" i="57"/>
  <c r="C120" i="57" s="1"/>
  <c r="B120" i="57" s="1"/>
  <c r="AD119" i="57"/>
  <c r="AE119" i="57" s="1"/>
  <c r="AC119" i="57"/>
  <c r="AB119" i="57"/>
  <c r="AA119" i="57"/>
  <c r="Z119" i="57"/>
  <c r="X119" i="57"/>
  <c r="W119" i="57"/>
  <c r="V119" i="57"/>
  <c r="U119" i="57"/>
  <c r="T119" i="57"/>
  <c r="S119" i="57"/>
  <c r="R119" i="57"/>
  <c r="Q119" i="57"/>
  <c r="D119" i="57"/>
  <c r="C119" i="57"/>
  <c r="B119" i="57" s="1"/>
  <c r="AE118" i="57"/>
  <c r="AD118" i="57"/>
  <c r="AB118" i="57"/>
  <c r="AC118" i="57" s="1"/>
  <c r="Z118" i="57"/>
  <c r="AA118" i="57" s="1"/>
  <c r="X118" i="57"/>
  <c r="W118" i="57"/>
  <c r="V118" i="57"/>
  <c r="U118" i="57"/>
  <c r="T118" i="57"/>
  <c r="S118" i="57"/>
  <c r="R118" i="57"/>
  <c r="Q118" i="57"/>
  <c r="C118" i="57" s="1"/>
  <c r="B118" i="57" s="1"/>
  <c r="AE117" i="57"/>
  <c r="AD117" i="57"/>
  <c r="AC117" i="57"/>
  <c r="AB117" i="57"/>
  <c r="Z117" i="57"/>
  <c r="AA117" i="57" s="1"/>
  <c r="X117" i="57"/>
  <c r="W117" i="57"/>
  <c r="V117" i="57"/>
  <c r="U117" i="57"/>
  <c r="T117" i="57"/>
  <c r="S117" i="57"/>
  <c r="R117" i="57"/>
  <c r="Q117" i="57"/>
  <c r="C117" i="57" s="1"/>
  <c r="B117" i="57" s="1"/>
  <c r="AD116" i="57"/>
  <c r="AE116" i="57" s="1"/>
  <c r="AB116" i="57"/>
  <c r="AC116" i="57" s="1"/>
  <c r="AA116" i="57"/>
  <c r="Z116" i="57"/>
  <c r="X116" i="57"/>
  <c r="W116" i="57"/>
  <c r="V116" i="57"/>
  <c r="U116" i="57"/>
  <c r="T116" i="57"/>
  <c r="S116" i="57"/>
  <c r="R116" i="57"/>
  <c r="C116" i="57" s="1"/>
  <c r="B116" i="57" s="1"/>
  <c r="Q116" i="57"/>
  <c r="AE115" i="57"/>
  <c r="AD115" i="57"/>
  <c r="AB115" i="57"/>
  <c r="AC115" i="57" s="1"/>
  <c r="Z115" i="57"/>
  <c r="AA115" i="57" s="1"/>
  <c r="X115" i="57"/>
  <c r="W115" i="57"/>
  <c r="V115" i="57"/>
  <c r="U115" i="57"/>
  <c r="T115" i="57"/>
  <c r="S115" i="57"/>
  <c r="R115" i="57"/>
  <c r="Q115" i="57"/>
  <c r="C115" i="57" s="1"/>
  <c r="B115" i="57" s="1"/>
  <c r="AD114" i="57"/>
  <c r="AE114" i="57" s="1"/>
  <c r="AC114" i="57"/>
  <c r="AB114" i="57"/>
  <c r="Z114" i="57"/>
  <c r="AA114" i="57" s="1"/>
  <c r="X114" i="57"/>
  <c r="W114" i="57"/>
  <c r="V114" i="57"/>
  <c r="U114" i="57"/>
  <c r="T114" i="57"/>
  <c r="S114" i="57"/>
  <c r="R114" i="57"/>
  <c r="Q114" i="57"/>
  <c r="C114" i="57"/>
  <c r="B114" i="57" s="1"/>
  <c r="AD113" i="57"/>
  <c r="AE113" i="57" s="1"/>
  <c r="AB113" i="57"/>
  <c r="AC113" i="57" s="1"/>
  <c r="AA113" i="57"/>
  <c r="Z113" i="57"/>
  <c r="X113" i="57"/>
  <c r="W113" i="57"/>
  <c r="V113" i="57"/>
  <c r="U113" i="57"/>
  <c r="T113" i="57"/>
  <c r="S113" i="57"/>
  <c r="R113" i="57"/>
  <c r="C113" i="57" s="1"/>
  <c r="B113" i="57" s="1"/>
  <c r="Q113" i="57"/>
  <c r="AE112" i="57"/>
  <c r="AD112" i="57"/>
  <c r="AB112" i="57"/>
  <c r="AC112" i="57" s="1"/>
  <c r="Z112" i="57"/>
  <c r="AA112" i="57" s="1"/>
  <c r="X112" i="57"/>
  <c r="W112" i="57"/>
  <c r="V112" i="57"/>
  <c r="U112" i="57"/>
  <c r="T112" i="57"/>
  <c r="S112" i="57"/>
  <c r="R112" i="57"/>
  <c r="Q112" i="57"/>
  <c r="C112" i="57" s="1"/>
  <c r="B112" i="57" s="1"/>
  <c r="AD111" i="57"/>
  <c r="AE111" i="57" s="1"/>
  <c r="AC111" i="57"/>
  <c r="AB111" i="57"/>
  <c r="Z111" i="57"/>
  <c r="AA111" i="57" s="1"/>
  <c r="X111" i="57"/>
  <c r="W111" i="57"/>
  <c r="V111" i="57"/>
  <c r="U111" i="57"/>
  <c r="T111" i="57"/>
  <c r="S111" i="57"/>
  <c r="R111" i="57"/>
  <c r="C111" i="57" s="1"/>
  <c r="B111" i="57" s="1"/>
  <c r="Q111" i="57"/>
  <c r="AD110" i="57"/>
  <c r="AE110" i="57" s="1"/>
  <c r="AB110" i="57"/>
  <c r="AC110" i="57" s="1"/>
  <c r="AA110" i="57"/>
  <c r="Z110" i="57"/>
  <c r="X110" i="57"/>
  <c r="W110" i="57"/>
  <c r="V110" i="57"/>
  <c r="U110" i="57"/>
  <c r="T110" i="57"/>
  <c r="S110" i="57"/>
  <c r="C110" i="57" s="1"/>
  <c r="B110" i="57" s="1"/>
  <c r="R110" i="57"/>
  <c r="Q110" i="57"/>
  <c r="D110" i="57"/>
  <c r="AE109" i="57"/>
  <c r="AD109" i="57"/>
  <c r="AB109" i="57"/>
  <c r="AC109" i="57" s="1"/>
  <c r="Z109" i="57"/>
  <c r="AA109" i="57" s="1"/>
  <c r="X109" i="57"/>
  <c r="W109" i="57"/>
  <c r="V109" i="57"/>
  <c r="U109" i="57"/>
  <c r="T109" i="57"/>
  <c r="C109" i="57" s="1"/>
  <c r="B109" i="57" s="1"/>
  <c r="S109" i="57"/>
  <c r="R109" i="57"/>
  <c r="Q109" i="57"/>
  <c r="AD108" i="57"/>
  <c r="AE108" i="57" s="1"/>
  <c r="AC108" i="57"/>
  <c r="AB108" i="57"/>
  <c r="AA108" i="57"/>
  <c r="Z108" i="57"/>
  <c r="X108" i="57"/>
  <c r="W108" i="57"/>
  <c r="V108" i="57"/>
  <c r="U108" i="57"/>
  <c r="C108" i="57" s="1"/>
  <c r="B108" i="57" s="1"/>
  <c r="T108" i="57"/>
  <c r="S108" i="57"/>
  <c r="R108" i="57"/>
  <c r="Q108" i="57"/>
  <c r="AD107" i="57"/>
  <c r="AE107" i="57" s="1"/>
  <c r="AB107" i="57"/>
  <c r="AC107" i="57" s="1"/>
  <c r="Z107" i="57"/>
  <c r="AA107" i="57" s="1"/>
  <c r="X107" i="57"/>
  <c r="W107" i="57"/>
  <c r="V107" i="57"/>
  <c r="U107" i="57"/>
  <c r="T107" i="57"/>
  <c r="S107" i="57"/>
  <c r="R107" i="57"/>
  <c r="Q107" i="57"/>
  <c r="C107" i="57" s="1"/>
  <c r="B107" i="57" s="1"/>
  <c r="AE106" i="57"/>
  <c r="AD106" i="57"/>
  <c r="AC106" i="57"/>
  <c r="AB106" i="57"/>
  <c r="AA106" i="57"/>
  <c r="Z106" i="57"/>
  <c r="X106" i="57"/>
  <c r="W106" i="57"/>
  <c r="V106" i="57"/>
  <c r="U106" i="57"/>
  <c r="T106" i="57"/>
  <c r="S106" i="57"/>
  <c r="R106" i="57"/>
  <c r="Q106" i="57"/>
  <c r="C106" i="57" s="1"/>
  <c r="B106" i="57" s="1"/>
  <c r="AD105" i="57"/>
  <c r="AE105" i="57" s="1"/>
  <c r="AB105" i="57"/>
  <c r="AC105" i="57" s="1"/>
  <c r="AA105" i="57"/>
  <c r="Z105" i="57"/>
  <c r="X105" i="57"/>
  <c r="W105" i="57"/>
  <c r="V105" i="57"/>
  <c r="U105" i="57"/>
  <c r="T105" i="57"/>
  <c r="S105" i="57"/>
  <c r="R105" i="57"/>
  <c r="C105" i="57" s="1"/>
  <c r="B105" i="57" s="1"/>
  <c r="Q105" i="57"/>
  <c r="AE104" i="57"/>
  <c r="AD104" i="57"/>
  <c r="AC104" i="57"/>
  <c r="AB104" i="57"/>
  <c r="Z104" i="57"/>
  <c r="AA104" i="57" s="1"/>
  <c r="X104" i="57"/>
  <c r="W104" i="57"/>
  <c r="V104" i="57"/>
  <c r="U104" i="57"/>
  <c r="T104" i="57"/>
  <c r="S104" i="57"/>
  <c r="R104" i="57"/>
  <c r="Q104" i="57"/>
  <c r="C104" i="57" s="1"/>
  <c r="B104" i="57" s="1"/>
  <c r="AD103" i="57"/>
  <c r="AE103" i="57" s="1"/>
  <c r="AC103" i="57"/>
  <c r="AB103" i="57"/>
  <c r="AA103" i="57"/>
  <c r="Z103" i="57"/>
  <c r="X103" i="57"/>
  <c r="W103" i="57"/>
  <c r="V103" i="57"/>
  <c r="U103" i="57"/>
  <c r="T103" i="57"/>
  <c r="S103" i="57"/>
  <c r="R103" i="57"/>
  <c r="Q103" i="57"/>
  <c r="C103" i="57"/>
  <c r="B103" i="57" s="1"/>
  <c r="AE102" i="57"/>
  <c r="AD102" i="57"/>
  <c r="AB102" i="57"/>
  <c r="AC102" i="57" s="1"/>
  <c r="Z102" i="57"/>
  <c r="AA102" i="57" s="1"/>
  <c r="X102" i="57"/>
  <c r="W102" i="57"/>
  <c r="V102" i="57"/>
  <c r="U102" i="57"/>
  <c r="T102" i="57"/>
  <c r="S102" i="57"/>
  <c r="R102" i="57"/>
  <c r="Q102" i="57"/>
  <c r="C102" i="57" s="1"/>
  <c r="B102" i="57" s="1"/>
  <c r="AE101" i="57"/>
  <c r="AD101" i="57"/>
  <c r="AC101" i="57"/>
  <c r="AB101" i="57"/>
  <c r="Z101" i="57"/>
  <c r="AA101" i="57" s="1"/>
  <c r="X101" i="57"/>
  <c r="W101" i="57"/>
  <c r="V101" i="57"/>
  <c r="U101" i="57"/>
  <c r="T101" i="57"/>
  <c r="S101" i="57"/>
  <c r="R101" i="57"/>
  <c r="Q101" i="57"/>
  <c r="C101" i="57" s="1"/>
  <c r="B101" i="57" s="1"/>
  <c r="AD100" i="57"/>
  <c r="AE100" i="57" s="1"/>
  <c r="AB100" i="57"/>
  <c r="AC100" i="57" s="1"/>
  <c r="AA100" i="57"/>
  <c r="Z100" i="57"/>
  <c r="X100" i="57"/>
  <c r="W100" i="57"/>
  <c r="V100" i="57"/>
  <c r="U100" i="57"/>
  <c r="T100" i="57"/>
  <c r="S100" i="57"/>
  <c r="R100" i="57"/>
  <c r="C100" i="57" s="1"/>
  <c r="B100" i="57" s="1"/>
  <c r="Q100" i="57"/>
  <c r="AE99" i="57"/>
  <c r="AD99" i="57"/>
  <c r="AB99" i="57"/>
  <c r="AC99" i="57" s="1"/>
  <c r="Z99" i="57"/>
  <c r="AA99" i="57" s="1"/>
  <c r="X99" i="57"/>
  <c r="W99" i="57"/>
  <c r="V99" i="57"/>
  <c r="U99" i="57"/>
  <c r="T99" i="57"/>
  <c r="S99" i="57"/>
  <c r="R99" i="57"/>
  <c r="Q99" i="57"/>
  <c r="C99" i="57" s="1"/>
  <c r="B99" i="57" s="1"/>
  <c r="AD98" i="57"/>
  <c r="AE98" i="57" s="1"/>
  <c r="AC98" i="57"/>
  <c r="AB98" i="57"/>
  <c r="Z98" i="57"/>
  <c r="AA98" i="57" s="1"/>
  <c r="X98" i="57"/>
  <c r="W98" i="57"/>
  <c r="V98" i="57"/>
  <c r="U98" i="57"/>
  <c r="T98" i="57"/>
  <c r="S98" i="57"/>
  <c r="R98" i="57"/>
  <c r="Q98" i="57"/>
  <c r="C98" i="57"/>
  <c r="B98" i="57" s="1"/>
  <c r="AD97" i="57"/>
  <c r="AE97" i="57" s="1"/>
  <c r="AB97" i="57"/>
  <c r="AC97" i="57" s="1"/>
  <c r="AA97" i="57"/>
  <c r="Z97" i="57"/>
  <c r="X97" i="57"/>
  <c r="W97" i="57"/>
  <c r="V97" i="57"/>
  <c r="U97" i="57"/>
  <c r="T97" i="57"/>
  <c r="S97" i="57"/>
  <c r="R97" i="57"/>
  <c r="C97" i="57" s="1"/>
  <c r="B97" i="57" s="1"/>
  <c r="Q97" i="57"/>
  <c r="AE96" i="57"/>
  <c r="AD96" i="57"/>
  <c r="AB96" i="57"/>
  <c r="AC96" i="57" s="1"/>
  <c r="Z96" i="57"/>
  <c r="AA96" i="57" s="1"/>
  <c r="X96" i="57"/>
  <c r="W96" i="57"/>
  <c r="V96" i="57"/>
  <c r="U96" i="57"/>
  <c r="T96" i="57"/>
  <c r="S96" i="57"/>
  <c r="R96" i="57"/>
  <c r="Q96" i="57"/>
  <c r="C96" i="57" s="1"/>
  <c r="B96" i="57" s="1"/>
  <c r="AD95" i="57"/>
  <c r="AE95" i="57" s="1"/>
  <c r="AC95" i="57"/>
  <c r="AB95" i="57"/>
  <c r="Z95" i="57"/>
  <c r="AA95" i="57" s="1"/>
  <c r="X95" i="57"/>
  <c r="W95" i="57"/>
  <c r="V95" i="57"/>
  <c r="U95" i="57"/>
  <c r="T95" i="57"/>
  <c r="S95" i="57"/>
  <c r="R95" i="57"/>
  <c r="C95" i="57" s="1"/>
  <c r="B95" i="57" s="1"/>
  <c r="Q95" i="57"/>
  <c r="AD94" i="57"/>
  <c r="AE94" i="57" s="1"/>
  <c r="AB94" i="57"/>
  <c r="AC94" i="57" s="1"/>
  <c r="AA94" i="57"/>
  <c r="Z94" i="57"/>
  <c r="X94" i="57"/>
  <c r="W94" i="57"/>
  <c r="V94" i="57"/>
  <c r="U94" i="57"/>
  <c r="T94" i="57"/>
  <c r="S94" i="57"/>
  <c r="C94" i="57" s="1"/>
  <c r="B94" i="57" s="1"/>
  <c r="R94" i="57"/>
  <c r="Q94" i="57"/>
  <c r="AE93" i="57"/>
  <c r="AD93" i="57"/>
  <c r="AB93" i="57"/>
  <c r="AC93" i="57" s="1"/>
  <c r="Z93" i="57"/>
  <c r="AA93" i="57" s="1"/>
  <c r="X93" i="57"/>
  <c r="W93" i="57"/>
  <c r="V93" i="57"/>
  <c r="U93" i="57"/>
  <c r="T93" i="57"/>
  <c r="C93" i="57" s="1"/>
  <c r="B93" i="57" s="1"/>
  <c r="S93" i="57"/>
  <c r="R93" i="57"/>
  <c r="Q93" i="57"/>
  <c r="AD92" i="57"/>
  <c r="AE92" i="57" s="1"/>
  <c r="AC92" i="57"/>
  <c r="AB92" i="57"/>
  <c r="AA92" i="57"/>
  <c r="Z92" i="57"/>
  <c r="X92" i="57"/>
  <c r="W92" i="57"/>
  <c r="V92" i="57"/>
  <c r="U92" i="57"/>
  <c r="C92" i="57" s="1"/>
  <c r="B92" i="57" s="1"/>
  <c r="T92" i="57"/>
  <c r="S92" i="57"/>
  <c r="R92" i="57"/>
  <c r="Q92" i="57"/>
  <c r="AD91" i="57"/>
  <c r="AE91" i="57" s="1"/>
  <c r="AB91" i="57"/>
  <c r="AC91" i="57" s="1"/>
  <c r="Z91" i="57"/>
  <c r="AA91" i="57" s="1"/>
  <c r="X91" i="57"/>
  <c r="W91" i="57"/>
  <c r="V91" i="57"/>
  <c r="U91" i="57"/>
  <c r="T91" i="57"/>
  <c r="S91" i="57"/>
  <c r="R91" i="57"/>
  <c r="Q91" i="57"/>
  <c r="C91" i="57" s="1"/>
  <c r="B91" i="57" s="1"/>
  <c r="AE90" i="57"/>
  <c r="AD90" i="57"/>
  <c r="AC90" i="57"/>
  <c r="AB90" i="57"/>
  <c r="AA90" i="57"/>
  <c r="Z90" i="57"/>
  <c r="X90" i="57"/>
  <c r="W90" i="57"/>
  <c r="V90" i="57"/>
  <c r="U90" i="57"/>
  <c r="T90" i="57"/>
  <c r="S90" i="57"/>
  <c r="R90" i="57"/>
  <c r="Q90" i="57"/>
  <c r="C90" i="57" s="1"/>
  <c r="B90" i="57" s="1"/>
  <c r="AD89" i="57"/>
  <c r="AE89" i="57" s="1"/>
  <c r="AB89" i="57"/>
  <c r="AC89" i="57" s="1"/>
  <c r="AA89" i="57"/>
  <c r="Z89" i="57"/>
  <c r="X89" i="57"/>
  <c r="W89" i="57"/>
  <c r="V89" i="57"/>
  <c r="U89" i="57"/>
  <c r="T89" i="57"/>
  <c r="S89" i="57"/>
  <c r="R89" i="57"/>
  <c r="C89" i="57" s="1"/>
  <c r="B89" i="57" s="1"/>
  <c r="Q89" i="57"/>
  <c r="AE88" i="57"/>
  <c r="AD88" i="57"/>
  <c r="AC88" i="57"/>
  <c r="AB88" i="57"/>
  <c r="Z88" i="57"/>
  <c r="AA88" i="57" s="1"/>
  <c r="X88" i="57"/>
  <c r="W88" i="57"/>
  <c r="V88" i="57"/>
  <c r="U88" i="57"/>
  <c r="T88" i="57"/>
  <c r="S88" i="57"/>
  <c r="R88" i="57"/>
  <c r="Q88" i="57"/>
  <c r="C88" i="57" s="1"/>
  <c r="B88" i="57" s="1"/>
  <c r="AD87" i="57"/>
  <c r="AE87" i="57" s="1"/>
  <c r="AC87" i="57"/>
  <c r="AB87" i="57"/>
  <c r="AA87" i="57"/>
  <c r="Z87" i="57"/>
  <c r="X87" i="57"/>
  <c r="W87" i="57"/>
  <c r="V87" i="57"/>
  <c r="U87" i="57"/>
  <c r="T87" i="57"/>
  <c r="S87" i="57"/>
  <c r="R87" i="57"/>
  <c r="Q87" i="57"/>
  <c r="C87" i="57"/>
  <c r="B87" i="57" s="1"/>
  <c r="AE86" i="57"/>
  <c r="AD86" i="57"/>
  <c r="AB86" i="57"/>
  <c r="AC86" i="57" s="1"/>
  <c r="AA86" i="57"/>
  <c r="Z86" i="57"/>
  <c r="X86" i="57"/>
  <c r="W86" i="57"/>
  <c r="V86" i="57"/>
  <c r="U86" i="57"/>
  <c r="T86" i="57"/>
  <c r="S86" i="57"/>
  <c r="R86" i="57"/>
  <c r="Q86" i="57"/>
  <c r="C86" i="57" s="1"/>
  <c r="B86" i="57" s="1"/>
  <c r="D86" i="57"/>
  <c r="AE85" i="57"/>
  <c r="AD85" i="57"/>
  <c r="AC85" i="57"/>
  <c r="AB85" i="57"/>
  <c r="Z85" i="57"/>
  <c r="AA85" i="57" s="1"/>
  <c r="X85" i="57"/>
  <c r="W85" i="57"/>
  <c r="V85" i="57"/>
  <c r="U85" i="57"/>
  <c r="T85" i="57"/>
  <c r="S85" i="57"/>
  <c r="R85" i="57"/>
  <c r="Q85" i="57"/>
  <c r="C85" i="57" s="1"/>
  <c r="B85" i="57" s="1"/>
  <c r="AD84" i="57"/>
  <c r="AE84" i="57" s="1"/>
  <c r="AB84" i="57"/>
  <c r="AC84" i="57" s="1"/>
  <c r="AA84" i="57"/>
  <c r="Z84" i="57"/>
  <c r="X84" i="57"/>
  <c r="W84" i="57"/>
  <c r="V84" i="57"/>
  <c r="U84" i="57"/>
  <c r="T84" i="57"/>
  <c r="S84" i="57"/>
  <c r="R84" i="57"/>
  <c r="C84" i="57" s="1"/>
  <c r="B84" i="57" s="1"/>
  <c r="Q84" i="57"/>
  <c r="AE83" i="57"/>
  <c r="AD83" i="57"/>
  <c r="AB83" i="57"/>
  <c r="AC83" i="57" s="1"/>
  <c r="Z83" i="57"/>
  <c r="AA83" i="57" s="1"/>
  <c r="X83" i="57"/>
  <c r="W83" i="57"/>
  <c r="V83" i="57"/>
  <c r="U83" i="57"/>
  <c r="T83" i="57"/>
  <c r="S83" i="57"/>
  <c r="R83" i="57"/>
  <c r="Q83" i="57"/>
  <c r="C83" i="57" s="1"/>
  <c r="B83" i="57" s="1"/>
  <c r="AD82" i="57"/>
  <c r="AE82" i="57" s="1"/>
  <c r="AC82" i="57"/>
  <c r="AB82" i="57"/>
  <c r="Z82" i="57"/>
  <c r="AA82" i="57" s="1"/>
  <c r="X82" i="57"/>
  <c r="W82" i="57"/>
  <c r="V82" i="57"/>
  <c r="U82" i="57"/>
  <c r="T82" i="57"/>
  <c r="S82" i="57"/>
  <c r="R82" i="57"/>
  <c r="Q82" i="57"/>
  <c r="C82" i="57"/>
  <c r="B82" i="57" s="1"/>
  <c r="AD81" i="57"/>
  <c r="AE81" i="57" s="1"/>
  <c r="AB81" i="57"/>
  <c r="AC81" i="57" s="1"/>
  <c r="AA81" i="57"/>
  <c r="Z81" i="57"/>
  <c r="X81" i="57"/>
  <c r="W81" i="57"/>
  <c r="V81" i="57"/>
  <c r="U81" i="57"/>
  <c r="T81" i="57"/>
  <c r="S81" i="57"/>
  <c r="R81" i="57"/>
  <c r="C81" i="57" s="1"/>
  <c r="B81" i="57" s="1"/>
  <c r="Q81" i="57"/>
  <c r="AE80" i="57"/>
  <c r="AD80" i="57"/>
  <c r="AB80" i="57"/>
  <c r="AC80" i="57" s="1"/>
  <c r="Z80" i="57"/>
  <c r="AA80" i="57" s="1"/>
  <c r="X80" i="57"/>
  <c r="W80" i="57"/>
  <c r="V80" i="57"/>
  <c r="U80" i="57"/>
  <c r="T80" i="57"/>
  <c r="S80" i="57"/>
  <c r="R80" i="57"/>
  <c r="Q80" i="57"/>
  <c r="C80" i="57" s="1"/>
  <c r="B80" i="57" s="1"/>
  <c r="AD79" i="57"/>
  <c r="AE79" i="57" s="1"/>
  <c r="AC79" i="57"/>
  <c r="AB79" i="57"/>
  <c r="Z79" i="57"/>
  <c r="AA79" i="57" s="1"/>
  <c r="X79" i="57"/>
  <c r="W79" i="57"/>
  <c r="V79" i="57"/>
  <c r="U79" i="57"/>
  <c r="T79" i="57"/>
  <c r="S79" i="57"/>
  <c r="R79" i="57"/>
  <c r="C79" i="57" s="1"/>
  <c r="B79" i="57" s="1"/>
  <c r="Q79" i="57"/>
  <c r="AD78" i="57"/>
  <c r="AE78" i="57" s="1"/>
  <c r="AB78" i="57"/>
  <c r="AC78" i="57" s="1"/>
  <c r="AA78" i="57"/>
  <c r="Z78" i="57"/>
  <c r="X78" i="57"/>
  <c r="W78" i="57"/>
  <c r="V78" i="57"/>
  <c r="U78" i="57"/>
  <c r="T78" i="57"/>
  <c r="S78" i="57"/>
  <c r="C78" i="57" s="1"/>
  <c r="B78" i="57" s="1"/>
  <c r="R78" i="57"/>
  <c r="Q78" i="57"/>
  <c r="AE77" i="57"/>
  <c r="AD77" i="57"/>
  <c r="AB77" i="57"/>
  <c r="AC77" i="57" s="1"/>
  <c r="Z77" i="57"/>
  <c r="AA77" i="57" s="1"/>
  <c r="X77" i="57"/>
  <c r="W77" i="57"/>
  <c r="V77" i="57"/>
  <c r="U77" i="57"/>
  <c r="T77" i="57"/>
  <c r="C77" i="57" s="1"/>
  <c r="B77" i="57" s="1"/>
  <c r="S77" i="57"/>
  <c r="R77" i="57"/>
  <c r="Q77" i="57"/>
  <c r="D77" i="57"/>
  <c r="AD76" i="57"/>
  <c r="AE76" i="57" s="1"/>
  <c r="AC76" i="57"/>
  <c r="AB76" i="57"/>
  <c r="AA76" i="57"/>
  <c r="Z76" i="57"/>
  <c r="X76" i="57"/>
  <c r="W76" i="57"/>
  <c r="V76" i="57"/>
  <c r="U76" i="57"/>
  <c r="C76" i="57" s="1"/>
  <c r="B76" i="57" s="1"/>
  <c r="T76" i="57"/>
  <c r="S76" i="57"/>
  <c r="R76" i="57"/>
  <c r="Q76" i="57"/>
  <c r="AD75" i="57"/>
  <c r="AE75" i="57" s="1"/>
  <c r="AB75" i="57"/>
  <c r="AC75" i="57" s="1"/>
  <c r="Z75" i="57"/>
  <c r="AA75" i="57" s="1"/>
  <c r="X75" i="57"/>
  <c r="W75" i="57"/>
  <c r="V75" i="57"/>
  <c r="U75" i="57"/>
  <c r="T75" i="57"/>
  <c r="S75" i="57"/>
  <c r="R75" i="57"/>
  <c r="Q75" i="57"/>
  <c r="C75" i="57" s="1"/>
  <c r="B75" i="57" s="1"/>
  <c r="AE74" i="57"/>
  <c r="AD74" i="57"/>
  <c r="AC74" i="57"/>
  <c r="AB74" i="57"/>
  <c r="AA74" i="57"/>
  <c r="Z74" i="57"/>
  <c r="X74" i="57"/>
  <c r="W74" i="57"/>
  <c r="V74" i="57"/>
  <c r="U74" i="57"/>
  <c r="T74" i="57"/>
  <c r="S74" i="57"/>
  <c r="R74" i="57"/>
  <c r="Q74" i="57"/>
  <c r="C74" i="57" s="1"/>
  <c r="B74" i="57" s="1"/>
  <c r="AD73" i="57"/>
  <c r="AE73" i="57" s="1"/>
  <c r="AB73" i="57"/>
  <c r="AC73" i="57" s="1"/>
  <c r="AA73" i="57"/>
  <c r="Z73" i="57"/>
  <c r="X73" i="57"/>
  <c r="W73" i="57"/>
  <c r="V73" i="57"/>
  <c r="U73" i="57"/>
  <c r="T73" i="57"/>
  <c r="S73" i="57"/>
  <c r="R73" i="57"/>
  <c r="C73" i="57" s="1"/>
  <c r="B73" i="57" s="1"/>
  <c r="Q73" i="57"/>
  <c r="AE72" i="57"/>
  <c r="AD72" i="57"/>
  <c r="AC72" i="57"/>
  <c r="AB72" i="57"/>
  <c r="Z72" i="57"/>
  <c r="AA72" i="57" s="1"/>
  <c r="X72" i="57"/>
  <c r="W72" i="57"/>
  <c r="V72" i="57"/>
  <c r="U72" i="57"/>
  <c r="T72" i="57"/>
  <c r="S72" i="57"/>
  <c r="R72" i="57"/>
  <c r="Q72" i="57"/>
  <c r="C72" i="57" s="1"/>
  <c r="B72" i="57" s="1"/>
  <c r="AD71" i="57"/>
  <c r="AE71" i="57" s="1"/>
  <c r="AC71" i="57"/>
  <c r="AB71" i="57"/>
  <c r="AA71" i="57"/>
  <c r="Z71" i="57"/>
  <c r="X71" i="57"/>
  <c r="W71" i="57"/>
  <c r="V71" i="57"/>
  <c r="U71" i="57"/>
  <c r="T71" i="57"/>
  <c r="S71" i="57"/>
  <c r="R71" i="57"/>
  <c r="Q71" i="57"/>
  <c r="C71" i="57"/>
  <c r="B71" i="57" s="1"/>
  <c r="AE70" i="57"/>
  <c r="AD70" i="57"/>
  <c r="AB70" i="57"/>
  <c r="AC70" i="57" s="1"/>
  <c r="Z70" i="57"/>
  <c r="AA70" i="57" s="1"/>
  <c r="X70" i="57"/>
  <c r="W70" i="57"/>
  <c r="V70" i="57"/>
  <c r="U70" i="57"/>
  <c r="T70" i="57"/>
  <c r="S70" i="57"/>
  <c r="R70" i="57"/>
  <c r="Q70" i="57"/>
  <c r="C70" i="57" s="1"/>
  <c r="B70" i="57" s="1"/>
  <c r="D70" i="57"/>
  <c r="AE69" i="57"/>
  <c r="AD69" i="57"/>
  <c r="AC69" i="57"/>
  <c r="AB69" i="57"/>
  <c r="Z69" i="57"/>
  <c r="AA69" i="57" s="1"/>
  <c r="X69" i="57"/>
  <c r="W69" i="57"/>
  <c r="V69" i="57"/>
  <c r="U69" i="57"/>
  <c r="T69" i="57"/>
  <c r="S69" i="57"/>
  <c r="R69" i="57"/>
  <c r="Q69" i="57"/>
  <c r="C69" i="57" s="1"/>
  <c r="B69" i="57" s="1"/>
  <c r="AD68" i="57"/>
  <c r="AE68" i="57" s="1"/>
  <c r="AB68" i="57"/>
  <c r="AC68" i="57" s="1"/>
  <c r="AA68" i="57"/>
  <c r="Z68" i="57"/>
  <c r="X68" i="57"/>
  <c r="W68" i="57"/>
  <c r="V68" i="57"/>
  <c r="U68" i="57"/>
  <c r="T68" i="57"/>
  <c r="S68" i="57"/>
  <c r="R68" i="57"/>
  <c r="C68" i="57" s="1"/>
  <c r="B68" i="57" s="1"/>
  <c r="Q68" i="57"/>
  <c r="AE67" i="57"/>
  <c r="AD67" i="57"/>
  <c r="AB67" i="57"/>
  <c r="AC67" i="57" s="1"/>
  <c r="Z67" i="57"/>
  <c r="AA67" i="57" s="1"/>
  <c r="X67" i="57"/>
  <c r="W67" i="57"/>
  <c r="V67" i="57"/>
  <c r="U67" i="57"/>
  <c r="T67" i="57"/>
  <c r="S67" i="57"/>
  <c r="R67" i="57"/>
  <c r="Q67" i="57"/>
  <c r="C67" i="57" s="1"/>
  <c r="B67" i="57" s="1"/>
  <c r="AD66" i="57"/>
  <c r="AE66" i="57" s="1"/>
  <c r="AC66" i="57"/>
  <c r="AB66" i="57"/>
  <c r="Z66" i="57"/>
  <c r="AA66" i="57" s="1"/>
  <c r="X66" i="57"/>
  <c r="W66" i="57"/>
  <c r="V66" i="57"/>
  <c r="U66" i="57"/>
  <c r="T66" i="57"/>
  <c r="S66" i="57"/>
  <c r="R66" i="57"/>
  <c r="Q66" i="57"/>
  <c r="C66" i="57"/>
  <c r="B66" i="57" s="1"/>
  <c r="AD65" i="57"/>
  <c r="AE65" i="57" s="1"/>
  <c r="AB65" i="57"/>
  <c r="AC65" i="57" s="1"/>
  <c r="AA65" i="57"/>
  <c r="Z65" i="57"/>
  <c r="X65" i="57"/>
  <c r="W65" i="57"/>
  <c r="V65" i="57"/>
  <c r="U65" i="57"/>
  <c r="T65" i="57"/>
  <c r="S65" i="57"/>
  <c r="R65" i="57"/>
  <c r="C65" i="57" s="1"/>
  <c r="B65" i="57" s="1"/>
  <c r="Q65" i="57"/>
  <c r="AE64" i="57"/>
  <c r="AD64" i="57"/>
  <c r="AB64" i="57"/>
  <c r="AC64" i="57" s="1"/>
  <c r="Z64" i="57"/>
  <c r="AA64" i="57" s="1"/>
  <c r="X64" i="57"/>
  <c r="W64" i="57"/>
  <c r="V64" i="57"/>
  <c r="U64" i="57"/>
  <c r="T64" i="57"/>
  <c r="S64" i="57"/>
  <c r="R64" i="57"/>
  <c r="Q64" i="57"/>
  <c r="C64" i="57" s="1"/>
  <c r="B64" i="57" s="1"/>
  <c r="AD63" i="57"/>
  <c r="AE63" i="57" s="1"/>
  <c r="AC63" i="57"/>
  <c r="AB63" i="57"/>
  <c r="Z63" i="57"/>
  <c r="AA63" i="57" s="1"/>
  <c r="X63" i="57"/>
  <c r="W63" i="57"/>
  <c r="V63" i="57"/>
  <c r="U63" i="57"/>
  <c r="T63" i="57"/>
  <c r="S63" i="57"/>
  <c r="R63" i="57"/>
  <c r="C63" i="57" s="1"/>
  <c r="B63" i="57" s="1"/>
  <c r="Q63" i="57"/>
  <c r="AD62" i="57"/>
  <c r="AE62" i="57" s="1"/>
  <c r="AB62" i="57"/>
  <c r="AC62" i="57" s="1"/>
  <c r="AA62" i="57"/>
  <c r="Z62" i="57"/>
  <c r="X62" i="57"/>
  <c r="W62" i="57"/>
  <c r="V62" i="57"/>
  <c r="U62" i="57"/>
  <c r="T62" i="57"/>
  <c r="S62" i="57"/>
  <c r="C62" i="57" s="1"/>
  <c r="B62" i="57" s="1"/>
  <c r="R62" i="57"/>
  <c r="Q62" i="57"/>
  <c r="AE61" i="57"/>
  <c r="AD61" i="57"/>
  <c r="AB61" i="57"/>
  <c r="AC61" i="57" s="1"/>
  <c r="Z61" i="57"/>
  <c r="AA61" i="57" s="1"/>
  <c r="X61" i="57"/>
  <c r="W61" i="57"/>
  <c r="V61" i="57"/>
  <c r="U61" i="57"/>
  <c r="T61" i="57"/>
  <c r="C61" i="57" s="1"/>
  <c r="B61" i="57" s="1"/>
  <c r="S61" i="57"/>
  <c r="R61" i="57"/>
  <c r="Q61" i="57"/>
  <c r="D61" i="57"/>
  <c r="AD60" i="57"/>
  <c r="AE60" i="57" s="1"/>
  <c r="AC60" i="57"/>
  <c r="AB60" i="57"/>
  <c r="AA60" i="57"/>
  <c r="Z60" i="57"/>
  <c r="X60" i="57"/>
  <c r="W60" i="57"/>
  <c r="V60" i="57"/>
  <c r="U60" i="57"/>
  <c r="C60" i="57" s="1"/>
  <c r="B60" i="57" s="1"/>
  <c r="T60" i="57"/>
  <c r="S60" i="57"/>
  <c r="R60" i="57"/>
  <c r="Q60" i="57"/>
  <c r="AD59" i="57"/>
  <c r="AE59" i="57" s="1"/>
  <c r="AB59" i="57"/>
  <c r="AC59" i="57" s="1"/>
  <c r="AA59" i="57"/>
  <c r="Z59" i="57"/>
  <c r="X59" i="57"/>
  <c r="W59" i="57"/>
  <c r="V59" i="57"/>
  <c r="U59" i="57"/>
  <c r="T59" i="57"/>
  <c r="S59" i="57"/>
  <c r="R59" i="57"/>
  <c r="Q59" i="57"/>
  <c r="C59" i="57" s="1"/>
  <c r="B59" i="57" s="1"/>
  <c r="AE58" i="57"/>
  <c r="AD58" i="57"/>
  <c r="AC58" i="57"/>
  <c r="AB58" i="57"/>
  <c r="AA58" i="57"/>
  <c r="Z58" i="57"/>
  <c r="X58" i="57"/>
  <c r="W58" i="57"/>
  <c r="V58" i="57"/>
  <c r="U58" i="57"/>
  <c r="T58" i="57"/>
  <c r="S58" i="57"/>
  <c r="R58" i="57"/>
  <c r="Q58" i="57"/>
  <c r="C58" i="57" s="1"/>
  <c r="B58" i="57" s="1"/>
  <c r="AD57" i="57"/>
  <c r="AE57" i="57" s="1"/>
  <c r="AC57" i="57"/>
  <c r="AB57" i="57"/>
  <c r="Z57" i="57"/>
  <c r="AA57" i="57" s="1"/>
  <c r="X57" i="57"/>
  <c r="W57" i="57"/>
  <c r="V57" i="57"/>
  <c r="U57" i="57"/>
  <c r="T57" i="57"/>
  <c r="S57" i="57"/>
  <c r="R57" i="57"/>
  <c r="C57" i="57" s="1"/>
  <c r="B57" i="57" s="1"/>
  <c r="Q57" i="57"/>
  <c r="AE56" i="57"/>
  <c r="AD56" i="57"/>
  <c r="AB56" i="57"/>
  <c r="AC56" i="57" s="1"/>
  <c r="Z56" i="57"/>
  <c r="AA56" i="57" s="1"/>
  <c r="X56" i="57"/>
  <c r="W56" i="57"/>
  <c r="V56" i="57"/>
  <c r="U56" i="57"/>
  <c r="T56" i="57"/>
  <c r="S56" i="57"/>
  <c r="C56" i="57" s="1"/>
  <c r="B56" i="57" s="1"/>
  <c r="R56" i="57"/>
  <c r="Q56" i="57"/>
  <c r="AE55" i="57"/>
  <c r="AD55" i="57"/>
  <c r="AB55" i="57"/>
  <c r="AC55" i="57" s="1"/>
  <c r="AA55" i="57"/>
  <c r="Z55" i="57"/>
  <c r="X55" i="57"/>
  <c r="W55" i="57"/>
  <c r="V55" i="57"/>
  <c r="U55" i="57"/>
  <c r="T55" i="57"/>
  <c r="S55" i="57"/>
  <c r="R55" i="57"/>
  <c r="Q55" i="57"/>
  <c r="C55" i="57"/>
  <c r="B55" i="57" s="1"/>
  <c r="AD54" i="57"/>
  <c r="AE54" i="57" s="1"/>
  <c r="AB54" i="57"/>
  <c r="AC54" i="57" s="1"/>
  <c r="Z54" i="57"/>
  <c r="AA54" i="57" s="1"/>
  <c r="X54" i="57"/>
  <c r="W54" i="57"/>
  <c r="V54" i="57"/>
  <c r="U54" i="57"/>
  <c r="T54" i="57"/>
  <c r="S54" i="57"/>
  <c r="R54" i="57"/>
  <c r="Q54" i="57"/>
  <c r="C54" i="57" s="1"/>
  <c r="B54" i="57" s="1"/>
  <c r="AD53" i="57"/>
  <c r="AE53" i="57" s="1"/>
  <c r="AC53" i="57"/>
  <c r="AB53" i="57"/>
  <c r="Z53" i="57"/>
  <c r="AA53" i="57" s="1"/>
  <c r="X53" i="57"/>
  <c r="W53" i="57"/>
  <c r="V53" i="57"/>
  <c r="U53" i="57"/>
  <c r="T53" i="57"/>
  <c r="S53" i="57"/>
  <c r="R53" i="57"/>
  <c r="Q53" i="57"/>
  <c r="C53" i="57" s="1"/>
  <c r="B53" i="57" s="1"/>
  <c r="AD52" i="57"/>
  <c r="AE52" i="57" s="1"/>
  <c r="AB52" i="57"/>
  <c r="AC52" i="57" s="1"/>
  <c r="AA52" i="57"/>
  <c r="Z52" i="57"/>
  <c r="X52" i="57"/>
  <c r="W52" i="57"/>
  <c r="V52" i="57"/>
  <c r="U52" i="57"/>
  <c r="T52" i="57"/>
  <c r="S52" i="57"/>
  <c r="R52" i="57"/>
  <c r="Q52" i="57"/>
  <c r="C52" i="57" s="1"/>
  <c r="B52" i="57" s="1"/>
  <c r="AE51" i="57"/>
  <c r="AD51" i="57"/>
  <c r="AB51" i="57"/>
  <c r="AC51" i="57" s="1"/>
  <c r="Z51" i="57"/>
  <c r="AA51" i="57" s="1"/>
  <c r="X51" i="57"/>
  <c r="W51" i="57"/>
  <c r="V51" i="57"/>
  <c r="U51" i="57"/>
  <c r="T51" i="57"/>
  <c r="S51" i="57"/>
  <c r="C51" i="57" s="1"/>
  <c r="B51" i="57" s="1"/>
  <c r="R51" i="57"/>
  <c r="Q51" i="57"/>
  <c r="AD50" i="57"/>
  <c r="AE50" i="57" s="1"/>
  <c r="AC50" i="57"/>
  <c r="AB50" i="57"/>
  <c r="Z50" i="57"/>
  <c r="AA50" i="57" s="1"/>
  <c r="X50" i="57"/>
  <c r="W50" i="57"/>
  <c r="V50" i="57"/>
  <c r="U50" i="57"/>
  <c r="T50" i="57"/>
  <c r="S50" i="57"/>
  <c r="R50" i="57"/>
  <c r="Q50" i="57"/>
  <c r="C50" i="57"/>
  <c r="B50" i="57" s="1"/>
  <c r="AD49" i="57"/>
  <c r="AE49" i="57" s="1"/>
  <c r="AB49" i="57"/>
  <c r="AC49" i="57" s="1"/>
  <c r="AA49" i="57"/>
  <c r="Z49" i="57"/>
  <c r="X49" i="57"/>
  <c r="W49" i="57"/>
  <c r="V49" i="57"/>
  <c r="U49" i="57"/>
  <c r="T49" i="57"/>
  <c r="S49" i="57"/>
  <c r="R49" i="57"/>
  <c r="Q49" i="57"/>
  <c r="C49" i="57" s="1"/>
  <c r="B49" i="57" s="1"/>
  <c r="D49" i="57"/>
  <c r="AE48" i="57"/>
  <c r="AD48" i="57"/>
  <c r="AB48" i="57"/>
  <c r="AC48" i="57" s="1"/>
  <c r="Z48" i="57"/>
  <c r="AA48" i="57" s="1"/>
  <c r="X48" i="57"/>
  <c r="W48" i="57"/>
  <c r="V48" i="57"/>
  <c r="U48" i="57"/>
  <c r="T48" i="57"/>
  <c r="S48" i="57"/>
  <c r="R48" i="57"/>
  <c r="Q48" i="57"/>
  <c r="C48" i="57" s="1"/>
  <c r="B48" i="57" s="1"/>
  <c r="AD47" i="57"/>
  <c r="AE47" i="57" s="1"/>
  <c r="AC47" i="57"/>
  <c r="AB47" i="57"/>
  <c r="Z47" i="57"/>
  <c r="AA47" i="57" s="1"/>
  <c r="X47" i="57"/>
  <c r="W47" i="57"/>
  <c r="V47" i="57"/>
  <c r="U47" i="57"/>
  <c r="T47" i="57"/>
  <c r="S47" i="57"/>
  <c r="R47" i="57"/>
  <c r="C47" i="57" s="1"/>
  <c r="B47" i="57" s="1"/>
  <c r="Q47" i="57"/>
  <c r="AD46" i="57"/>
  <c r="AE46" i="57" s="1"/>
  <c r="AB46" i="57"/>
  <c r="AC46" i="57" s="1"/>
  <c r="AA46" i="57"/>
  <c r="Z46" i="57"/>
  <c r="X46" i="57"/>
  <c r="W46" i="57"/>
  <c r="V46" i="57"/>
  <c r="U46" i="57"/>
  <c r="T46" i="57"/>
  <c r="S46" i="57"/>
  <c r="C46" i="57" s="1"/>
  <c r="B46" i="57" s="1"/>
  <c r="R46" i="57"/>
  <c r="Q46" i="57"/>
  <c r="AE45" i="57"/>
  <c r="AD45" i="57"/>
  <c r="AB45" i="57"/>
  <c r="AC45" i="57" s="1"/>
  <c r="Z45" i="57"/>
  <c r="AA45" i="57" s="1"/>
  <c r="X45" i="57"/>
  <c r="W45" i="57"/>
  <c r="V45" i="57"/>
  <c r="U45" i="57"/>
  <c r="T45" i="57"/>
  <c r="C45" i="57" s="1"/>
  <c r="B45" i="57" s="1"/>
  <c r="S45" i="57"/>
  <c r="R45" i="57"/>
  <c r="Q45" i="57"/>
  <c r="AD44" i="57"/>
  <c r="AE44" i="57" s="1"/>
  <c r="AC44" i="57"/>
  <c r="AB44" i="57"/>
  <c r="AA44" i="57"/>
  <c r="Z44" i="57"/>
  <c r="X44" i="57"/>
  <c r="W44" i="57"/>
  <c r="V44" i="57"/>
  <c r="U44" i="57"/>
  <c r="C44" i="57" s="1"/>
  <c r="B44" i="57" s="1"/>
  <c r="T44" i="57"/>
  <c r="S44" i="57"/>
  <c r="R44" i="57"/>
  <c r="Q44" i="57"/>
  <c r="AD43" i="57"/>
  <c r="AE43" i="57" s="1"/>
  <c r="AB43" i="57"/>
  <c r="AC43" i="57" s="1"/>
  <c r="Z43" i="57"/>
  <c r="AA43" i="57" s="1"/>
  <c r="X43" i="57"/>
  <c r="W43" i="57"/>
  <c r="V43" i="57"/>
  <c r="U43" i="57"/>
  <c r="T43" i="57"/>
  <c r="S43" i="57"/>
  <c r="R43" i="57"/>
  <c r="Q43" i="57"/>
  <c r="C43" i="57" s="1"/>
  <c r="B43" i="57" s="1"/>
  <c r="AE42" i="57"/>
  <c r="AD42" i="57"/>
  <c r="AC42" i="57"/>
  <c r="AB42" i="57"/>
  <c r="AA42" i="57"/>
  <c r="Z42" i="57"/>
  <c r="X42" i="57"/>
  <c r="W42" i="57"/>
  <c r="V42" i="57"/>
  <c r="U42" i="57"/>
  <c r="T42" i="57"/>
  <c r="S42" i="57"/>
  <c r="R42" i="57"/>
  <c r="Q42" i="57"/>
  <c r="C42" i="57" s="1"/>
  <c r="B42" i="57" s="1"/>
  <c r="AD41" i="57"/>
  <c r="AE41" i="57" s="1"/>
  <c r="AB41" i="57"/>
  <c r="AC41" i="57" s="1"/>
  <c r="Z41" i="57"/>
  <c r="AA41" i="57" s="1"/>
  <c r="X41" i="57"/>
  <c r="W41" i="57"/>
  <c r="V41" i="57"/>
  <c r="U41" i="57"/>
  <c r="T41" i="57"/>
  <c r="S41" i="57"/>
  <c r="R41" i="57"/>
  <c r="C41" i="57" s="1"/>
  <c r="B41" i="57" s="1"/>
  <c r="Q41" i="57"/>
  <c r="AE40" i="57"/>
  <c r="AD40" i="57"/>
  <c r="AC40" i="57"/>
  <c r="AB40" i="57"/>
  <c r="Z40" i="57"/>
  <c r="AA40" i="57" s="1"/>
  <c r="X40" i="57"/>
  <c r="W40" i="57"/>
  <c r="V40" i="57"/>
  <c r="U40" i="57"/>
  <c r="T40" i="57"/>
  <c r="S40" i="57"/>
  <c r="C40" i="57" s="1"/>
  <c r="B40" i="57" s="1"/>
  <c r="R40" i="57"/>
  <c r="Q40" i="57"/>
  <c r="AD39" i="57"/>
  <c r="AE39" i="57" s="1"/>
  <c r="AB39" i="57"/>
  <c r="AC39" i="57" s="1"/>
  <c r="AA39" i="57"/>
  <c r="Z39" i="57"/>
  <c r="X39" i="57"/>
  <c r="W39" i="57"/>
  <c r="V39" i="57"/>
  <c r="U39" i="57"/>
  <c r="T39" i="57"/>
  <c r="S39" i="57"/>
  <c r="R39" i="57"/>
  <c r="Q39" i="57"/>
  <c r="C39" i="57"/>
  <c r="B39" i="57" s="1"/>
  <c r="AE38" i="57"/>
  <c r="AD38" i="57"/>
  <c r="AB38" i="57"/>
  <c r="AB33" i="57" s="1"/>
  <c r="I7" i="57" s="1"/>
  <c r="Z38" i="57"/>
  <c r="AA38" i="57" s="1"/>
  <c r="X38" i="57"/>
  <c r="W38" i="57"/>
  <c r="V38" i="57"/>
  <c r="U38" i="57"/>
  <c r="T38" i="57"/>
  <c r="S38" i="57"/>
  <c r="R38" i="57"/>
  <c r="Q38" i="57"/>
  <c r="C38" i="57" s="1"/>
  <c r="B38" i="57" s="1"/>
  <c r="D38" i="57"/>
  <c r="AD37" i="57"/>
  <c r="AE37" i="57" s="1"/>
  <c r="AC37" i="57"/>
  <c r="AB37" i="57"/>
  <c r="Z37" i="57"/>
  <c r="AA37" i="57" s="1"/>
  <c r="X37" i="57"/>
  <c r="W37" i="57"/>
  <c r="V37" i="57"/>
  <c r="U37" i="57"/>
  <c r="T37" i="57"/>
  <c r="S37" i="57"/>
  <c r="R37" i="57"/>
  <c r="Q37" i="57"/>
  <c r="C37" i="57" s="1"/>
  <c r="B37" i="57" s="1"/>
  <c r="AD36" i="57"/>
  <c r="AD33" i="57" s="1"/>
  <c r="J7" i="57" s="1"/>
  <c r="AB36" i="57"/>
  <c r="AC36" i="57" s="1"/>
  <c r="AA36" i="57"/>
  <c r="Z36" i="57"/>
  <c r="X36" i="57"/>
  <c r="W36" i="57"/>
  <c r="V36" i="57"/>
  <c r="U36" i="57"/>
  <c r="T36" i="57"/>
  <c r="S36" i="57"/>
  <c r="R36" i="57"/>
  <c r="Q36" i="57"/>
  <c r="C36" i="57" s="1"/>
  <c r="B36" i="57" s="1"/>
  <c r="AE35" i="57"/>
  <c r="AD35" i="57"/>
  <c r="AB35" i="57"/>
  <c r="AC35" i="57" s="1"/>
  <c r="Z35" i="57"/>
  <c r="AA35" i="57" s="1"/>
  <c r="X35" i="57"/>
  <c r="W35" i="57"/>
  <c r="V35" i="57"/>
  <c r="U35" i="57"/>
  <c r="T35" i="57"/>
  <c r="S35" i="57"/>
  <c r="R35" i="57"/>
  <c r="Q35" i="57"/>
  <c r="C35" i="57" s="1"/>
  <c r="B35" i="57" s="1"/>
  <c r="AE34" i="57"/>
  <c r="AD34" i="57"/>
  <c r="AC34" i="57"/>
  <c r="AB34" i="57"/>
  <c r="Z34" i="57"/>
  <c r="AA34" i="57" s="1"/>
  <c r="X34" i="57"/>
  <c r="W34" i="57"/>
  <c r="V34" i="57"/>
  <c r="U34" i="57"/>
  <c r="T34" i="57"/>
  <c r="Q33" i="57" s="1"/>
  <c r="E7" i="57" s="1"/>
  <c r="B7" i="57" s="1"/>
  <c r="S34" i="57"/>
  <c r="R34" i="57"/>
  <c r="Q34" i="57"/>
  <c r="C34" i="57"/>
  <c r="B34" i="57" s="1"/>
  <c r="J33" i="57"/>
  <c r="I33" i="57"/>
  <c r="H33" i="57"/>
  <c r="AD32" i="57"/>
  <c r="AB32" i="57"/>
  <c r="Z32" i="57"/>
  <c r="F4" i="57"/>
  <c r="E12" i="57" s="1"/>
  <c r="F5" i="56"/>
  <c r="D121" i="56" s="1"/>
  <c r="AE130" i="56"/>
  <c r="AD130" i="56"/>
  <c r="AB130" i="56"/>
  <c r="AC130" i="56" s="1"/>
  <c r="Z130" i="56"/>
  <c r="AA130" i="56" s="1"/>
  <c r="X130" i="56"/>
  <c r="W130" i="56"/>
  <c r="V130" i="56"/>
  <c r="U130" i="56"/>
  <c r="T130" i="56"/>
  <c r="S130" i="56"/>
  <c r="R130" i="56"/>
  <c r="Q130" i="56"/>
  <c r="C130" i="56"/>
  <c r="B130" i="56" s="1"/>
  <c r="AD129" i="56"/>
  <c r="AE129" i="56" s="1"/>
  <c r="AB129" i="56"/>
  <c r="AC129" i="56" s="1"/>
  <c r="Z129" i="56"/>
  <c r="AA129" i="56" s="1"/>
  <c r="X129" i="56"/>
  <c r="W129" i="56"/>
  <c r="V129" i="56"/>
  <c r="U129" i="56"/>
  <c r="T129" i="56"/>
  <c r="S129" i="56"/>
  <c r="R129" i="56"/>
  <c r="Q129" i="56"/>
  <c r="C129" i="56" s="1"/>
  <c r="B129" i="56" s="1"/>
  <c r="AD128" i="56"/>
  <c r="AE128" i="56" s="1"/>
  <c r="AB128" i="56"/>
  <c r="AC128" i="56" s="1"/>
  <c r="AA128" i="56"/>
  <c r="Z128" i="56"/>
  <c r="X128" i="56"/>
  <c r="W128" i="56"/>
  <c r="V128" i="56"/>
  <c r="U128" i="56"/>
  <c r="T128" i="56"/>
  <c r="S128" i="56"/>
  <c r="R128" i="56"/>
  <c r="Q128" i="56"/>
  <c r="C128" i="56" s="1"/>
  <c r="B128" i="56" s="1"/>
  <c r="AD127" i="56"/>
  <c r="AE127" i="56" s="1"/>
  <c r="AB127" i="56"/>
  <c r="AC127" i="56" s="1"/>
  <c r="AA127" i="56"/>
  <c r="Z127" i="56"/>
  <c r="X127" i="56"/>
  <c r="W127" i="56"/>
  <c r="V127" i="56"/>
  <c r="U127" i="56"/>
  <c r="T127" i="56"/>
  <c r="S127" i="56"/>
  <c r="R127" i="56"/>
  <c r="C127" i="56" s="1"/>
  <c r="B127" i="56" s="1"/>
  <c r="Q127" i="56"/>
  <c r="AD126" i="56"/>
  <c r="AE126" i="56" s="1"/>
  <c r="AC126" i="56"/>
  <c r="AB126" i="56"/>
  <c r="Z126" i="56"/>
  <c r="AA126" i="56" s="1"/>
  <c r="X126" i="56"/>
  <c r="W126" i="56"/>
  <c r="V126" i="56"/>
  <c r="U126" i="56"/>
  <c r="T126" i="56"/>
  <c r="S126" i="56"/>
  <c r="C126" i="56" s="1"/>
  <c r="B126" i="56" s="1"/>
  <c r="R126" i="56"/>
  <c r="Q126" i="56"/>
  <c r="AD125" i="56"/>
  <c r="AE125" i="56" s="1"/>
  <c r="AC125" i="56"/>
  <c r="AB125" i="56"/>
  <c r="AA125" i="56"/>
  <c r="Z125" i="56"/>
  <c r="X125" i="56"/>
  <c r="W125" i="56"/>
  <c r="V125" i="56"/>
  <c r="U125" i="56"/>
  <c r="T125" i="56"/>
  <c r="S125" i="56"/>
  <c r="R125" i="56"/>
  <c r="Q125" i="56"/>
  <c r="C125" i="56" s="1"/>
  <c r="B125" i="56" s="1"/>
  <c r="AE124" i="56"/>
  <c r="AD124" i="56"/>
  <c r="AB124" i="56"/>
  <c r="AC124" i="56" s="1"/>
  <c r="AA124" i="56"/>
  <c r="Z124" i="56"/>
  <c r="X124" i="56"/>
  <c r="W124" i="56"/>
  <c r="V124" i="56"/>
  <c r="U124" i="56"/>
  <c r="T124" i="56"/>
  <c r="S124" i="56"/>
  <c r="R124" i="56"/>
  <c r="Q124" i="56"/>
  <c r="C124" i="56" s="1"/>
  <c r="B124" i="56" s="1"/>
  <c r="AE123" i="56"/>
  <c r="AD123" i="56"/>
  <c r="AC123" i="56"/>
  <c r="AB123" i="56"/>
  <c r="Z123" i="56"/>
  <c r="AA123" i="56" s="1"/>
  <c r="X123" i="56"/>
  <c r="W123" i="56"/>
  <c r="V123" i="56"/>
  <c r="U123" i="56"/>
  <c r="T123" i="56"/>
  <c r="S123" i="56"/>
  <c r="R123" i="56"/>
  <c r="Q123" i="56"/>
  <c r="C123" i="56" s="1"/>
  <c r="B123" i="56" s="1"/>
  <c r="AD122" i="56"/>
  <c r="AE122" i="56" s="1"/>
  <c r="AB122" i="56"/>
  <c r="AC122" i="56" s="1"/>
  <c r="AA122" i="56"/>
  <c r="Z122" i="56"/>
  <c r="X122" i="56"/>
  <c r="W122" i="56"/>
  <c r="V122" i="56"/>
  <c r="U122" i="56"/>
  <c r="T122" i="56"/>
  <c r="S122" i="56"/>
  <c r="R122" i="56"/>
  <c r="Q122" i="56"/>
  <c r="C122" i="56" s="1"/>
  <c r="B122" i="56" s="1"/>
  <c r="AE121" i="56"/>
  <c r="AD121" i="56"/>
  <c r="AB121" i="56"/>
  <c r="AC121" i="56" s="1"/>
  <c r="Z121" i="56"/>
  <c r="AA121" i="56" s="1"/>
  <c r="X121" i="56"/>
  <c r="W121" i="56"/>
  <c r="V121" i="56"/>
  <c r="U121" i="56"/>
  <c r="T121" i="56"/>
  <c r="S121" i="56"/>
  <c r="R121" i="56"/>
  <c r="Q121" i="56"/>
  <c r="C121" i="56" s="1"/>
  <c r="B121" i="56" s="1"/>
  <c r="AD120" i="56"/>
  <c r="AE120" i="56" s="1"/>
  <c r="AC120" i="56"/>
  <c r="AB120" i="56"/>
  <c r="Z120" i="56"/>
  <c r="AA120" i="56" s="1"/>
  <c r="X120" i="56"/>
  <c r="W120" i="56"/>
  <c r="V120" i="56"/>
  <c r="U120" i="56"/>
  <c r="T120" i="56"/>
  <c r="S120" i="56"/>
  <c r="R120" i="56"/>
  <c r="Q120" i="56"/>
  <c r="C120" i="56" s="1"/>
  <c r="B120" i="56" s="1"/>
  <c r="AD119" i="56"/>
  <c r="AE119" i="56" s="1"/>
  <c r="AB119" i="56"/>
  <c r="AC119" i="56" s="1"/>
  <c r="AA119" i="56"/>
  <c r="Z119" i="56"/>
  <c r="X119" i="56"/>
  <c r="W119" i="56"/>
  <c r="V119" i="56"/>
  <c r="U119" i="56"/>
  <c r="T119" i="56"/>
  <c r="S119" i="56"/>
  <c r="R119" i="56"/>
  <c r="Q119" i="56"/>
  <c r="C119" i="56" s="1"/>
  <c r="B119" i="56" s="1"/>
  <c r="AE118" i="56"/>
  <c r="AD118" i="56"/>
  <c r="AB118" i="56"/>
  <c r="AC118" i="56" s="1"/>
  <c r="AA118" i="56"/>
  <c r="Z118" i="56"/>
  <c r="X118" i="56"/>
  <c r="W118" i="56"/>
  <c r="V118" i="56"/>
  <c r="U118" i="56"/>
  <c r="T118" i="56"/>
  <c r="S118" i="56"/>
  <c r="R118" i="56"/>
  <c r="Q118" i="56"/>
  <c r="C118" i="56" s="1"/>
  <c r="B118" i="56" s="1"/>
  <c r="AD117" i="56"/>
  <c r="AE117" i="56" s="1"/>
  <c r="AC117" i="56"/>
  <c r="AB117" i="56"/>
  <c r="Z117" i="56"/>
  <c r="AA117" i="56" s="1"/>
  <c r="X117" i="56"/>
  <c r="W117" i="56"/>
  <c r="V117" i="56"/>
  <c r="U117" i="56"/>
  <c r="T117" i="56"/>
  <c r="S117" i="56"/>
  <c r="R117" i="56"/>
  <c r="C117" i="56" s="1"/>
  <c r="B117" i="56" s="1"/>
  <c r="Q117" i="56"/>
  <c r="AD116" i="56"/>
  <c r="AE116" i="56" s="1"/>
  <c r="AC116" i="56"/>
  <c r="AB116" i="56"/>
  <c r="AA116" i="56"/>
  <c r="Z116" i="56"/>
  <c r="X116" i="56"/>
  <c r="W116" i="56"/>
  <c r="V116" i="56"/>
  <c r="U116" i="56"/>
  <c r="T116" i="56"/>
  <c r="S116" i="56"/>
  <c r="R116" i="56"/>
  <c r="Q116" i="56"/>
  <c r="C116" i="56" s="1"/>
  <c r="B116" i="56" s="1"/>
  <c r="AE115" i="56"/>
  <c r="AD115" i="56"/>
  <c r="AB115" i="56"/>
  <c r="AC115" i="56" s="1"/>
  <c r="AA115" i="56"/>
  <c r="Z115" i="56"/>
  <c r="X115" i="56"/>
  <c r="W115" i="56"/>
  <c r="V115" i="56"/>
  <c r="U115" i="56"/>
  <c r="T115" i="56"/>
  <c r="S115" i="56"/>
  <c r="R115" i="56"/>
  <c r="Q115" i="56"/>
  <c r="C115" i="56"/>
  <c r="B115" i="56"/>
  <c r="AE114" i="56"/>
  <c r="AD114" i="56"/>
  <c r="AB114" i="56"/>
  <c r="AC114" i="56" s="1"/>
  <c r="AA114" i="56"/>
  <c r="Z114" i="56"/>
  <c r="X114" i="56"/>
  <c r="W114" i="56"/>
  <c r="V114" i="56"/>
  <c r="U114" i="56"/>
  <c r="T114" i="56"/>
  <c r="S114" i="56"/>
  <c r="R114" i="56"/>
  <c r="Q114" i="56"/>
  <c r="C114" i="56"/>
  <c r="B114" i="56" s="1"/>
  <c r="AD113" i="56"/>
  <c r="AE113" i="56" s="1"/>
  <c r="AC113" i="56"/>
  <c r="AB113" i="56"/>
  <c r="Z113" i="56"/>
  <c r="AA113" i="56" s="1"/>
  <c r="X113" i="56"/>
  <c r="W113" i="56"/>
  <c r="V113" i="56"/>
  <c r="U113" i="56"/>
  <c r="T113" i="56"/>
  <c r="S113" i="56"/>
  <c r="R113" i="56"/>
  <c r="Q113" i="56"/>
  <c r="C113" i="56" s="1"/>
  <c r="B113" i="56" s="1"/>
  <c r="AD112" i="56"/>
  <c r="AE112" i="56" s="1"/>
  <c r="AC112" i="56"/>
  <c r="AB112" i="56"/>
  <c r="AA112" i="56"/>
  <c r="Z112" i="56"/>
  <c r="X112" i="56"/>
  <c r="W112" i="56"/>
  <c r="V112" i="56"/>
  <c r="U112" i="56"/>
  <c r="T112" i="56"/>
  <c r="S112" i="56"/>
  <c r="R112" i="56"/>
  <c r="Q112" i="56"/>
  <c r="C112" i="56" s="1"/>
  <c r="B112" i="56" s="1"/>
  <c r="AE111" i="56"/>
  <c r="AD111" i="56"/>
  <c r="AB111" i="56"/>
  <c r="AC111" i="56" s="1"/>
  <c r="AA111" i="56"/>
  <c r="Z111" i="56"/>
  <c r="X111" i="56"/>
  <c r="W111" i="56"/>
  <c r="V111" i="56"/>
  <c r="U111" i="56"/>
  <c r="T111" i="56"/>
  <c r="S111" i="56"/>
  <c r="R111" i="56"/>
  <c r="C111" i="56" s="1"/>
  <c r="B111" i="56" s="1"/>
  <c r="Q111" i="56"/>
  <c r="AE110" i="56"/>
  <c r="AD110" i="56"/>
  <c r="AC110" i="56"/>
  <c r="AB110" i="56"/>
  <c r="Z110" i="56"/>
  <c r="AA110" i="56" s="1"/>
  <c r="X110" i="56"/>
  <c r="W110" i="56"/>
  <c r="V110" i="56"/>
  <c r="U110" i="56"/>
  <c r="T110" i="56"/>
  <c r="S110" i="56"/>
  <c r="C110" i="56" s="1"/>
  <c r="B110" i="56" s="1"/>
  <c r="R110" i="56"/>
  <c r="Q110" i="56"/>
  <c r="AD109" i="56"/>
  <c r="AE109" i="56" s="1"/>
  <c r="AC109" i="56"/>
  <c r="AB109" i="56"/>
  <c r="AA109" i="56"/>
  <c r="Z109" i="56"/>
  <c r="X109" i="56"/>
  <c r="W109" i="56"/>
  <c r="V109" i="56"/>
  <c r="U109" i="56"/>
  <c r="T109" i="56"/>
  <c r="S109" i="56"/>
  <c r="R109" i="56"/>
  <c r="Q109" i="56"/>
  <c r="C109" i="56" s="1"/>
  <c r="B109" i="56" s="1"/>
  <c r="AE108" i="56"/>
  <c r="AD108" i="56"/>
  <c r="AB108" i="56"/>
  <c r="AC108" i="56" s="1"/>
  <c r="Z108" i="56"/>
  <c r="AA108" i="56" s="1"/>
  <c r="X108" i="56"/>
  <c r="W108" i="56"/>
  <c r="V108" i="56"/>
  <c r="U108" i="56"/>
  <c r="T108" i="56"/>
  <c r="S108" i="56"/>
  <c r="R108" i="56"/>
  <c r="Q108" i="56"/>
  <c r="C108" i="56" s="1"/>
  <c r="B108" i="56" s="1"/>
  <c r="AE107" i="56"/>
  <c r="AD107" i="56"/>
  <c r="AC107" i="56"/>
  <c r="AB107" i="56"/>
  <c r="Z107" i="56"/>
  <c r="AA107" i="56" s="1"/>
  <c r="X107" i="56"/>
  <c r="W107" i="56"/>
  <c r="V107" i="56"/>
  <c r="U107" i="56"/>
  <c r="T107" i="56"/>
  <c r="S107" i="56"/>
  <c r="R107" i="56"/>
  <c r="C107" i="56" s="1"/>
  <c r="B107" i="56" s="1"/>
  <c r="Q107" i="56"/>
  <c r="AD106" i="56"/>
  <c r="AE106" i="56" s="1"/>
  <c r="AB106" i="56"/>
  <c r="AC106" i="56" s="1"/>
  <c r="AA106" i="56"/>
  <c r="Z106" i="56"/>
  <c r="X106" i="56"/>
  <c r="W106" i="56"/>
  <c r="V106" i="56"/>
  <c r="U106" i="56"/>
  <c r="T106" i="56"/>
  <c r="S106" i="56"/>
  <c r="R106" i="56"/>
  <c r="Q106" i="56"/>
  <c r="C106" i="56" s="1"/>
  <c r="B106" i="56" s="1"/>
  <c r="AE105" i="56"/>
  <c r="AD105" i="56"/>
  <c r="AB105" i="56"/>
  <c r="AC105" i="56" s="1"/>
  <c r="Z105" i="56"/>
  <c r="AA105" i="56" s="1"/>
  <c r="X105" i="56"/>
  <c r="W105" i="56"/>
  <c r="V105" i="56"/>
  <c r="U105" i="56"/>
  <c r="T105" i="56"/>
  <c r="S105" i="56"/>
  <c r="R105" i="56"/>
  <c r="Q105" i="56"/>
  <c r="C105" i="56" s="1"/>
  <c r="B105" i="56" s="1"/>
  <c r="AD104" i="56"/>
  <c r="AE104" i="56" s="1"/>
  <c r="AC104" i="56"/>
  <c r="AB104" i="56"/>
  <c r="Z104" i="56"/>
  <c r="AA104" i="56" s="1"/>
  <c r="X104" i="56"/>
  <c r="W104" i="56"/>
  <c r="V104" i="56"/>
  <c r="U104" i="56"/>
  <c r="T104" i="56"/>
  <c r="S104" i="56"/>
  <c r="R104" i="56"/>
  <c r="Q104" i="56"/>
  <c r="C104" i="56" s="1"/>
  <c r="B104" i="56" s="1"/>
  <c r="AD103" i="56"/>
  <c r="AE103" i="56" s="1"/>
  <c r="AB103" i="56"/>
  <c r="AC103" i="56" s="1"/>
  <c r="AA103" i="56"/>
  <c r="Z103" i="56"/>
  <c r="X103" i="56"/>
  <c r="W103" i="56"/>
  <c r="V103" i="56"/>
  <c r="U103" i="56"/>
  <c r="T103" i="56"/>
  <c r="S103" i="56"/>
  <c r="R103" i="56"/>
  <c r="Q103" i="56"/>
  <c r="C103" i="56" s="1"/>
  <c r="B103" i="56" s="1"/>
  <c r="AE102" i="56"/>
  <c r="AD102" i="56"/>
  <c r="AB102" i="56"/>
  <c r="AC102" i="56" s="1"/>
  <c r="AA102" i="56"/>
  <c r="Z102" i="56"/>
  <c r="X102" i="56"/>
  <c r="W102" i="56"/>
  <c r="V102" i="56"/>
  <c r="U102" i="56"/>
  <c r="T102" i="56"/>
  <c r="S102" i="56"/>
  <c r="R102" i="56"/>
  <c r="Q102" i="56"/>
  <c r="C102" i="56" s="1"/>
  <c r="B102" i="56" s="1"/>
  <c r="AD101" i="56"/>
  <c r="AE101" i="56" s="1"/>
  <c r="AC101" i="56"/>
  <c r="AB101" i="56"/>
  <c r="Z101" i="56"/>
  <c r="AA101" i="56" s="1"/>
  <c r="X101" i="56"/>
  <c r="W101" i="56"/>
  <c r="V101" i="56"/>
  <c r="U101" i="56"/>
  <c r="T101" i="56"/>
  <c r="S101" i="56"/>
  <c r="R101" i="56"/>
  <c r="C101" i="56" s="1"/>
  <c r="B101" i="56" s="1"/>
  <c r="Q101" i="56"/>
  <c r="AD100" i="56"/>
  <c r="AE100" i="56" s="1"/>
  <c r="AC100" i="56"/>
  <c r="AB100" i="56"/>
  <c r="Z100" i="56"/>
  <c r="AA100" i="56" s="1"/>
  <c r="X100" i="56"/>
  <c r="W100" i="56"/>
  <c r="V100" i="56"/>
  <c r="U100" i="56"/>
  <c r="T100" i="56"/>
  <c r="S100" i="56"/>
  <c r="R100" i="56"/>
  <c r="Q100" i="56"/>
  <c r="C100" i="56" s="1"/>
  <c r="B100" i="56" s="1"/>
  <c r="AE99" i="56"/>
  <c r="AD99" i="56"/>
  <c r="AB99" i="56"/>
  <c r="AC99" i="56" s="1"/>
  <c r="AA99" i="56"/>
  <c r="Z99" i="56"/>
  <c r="X99" i="56"/>
  <c r="W99" i="56"/>
  <c r="V99" i="56"/>
  <c r="U99" i="56"/>
  <c r="T99" i="56"/>
  <c r="S99" i="56"/>
  <c r="R99" i="56"/>
  <c r="Q99" i="56"/>
  <c r="C99" i="56"/>
  <c r="B99" i="56"/>
  <c r="AE98" i="56"/>
  <c r="AD98" i="56"/>
  <c r="AB98" i="56"/>
  <c r="AC98" i="56" s="1"/>
  <c r="AA98" i="56"/>
  <c r="Z98" i="56"/>
  <c r="X98" i="56"/>
  <c r="W98" i="56"/>
  <c r="V98" i="56"/>
  <c r="U98" i="56"/>
  <c r="T98" i="56"/>
  <c r="S98" i="56"/>
  <c r="R98" i="56"/>
  <c r="Q98" i="56"/>
  <c r="C98" i="56"/>
  <c r="B98" i="56" s="1"/>
  <c r="AD97" i="56"/>
  <c r="AE97" i="56" s="1"/>
  <c r="AC97" i="56"/>
  <c r="AB97" i="56"/>
  <c r="Z97" i="56"/>
  <c r="AA97" i="56" s="1"/>
  <c r="X97" i="56"/>
  <c r="W97" i="56"/>
  <c r="V97" i="56"/>
  <c r="U97" i="56"/>
  <c r="T97" i="56"/>
  <c r="S97" i="56"/>
  <c r="R97" i="56"/>
  <c r="Q97" i="56"/>
  <c r="C97" i="56" s="1"/>
  <c r="B97" i="56" s="1"/>
  <c r="AD96" i="56"/>
  <c r="AE96" i="56" s="1"/>
  <c r="AC96" i="56"/>
  <c r="AB96" i="56"/>
  <c r="AA96" i="56"/>
  <c r="Z96" i="56"/>
  <c r="X96" i="56"/>
  <c r="W96" i="56"/>
  <c r="V96" i="56"/>
  <c r="U96" i="56"/>
  <c r="T96" i="56"/>
  <c r="S96" i="56"/>
  <c r="R96" i="56"/>
  <c r="Q96" i="56"/>
  <c r="C96" i="56" s="1"/>
  <c r="B96" i="56" s="1"/>
  <c r="AE95" i="56"/>
  <c r="AD95" i="56"/>
  <c r="AB95" i="56"/>
  <c r="AC95" i="56" s="1"/>
  <c r="AA95" i="56"/>
  <c r="Z95" i="56"/>
  <c r="X95" i="56"/>
  <c r="W95" i="56"/>
  <c r="V95" i="56"/>
  <c r="U95" i="56"/>
  <c r="T95" i="56"/>
  <c r="S95" i="56"/>
  <c r="R95" i="56"/>
  <c r="C95" i="56" s="1"/>
  <c r="B95" i="56" s="1"/>
  <c r="Q95" i="56"/>
  <c r="AE94" i="56"/>
  <c r="AD94" i="56"/>
  <c r="AC94" i="56"/>
  <c r="AB94" i="56"/>
  <c r="Z94" i="56"/>
  <c r="AA94" i="56" s="1"/>
  <c r="X94" i="56"/>
  <c r="W94" i="56"/>
  <c r="V94" i="56"/>
  <c r="U94" i="56"/>
  <c r="T94" i="56"/>
  <c r="S94" i="56"/>
  <c r="C94" i="56" s="1"/>
  <c r="B94" i="56" s="1"/>
  <c r="R94" i="56"/>
  <c r="Q94" i="56"/>
  <c r="AD93" i="56"/>
  <c r="AE93" i="56" s="1"/>
  <c r="AC93" i="56"/>
  <c r="AB93" i="56"/>
  <c r="AA93" i="56"/>
  <c r="Z93" i="56"/>
  <c r="X93" i="56"/>
  <c r="W93" i="56"/>
  <c r="V93" i="56"/>
  <c r="U93" i="56"/>
  <c r="T93" i="56"/>
  <c r="S93" i="56"/>
  <c r="R93" i="56"/>
  <c r="Q93" i="56"/>
  <c r="C93" i="56" s="1"/>
  <c r="B93" i="56" s="1"/>
  <c r="AE92" i="56"/>
  <c r="AD92" i="56"/>
  <c r="AB92" i="56"/>
  <c r="AC92" i="56" s="1"/>
  <c r="AA92" i="56"/>
  <c r="Z92" i="56"/>
  <c r="X92" i="56"/>
  <c r="W92" i="56"/>
  <c r="V92" i="56"/>
  <c r="U92" i="56"/>
  <c r="T92" i="56"/>
  <c r="S92" i="56"/>
  <c r="R92" i="56"/>
  <c r="Q92" i="56"/>
  <c r="C92" i="56" s="1"/>
  <c r="B92" i="56" s="1"/>
  <c r="AE91" i="56"/>
  <c r="AD91" i="56"/>
  <c r="AC91" i="56"/>
  <c r="AB91" i="56"/>
  <c r="Z91" i="56"/>
  <c r="AA91" i="56" s="1"/>
  <c r="X91" i="56"/>
  <c r="W91" i="56"/>
  <c r="V91" i="56"/>
  <c r="U91" i="56"/>
  <c r="T91" i="56"/>
  <c r="S91" i="56"/>
  <c r="R91" i="56"/>
  <c r="C91" i="56" s="1"/>
  <c r="B91" i="56" s="1"/>
  <c r="Q91" i="56"/>
  <c r="AD90" i="56"/>
  <c r="AE90" i="56" s="1"/>
  <c r="AC90" i="56"/>
  <c r="AB90" i="56"/>
  <c r="AA90" i="56"/>
  <c r="Z90" i="56"/>
  <c r="X90" i="56"/>
  <c r="W90" i="56"/>
  <c r="V90" i="56"/>
  <c r="U90" i="56"/>
  <c r="T90" i="56"/>
  <c r="S90" i="56"/>
  <c r="R90" i="56"/>
  <c r="C90" i="56" s="1"/>
  <c r="B90" i="56" s="1"/>
  <c r="Q90" i="56"/>
  <c r="AE89" i="56"/>
  <c r="AD89" i="56"/>
  <c r="AB89" i="56"/>
  <c r="AC89" i="56" s="1"/>
  <c r="Z89" i="56"/>
  <c r="AA89" i="56" s="1"/>
  <c r="X89" i="56"/>
  <c r="W89" i="56"/>
  <c r="V89" i="56"/>
  <c r="U89" i="56"/>
  <c r="T89" i="56"/>
  <c r="S89" i="56"/>
  <c r="R89" i="56"/>
  <c r="Q89" i="56"/>
  <c r="C89" i="56" s="1"/>
  <c r="B89" i="56" s="1"/>
  <c r="D89" i="56"/>
  <c r="AE88" i="56"/>
  <c r="AD88" i="56"/>
  <c r="AC88" i="56"/>
  <c r="AB88" i="56"/>
  <c r="Z88" i="56"/>
  <c r="AA88" i="56" s="1"/>
  <c r="X88" i="56"/>
  <c r="W88" i="56"/>
  <c r="V88" i="56"/>
  <c r="U88" i="56"/>
  <c r="T88" i="56"/>
  <c r="S88" i="56"/>
  <c r="R88" i="56"/>
  <c r="Q88" i="56"/>
  <c r="C88" i="56" s="1"/>
  <c r="B88" i="56" s="1"/>
  <c r="AD87" i="56"/>
  <c r="AE87" i="56" s="1"/>
  <c r="AB87" i="56"/>
  <c r="AC87" i="56" s="1"/>
  <c r="AA87" i="56"/>
  <c r="Z87" i="56"/>
  <c r="X87" i="56"/>
  <c r="W87" i="56"/>
  <c r="V87" i="56"/>
  <c r="U87" i="56"/>
  <c r="T87" i="56"/>
  <c r="S87" i="56"/>
  <c r="R87" i="56"/>
  <c r="Q87" i="56"/>
  <c r="C87" i="56" s="1"/>
  <c r="B87" i="56" s="1"/>
  <c r="AE86" i="56"/>
  <c r="AD86" i="56"/>
  <c r="AB86" i="56"/>
  <c r="AC86" i="56" s="1"/>
  <c r="AA86" i="56"/>
  <c r="Z86" i="56"/>
  <c r="X86" i="56"/>
  <c r="W86" i="56"/>
  <c r="V86" i="56"/>
  <c r="U86" i="56"/>
  <c r="T86" i="56"/>
  <c r="S86" i="56"/>
  <c r="R86" i="56"/>
  <c r="Q86" i="56"/>
  <c r="C86" i="56" s="1"/>
  <c r="B86" i="56" s="1"/>
  <c r="AD85" i="56"/>
  <c r="AE85" i="56" s="1"/>
  <c r="AC85" i="56"/>
  <c r="AB85" i="56"/>
  <c r="Z85" i="56"/>
  <c r="AA85" i="56" s="1"/>
  <c r="X85" i="56"/>
  <c r="W85" i="56"/>
  <c r="V85" i="56"/>
  <c r="U85" i="56"/>
  <c r="T85" i="56"/>
  <c r="S85" i="56"/>
  <c r="R85" i="56"/>
  <c r="C85" i="56" s="1"/>
  <c r="B85" i="56" s="1"/>
  <c r="Q85" i="56"/>
  <c r="AD84" i="56"/>
  <c r="AE84" i="56" s="1"/>
  <c r="AC84" i="56"/>
  <c r="AB84" i="56"/>
  <c r="Z84" i="56"/>
  <c r="AA84" i="56" s="1"/>
  <c r="X84" i="56"/>
  <c r="W84" i="56"/>
  <c r="V84" i="56"/>
  <c r="U84" i="56"/>
  <c r="T84" i="56"/>
  <c r="S84" i="56"/>
  <c r="C84" i="56" s="1"/>
  <c r="B84" i="56" s="1"/>
  <c r="R84" i="56"/>
  <c r="Q84" i="56"/>
  <c r="AE83" i="56"/>
  <c r="AD83" i="56"/>
  <c r="AB83" i="56"/>
  <c r="AC83" i="56" s="1"/>
  <c r="AA83" i="56"/>
  <c r="Z83" i="56"/>
  <c r="X83" i="56"/>
  <c r="W83" i="56"/>
  <c r="V83" i="56"/>
  <c r="U83" i="56"/>
  <c r="T83" i="56"/>
  <c r="S83" i="56"/>
  <c r="R83" i="56"/>
  <c r="Q83" i="56"/>
  <c r="C83" i="56"/>
  <c r="B83" i="56"/>
  <c r="AE82" i="56"/>
  <c r="AD82" i="56"/>
  <c r="AB82" i="56"/>
  <c r="AC82" i="56" s="1"/>
  <c r="AA82" i="56"/>
  <c r="Z82" i="56"/>
  <c r="X82" i="56"/>
  <c r="W82" i="56"/>
  <c r="V82" i="56"/>
  <c r="U82" i="56"/>
  <c r="T82" i="56"/>
  <c r="S82" i="56"/>
  <c r="R82" i="56"/>
  <c r="Q82" i="56"/>
  <c r="C82" i="56"/>
  <c r="B82" i="56" s="1"/>
  <c r="AD81" i="56"/>
  <c r="AE81" i="56" s="1"/>
  <c r="AC81" i="56"/>
  <c r="AB81" i="56"/>
  <c r="Z81" i="56"/>
  <c r="AA81" i="56" s="1"/>
  <c r="X81" i="56"/>
  <c r="W81" i="56"/>
  <c r="V81" i="56"/>
  <c r="U81" i="56"/>
  <c r="T81" i="56"/>
  <c r="S81" i="56"/>
  <c r="R81" i="56"/>
  <c r="Q81" i="56"/>
  <c r="C81" i="56" s="1"/>
  <c r="B81" i="56" s="1"/>
  <c r="AD80" i="56"/>
  <c r="AE80" i="56" s="1"/>
  <c r="AC80" i="56"/>
  <c r="AB80" i="56"/>
  <c r="AA80" i="56"/>
  <c r="Z80" i="56"/>
  <c r="X80" i="56"/>
  <c r="W80" i="56"/>
  <c r="V80" i="56"/>
  <c r="U80" i="56"/>
  <c r="T80" i="56"/>
  <c r="S80" i="56"/>
  <c r="R80" i="56"/>
  <c r="Q80" i="56"/>
  <c r="C80" i="56" s="1"/>
  <c r="B80" i="56" s="1"/>
  <c r="AE79" i="56"/>
  <c r="AD79" i="56"/>
  <c r="AB79" i="56"/>
  <c r="AC79" i="56" s="1"/>
  <c r="AA79" i="56"/>
  <c r="Z79" i="56"/>
  <c r="X79" i="56"/>
  <c r="W79" i="56"/>
  <c r="V79" i="56"/>
  <c r="U79" i="56"/>
  <c r="T79" i="56"/>
  <c r="S79" i="56"/>
  <c r="R79" i="56"/>
  <c r="C79" i="56" s="1"/>
  <c r="B79" i="56" s="1"/>
  <c r="Q79" i="56"/>
  <c r="AE78" i="56"/>
  <c r="AD78" i="56"/>
  <c r="AC78" i="56"/>
  <c r="AB78" i="56"/>
  <c r="Z78" i="56"/>
  <c r="AA78" i="56" s="1"/>
  <c r="X78" i="56"/>
  <c r="W78" i="56"/>
  <c r="V78" i="56"/>
  <c r="U78" i="56"/>
  <c r="T78" i="56"/>
  <c r="S78" i="56"/>
  <c r="C78" i="56" s="1"/>
  <c r="B78" i="56" s="1"/>
  <c r="R78" i="56"/>
  <c r="Q78" i="56"/>
  <c r="D78" i="56"/>
  <c r="AD77" i="56"/>
  <c r="AE77" i="56" s="1"/>
  <c r="AC77" i="56"/>
  <c r="AB77" i="56"/>
  <c r="AA77" i="56"/>
  <c r="Z77" i="56"/>
  <c r="X77" i="56"/>
  <c r="W77" i="56"/>
  <c r="V77" i="56"/>
  <c r="U77" i="56"/>
  <c r="T77" i="56"/>
  <c r="S77" i="56"/>
  <c r="R77" i="56"/>
  <c r="Q77" i="56"/>
  <c r="C77" i="56" s="1"/>
  <c r="B77" i="56" s="1"/>
  <c r="AE76" i="56"/>
  <c r="AD76" i="56"/>
  <c r="AB76" i="56"/>
  <c r="AC76" i="56" s="1"/>
  <c r="Z76" i="56"/>
  <c r="AA76" i="56" s="1"/>
  <c r="X76" i="56"/>
  <c r="W76" i="56"/>
  <c r="V76" i="56"/>
  <c r="U76" i="56"/>
  <c r="T76" i="56"/>
  <c r="S76" i="56"/>
  <c r="R76" i="56"/>
  <c r="Q76" i="56"/>
  <c r="C76" i="56" s="1"/>
  <c r="B76" i="56" s="1"/>
  <c r="AE75" i="56"/>
  <c r="AD75" i="56"/>
  <c r="AC75" i="56"/>
  <c r="AB75" i="56"/>
  <c r="Z75" i="56"/>
  <c r="AA75" i="56" s="1"/>
  <c r="X75" i="56"/>
  <c r="W75" i="56"/>
  <c r="V75" i="56"/>
  <c r="U75" i="56"/>
  <c r="T75" i="56"/>
  <c r="S75" i="56"/>
  <c r="R75" i="56"/>
  <c r="C75" i="56" s="1"/>
  <c r="B75" i="56" s="1"/>
  <c r="Q75" i="56"/>
  <c r="AD74" i="56"/>
  <c r="AE74" i="56" s="1"/>
  <c r="AB74" i="56"/>
  <c r="AC74" i="56" s="1"/>
  <c r="AA74" i="56"/>
  <c r="Z74" i="56"/>
  <c r="X74" i="56"/>
  <c r="W74" i="56"/>
  <c r="V74" i="56"/>
  <c r="U74" i="56"/>
  <c r="T74" i="56"/>
  <c r="S74" i="56"/>
  <c r="R74" i="56"/>
  <c r="C74" i="56" s="1"/>
  <c r="B74" i="56" s="1"/>
  <c r="Q74" i="56"/>
  <c r="AE73" i="56"/>
  <c r="AD73" i="56"/>
  <c r="AB73" i="56"/>
  <c r="AC73" i="56" s="1"/>
  <c r="Z73" i="56"/>
  <c r="AA73" i="56" s="1"/>
  <c r="X73" i="56"/>
  <c r="W73" i="56"/>
  <c r="V73" i="56"/>
  <c r="U73" i="56"/>
  <c r="T73" i="56"/>
  <c r="S73" i="56"/>
  <c r="R73" i="56"/>
  <c r="Q73" i="56"/>
  <c r="C73" i="56" s="1"/>
  <c r="B73" i="56" s="1"/>
  <c r="D73" i="56"/>
  <c r="AD72" i="56"/>
  <c r="AE72" i="56" s="1"/>
  <c r="AC72" i="56"/>
  <c r="AB72" i="56"/>
  <c r="Z72" i="56"/>
  <c r="AA72" i="56" s="1"/>
  <c r="X72" i="56"/>
  <c r="W72" i="56"/>
  <c r="V72" i="56"/>
  <c r="U72" i="56"/>
  <c r="T72" i="56"/>
  <c r="S72" i="56"/>
  <c r="R72" i="56"/>
  <c r="Q72" i="56"/>
  <c r="C72" i="56" s="1"/>
  <c r="B72" i="56" s="1"/>
  <c r="AD71" i="56"/>
  <c r="AE71" i="56" s="1"/>
  <c r="AB71" i="56"/>
  <c r="AC71" i="56" s="1"/>
  <c r="AA71" i="56"/>
  <c r="Z71" i="56"/>
  <c r="X71" i="56"/>
  <c r="W71" i="56"/>
  <c r="V71" i="56"/>
  <c r="U71" i="56"/>
  <c r="T71" i="56"/>
  <c r="S71" i="56"/>
  <c r="R71" i="56"/>
  <c r="Q71" i="56"/>
  <c r="C71" i="56" s="1"/>
  <c r="B71" i="56" s="1"/>
  <c r="AE70" i="56"/>
  <c r="AD70" i="56"/>
  <c r="AB70" i="56"/>
  <c r="AC70" i="56" s="1"/>
  <c r="AA70" i="56"/>
  <c r="Z70" i="56"/>
  <c r="X70" i="56"/>
  <c r="W70" i="56"/>
  <c r="V70" i="56"/>
  <c r="U70" i="56"/>
  <c r="T70" i="56"/>
  <c r="S70" i="56"/>
  <c r="R70" i="56"/>
  <c r="Q70" i="56"/>
  <c r="C70" i="56" s="1"/>
  <c r="B70" i="56" s="1"/>
  <c r="AD69" i="56"/>
  <c r="AE69" i="56" s="1"/>
  <c r="AC69" i="56"/>
  <c r="AB69" i="56"/>
  <c r="Z69" i="56"/>
  <c r="AA69" i="56" s="1"/>
  <c r="X69" i="56"/>
  <c r="W69" i="56"/>
  <c r="V69" i="56"/>
  <c r="U69" i="56"/>
  <c r="T69" i="56"/>
  <c r="S69" i="56"/>
  <c r="R69" i="56"/>
  <c r="C69" i="56" s="1"/>
  <c r="B69" i="56" s="1"/>
  <c r="Q69" i="56"/>
  <c r="AD68" i="56"/>
  <c r="AE68" i="56" s="1"/>
  <c r="AC68" i="56"/>
  <c r="AB68" i="56"/>
  <c r="Z68" i="56"/>
  <c r="AA68" i="56" s="1"/>
  <c r="X68" i="56"/>
  <c r="W68" i="56"/>
  <c r="V68" i="56"/>
  <c r="U68" i="56"/>
  <c r="T68" i="56"/>
  <c r="S68" i="56"/>
  <c r="C68" i="56" s="1"/>
  <c r="B68" i="56" s="1"/>
  <c r="R68" i="56"/>
  <c r="Q68" i="56"/>
  <c r="AE67" i="56"/>
  <c r="AD67" i="56"/>
  <c r="AB67" i="56"/>
  <c r="AC67" i="56" s="1"/>
  <c r="AA67" i="56"/>
  <c r="Z67" i="56"/>
  <c r="X67" i="56"/>
  <c r="W67" i="56"/>
  <c r="V67" i="56"/>
  <c r="U67" i="56"/>
  <c r="T67" i="56"/>
  <c r="S67" i="56"/>
  <c r="R67" i="56"/>
  <c r="Q67" i="56"/>
  <c r="C67" i="56"/>
  <c r="B67" i="56"/>
  <c r="AE66" i="56"/>
  <c r="AD66" i="56"/>
  <c r="AB66" i="56"/>
  <c r="AC66" i="56" s="1"/>
  <c r="AA66" i="56"/>
  <c r="Z66" i="56"/>
  <c r="X66" i="56"/>
  <c r="W66" i="56"/>
  <c r="V66" i="56"/>
  <c r="U66" i="56"/>
  <c r="T66" i="56"/>
  <c r="S66" i="56"/>
  <c r="R66" i="56"/>
  <c r="Q66" i="56"/>
  <c r="C66" i="56"/>
  <c r="B66" i="56" s="1"/>
  <c r="AD65" i="56"/>
  <c r="AE65" i="56" s="1"/>
  <c r="AC65" i="56"/>
  <c r="AB65" i="56"/>
  <c r="Z65" i="56"/>
  <c r="AA65" i="56" s="1"/>
  <c r="X65" i="56"/>
  <c r="W65" i="56"/>
  <c r="V65" i="56"/>
  <c r="U65" i="56"/>
  <c r="T65" i="56"/>
  <c r="S65" i="56"/>
  <c r="R65" i="56"/>
  <c r="Q65" i="56"/>
  <c r="C65" i="56" s="1"/>
  <c r="B65" i="56" s="1"/>
  <c r="AD64" i="56"/>
  <c r="AE64" i="56" s="1"/>
  <c r="AC64" i="56"/>
  <c r="AB64" i="56"/>
  <c r="Z64" i="56"/>
  <c r="AA64" i="56" s="1"/>
  <c r="X64" i="56"/>
  <c r="W64" i="56"/>
  <c r="V64" i="56"/>
  <c r="U64" i="56"/>
  <c r="T64" i="56"/>
  <c r="S64" i="56"/>
  <c r="R64" i="56"/>
  <c r="Q64" i="56"/>
  <c r="C64" i="56" s="1"/>
  <c r="B64" i="56" s="1"/>
  <c r="AE63" i="56"/>
  <c r="AD63" i="56"/>
  <c r="AB63" i="56"/>
  <c r="AC63" i="56" s="1"/>
  <c r="AA63" i="56"/>
  <c r="Z63" i="56"/>
  <c r="X63" i="56"/>
  <c r="W63" i="56"/>
  <c r="V63" i="56"/>
  <c r="U63" i="56"/>
  <c r="T63" i="56"/>
  <c r="S63" i="56"/>
  <c r="R63" i="56"/>
  <c r="C63" i="56" s="1"/>
  <c r="B63" i="56" s="1"/>
  <c r="Q63" i="56"/>
  <c r="AE62" i="56"/>
  <c r="AD62" i="56"/>
  <c r="AB62" i="56"/>
  <c r="AC62" i="56" s="1"/>
  <c r="Z62" i="56"/>
  <c r="AA62" i="56" s="1"/>
  <c r="X62" i="56"/>
  <c r="W62" i="56"/>
  <c r="V62" i="56"/>
  <c r="U62" i="56"/>
  <c r="T62" i="56"/>
  <c r="S62" i="56"/>
  <c r="C62" i="56" s="1"/>
  <c r="B62" i="56" s="1"/>
  <c r="R62" i="56"/>
  <c r="Q62" i="56"/>
  <c r="AD61" i="56"/>
  <c r="AE61" i="56" s="1"/>
  <c r="AC61" i="56"/>
  <c r="AB61" i="56"/>
  <c r="AA61" i="56"/>
  <c r="Z61" i="56"/>
  <c r="X61" i="56"/>
  <c r="W61" i="56"/>
  <c r="V61" i="56"/>
  <c r="U61" i="56"/>
  <c r="T61" i="56"/>
  <c r="S61" i="56"/>
  <c r="R61" i="56"/>
  <c r="Q61" i="56"/>
  <c r="C61" i="56" s="1"/>
  <c r="B61" i="56" s="1"/>
  <c r="AD60" i="56"/>
  <c r="AE60" i="56" s="1"/>
  <c r="AB60" i="56"/>
  <c r="AC60" i="56" s="1"/>
  <c r="Z60" i="56"/>
  <c r="AA60" i="56" s="1"/>
  <c r="X60" i="56"/>
  <c r="W60" i="56"/>
  <c r="V60" i="56"/>
  <c r="U60" i="56"/>
  <c r="T60" i="56"/>
  <c r="S60" i="56"/>
  <c r="R60" i="56"/>
  <c r="Q60" i="56"/>
  <c r="C60" i="56" s="1"/>
  <c r="B60" i="56" s="1"/>
  <c r="AE59" i="56"/>
  <c r="AD59" i="56"/>
  <c r="AC59" i="56"/>
  <c r="AB59" i="56"/>
  <c r="Z59" i="56"/>
  <c r="AA59" i="56" s="1"/>
  <c r="X59" i="56"/>
  <c r="W59" i="56"/>
  <c r="V59" i="56"/>
  <c r="U59" i="56"/>
  <c r="T59" i="56"/>
  <c r="S59" i="56"/>
  <c r="R59" i="56"/>
  <c r="C59" i="56" s="1"/>
  <c r="B59" i="56" s="1"/>
  <c r="Q59" i="56"/>
  <c r="AD58" i="56"/>
  <c r="AE58" i="56" s="1"/>
  <c r="AB58" i="56"/>
  <c r="AC58" i="56" s="1"/>
  <c r="AA58" i="56"/>
  <c r="Z58" i="56"/>
  <c r="X58" i="56"/>
  <c r="W58" i="56"/>
  <c r="C58" i="56" s="1"/>
  <c r="B58" i="56" s="1"/>
  <c r="V58" i="56"/>
  <c r="U58" i="56"/>
  <c r="T58" i="56"/>
  <c r="S58" i="56"/>
  <c r="R58" i="56"/>
  <c r="Q58" i="56"/>
  <c r="AE57" i="56"/>
  <c r="AD57" i="56"/>
  <c r="AB57" i="56"/>
  <c r="AC57" i="56" s="1"/>
  <c r="Z57" i="56"/>
  <c r="AA57" i="56" s="1"/>
  <c r="X57" i="56"/>
  <c r="W57" i="56"/>
  <c r="V57" i="56"/>
  <c r="U57" i="56"/>
  <c r="T57" i="56"/>
  <c r="S57" i="56"/>
  <c r="R57" i="56"/>
  <c r="Q57" i="56"/>
  <c r="C57" i="56" s="1"/>
  <c r="B57" i="56" s="1"/>
  <c r="D57" i="56"/>
  <c r="AD56" i="56"/>
  <c r="AE56" i="56" s="1"/>
  <c r="AC56" i="56"/>
  <c r="AB56" i="56"/>
  <c r="Z56" i="56"/>
  <c r="AA56" i="56" s="1"/>
  <c r="X56" i="56"/>
  <c r="W56" i="56"/>
  <c r="V56" i="56"/>
  <c r="U56" i="56"/>
  <c r="T56" i="56"/>
  <c r="S56" i="56"/>
  <c r="R56" i="56"/>
  <c r="Q56" i="56"/>
  <c r="C56" i="56" s="1"/>
  <c r="B56" i="56" s="1"/>
  <c r="AD55" i="56"/>
  <c r="AE55" i="56" s="1"/>
  <c r="AB55" i="56"/>
  <c r="AC55" i="56" s="1"/>
  <c r="AA55" i="56"/>
  <c r="Z55" i="56"/>
  <c r="X55" i="56"/>
  <c r="W55" i="56"/>
  <c r="V55" i="56"/>
  <c r="U55" i="56"/>
  <c r="T55" i="56"/>
  <c r="S55" i="56"/>
  <c r="R55" i="56"/>
  <c r="Q55" i="56"/>
  <c r="C55" i="56" s="1"/>
  <c r="B55" i="56" s="1"/>
  <c r="AE54" i="56"/>
  <c r="AD54" i="56"/>
  <c r="AB54" i="56"/>
  <c r="AC54" i="56" s="1"/>
  <c r="AA54" i="56"/>
  <c r="Z54" i="56"/>
  <c r="X54" i="56"/>
  <c r="W54" i="56"/>
  <c r="V54" i="56"/>
  <c r="U54" i="56"/>
  <c r="T54" i="56"/>
  <c r="S54" i="56"/>
  <c r="R54" i="56"/>
  <c r="Q54" i="56"/>
  <c r="C54" i="56" s="1"/>
  <c r="B54" i="56" s="1"/>
  <c r="AD53" i="56"/>
  <c r="AE53" i="56" s="1"/>
  <c r="AC53" i="56"/>
  <c r="AB53" i="56"/>
  <c r="Z53" i="56"/>
  <c r="AA53" i="56" s="1"/>
  <c r="X53" i="56"/>
  <c r="W53" i="56"/>
  <c r="V53" i="56"/>
  <c r="U53" i="56"/>
  <c r="T53" i="56"/>
  <c r="S53" i="56"/>
  <c r="R53" i="56"/>
  <c r="C53" i="56" s="1"/>
  <c r="B53" i="56" s="1"/>
  <c r="Q53" i="56"/>
  <c r="AD52" i="56"/>
  <c r="AE52" i="56" s="1"/>
  <c r="AC52" i="56"/>
  <c r="AB52" i="56"/>
  <c r="Z52" i="56"/>
  <c r="AA52" i="56" s="1"/>
  <c r="X52" i="56"/>
  <c r="W52" i="56"/>
  <c r="V52" i="56"/>
  <c r="U52" i="56"/>
  <c r="T52" i="56"/>
  <c r="S52" i="56"/>
  <c r="R52" i="56"/>
  <c r="Q52" i="56"/>
  <c r="C52" i="56" s="1"/>
  <c r="B52" i="56" s="1"/>
  <c r="AE51" i="56"/>
  <c r="AD51" i="56"/>
  <c r="AB51" i="56"/>
  <c r="AC51" i="56" s="1"/>
  <c r="AA51" i="56"/>
  <c r="Z51" i="56"/>
  <c r="X51" i="56"/>
  <c r="W51" i="56"/>
  <c r="V51" i="56"/>
  <c r="U51" i="56"/>
  <c r="T51" i="56"/>
  <c r="S51" i="56"/>
  <c r="R51" i="56"/>
  <c r="Q51" i="56"/>
  <c r="C51" i="56"/>
  <c r="B51" i="56"/>
  <c r="AE50" i="56"/>
  <c r="AD50" i="56"/>
  <c r="AB50" i="56"/>
  <c r="AC50" i="56" s="1"/>
  <c r="AA50" i="56"/>
  <c r="Z50" i="56"/>
  <c r="X50" i="56"/>
  <c r="W50" i="56"/>
  <c r="V50" i="56"/>
  <c r="U50" i="56"/>
  <c r="T50" i="56"/>
  <c r="S50" i="56"/>
  <c r="R50" i="56"/>
  <c r="Q50" i="56"/>
  <c r="C50" i="56"/>
  <c r="B50" i="56" s="1"/>
  <c r="AD49" i="56"/>
  <c r="AE49" i="56" s="1"/>
  <c r="AC49" i="56"/>
  <c r="AB49" i="56"/>
  <c r="Z49" i="56"/>
  <c r="AA49" i="56" s="1"/>
  <c r="X49" i="56"/>
  <c r="W49" i="56"/>
  <c r="V49" i="56"/>
  <c r="U49" i="56"/>
  <c r="T49" i="56"/>
  <c r="S49" i="56"/>
  <c r="R49" i="56"/>
  <c r="Q49" i="56"/>
  <c r="C49" i="56" s="1"/>
  <c r="B49" i="56" s="1"/>
  <c r="AD48" i="56"/>
  <c r="AE48" i="56" s="1"/>
  <c r="AC48" i="56"/>
  <c r="AB48" i="56"/>
  <c r="Z48" i="56"/>
  <c r="AA48" i="56" s="1"/>
  <c r="X48" i="56"/>
  <c r="W48" i="56"/>
  <c r="V48" i="56"/>
  <c r="U48" i="56"/>
  <c r="T48" i="56"/>
  <c r="S48" i="56"/>
  <c r="R48" i="56"/>
  <c r="Q48" i="56"/>
  <c r="C48" i="56" s="1"/>
  <c r="B48" i="56" s="1"/>
  <c r="AE47" i="56"/>
  <c r="AD47" i="56"/>
  <c r="AB47" i="56"/>
  <c r="AC47" i="56" s="1"/>
  <c r="AA47" i="56"/>
  <c r="Z47" i="56"/>
  <c r="X47" i="56"/>
  <c r="W47" i="56"/>
  <c r="V47" i="56"/>
  <c r="U47" i="56"/>
  <c r="T47" i="56"/>
  <c r="S47" i="56"/>
  <c r="R47" i="56"/>
  <c r="C47" i="56" s="1"/>
  <c r="B47" i="56" s="1"/>
  <c r="Q47" i="56"/>
  <c r="AE46" i="56"/>
  <c r="AD46" i="56"/>
  <c r="AB46" i="56"/>
  <c r="AC46" i="56" s="1"/>
  <c r="Z46" i="56"/>
  <c r="AA46" i="56" s="1"/>
  <c r="X46" i="56"/>
  <c r="W46" i="56"/>
  <c r="V46" i="56"/>
  <c r="U46" i="56"/>
  <c r="T46" i="56"/>
  <c r="S46" i="56"/>
  <c r="C46" i="56" s="1"/>
  <c r="B46" i="56" s="1"/>
  <c r="R46" i="56"/>
  <c r="Q46" i="56"/>
  <c r="AD45" i="56"/>
  <c r="AE45" i="56" s="1"/>
  <c r="AC45" i="56"/>
  <c r="AB45" i="56"/>
  <c r="AA45" i="56"/>
  <c r="Z45" i="56"/>
  <c r="X45" i="56"/>
  <c r="W45" i="56"/>
  <c r="V45" i="56"/>
  <c r="U45" i="56"/>
  <c r="T45" i="56"/>
  <c r="S45" i="56"/>
  <c r="R45" i="56"/>
  <c r="Q45" i="56"/>
  <c r="C45" i="56" s="1"/>
  <c r="B45" i="56" s="1"/>
  <c r="AD44" i="56"/>
  <c r="AE44" i="56" s="1"/>
  <c r="AB44" i="56"/>
  <c r="AC44" i="56" s="1"/>
  <c r="Z44" i="56"/>
  <c r="AA44" i="56" s="1"/>
  <c r="X44" i="56"/>
  <c r="W44" i="56"/>
  <c r="V44" i="56"/>
  <c r="U44" i="56"/>
  <c r="T44" i="56"/>
  <c r="S44" i="56"/>
  <c r="R44" i="56"/>
  <c r="Q44" i="56"/>
  <c r="C44" i="56" s="1"/>
  <c r="B44" i="56" s="1"/>
  <c r="AE43" i="56"/>
  <c r="AD43" i="56"/>
  <c r="AC43" i="56"/>
  <c r="AB43" i="56"/>
  <c r="Z43" i="56"/>
  <c r="AA43" i="56" s="1"/>
  <c r="X43" i="56"/>
  <c r="W43" i="56"/>
  <c r="V43" i="56"/>
  <c r="U43" i="56"/>
  <c r="T43" i="56"/>
  <c r="S43" i="56"/>
  <c r="R43" i="56"/>
  <c r="C43" i="56" s="1"/>
  <c r="B43" i="56" s="1"/>
  <c r="Q43" i="56"/>
  <c r="AD42" i="56"/>
  <c r="AE42" i="56" s="1"/>
  <c r="AB42" i="56"/>
  <c r="AC42" i="56" s="1"/>
  <c r="AA42" i="56"/>
  <c r="Z42" i="56"/>
  <c r="X42" i="56"/>
  <c r="W42" i="56"/>
  <c r="C42" i="56" s="1"/>
  <c r="B42" i="56" s="1"/>
  <c r="V42" i="56"/>
  <c r="U42" i="56"/>
  <c r="T42" i="56"/>
  <c r="S42" i="56"/>
  <c r="R42" i="56"/>
  <c r="Q42" i="56"/>
  <c r="AE41" i="56"/>
  <c r="AD41" i="56"/>
  <c r="AB41" i="56"/>
  <c r="AC41" i="56" s="1"/>
  <c r="Z41" i="56"/>
  <c r="AA41" i="56" s="1"/>
  <c r="X41" i="56"/>
  <c r="W41" i="56"/>
  <c r="V41" i="56"/>
  <c r="U41" i="56"/>
  <c r="T41" i="56"/>
  <c r="S41" i="56"/>
  <c r="R41" i="56"/>
  <c r="Q41" i="56"/>
  <c r="C41" i="56" s="1"/>
  <c r="B41" i="56" s="1"/>
  <c r="AD40" i="56"/>
  <c r="AE40" i="56" s="1"/>
  <c r="AC40" i="56"/>
  <c r="AB40" i="56"/>
  <c r="Z40" i="56"/>
  <c r="X40" i="56"/>
  <c r="W40" i="56"/>
  <c r="V40" i="56"/>
  <c r="U40" i="56"/>
  <c r="T40" i="56"/>
  <c r="S40" i="56"/>
  <c r="R40" i="56"/>
  <c r="Q40" i="56"/>
  <c r="C40" i="56" s="1"/>
  <c r="B40" i="56" s="1"/>
  <c r="AD39" i="56"/>
  <c r="AE39" i="56" s="1"/>
  <c r="AB39" i="56"/>
  <c r="AC39" i="56" s="1"/>
  <c r="AA39" i="56"/>
  <c r="Z39" i="56"/>
  <c r="X39" i="56"/>
  <c r="W39" i="56"/>
  <c r="V39" i="56"/>
  <c r="U39" i="56"/>
  <c r="T39" i="56"/>
  <c r="S39" i="56"/>
  <c r="R39" i="56"/>
  <c r="Q39" i="56"/>
  <c r="C39" i="56" s="1"/>
  <c r="B39" i="56" s="1"/>
  <c r="D39" i="56"/>
  <c r="AD38" i="56"/>
  <c r="AE38" i="56" s="1"/>
  <c r="AB38" i="56"/>
  <c r="AC38" i="56" s="1"/>
  <c r="Z38" i="56"/>
  <c r="AA38" i="56" s="1"/>
  <c r="X38" i="56"/>
  <c r="W38" i="56"/>
  <c r="V38" i="56"/>
  <c r="U38" i="56"/>
  <c r="T38" i="56"/>
  <c r="S38" i="56"/>
  <c r="R38" i="56"/>
  <c r="Q38" i="56"/>
  <c r="AD37" i="56"/>
  <c r="AE37" i="56" s="1"/>
  <c r="AC37" i="56"/>
  <c r="AB37" i="56"/>
  <c r="Z37" i="56"/>
  <c r="AA37" i="56" s="1"/>
  <c r="X37" i="56"/>
  <c r="W37" i="56"/>
  <c r="V37" i="56"/>
  <c r="U37" i="56"/>
  <c r="T37" i="56"/>
  <c r="S37" i="56"/>
  <c r="R37" i="56"/>
  <c r="C37" i="56" s="1"/>
  <c r="B37" i="56" s="1"/>
  <c r="Q37" i="56"/>
  <c r="AD36" i="56"/>
  <c r="AC36" i="56"/>
  <c r="AB36" i="56"/>
  <c r="Z36" i="56"/>
  <c r="AA36" i="56" s="1"/>
  <c r="X36" i="56"/>
  <c r="W36" i="56"/>
  <c r="V36" i="56"/>
  <c r="U36" i="56"/>
  <c r="T36" i="56"/>
  <c r="S36" i="56"/>
  <c r="R36" i="56"/>
  <c r="Q36" i="56"/>
  <c r="C36" i="56" s="1"/>
  <c r="B36" i="56" s="1"/>
  <c r="AE35" i="56"/>
  <c r="AD35" i="56"/>
  <c r="AB35" i="56"/>
  <c r="AC35" i="56" s="1"/>
  <c r="AA35" i="56"/>
  <c r="Z35" i="56"/>
  <c r="X35" i="56"/>
  <c r="W35" i="56"/>
  <c r="V35" i="56"/>
  <c r="U35" i="56"/>
  <c r="T35" i="56"/>
  <c r="S35" i="56"/>
  <c r="R35" i="56"/>
  <c r="Q35" i="56"/>
  <c r="C35" i="56"/>
  <c r="B35" i="56"/>
  <c r="AE34" i="56"/>
  <c r="AD34" i="56"/>
  <c r="AB34" i="56"/>
  <c r="AC34" i="56" s="1"/>
  <c r="AA34" i="56"/>
  <c r="Z34" i="56"/>
  <c r="X34" i="56"/>
  <c r="W34" i="56"/>
  <c r="V34" i="56"/>
  <c r="U34" i="56"/>
  <c r="T34" i="56"/>
  <c r="S34" i="56"/>
  <c r="R34" i="56"/>
  <c r="Q34" i="56"/>
  <c r="D34" i="56"/>
  <c r="C34" i="56"/>
  <c r="B34" i="56" s="1"/>
  <c r="J33" i="56"/>
  <c r="I33" i="56"/>
  <c r="F24" i="4" s="1"/>
  <c r="H33" i="56"/>
  <c r="E24" i="4" s="1"/>
  <c r="AD32" i="56"/>
  <c r="AB32" i="56"/>
  <c r="Z32" i="56"/>
  <c r="D128" i="56"/>
  <c r="F4" i="56"/>
  <c r="E14" i="56" s="1"/>
  <c r="F5" i="55"/>
  <c r="D130" i="55" s="1"/>
  <c r="AD130" i="55"/>
  <c r="AE130" i="55" s="1"/>
  <c r="AB130" i="55"/>
  <c r="AC130" i="55" s="1"/>
  <c r="Z130" i="55"/>
  <c r="AA130" i="55" s="1"/>
  <c r="X130" i="55"/>
  <c r="W130" i="55"/>
  <c r="V130" i="55"/>
  <c r="U130" i="55"/>
  <c r="T130" i="55"/>
  <c r="S130" i="55"/>
  <c r="R130" i="55"/>
  <c r="Q130" i="55"/>
  <c r="C130" i="55" s="1"/>
  <c r="B130" i="55" s="1"/>
  <c r="AD129" i="55"/>
  <c r="AE129" i="55" s="1"/>
  <c r="AB129" i="55"/>
  <c r="AC129" i="55" s="1"/>
  <c r="AA129" i="55"/>
  <c r="Z129" i="55"/>
  <c r="X129" i="55"/>
  <c r="W129" i="55"/>
  <c r="V129" i="55"/>
  <c r="U129" i="55"/>
  <c r="T129" i="55"/>
  <c r="S129" i="55"/>
  <c r="R129" i="55"/>
  <c r="Q129" i="55"/>
  <c r="C129" i="55" s="1"/>
  <c r="B129" i="55" s="1"/>
  <c r="AD128" i="55"/>
  <c r="AE128" i="55" s="1"/>
  <c r="AB128" i="55"/>
  <c r="AC128" i="55" s="1"/>
  <c r="AA128" i="55"/>
  <c r="Z128" i="55"/>
  <c r="X128" i="55"/>
  <c r="W128" i="55"/>
  <c r="V128" i="55"/>
  <c r="U128" i="55"/>
  <c r="T128" i="55"/>
  <c r="S128" i="55"/>
  <c r="R128" i="55"/>
  <c r="Q128" i="55"/>
  <c r="C128" i="55" s="1"/>
  <c r="B128" i="55" s="1"/>
  <c r="AD127" i="55"/>
  <c r="AE127" i="55" s="1"/>
  <c r="AC127" i="55"/>
  <c r="AB127" i="55"/>
  <c r="AA127" i="55"/>
  <c r="Z127" i="55"/>
  <c r="X127" i="55"/>
  <c r="W127" i="55"/>
  <c r="V127" i="55"/>
  <c r="U127" i="55"/>
  <c r="T127" i="55"/>
  <c r="C127" i="55" s="1"/>
  <c r="B127" i="55" s="1"/>
  <c r="S127" i="55"/>
  <c r="R127" i="55"/>
  <c r="Q127" i="55"/>
  <c r="AD126" i="55"/>
  <c r="AE126" i="55" s="1"/>
  <c r="AC126" i="55"/>
  <c r="AB126" i="55"/>
  <c r="Z126" i="55"/>
  <c r="AA126" i="55" s="1"/>
  <c r="X126" i="55"/>
  <c r="W126" i="55"/>
  <c r="V126" i="55"/>
  <c r="U126" i="55"/>
  <c r="C126" i="55" s="1"/>
  <c r="B126" i="55" s="1"/>
  <c r="T126" i="55"/>
  <c r="S126" i="55"/>
  <c r="R126" i="55"/>
  <c r="Q126" i="55"/>
  <c r="AE125" i="55"/>
  <c r="AD125" i="55"/>
  <c r="AC125" i="55"/>
  <c r="AB125" i="55"/>
  <c r="Z125" i="55"/>
  <c r="AA125" i="55" s="1"/>
  <c r="X125" i="55"/>
  <c r="W125" i="55"/>
  <c r="V125" i="55"/>
  <c r="U125" i="55"/>
  <c r="T125" i="55"/>
  <c r="S125" i="55"/>
  <c r="R125" i="55"/>
  <c r="Q125" i="55"/>
  <c r="C125" i="55" s="1"/>
  <c r="B125" i="55" s="1"/>
  <c r="AE124" i="55"/>
  <c r="AD124" i="55"/>
  <c r="AB124" i="55"/>
  <c r="AC124" i="55" s="1"/>
  <c r="AA124" i="55"/>
  <c r="Z124" i="55"/>
  <c r="X124" i="55"/>
  <c r="W124" i="55"/>
  <c r="V124" i="55"/>
  <c r="U124" i="55"/>
  <c r="T124" i="55"/>
  <c r="S124" i="55"/>
  <c r="R124" i="55"/>
  <c r="Q124" i="55"/>
  <c r="C124" i="55" s="1"/>
  <c r="B124" i="55" s="1"/>
  <c r="AE123" i="55"/>
  <c r="AD123" i="55"/>
  <c r="AB123" i="55"/>
  <c r="AC123" i="55" s="1"/>
  <c r="Z123" i="55"/>
  <c r="AA123" i="55" s="1"/>
  <c r="X123" i="55"/>
  <c r="W123" i="55"/>
  <c r="V123" i="55"/>
  <c r="U123" i="55"/>
  <c r="T123" i="55"/>
  <c r="S123" i="55"/>
  <c r="R123" i="55"/>
  <c r="Q123" i="55"/>
  <c r="C123" i="55" s="1"/>
  <c r="B123" i="55" s="1"/>
  <c r="AD122" i="55"/>
  <c r="AE122" i="55" s="1"/>
  <c r="AC122" i="55"/>
  <c r="AB122" i="55"/>
  <c r="Z122" i="55"/>
  <c r="AA122" i="55" s="1"/>
  <c r="X122" i="55"/>
  <c r="W122" i="55"/>
  <c r="V122" i="55"/>
  <c r="U122" i="55"/>
  <c r="T122" i="55"/>
  <c r="S122" i="55"/>
  <c r="R122" i="55"/>
  <c r="Q122" i="55"/>
  <c r="C122" i="55" s="1"/>
  <c r="B122" i="55" s="1"/>
  <c r="AD121" i="55"/>
  <c r="AE121" i="55" s="1"/>
  <c r="AB121" i="55"/>
  <c r="AC121" i="55" s="1"/>
  <c r="AA121" i="55"/>
  <c r="Z121" i="55"/>
  <c r="X121" i="55"/>
  <c r="W121" i="55"/>
  <c r="V121" i="55"/>
  <c r="U121" i="55"/>
  <c r="T121" i="55"/>
  <c r="S121" i="55"/>
  <c r="R121" i="55"/>
  <c r="Q121" i="55"/>
  <c r="C121" i="55" s="1"/>
  <c r="B121" i="55" s="1"/>
  <c r="AE120" i="55"/>
  <c r="AD120" i="55"/>
  <c r="AB120" i="55"/>
  <c r="AC120" i="55" s="1"/>
  <c r="Z120" i="55"/>
  <c r="AA120" i="55" s="1"/>
  <c r="X120" i="55"/>
  <c r="W120" i="55"/>
  <c r="V120" i="55"/>
  <c r="U120" i="55"/>
  <c r="T120" i="55"/>
  <c r="S120" i="55"/>
  <c r="R120" i="55"/>
  <c r="Q120" i="55"/>
  <c r="C120" i="55" s="1"/>
  <c r="B120" i="55" s="1"/>
  <c r="AD119" i="55"/>
  <c r="AE119" i="55" s="1"/>
  <c r="AC119" i="55"/>
  <c r="AB119" i="55"/>
  <c r="AA119" i="55"/>
  <c r="Z119" i="55"/>
  <c r="X119" i="55"/>
  <c r="W119" i="55"/>
  <c r="V119" i="55"/>
  <c r="U119" i="55"/>
  <c r="T119" i="55"/>
  <c r="S119" i="55"/>
  <c r="C119" i="55" s="1"/>
  <c r="B119" i="55" s="1"/>
  <c r="R119" i="55"/>
  <c r="Q119" i="55"/>
  <c r="AD118" i="55"/>
  <c r="AE118" i="55" s="1"/>
  <c r="AB118" i="55"/>
  <c r="AC118" i="55" s="1"/>
  <c r="Z118" i="55"/>
  <c r="AA118" i="55" s="1"/>
  <c r="X118" i="55"/>
  <c r="W118" i="55"/>
  <c r="V118" i="55"/>
  <c r="U118" i="55"/>
  <c r="T118" i="55"/>
  <c r="C118" i="55" s="1"/>
  <c r="B118" i="55" s="1"/>
  <c r="S118" i="55"/>
  <c r="R118" i="55"/>
  <c r="Q118" i="55"/>
  <c r="AE117" i="55"/>
  <c r="AD117" i="55"/>
  <c r="AC117" i="55"/>
  <c r="AB117" i="55"/>
  <c r="Z117" i="55"/>
  <c r="AA117" i="55" s="1"/>
  <c r="X117" i="55"/>
  <c r="W117" i="55"/>
  <c r="V117" i="55"/>
  <c r="C117" i="55" s="1"/>
  <c r="B117" i="55" s="1"/>
  <c r="U117" i="55"/>
  <c r="T117" i="55"/>
  <c r="S117" i="55"/>
  <c r="R117" i="55"/>
  <c r="Q117" i="55"/>
  <c r="AD116" i="55"/>
  <c r="AE116" i="55" s="1"/>
  <c r="AB116" i="55"/>
  <c r="AC116" i="55" s="1"/>
  <c r="Z116" i="55"/>
  <c r="AA116" i="55" s="1"/>
  <c r="X116" i="55"/>
  <c r="W116" i="55"/>
  <c r="V116" i="55"/>
  <c r="U116" i="55"/>
  <c r="T116" i="55"/>
  <c r="S116" i="55"/>
  <c r="R116" i="55"/>
  <c r="Q116" i="55"/>
  <c r="C116" i="55"/>
  <c r="B116" i="55" s="1"/>
  <c r="AE115" i="55"/>
  <c r="AD115" i="55"/>
  <c r="AB115" i="55"/>
  <c r="AC115" i="55" s="1"/>
  <c r="AA115" i="55"/>
  <c r="Z115" i="55"/>
  <c r="X115" i="55"/>
  <c r="C115" i="55" s="1"/>
  <c r="B115" i="55" s="1"/>
  <c r="W115" i="55"/>
  <c r="V115" i="55"/>
  <c r="U115" i="55"/>
  <c r="T115" i="55"/>
  <c r="S115" i="55"/>
  <c r="R115" i="55"/>
  <c r="Q115" i="55"/>
  <c r="AD114" i="55"/>
  <c r="AE114" i="55" s="1"/>
  <c r="AB114" i="55"/>
  <c r="AC114" i="55" s="1"/>
  <c r="Z114" i="55"/>
  <c r="AA114" i="55" s="1"/>
  <c r="X114" i="55"/>
  <c r="W114" i="55"/>
  <c r="V114" i="55"/>
  <c r="U114" i="55"/>
  <c r="T114" i="55"/>
  <c r="S114" i="55"/>
  <c r="R114" i="55"/>
  <c r="Q114" i="55"/>
  <c r="C114" i="55" s="1"/>
  <c r="B114" i="55" s="1"/>
  <c r="AD113" i="55"/>
  <c r="AE113" i="55" s="1"/>
  <c r="AC113" i="55"/>
  <c r="AB113" i="55"/>
  <c r="AA113" i="55"/>
  <c r="Z113" i="55"/>
  <c r="X113" i="55"/>
  <c r="W113" i="55"/>
  <c r="V113" i="55"/>
  <c r="U113" i="55"/>
  <c r="T113" i="55"/>
  <c r="S113" i="55"/>
  <c r="R113" i="55"/>
  <c r="Q113" i="55"/>
  <c r="C113" i="55" s="1"/>
  <c r="B113" i="55" s="1"/>
  <c r="AD112" i="55"/>
  <c r="AE112" i="55" s="1"/>
  <c r="AB112" i="55"/>
  <c r="AC112" i="55" s="1"/>
  <c r="AA112" i="55"/>
  <c r="Z112" i="55"/>
  <c r="X112" i="55"/>
  <c r="W112" i="55"/>
  <c r="V112" i="55"/>
  <c r="U112" i="55"/>
  <c r="T112" i="55"/>
  <c r="S112" i="55"/>
  <c r="R112" i="55"/>
  <c r="Q112" i="55"/>
  <c r="C112" i="55" s="1"/>
  <c r="B112" i="55" s="1"/>
  <c r="AE111" i="55"/>
  <c r="AD111" i="55"/>
  <c r="AC111" i="55"/>
  <c r="AB111" i="55"/>
  <c r="AA111" i="55"/>
  <c r="Z111" i="55"/>
  <c r="X111" i="55"/>
  <c r="W111" i="55"/>
  <c r="V111" i="55"/>
  <c r="U111" i="55"/>
  <c r="T111" i="55"/>
  <c r="C111" i="55" s="1"/>
  <c r="B111" i="55" s="1"/>
  <c r="S111" i="55"/>
  <c r="R111" i="55"/>
  <c r="Q111" i="55"/>
  <c r="AD110" i="55"/>
  <c r="AE110" i="55" s="1"/>
  <c r="AC110" i="55"/>
  <c r="AB110" i="55"/>
  <c r="Z110" i="55"/>
  <c r="AA110" i="55" s="1"/>
  <c r="X110" i="55"/>
  <c r="W110" i="55"/>
  <c r="V110" i="55"/>
  <c r="U110" i="55"/>
  <c r="C110" i="55" s="1"/>
  <c r="B110" i="55" s="1"/>
  <c r="T110" i="55"/>
  <c r="S110" i="55"/>
  <c r="R110" i="55"/>
  <c r="Q110" i="55"/>
  <c r="AE109" i="55"/>
  <c r="AD109" i="55"/>
  <c r="AC109" i="55"/>
  <c r="AB109" i="55"/>
  <c r="Z109" i="55"/>
  <c r="AA109" i="55" s="1"/>
  <c r="X109" i="55"/>
  <c r="W109" i="55"/>
  <c r="V109" i="55"/>
  <c r="U109" i="55"/>
  <c r="T109" i="55"/>
  <c r="S109" i="55"/>
  <c r="R109" i="55"/>
  <c r="Q109" i="55"/>
  <c r="C109" i="55" s="1"/>
  <c r="B109" i="55" s="1"/>
  <c r="AE108" i="55"/>
  <c r="AD108" i="55"/>
  <c r="AB108" i="55"/>
  <c r="AC108" i="55" s="1"/>
  <c r="AA108" i="55"/>
  <c r="Z108" i="55"/>
  <c r="X108" i="55"/>
  <c r="W108" i="55"/>
  <c r="V108" i="55"/>
  <c r="U108" i="55"/>
  <c r="T108" i="55"/>
  <c r="S108" i="55"/>
  <c r="R108" i="55"/>
  <c r="Q108" i="55"/>
  <c r="C108" i="55" s="1"/>
  <c r="B108" i="55" s="1"/>
  <c r="AE107" i="55"/>
  <c r="AD107" i="55"/>
  <c r="AB107" i="55"/>
  <c r="AC107" i="55" s="1"/>
  <c r="Z107" i="55"/>
  <c r="AA107" i="55" s="1"/>
  <c r="X107" i="55"/>
  <c r="W107" i="55"/>
  <c r="V107" i="55"/>
  <c r="U107" i="55"/>
  <c r="T107" i="55"/>
  <c r="S107" i="55"/>
  <c r="R107" i="55"/>
  <c r="Q107" i="55"/>
  <c r="C107" i="55" s="1"/>
  <c r="B107" i="55" s="1"/>
  <c r="AD106" i="55"/>
  <c r="AE106" i="55" s="1"/>
  <c r="AC106" i="55"/>
  <c r="AB106" i="55"/>
  <c r="Z106" i="55"/>
  <c r="AA106" i="55" s="1"/>
  <c r="X106" i="55"/>
  <c r="W106" i="55"/>
  <c r="V106" i="55"/>
  <c r="U106" i="55"/>
  <c r="T106" i="55"/>
  <c r="S106" i="55"/>
  <c r="R106" i="55"/>
  <c r="Q106" i="55"/>
  <c r="C106" i="55" s="1"/>
  <c r="B106" i="55" s="1"/>
  <c r="AD105" i="55"/>
  <c r="AE105" i="55" s="1"/>
  <c r="AB105" i="55"/>
  <c r="AC105" i="55" s="1"/>
  <c r="AA105" i="55"/>
  <c r="Z105" i="55"/>
  <c r="X105" i="55"/>
  <c r="W105" i="55"/>
  <c r="V105" i="55"/>
  <c r="U105" i="55"/>
  <c r="T105" i="55"/>
  <c r="S105" i="55"/>
  <c r="R105" i="55"/>
  <c r="Q105" i="55"/>
  <c r="C105" i="55" s="1"/>
  <c r="B105" i="55" s="1"/>
  <c r="AE104" i="55"/>
  <c r="AD104" i="55"/>
  <c r="AB104" i="55"/>
  <c r="AC104" i="55" s="1"/>
  <c r="Z104" i="55"/>
  <c r="AA104" i="55" s="1"/>
  <c r="X104" i="55"/>
  <c r="W104" i="55"/>
  <c r="V104" i="55"/>
  <c r="U104" i="55"/>
  <c r="T104" i="55"/>
  <c r="S104" i="55"/>
  <c r="R104" i="55"/>
  <c r="Q104" i="55"/>
  <c r="C104" i="55" s="1"/>
  <c r="B104" i="55" s="1"/>
  <c r="AD103" i="55"/>
  <c r="AE103" i="55" s="1"/>
  <c r="AC103" i="55"/>
  <c r="AB103" i="55"/>
  <c r="AA103" i="55"/>
  <c r="Z103" i="55"/>
  <c r="X103" i="55"/>
  <c r="W103" i="55"/>
  <c r="V103" i="55"/>
  <c r="U103" i="55"/>
  <c r="T103" i="55"/>
  <c r="S103" i="55"/>
  <c r="C103" i="55" s="1"/>
  <c r="B103" i="55" s="1"/>
  <c r="R103" i="55"/>
  <c r="Q103" i="55"/>
  <c r="AD102" i="55"/>
  <c r="AE102" i="55" s="1"/>
  <c r="AB102" i="55"/>
  <c r="AC102" i="55" s="1"/>
  <c r="Z102" i="55"/>
  <c r="AA102" i="55" s="1"/>
  <c r="X102" i="55"/>
  <c r="W102" i="55"/>
  <c r="V102" i="55"/>
  <c r="U102" i="55"/>
  <c r="T102" i="55"/>
  <c r="C102" i="55" s="1"/>
  <c r="B102" i="55" s="1"/>
  <c r="S102" i="55"/>
  <c r="R102" i="55"/>
  <c r="Q102" i="55"/>
  <c r="AE101" i="55"/>
  <c r="AD101" i="55"/>
  <c r="AC101" i="55"/>
  <c r="AB101" i="55"/>
  <c r="Z101" i="55"/>
  <c r="AA101" i="55" s="1"/>
  <c r="X101" i="55"/>
  <c r="W101" i="55"/>
  <c r="V101" i="55"/>
  <c r="C101" i="55" s="1"/>
  <c r="B101" i="55" s="1"/>
  <c r="U101" i="55"/>
  <c r="T101" i="55"/>
  <c r="S101" i="55"/>
  <c r="R101" i="55"/>
  <c r="Q101" i="55"/>
  <c r="AD100" i="55"/>
  <c r="AE100" i="55" s="1"/>
  <c r="AB100" i="55"/>
  <c r="AC100" i="55" s="1"/>
  <c r="Z100" i="55"/>
  <c r="AA100" i="55" s="1"/>
  <c r="X100" i="55"/>
  <c r="W100" i="55"/>
  <c r="V100" i="55"/>
  <c r="U100" i="55"/>
  <c r="T100" i="55"/>
  <c r="S100" i="55"/>
  <c r="R100" i="55"/>
  <c r="Q100" i="55"/>
  <c r="C100" i="55"/>
  <c r="B100" i="55" s="1"/>
  <c r="AE99" i="55"/>
  <c r="AD99" i="55"/>
  <c r="AB99" i="55"/>
  <c r="AC99" i="55" s="1"/>
  <c r="AA99" i="55"/>
  <c r="Z99" i="55"/>
  <c r="X99" i="55"/>
  <c r="C99" i="55" s="1"/>
  <c r="B99" i="55" s="1"/>
  <c r="W99" i="55"/>
  <c r="V99" i="55"/>
  <c r="U99" i="55"/>
  <c r="T99" i="55"/>
  <c r="S99" i="55"/>
  <c r="R99" i="55"/>
  <c r="Q99" i="55"/>
  <c r="AD98" i="55"/>
  <c r="AE98" i="55" s="1"/>
  <c r="AB98" i="55"/>
  <c r="AC98" i="55" s="1"/>
  <c r="Z98" i="55"/>
  <c r="AA98" i="55" s="1"/>
  <c r="X98" i="55"/>
  <c r="W98" i="55"/>
  <c r="V98" i="55"/>
  <c r="U98" i="55"/>
  <c r="T98" i="55"/>
  <c r="S98" i="55"/>
  <c r="R98" i="55"/>
  <c r="Q98" i="55"/>
  <c r="C98" i="55" s="1"/>
  <c r="B98" i="55" s="1"/>
  <c r="AD97" i="55"/>
  <c r="AE97" i="55" s="1"/>
  <c r="AC97" i="55"/>
  <c r="AB97" i="55"/>
  <c r="AA97" i="55"/>
  <c r="Z97" i="55"/>
  <c r="X97" i="55"/>
  <c r="W97" i="55"/>
  <c r="V97" i="55"/>
  <c r="U97" i="55"/>
  <c r="T97" i="55"/>
  <c r="S97" i="55"/>
  <c r="R97" i="55"/>
  <c r="Q97" i="55"/>
  <c r="C97" i="55" s="1"/>
  <c r="B97" i="55" s="1"/>
  <c r="AD96" i="55"/>
  <c r="AE96" i="55" s="1"/>
  <c r="AB96" i="55"/>
  <c r="AC96" i="55" s="1"/>
  <c r="AA96" i="55"/>
  <c r="Z96" i="55"/>
  <c r="X96" i="55"/>
  <c r="W96" i="55"/>
  <c r="V96" i="55"/>
  <c r="U96" i="55"/>
  <c r="T96" i="55"/>
  <c r="S96" i="55"/>
  <c r="R96" i="55"/>
  <c r="Q96" i="55"/>
  <c r="C96" i="55" s="1"/>
  <c r="B96" i="55" s="1"/>
  <c r="AE95" i="55"/>
  <c r="AD95" i="55"/>
  <c r="AC95" i="55"/>
  <c r="AB95" i="55"/>
  <c r="AA95" i="55"/>
  <c r="Z95" i="55"/>
  <c r="X95" i="55"/>
  <c r="W95" i="55"/>
  <c r="V95" i="55"/>
  <c r="U95" i="55"/>
  <c r="T95" i="55"/>
  <c r="C95" i="55" s="1"/>
  <c r="B95" i="55" s="1"/>
  <c r="S95" i="55"/>
  <c r="R95" i="55"/>
  <c r="Q95" i="55"/>
  <c r="AD94" i="55"/>
  <c r="AE94" i="55" s="1"/>
  <c r="AC94" i="55"/>
  <c r="AB94" i="55"/>
  <c r="Z94" i="55"/>
  <c r="AA94" i="55" s="1"/>
  <c r="X94" i="55"/>
  <c r="W94" i="55"/>
  <c r="V94" i="55"/>
  <c r="U94" i="55"/>
  <c r="C94" i="55" s="1"/>
  <c r="B94" i="55" s="1"/>
  <c r="T94" i="55"/>
  <c r="S94" i="55"/>
  <c r="R94" i="55"/>
  <c r="Q94" i="55"/>
  <c r="AE93" i="55"/>
  <c r="AD93" i="55"/>
  <c r="AC93" i="55"/>
  <c r="AB93" i="55"/>
  <c r="Z93" i="55"/>
  <c r="AA93" i="55" s="1"/>
  <c r="X93" i="55"/>
  <c r="W93" i="55"/>
  <c r="V93" i="55"/>
  <c r="U93" i="55"/>
  <c r="T93" i="55"/>
  <c r="S93" i="55"/>
  <c r="R93" i="55"/>
  <c r="Q93" i="55"/>
  <c r="C93" i="55" s="1"/>
  <c r="B93" i="55" s="1"/>
  <c r="AE92" i="55"/>
  <c r="AD92" i="55"/>
  <c r="AB92" i="55"/>
  <c r="AC92" i="55" s="1"/>
  <c r="AA92" i="55"/>
  <c r="Z92" i="55"/>
  <c r="X92" i="55"/>
  <c r="W92" i="55"/>
  <c r="V92" i="55"/>
  <c r="U92" i="55"/>
  <c r="T92" i="55"/>
  <c r="S92" i="55"/>
  <c r="R92" i="55"/>
  <c r="Q92" i="55"/>
  <c r="C92" i="55" s="1"/>
  <c r="B92" i="55" s="1"/>
  <c r="AE91" i="55"/>
  <c r="AD91" i="55"/>
  <c r="AB91" i="55"/>
  <c r="AC91" i="55" s="1"/>
  <c r="Z91" i="55"/>
  <c r="AA91" i="55" s="1"/>
  <c r="X91" i="55"/>
  <c r="W91" i="55"/>
  <c r="V91" i="55"/>
  <c r="U91" i="55"/>
  <c r="T91" i="55"/>
  <c r="S91" i="55"/>
  <c r="R91" i="55"/>
  <c r="Q91" i="55"/>
  <c r="C91" i="55" s="1"/>
  <c r="B91" i="55" s="1"/>
  <c r="AD90" i="55"/>
  <c r="AE90" i="55" s="1"/>
  <c r="AC90" i="55"/>
  <c r="AB90" i="55"/>
  <c r="Z90" i="55"/>
  <c r="AA90" i="55" s="1"/>
  <c r="X90" i="55"/>
  <c r="W90" i="55"/>
  <c r="V90" i="55"/>
  <c r="U90" i="55"/>
  <c r="T90" i="55"/>
  <c r="S90" i="55"/>
  <c r="R90" i="55"/>
  <c r="Q90" i="55"/>
  <c r="C90" i="55" s="1"/>
  <c r="B90" i="55" s="1"/>
  <c r="AD89" i="55"/>
  <c r="AE89" i="55" s="1"/>
  <c r="AB89" i="55"/>
  <c r="AC89" i="55" s="1"/>
  <c r="AA89" i="55"/>
  <c r="Z89" i="55"/>
  <c r="X89" i="55"/>
  <c r="W89" i="55"/>
  <c r="V89" i="55"/>
  <c r="U89" i="55"/>
  <c r="T89" i="55"/>
  <c r="S89" i="55"/>
  <c r="R89" i="55"/>
  <c r="Q89" i="55"/>
  <c r="C89" i="55" s="1"/>
  <c r="B89" i="55" s="1"/>
  <c r="AE88" i="55"/>
  <c r="AD88" i="55"/>
  <c r="AB88" i="55"/>
  <c r="AC88" i="55" s="1"/>
  <c r="Z88" i="55"/>
  <c r="AA88" i="55" s="1"/>
  <c r="X88" i="55"/>
  <c r="W88" i="55"/>
  <c r="V88" i="55"/>
  <c r="U88" i="55"/>
  <c r="T88" i="55"/>
  <c r="S88" i="55"/>
  <c r="R88" i="55"/>
  <c r="Q88" i="55"/>
  <c r="C88" i="55" s="1"/>
  <c r="B88" i="55" s="1"/>
  <c r="AD87" i="55"/>
  <c r="AE87" i="55" s="1"/>
  <c r="AC87" i="55"/>
  <c r="AB87" i="55"/>
  <c r="AA87" i="55"/>
  <c r="Z87" i="55"/>
  <c r="X87" i="55"/>
  <c r="W87" i="55"/>
  <c r="V87" i="55"/>
  <c r="U87" i="55"/>
  <c r="T87" i="55"/>
  <c r="S87" i="55"/>
  <c r="C87" i="55" s="1"/>
  <c r="B87" i="55" s="1"/>
  <c r="R87" i="55"/>
  <c r="Q87" i="55"/>
  <c r="AD86" i="55"/>
  <c r="AE86" i="55" s="1"/>
  <c r="AB86" i="55"/>
  <c r="AC86" i="55" s="1"/>
  <c r="Z86" i="55"/>
  <c r="AA86" i="55" s="1"/>
  <c r="X86" i="55"/>
  <c r="W86" i="55"/>
  <c r="V86" i="55"/>
  <c r="U86" i="55"/>
  <c r="T86" i="55"/>
  <c r="C86" i="55" s="1"/>
  <c r="B86" i="55" s="1"/>
  <c r="S86" i="55"/>
  <c r="R86" i="55"/>
  <c r="Q86" i="55"/>
  <c r="AE85" i="55"/>
  <c r="AD85" i="55"/>
  <c r="AC85" i="55"/>
  <c r="AB85" i="55"/>
  <c r="Z85" i="55"/>
  <c r="AA85" i="55" s="1"/>
  <c r="X85" i="55"/>
  <c r="W85" i="55"/>
  <c r="V85" i="55"/>
  <c r="C85" i="55" s="1"/>
  <c r="B85" i="55" s="1"/>
  <c r="U85" i="55"/>
  <c r="T85" i="55"/>
  <c r="S85" i="55"/>
  <c r="R85" i="55"/>
  <c r="Q85" i="55"/>
  <c r="AD84" i="55"/>
  <c r="AE84" i="55" s="1"/>
  <c r="AB84" i="55"/>
  <c r="AC84" i="55" s="1"/>
  <c r="Z84" i="55"/>
  <c r="AA84" i="55" s="1"/>
  <c r="X84" i="55"/>
  <c r="W84" i="55"/>
  <c r="V84" i="55"/>
  <c r="U84" i="55"/>
  <c r="T84" i="55"/>
  <c r="S84" i="55"/>
  <c r="R84" i="55"/>
  <c r="Q84" i="55"/>
  <c r="C84" i="55"/>
  <c r="B84" i="55" s="1"/>
  <c r="AE83" i="55"/>
  <c r="AD83" i="55"/>
  <c r="AB83" i="55"/>
  <c r="AC83" i="55" s="1"/>
  <c r="AA83" i="55"/>
  <c r="Z83" i="55"/>
  <c r="X83" i="55"/>
  <c r="C83" i="55" s="1"/>
  <c r="B83" i="55" s="1"/>
  <c r="W83" i="55"/>
  <c r="V83" i="55"/>
  <c r="U83" i="55"/>
  <c r="T83" i="55"/>
  <c r="S83" i="55"/>
  <c r="R83" i="55"/>
  <c r="Q83" i="55"/>
  <c r="AD82" i="55"/>
  <c r="AE82" i="55" s="1"/>
  <c r="AB82" i="55"/>
  <c r="AC82" i="55" s="1"/>
  <c r="Z82" i="55"/>
  <c r="AA82" i="55" s="1"/>
  <c r="X82" i="55"/>
  <c r="W82" i="55"/>
  <c r="V82" i="55"/>
  <c r="U82" i="55"/>
  <c r="T82" i="55"/>
  <c r="S82" i="55"/>
  <c r="R82" i="55"/>
  <c r="Q82" i="55"/>
  <c r="C82" i="55" s="1"/>
  <c r="B82" i="55" s="1"/>
  <c r="D82" i="55"/>
  <c r="AD81" i="55"/>
  <c r="AE81" i="55" s="1"/>
  <c r="AC81" i="55"/>
  <c r="AB81" i="55"/>
  <c r="AA81" i="55"/>
  <c r="Z81" i="55"/>
  <c r="X81" i="55"/>
  <c r="W81" i="55"/>
  <c r="V81" i="55"/>
  <c r="U81" i="55"/>
  <c r="T81" i="55"/>
  <c r="S81" i="55"/>
  <c r="R81" i="55"/>
  <c r="Q81" i="55"/>
  <c r="C81" i="55" s="1"/>
  <c r="B81" i="55" s="1"/>
  <c r="AD80" i="55"/>
  <c r="AE80" i="55" s="1"/>
  <c r="AB80" i="55"/>
  <c r="AC80" i="55" s="1"/>
  <c r="AA80" i="55"/>
  <c r="Z80" i="55"/>
  <c r="X80" i="55"/>
  <c r="W80" i="55"/>
  <c r="V80" i="55"/>
  <c r="U80" i="55"/>
  <c r="T80" i="55"/>
  <c r="S80" i="55"/>
  <c r="R80" i="55"/>
  <c r="Q80" i="55"/>
  <c r="C80" i="55" s="1"/>
  <c r="B80" i="55" s="1"/>
  <c r="AE79" i="55"/>
  <c r="AD79" i="55"/>
  <c r="AC79" i="55"/>
  <c r="AB79" i="55"/>
  <c r="AA79" i="55"/>
  <c r="Z79" i="55"/>
  <c r="X79" i="55"/>
  <c r="W79" i="55"/>
  <c r="V79" i="55"/>
  <c r="U79" i="55"/>
  <c r="T79" i="55"/>
  <c r="C79" i="55" s="1"/>
  <c r="B79" i="55" s="1"/>
  <c r="S79" i="55"/>
  <c r="R79" i="55"/>
  <c r="Q79" i="55"/>
  <c r="AD78" i="55"/>
  <c r="AE78" i="55" s="1"/>
  <c r="AC78" i="55"/>
  <c r="AB78" i="55"/>
  <c r="Z78" i="55"/>
  <c r="AA78" i="55" s="1"/>
  <c r="X78" i="55"/>
  <c r="W78" i="55"/>
  <c r="V78" i="55"/>
  <c r="U78" i="55"/>
  <c r="C78" i="55" s="1"/>
  <c r="B78" i="55" s="1"/>
  <c r="T78" i="55"/>
  <c r="S78" i="55"/>
  <c r="R78" i="55"/>
  <c r="Q78" i="55"/>
  <c r="AE77" i="55"/>
  <c r="AD77" i="55"/>
  <c r="AC77" i="55"/>
  <c r="AB77" i="55"/>
  <c r="Z77" i="55"/>
  <c r="AA77" i="55" s="1"/>
  <c r="X77" i="55"/>
  <c r="W77" i="55"/>
  <c r="V77" i="55"/>
  <c r="U77" i="55"/>
  <c r="T77" i="55"/>
  <c r="S77" i="55"/>
  <c r="R77" i="55"/>
  <c r="Q77" i="55"/>
  <c r="C77" i="55" s="1"/>
  <c r="B77" i="55" s="1"/>
  <c r="AE76" i="55"/>
  <c r="AD76" i="55"/>
  <c r="AB76" i="55"/>
  <c r="AC76" i="55" s="1"/>
  <c r="AA76" i="55"/>
  <c r="Z76" i="55"/>
  <c r="X76" i="55"/>
  <c r="W76" i="55"/>
  <c r="V76" i="55"/>
  <c r="U76" i="55"/>
  <c r="T76" i="55"/>
  <c r="S76" i="55"/>
  <c r="R76" i="55"/>
  <c r="Q76" i="55"/>
  <c r="C76" i="55" s="1"/>
  <c r="B76" i="55" s="1"/>
  <c r="AE75" i="55"/>
  <c r="AD75" i="55"/>
  <c r="AB75" i="55"/>
  <c r="AC75" i="55" s="1"/>
  <c r="Z75" i="55"/>
  <c r="AA75" i="55" s="1"/>
  <c r="X75" i="55"/>
  <c r="W75" i="55"/>
  <c r="V75" i="55"/>
  <c r="U75" i="55"/>
  <c r="T75" i="55"/>
  <c r="S75" i="55"/>
  <c r="R75" i="55"/>
  <c r="Q75" i="55"/>
  <c r="C75" i="55" s="1"/>
  <c r="B75" i="55" s="1"/>
  <c r="AD74" i="55"/>
  <c r="AE74" i="55" s="1"/>
  <c r="AC74" i="55"/>
  <c r="AB74" i="55"/>
  <c r="Z74" i="55"/>
  <c r="AA74" i="55" s="1"/>
  <c r="X74" i="55"/>
  <c r="W74" i="55"/>
  <c r="V74" i="55"/>
  <c r="U74" i="55"/>
  <c r="T74" i="55"/>
  <c r="S74" i="55"/>
  <c r="R74" i="55"/>
  <c r="Q74" i="55"/>
  <c r="C74" i="55" s="1"/>
  <c r="B74" i="55" s="1"/>
  <c r="AD73" i="55"/>
  <c r="AE73" i="55" s="1"/>
  <c r="AB73" i="55"/>
  <c r="AC73" i="55" s="1"/>
  <c r="AA73" i="55"/>
  <c r="Z73" i="55"/>
  <c r="X73" i="55"/>
  <c r="W73" i="55"/>
  <c r="V73" i="55"/>
  <c r="U73" i="55"/>
  <c r="T73" i="55"/>
  <c r="S73" i="55"/>
  <c r="R73" i="55"/>
  <c r="Q73" i="55"/>
  <c r="C73" i="55" s="1"/>
  <c r="B73" i="55" s="1"/>
  <c r="AE72" i="55"/>
  <c r="AD72" i="55"/>
  <c r="AB72" i="55"/>
  <c r="AC72" i="55" s="1"/>
  <c r="Z72" i="55"/>
  <c r="AA72" i="55" s="1"/>
  <c r="X72" i="55"/>
  <c r="W72" i="55"/>
  <c r="V72" i="55"/>
  <c r="U72" i="55"/>
  <c r="T72" i="55"/>
  <c r="S72" i="55"/>
  <c r="R72" i="55"/>
  <c r="Q72" i="55"/>
  <c r="C72" i="55" s="1"/>
  <c r="B72" i="55" s="1"/>
  <c r="AD71" i="55"/>
  <c r="AE71" i="55" s="1"/>
  <c r="AC71" i="55"/>
  <c r="AB71" i="55"/>
  <c r="AA71" i="55"/>
  <c r="Z71" i="55"/>
  <c r="X71" i="55"/>
  <c r="W71" i="55"/>
  <c r="V71" i="55"/>
  <c r="U71" i="55"/>
  <c r="T71" i="55"/>
  <c r="S71" i="55"/>
  <c r="C71" i="55" s="1"/>
  <c r="B71" i="55" s="1"/>
  <c r="R71" i="55"/>
  <c r="Q71" i="55"/>
  <c r="AD70" i="55"/>
  <c r="AE70" i="55" s="1"/>
  <c r="AB70" i="55"/>
  <c r="AC70" i="55" s="1"/>
  <c r="Z70" i="55"/>
  <c r="AA70" i="55" s="1"/>
  <c r="X70" i="55"/>
  <c r="W70" i="55"/>
  <c r="V70" i="55"/>
  <c r="U70" i="55"/>
  <c r="T70" i="55"/>
  <c r="C70" i="55" s="1"/>
  <c r="B70" i="55" s="1"/>
  <c r="S70" i="55"/>
  <c r="R70" i="55"/>
  <c r="Q70" i="55"/>
  <c r="AE69" i="55"/>
  <c r="AD69" i="55"/>
  <c r="AC69" i="55"/>
  <c r="AB69" i="55"/>
  <c r="Z69" i="55"/>
  <c r="AA69" i="55" s="1"/>
  <c r="X69" i="55"/>
  <c r="W69" i="55"/>
  <c r="V69" i="55"/>
  <c r="C69" i="55" s="1"/>
  <c r="B69" i="55" s="1"/>
  <c r="U69" i="55"/>
  <c r="T69" i="55"/>
  <c r="S69" i="55"/>
  <c r="R69" i="55"/>
  <c r="Q69" i="55"/>
  <c r="AD68" i="55"/>
  <c r="AE68" i="55" s="1"/>
  <c r="AB68" i="55"/>
  <c r="AC68" i="55" s="1"/>
  <c r="Z68" i="55"/>
  <c r="AA68" i="55" s="1"/>
  <c r="X68" i="55"/>
  <c r="W68" i="55"/>
  <c r="V68" i="55"/>
  <c r="U68" i="55"/>
  <c r="T68" i="55"/>
  <c r="S68" i="55"/>
  <c r="R68" i="55"/>
  <c r="Q68" i="55"/>
  <c r="C68" i="55"/>
  <c r="B68" i="55" s="1"/>
  <c r="AE67" i="55"/>
  <c r="AD67" i="55"/>
  <c r="AB67" i="55"/>
  <c r="AC67" i="55" s="1"/>
  <c r="AA67" i="55"/>
  <c r="Z67" i="55"/>
  <c r="X67" i="55"/>
  <c r="C67" i="55" s="1"/>
  <c r="B67" i="55" s="1"/>
  <c r="W67" i="55"/>
  <c r="V67" i="55"/>
  <c r="U67" i="55"/>
  <c r="T67" i="55"/>
  <c r="S67" i="55"/>
  <c r="R67" i="55"/>
  <c r="Q67" i="55"/>
  <c r="AD66" i="55"/>
  <c r="AE66" i="55" s="1"/>
  <c r="AB66" i="55"/>
  <c r="AC66" i="55" s="1"/>
  <c r="Z66" i="55"/>
  <c r="AA66" i="55" s="1"/>
  <c r="X66" i="55"/>
  <c r="W66" i="55"/>
  <c r="V66" i="55"/>
  <c r="U66" i="55"/>
  <c r="T66" i="55"/>
  <c r="S66" i="55"/>
  <c r="R66" i="55"/>
  <c r="Q66" i="55"/>
  <c r="C66" i="55" s="1"/>
  <c r="B66" i="55" s="1"/>
  <c r="AD65" i="55"/>
  <c r="AE65" i="55" s="1"/>
  <c r="AC65" i="55"/>
  <c r="AB65" i="55"/>
  <c r="AA65" i="55"/>
  <c r="Z65" i="55"/>
  <c r="X65" i="55"/>
  <c r="W65" i="55"/>
  <c r="V65" i="55"/>
  <c r="U65" i="55"/>
  <c r="T65" i="55"/>
  <c r="S65" i="55"/>
  <c r="R65" i="55"/>
  <c r="Q65" i="55"/>
  <c r="C65" i="55" s="1"/>
  <c r="B65" i="55" s="1"/>
  <c r="AD64" i="55"/>
  <c r="AE64" i="55" s="1"/>
  <c r="AB64" i="55"/>
  <c r="AC64" i="55" s="1"/>
  <c r="AA64" i="55"/>
  <c r="Z64" i="55"/>
  <c r="X64" i="55"/>
  <c r="W64" i="55"/>
  <c r="V64" i="55"/>
  <c r="U64" i="55"/>
  <c r="T64" i="55"/>
  <c r="S64" i="55"/>
  <c r="R64" i="55"/>
  <c r="Q64" i="55"/>
  <c r="C64" i="55" s="1"/>
  <c r="B64" i="55" s="1"/>
  <c r="AE63" i="55"/>
  <c r="AD63" i="55"/>
  <c r="AC63" i="55"/>
  <c r="AB63" i="55"/>
  <c r="AA63" i="55"/>
  <c r="Z63" i="55"/>
  <c r="X63" i="55"/>
  <c r="W63" i="55"/>
  <c r="V63" i="55"/>
  <c r="U63" i="55"/>
  <c r="T63" i="55"/>
  <c r="C63" i="55" s="1"/>
  <c r="B63" i="55" s="1"/>
  <c r="S63" i="55"/>
  <c r="R63" i="55"/>
  <c r="Q63" i="55"/>
  <c r="AD62" i="55"/>
  <c r="AE62" i="55" s="1"/>
  <c r="AC62" i="55"/>
  <c r="AB62" i="55"/>
  <c r="Z62" i="55"/>
  <c r="AA62" i="55" s="1"/>
  <c r="X62" i="55"/>
  <c r="W62" i="55"/>
  <c r="V62" i="55"/>
  <c r="U62" i="55"/>
  <c r="C62" i="55" s="1"/>
  <c r="B62" i="55" s="1"/>
  <c r="T62" i="55"/>
  <c r="S62" i="55"/>
  <c r="R62" i="55"/>
  <c r="Q62" i="55"/>
  <c r="AE61" i="55"/>
  <c r="AD61" i="55"/>
  <c r="AC61" i="55"/>
  <c r="AB61" i="55"/>
  <c r="Z61" i="55"/>
  <c r="AA61" i="55" s="1"/>
  <c r="X61" i="55"/>
  <c r="W61" i="55"/>
  <c r="V61" i="55"/>
  <c r="U61" i="55"/>
  <c r="T61" i="55"/>
  <c r="S61" i="55"/>
  <c r="R61" i="55"/>
  <c r="Q61" i="55"/>
  <c r="C61" i="55" s="1"/>
  <c r="B61" i="55" s="1"/>
  <c r="AE60" i="55"/>
  <c r="AD60" i="55"/>
  <c r="AB60" i="55"/>
  <c r="AC60" i="55" s="1"/>
  <c r="AA60" i="55"/>
  <c r="Z60" i="55"/>
  <c r="X60" i="55"/>
  <c r="W60" i="55"/>
  <c r="V60" i="55"/>
  <c r="U60" i="55"/>
  <c r="T60" i="55"/>
  <c r="S60" i="55"/>
  <c r="R60" i="55"/>
  <c r="Q60" i="55"/>
  <c r="C60" i="55" s="1"/>
  <c r="B60" i="55" s="1"/>
  <c r="AE59" i="55"/>
  <c r="AD59" i="55"/>
  <c r="AB59" i="55"/>
  <c r="AC59" i="55" s="1"/>
  <c r="Z59" i="55"/>
  <c r="AA59" i="55" s="1"/>
  <c r="X59" i="55"/>
  <c r="W59" i="55"/>
  <c r="V59" i="55"/>
  <c r="U59" i="55"/>
  <c r="T59" i="55"/>
  <c r="S59" i="55"/>
  <c r="R59" i="55"/>
  <c r="Q59" i="55"/>
  <c r="C59" i="55" s="1"/>
  <c r="B59" i="55" s="1"/>
  <c r="AD58" i="55"/>
  <c r="AE58" i="55" s="1"/>
  <c r="AC58" i="55"/>
  <c r="AB58" i="55"/>
  <c r="Z58" i="55"/>
  <c r="AA58" i="55" s="1"/>
  <c r="X58" i="55"/>
  <c r="W58" i="55"/>
  <c r="V58" i="55"/>
  <c r="U58" i="55"/>
  <c r="T58" i="55"/>
  <c r="S58" i="55"/>
  <c r="R58" i="55"/>
  <c r="Q58" i="55"/>
  <c r="C58" i="55" s="1"/>
  <c r="B58" i="55" s="1"/>
  <c r="AD57" i="55"/>
  <c r="AE57" i="55" s="1"/>
  <c r="AB57" i="55"/>
  <c r="AC57" i="55" s="1"/>
  <c r="AA57" i="55"/>
  <c r="Z57" i="55"/>
  <c r="X57" i="55"/>
  <c r="W57" i="55"/>
  <c r="V57" i="55"/>
  <c r="U57" i="55"/>
  <c r="T57" i="55"/>
  <c r="S57" i="55"/>
  <c r="R57" i="55"/>
  <c r="Q57" i="55"/>
  <c r="C57" i="55" s="1"/>
  <c r="B57" i="55" s="1"/>
  <c r="AE56" i="55"/>
  <c r="AD56" i="55"/>
  <c r="AB56" i="55"/>
  <c r="AC56" i="55" s="1"/>
  <c r="Z56" i="55"/>
  <c r="AA56" i="55" s="1"/>
  <c r="X56" i="55"/>
  <c r="W56" i="55"/>
  <c r="V56" i="55"/>
  <c r="U56" i="55"/>
  <c r="T56" i="55"/>
  <c r="S56" i="55"/>
  <c r="R56" i="55"/>
  <c r="Q56" i="55"/>
  <c r="C56" i="55" s="1"/>
  <c r="B56" i="55" s="1"/>
  <c r="AD55" i="55"/>
  <c r="AE55" i="55" s="1"/>
  <c r="AC55" i="55"/>
  <c r="AB55" i="55"/>
  <c r="AA55" i="55"/>
  <c r="Z55" i="55"/>
  <c r="X55" i="55"/>
  <c r="W55" i="55"/>
  <c r="V55" i="55"/>
  <c r="U55" i="55"/>
  <c r="T55" i="55"/>
  <c r="S55" i="55"/>
  <c r="C55" i="55" s="1"/>
  <c r="B55" i="55" s="1"/>
  <c r="R55" i="55"/>
  <c r="Q55" i="55"/>
  <c r="AD54" i="55"/>
  <c r="AE54" i="55" s="1"/>
  <c r="AB54" i="55"/>
  <c r="AC54" i="55" s="1"/>
  <c r="Z54" i="55"/>
  <c r="AA54" i="55" s="1"/>
  <c r="X54" i="55"/>
  <c r="W54" i="55"/>
  <c r="V54" i="55"/>
  <c r="U54" i="55"/>
  <c r="T54" i="55"/>
  <c r="S54" i="55"/>
  <c r="R54" i="55"/>
  <c r="Q54" i="55"/>
  <c r="C54" i="55" s="1"/>
  <c r="B54" i="55" s="1"/>
  <c r="AE53" i="55"/>
  <c r="AD53" i="55"/>
  <c r="AC53" i="55"/>
  <c r="AB53" i="55"/>
  <c r="Z53" i="55"/>
  <c r="AA53" i="55" s="1"/>
  <c r="X53" i="55"/>
  <c r="W53" i="55"/>
  <c r="V53" i="55"/>
  <c r="C53" i="55" s="1"/>
  <c r="B53" i="55" s="1"/>
  <c r="U53" i="55"/>
  <c r="T53" i="55"/>
  <c r="S53" i="55"/>
  <c r="R53" i="55"/>
  <c r="Q53" i="55"/>
  <c r="AD52" i="55"/>
  <c r="AE52" i="55" s="1"/>
  <c r="AB52" i="55"/>
  <c r="AC52" i="55" s="1"/>
  <c r="Z52" i="55"/>
  <c r="AA52" i="55" s="1"/>
  <c r="X52" i="55"/>
  <c r="W52" i="55"/>
  <c r="V52" i="55"/>
  <c r="U52" i="55"/>
  <c r="T52" i="55"/>
  <c r="S52" i="55"/>
  <c r="R52" i="55"/>
  <c r="Q52" i="55"/>
  <c r="C52" i="55"/>
  <c r="B52" i="55" s="1"/>
  <c r="AE51" i="55"/>
  <c r="AD51" i="55"/>
  <c r="AB51" i="55"/>
  <c r="AC51" i="55" s="1"/>
  <c r="AA51" i="55"/>
  <c r="Z51" i="55"/>
  <c r="X51" i="55"/>
  <c r="C51" i="55" s="1"/>
  <c r="B51" i="55" s="1"/>
  <c r="W51" i="55"/>
  <c r="V51" i="55"/>
  <c r="U51" i="55"/>
  <c r="T51" i="55"/>
  <c r="S51" i="55"/>
  <c r="R51" i="55"/>
  <c r="Q51" i="55"/>
  <c r="AD50" i="55"/>
  <c r="AE50" i="55" s="1"/>
  <c r="AB50" i="55"/>
  <c r="AC50" i="55" s="1"/>
  <c r="Z50" i="55"/>
  <c r="AA50" i="55" s="1"/>
  <c r="X50" i="55"/>
  <c r="W50" i="55"/>
  <c r="V50" i="55"/>
  <c r="U50" i="55"/>
  <c r="T50" i="55"/>
  <c r="S50" i="55"/>
  <c r="R50" i="55"/>
  <c r="Q50" i="55"/>
  <c r="C50" i="55" s="1"/>
  <c r="B50" i="55" s="1"/>
  <c r="AD49" i="55"/>
  <c r="AE49" i="55" s="1"/>
  <c r="AC49" i="55"/>
  <c r="AB49" i="55"/>
  <c r="AA49" i="55"/>
  <c r="Z49" i="55"/>
  <c r="X49" i="55"/>
  <c r="W49" i="55"/>
  <c r="V49" i="55"/>
  <c r="U49" i="55"/>
  <c r="T49" i="55"/>
  <c r="S49" i="55"/>
  <c r="R49" i="55"/>
  <c r="Q49" i="55"/>
  <c r="C49" i="55" s="1"/>
  <c r="B49" i="55" s="1"/>
  <c r="AD48" i="55"/>
  <c r="AE48" i="55" s="1"/>
  <c r="AB48" i="55"/>
  <c r="AC48" i="55" s="1"/>
  <c r="AA48" i="55"/>
  <c r="Z48" i="55"/>
  <c r="X48" i="55"/>
  <c r="W48" i="55"/>
  <c r="V48" i="55"/>
  <c r="U48" i="55"/>
  <c r="T48" i="55"/>
  <c r="S48" i="55"/>
  <c r="R48" i="55"/>
  <c r="Q48" i="55"/>
  <c r="C48" i="55" s="1"/>
  <c r="B48" i="55" s="1"/>
  <c r="AE47" i="55"/>
  <c r="AD47" i="55"/>
  <c r="AC47" i="55"/>
  <c r="AB47" i="55"/>
  <c r="AA47" i="55"/>
  <c r="Z47" i="55"/>
  <c r="X47" i="55"/>
  <c r="W47" i="55"/>
  <c r="V47" i="55"/>
  <c r="U47" i="55"/>
  <c r="T47" i="55"/>
  <c r="C47" i="55" s="1"/>
  <c r="B47" i="55" s="1"/>
  <c r="S47" i="55"/>
  <c r="R47" i="55"/>
  <c r="Q47" i="55"/>
  <c r="AD46" i="55"/>
  <c r="AE46" i="55" s="1"/>
  <c r="AC46" i="55"/>
  <c r="AB46" i="55"/>
  <c r="Z46" i="55"/>
  <c r="AA46" i="55" s="1"/>
  <c r="X46" i="55"/>
  <c r="W46" i="55"/>
  <c r="V46" i="55"/>
  <c r="U46" i="55"/>
  <c r="C46" i="55" s="1"/>
  <c r="B46" i="55" s="1"/>
  <c r="T46" i="55"/>
  <c r="S46" i="55"/>
  <c r="R46" i="55"/>
  <c r="Q46" i="55"/>
  <c r="AE45" i="55"/>
  <c r="AD45" i="55"/>
  <c r="AC45" i="55"/>
  <c r="AB45" i="55"/>
  <c r="Z45" i="55"/>
  <c r="AA45" i="55" s="1"/>
  <c r="X45" i="55"/>
  <c r="W45" i="55"/>
  <c r="V45" i="55"/>
  <c r="U45" i="55"/>
  <c r="T45" i="55"/>
  <c r="S45" i="55"/>
  <c r="R45" i="55"/>
  <c r="Q45" i="55"/>
  <c r="C45" i="55" s="1"/>
  <c r="B45" i="55" s="1"/>
  <c r="AE44" i="55"/>
  <c r="AD44" i="55"/>
  <c r="AB44" i="55"/>
  <c r="AC44" i="55" s="1"/>
  <c r="AA44" i="55"/>
  <c r="Z44" i="55"/>
  <c r="X44" i="55"/>
  <c r="W44" i="55"/>
  <c r="V44" i="55"/>
  <c r="U44" i="55"/>
  <c r="T44" i="55"/>
  <c r="S44" i="55"/>
  <c r="R44" i="55"/>
  <c r="Q44" i="55"/>
  <c r="C44" i="55" s="1"/>
  <c r="B44" i="55" s="1"/>
  <c r="AE43" i="55"/>
  <c r="AD43" i="55"/>
  <c r="AB43" i="55"/>
  <c r="AC43" i="55" s="1"/>
  <c r="Z43" i="55"/>
  <c r="AA43" i="55" s="1"/>
  <c r="X43" i="55"/>
  <c r="W43" i="55"/>
  <c r="V43" i="55"/>
  <c r="U43" i="55"/>
  <c r="T43" i="55"/>
  <c r="S43" i="55"/>
  <c r="R43" i="55"/>
  <c r="Q43" i="55"/>
  <c r="C43" i="55" s="1"/>
  <c r="B43" i="55" s="1"/>
  <c r="AD42" i="55"/>
  <c r="AE42" i="55" s="1"/>
  <c r="AC42" i="55"/>
  <c r="AB42" i="55"/>
  <c r="Z42" i="55"/>
  <c r="AA42" i="55" s="1"/>
  <c r="X42" i="55"/>
  <c r="W42" i="55"/>
  <c r="V42" i="55"/>
  <c r="U42" i="55"/>
  <c r="T42" i="55"/>
  <c r="S42" i="55"/>
  <c r="R42" i="55"/>
  <c r="Q42" i="55"/>
  <c r="C42" i="55" s="1"/>
  <c r="B42" i="55" s="1"/>
  <c r="AD41" i="55"/>
  <c r="AE41" i="55" s="1"/>
  <c r="AB41" i="55"/>
  <c r="AC41" i="55" s="1"/>
  <c r="AA41" i="55"/>
  <c r="Z41" i="55"/>
  <c r="X41" i="55"/>
  <c r="W41" i="55"/>
  <c r="V41" i="55"/>
  <c r="U41" i="55"/>
  <c r="T41" i="55"/>
  <c r="S41" i="55"/>
  <c r="R41" i="55"/>
  <c r="Q41" i="55"/>
  <c r="C41" i="55" s="1"/>
  <c r="B41" i="55" s="1"/>
  <c r="AE40" i="55"/>
  <c r="AD40" i="55"/>
  <c r="AB40" i="55"/>
  <c r="AC40" i="55" s="1"/>
  <c r="Z40" i="55"/>
  <c r="AA40" i="55" s="1"/>
  <c r="X40" i="55"/>
  <c r="W40" i="55"/>
  <c r="V40" i="55"/>
  <c r="U40" i="55"/>
  <c r="T40" i="55"/>
  <c r="S40" i="55"/>
  <c r="R40" i="55"/>
  <c r="Q40" i="55"/>
  <c r="C40" i="55" s="1"/>
  <c r="B40" i="55" s="1"/>
  <c r="AD39" i="55"/>
  <c r="AE39" i="55" s="1"/>
  <c r="AC39" i="55"/>
  <c r="AB39" i="55"/>
  <c r="AA39" i="55"/>
  <c r="Z39" i="55"/>
  <c r="X39" i="55"/>
  <c r="W39" i="55"/>
  <c r="V39" i="55"/>
  <c r="U39" i="55"/>
  <c r="T39" i="55"/>
  <c r="S39" i="55"/>
  <c r="C39" i="55" s="1"/>
  <c r="B39" i="55" s="1"/>
  <c r="R39" i="55"/>
  <c r="Q39" i="55"/>
  <c r="AD38" i="55"/>
  <c r="AD33" i="55" s="1"/>
  <c r="J7" i="55" s="1"/>
  <c r="AB38" i="55"/>
  <c r="AC38" i="55" s="1"/>
  <c r="Z38" i="55"/>
  <c r="AA38" i="55" s="1"/>
  <c r="X38" i="55"/>
  <c r="W38" i="55"/>
  <c r="V38" i="55"/>
  <c r="U38" i="55"/>
  <c r="T38" i="55"/>
  <c r="S38" i="55"/>
  <c r="R38" i="55"/>
  <c r="Q38" i="55"/>
  <c r="AE37" i="55"/>
  <c r="AD37" i="55"/>
  <c r="AC37" i="55"/>
  <c r="AB37" i="55"/>
  <c r="Z37" i="55"/>
  <c r="AA37" i="55" s="1"/>
  <c r="X37" i="55"/>
  <c r="W37" i="55"/>
  <c r="V37" i="55"/>
  <c r="C37" i="55" s="1"/>
  <c r="B37" i="55" s="1"/>
  <c r="U37" i="55"/>
  <c r="T37" i="55"/>
  <c r="S37" i="55"/>
  <c r="R37" i="55"/>
  <c r="Q37" i="55"/>
  <c r="AD36" i="55"/>
  <c r="AE36" i="55" s="1"/>
  <c r="AB36" i="55"/>
  <c r="AC36" i="55" s="1"/>
  <c r="Z36" i="55"/>
  <c r="AA36" i="55" s="1"/>
  <c r="X36" i="55"/>
  <c r="W36" i="55"/>
  <c r="V36" i="55"/>
  <c r="U36" i="55"/>
  <c r="T36" i="55"/>
  <c r="S36" i="55"/>
  <c r="R36" i="55"/>
  <c r="Q36" i="55"/>
  <c r="C36" i="55"/>
  <c r="B36" i="55" s="1"/>
  <c r="AE35" i="55"/>
  <c r="AD35" i="55"/>
  <c r="AB35" i="55"/>
  <c r="AC35" i="55" s="1"/>
  <c r="AA35" i="55"/>
  <c r="Z35" i="55"/>
  <c r="X35" i="55"/>
  <c r="C35" i="55" s="1"/>
  <c r="B35" i="55" s="1"/>
  <c r="W35" i="55"/>
  <c r="V35" i="55"/>
  <c r="U35" i="55"/>
  <c r="T35" i="55"/>
  <c r="S35" i="55"/>
  <c r="R35" i="55"/>
  <c r="Q35" i="55"/>
  <c r="AD34" i="55"/>
  <c r="AE34" i="55" s="1"/>
  <c r="AB34" i="55"/>
  <c r="AC34" i="55" s="1"/>
  <c r="Z34" i="55"/>
  <c r="AA34" i="55" s="1"/>
  <c r="X34" i="55"/>
  <c r="W34" i="55"/>
  <c r="V34" i="55"/>
  <c r="U34" i="55"/>
  <c r="T34" i="55"/>
  <c r="S34" i="55"/>
  <c r="R34" i="55"/>
  <c r="Q34" i="55"/>
  <c r="J33" i="55"/>
  <c r="I33" i="55"/>
  <c r="F23" i="4" s="1"/>
  <c r="H33" i="55"/>
  <c r="E23" i="4" s="1"/>
  <c r="AD32" i="55"/>
  <c r="AB32" i="55"/>
  <c r="Z32" i="55"/>
  <c r="E14" i="55"/>
  <c r="F4" i="55"/>
  <c r="E12" i="55" s="1"/>
  <c r="H22" i="4"/>
  <c r="G22" i="4"/>
  <c r="F22" i="4"/>
  <c r="E22" i="4"/>
  <c r="F5" i="54"/>
  <c r="D59" i="54" s="1"/>
  <c r="AD130" i="54"/>
  <c r="AE130" i="54" s="1"/>
  <c r="AB130" i="54"/>
  <c r="AC130" i="54" s="1"/>
  <c r="Z130" i="54"/>
  <c r="AA130" i="54" s="1"/>
  <c r="X130" i="54"/>
  <c r="W130" i="54"/>
  <c r="V130" i="54"/>
  <c r="U130" i="54"/>
  <c r="T130" i="54"/>
  <c r="S130" i="54"/>
  <c r="R130" i="54"/>
  <c r="Q130" i="54"/>
  <c r="C130" i="54"/>
  <c r="B130" i="54" s="1"/>
  <c r="AD129" i="54"/>
  <c r="AE129" i="54" s="1"/>
  <c r="AC129" i="54"/>
  <c r="AB129" i="54"/>
  <c r="Z129" i="54"/>
  <c r="AA129" i="54" s="1"/>
  <c r="X129" i="54"/>
  <c r="W129" i="54"/>
  <c r="V129" i="54"/>
  <c r="U129" i="54"/>
  <c r="T129" i="54"/>
  <c r="S129" i="54"/>
  <c r="R129" i="54"/>
  <c r="Q129" i="54"/>
  <c r="C129" i="54" s="1"/>
  <c r="B129" i="54" s="1"/>
  <c r="AD128" i="54"/>
  <c r="AE128" i="54" s="1"/>
  <c r="AB128" i="54"/>
  <c r="AC128" i="54" s="1"/>
  <c r="Z128" i="54"/>
  <c r="AA128" i="54" s="1"/>
  <c r="X128" i="54"/>
  <c r="W128" i="54"/>
  <c r="V128" i="54"/>
  <c r="U128" i="54"/>
  <c r="T128" i="54"/>
  <c r="S128" i="54"/>
  <c r="R128" i="54"/>
  <c r="Q128" i="54"/>
  <c r="C128" i="54" s="1"/>
  <c r="B128" i="54" s="1"/>
  <c r="AE127" i="54"/>
  <c r="AD127" i="54"/>
  <c r="AB127" i="54"/>
  <c r="AC127" i="54" s="1"/>
  <c r="Z127" i="54"/>
  <c r="AA127" i="54" s="1"/>
  <c r="X127" i="54"/>
  <c r="W127" i="54"/>
  <c r="V127" i="54"/>
  <c r="U127" i="54"/>
  <c r="T127" i="54"/>
  <c r="S127" i="54"/>
  <c r="R127" i="54"/>
  <c r="C127" i="54" s="1"/>
  <c r="B127" i="54" s="1"/>
  <c r="Q127" i="54"/>
  <c r="AD126" i="54"/>
  <c r="AE126" i="54" s="1"/>
  <c r="AB126" i="54"/>
  <c r="AC126" i="54" s="1"/>
  <c r="AA126" i="54"/>
  <c r="Z126" i="54"/>
  <c r="X126" i="54"/>
  <c r="W126" i="54"/>
  <c r="V126" i="54"/>
  <c r="U126" i="54"/>
  <c r="T126" i="54"/>
  <c r="S126" i="54"/>
  <c r="C126" i="54" s="1"/>
  <c r="B126" i="54" s="1"/>
  <c r="R126" i="54"/>
  <c r="Q126" i="54"/>
  <c r="AD125" i="54"/>
  <c r="AE125" i="54" s="1"/>
  <c r="AC125" i="54"/>
  <c r="AB125" i="54"/>
  <c r="AA125" i="54"/>
  <c r="Z125" i="54"/>
  <c r="X125" i="54"/>
  <c r="W125" i="54"/>
  <c r="V125" i="54"/>
  <c r="U125" i="54"/>
  <c r="T125" i="54"/>
  <c r="S125" i="54"/>
  <c r="R125" i="54"/>
  <c r="Q125" i="54"/>
  <c r="C125" i="54" s="1"/>
  <c r="B125" i="54" s="1"/>
  <c r="AD124" i="54"/>
  <c r="AE124" i="54" s="1"/>
  <c r="AC124" i="54"/>
  <c r="AB124" i="54"/>
  <c r="Z124" i="54"/>
  <c r="AA124" i="54" s="1"/>
  <c r="X124" i="54"/>
  <c r="W124" i="54"/>
  <c r="V124" i="54"/>
  <c r="U124" i="54"/>
  <c r="T124" i="54"/>
  <c r="S124" i="54"/>
  <c r="R124" i="54"/>
  <c r="Q124" i="54"/>
  <c r="C124" i="54" s="1"/>
  <c r="B124" i="54" s="1"/>
  <c r="AE123" i="54"/>
  <c r="AD123" i="54"/>
  <c r="AC123" i="54"/>
  <c r="AB123" i="54"/>
  <c r="Z123" i="54"/>
  <c r="AA123" i="54" s="1"/>
  <c r="X123" i="54"/>
  <c r="W123" i="54"/>
  <c r="V123" i="54"/>
  <c r="U123" i="54"/>
  <c r="T123" i="54"/>
  <c r="S123" i="54"/>
  <c r="R123" i="54"/>
  <c r="Q123" i="54"/>
  <c r="C123" i="54" s="1"/>
  <c r="B123" i="54" s="1"/>
  <c r="AE122" i="54"/>
  <c r="AD122" i="54"/>
  <c r="AB122" i="54"/>
  <c r="AC122" i="54" s="1"/>
  <c r="AA122" i="54"/>
  <c r="Z122" i="54"/>
  <c r="X122" i="54"/>
  <c r="W122" i="54"/>
  <c r="V122" i="54"/>
  <c r="U122" i="54"/>
  <c r="T122" i="54"/>
  <c r="S122" i="54"/>
  <c r="R122" i="54"/>
  <c r="Q122" i="54"/>
  <c r="C122" i="54" s="1"/>
  <c r="B122" i="54" s="1"/>
  <c r="AE121" i="54"/>
  <c r="AD121" i="54"/>
  <c r="AB121" i="54"/>
  <c r="AC121" i="54" s="1"/>
  <c r="Z121" i="54"/>
  <c r="AA121" i="54" s="1"/>
  <c r="X121" i="54"/>
  <c r="W121" i="54"/>
  <c r="V121" i="54"/>
  <c r="U121" i="54"/>
  <c r="T121" i="54"/>
  <c r="S121" i="54"/>
  <c r="R121" i="54"/>
  <c r="Q121" i="54"/>
  <c r="C121" i="54" s="1"/>
  <c r="B121" i="54" s="1"/>
  <c r="D121" i="54"/>
  <c r="AD120" i="54"/>
  <c r="AE120" i="54" s="1"/>
  <c r="AC120" i="54"/>
  <c r="AB120" i="54"/>
  <c r="Z120" i="54"/>
  <c r="AA120" i="54" s="1"/>
  <c r="X120" i="54"/>
  <c r="W120" i="54"/>
  <c r="V120" i="54"/>
  <c r="U120" i="54"/>
  <c r="T120" i="54"/>
  <c r="S120" i="54"/>
  <c r="R120" i="54"/>
  <c r="Q120" i="54"/>
  <c r="C120" i="54" s="1"/>
  <c r="B120" i="54" s="1"/>
  <c r="AD119" i="54"/>
  <c r="AE119" i="54" s="1"/>
  <c r="AB119" i="54"/>
  <c r="AC119" i="54" s="1"/>
  <c r="AA119" i="54"/>
  <c r="Z119" i="54"/>
  <c r="X119" i="54"/>
  <c r="W119" i="54"/>
  <c r="V119" i="54"/>
  <c r="U119" i="54"/>
  <c r="T119" i="54"/>
  <c r="S119" i="54"/>
  <c r="R119" i="54"/>
  <c r="Q119" i="54"/>
  <c r="C119" i="54" s="1"/>
  <c r="B119" i="54" s="1"/>
  <c r="AE118" i="54"/>
  <c r="AD118" i="54"/>
  <c r="AB118" i="54"/>
  <c r="AC118" i="54" s="1"/>
  <c r="Z118" i="54"/>
  <c r="AA118" i="54" s="1"/>
  <c r="X118" i="54"/>
  <c r="W118" i="54"/>
  <c r="V118" i="54"/>
  <c r="U118" i="54"/>
  <c r="T118" i="54"/>
  <c r="S118" i="54"/>
  <c r="R118" i="54"/>
  <c r="Q118" i="54"/>
  <c r="C118" i="54" s="1"/>
  <c r="B118" i="54" s="1"/>
  <c r="AD117" i="54"/>
  <c r="AE117" i="54" s="1"/>
  <c r="AC117" i="54"/>
  <c r="AB117" i="54"/>
  <c r="AA117" i="54"/>
  <c r="Z117" i="54"/>
  <c r="X117" i="54"/>
  <c r="W117" i="54"/>
  <c r="V117" i="54"/>
  <c r="U117" i="54"/>
  <c r="T117" i="54"/>
  <c r="S117" i="54"/>
  <c r="R117" i="54"/>
  <c r="C117" i="54" s="1"/>
  <c r="B117" i="54" s="1"/>
  <c r="Q117" i="54"/>
  <c r="AD116" i="54"/>
  <c r="AE116" i="54" s="1"/>
  <c r="AB116" i="54"/>
  <c r="AC116" i="54" s="1"/>
  <c r="Z116" i="54"/>
  <c r="AA116" i="54" s="1"/>
  <c r="X116" i="54"/>
  <c r="W116" i="54"/>
  <c r="V116" i="54"/>
  <c r="U116" i="54"/>
  <c r="T116" i="54"/>
  <c r="S116" i="54"/>
  <c r="R116" i="54"/>
  <c r="Q116" i="54"/>
  <c r="C116" i="54" s="1"/>
  <c r="B116" i="54" s="1"/>
  <c r="AE115" i="54"/>
  <c r="AD115" i="54"/>
  <c r="AC115" i="54"/>
  <c r="AB115" i="54"/>
  <c r="AA115" i="54"/>
  <c r="Z115" i="54"/>
  <c r="X115" i="54"/>
  <c r="W115" i="54"/>
  <c r="V115" i="54"/>
  <c r="U115" i="54"/>
  <c r="T115" i="54"/>
  <c r="S115" i="54"/>
  <c r="R115" i="54"/>
  <c r="Q115" i="54"/>
  <c r="C115" i="54"/>
  <c r="B115" i="54"/>
  <c r="AD114" i="54"/>
  <c r="AE114" i="54" s="1"/>
  <c r="AB114" i="54"/>
  <c r="AC114" i="54" s="1"/>
  <c r="Z114" i="54"/>
  <c r="AA114" i="54" s="1"/>
  <c r="X114" i="54"/>
  <c r="W114" i="54"/>
  <c r="V114" i="54"/>
  <c r="U114" i="54"/>
  <c r="T114" i="54"/>
  <c r="S114" i="54"/>
  <c r="R114" i="54"/>
  <c r="Q114" i="54"/>
  <c r="C114" i="54"/>
  <c r="B114" i="54" s="1"/>
  <c r="AE113" i="54"/>
  <c r="AD113" i="54"/>
  <c r="AC113" i="54"/>
  <c r="AB113" i="54"/>
  <c r="AA113" i="54"/>
  <c r="Z113" i="54"/>
  <c r="X113" i="54"/>
  <c r="W113" i="54"/>
  <c r="V113" i="54"/>
  <c r="U113" i="54"/>
  <c r="T113" i="54"/>
  <c r="S113" i="54"/>
  <c r="R113" i="54"/>
  <c r="Q113" i="54"/>
  <c r="C113" i="54" s="1"/>
  <c r="B113" i="54" s="1"/>
  <c r="AD112" i="54"/>
  <c r="AE112" i="54" s="1"/>
  <c r="AB112" i="54"/>
  <c r="AC112" i="54" s="1"/>
  <c r="AA112" i="54"/>
  <c r="Z112" i="54"/>
  <c r="X112" i="54"/>
  <c r="W112" i="54"/>
  <c r="V112" i="54"/>
  <c r="U112" i="54"/>
  <c r="T112" i="54"/>
  <c r="S112" i="54"/>
  <c r="R112" i="54"/>
  <c r="Q112" i="54"/>
  <c r="C112" i="54" s="1"/>
  <c r="B112" i="54" s="1"/>
  <c r="AE111" i="54"/>
  <c r="AD111" i="54"/>
  <c r="AC111" i="54"/>
  <c r="AB111" i="54"/>
  <c r="Z111" i="54"/>
  <c r="AA111" i="54" s="1"/>
  <c r="X111" i="54"/>
  <c r="W111" i="54"/>
  <c r="V111" i="54"/>
  <c r="U111" i="54"/>
  <c r="T111" i="54"/>
  <c r="S111" i="54"/>
  <c r="R111" i="54"/>
  <c r="C111" i="54" s="1"/>
  <c r="B111" i="54" s="1"/>
  <c r="Q111" i="54"/>
  <c r="AD110" i="54"/>
  <c r="AE110" i="54" s="1"/>
  <c r="AC110" i="54"/>
  <c r="AB110" i="54"/>
  <c r="AA110" i="54"/>
  <c r="Z110" i="54"/>
  <c r="X110" i="54"/>
  <c r="W110" i="54"/>
  <c r="V110" i="54"/>
  <c r="U110" i="54"/>
  <c r="T110" i="54"/>
  <c r="S110" i="54"/>
  <c r="C110" i="54" s="1"/>
  <c r="B110" i="54" s="1"/>
  <c r="R110" i="54"/>
  <c r="Q110" i="54"/>
  <c r="AE109" i="54"/>
  <c r="AD109" i="54"/>
  <c r="AB109" i="54"/>
  <c r="AC109" i="54" s="1"/>
  <c r="AA109" i="54"/>
  <c r="Z109" i="54"/>
  <c r="X109" i="54"/>
  <c r="W109" i="54"/>
  <c r="V109" i="54"/>
  <c r="U109" i="54"/>
  <c r="T109" i="54"/>
  <c r="C109" i="54" s="1"/>
  <c r="B109" i="54" s="1"/>
  <c r="S109" i="54"/>
  <c r="R109" i="54"/>
  <c r="Q109" i="54"/>
  <c r="AE108" i="54"/>
  <c r="AD108" i="54"/>
  <c r="AC108" i="54"/>
  <c r="AB108" i="54"/>
  <c r="Z108" i="54"/>
  <c r="AA108" i="54" s="1"/>
  <c r="X108" i="54"/>
  <c r="W108" i="54"/>
  <c r="V108" i="54"/>
  <c r="U108" i="54"/>
  <c r="C108" i="54" s="1"/>
  <c r="B108" i="54" s="1"/>
  <c r="T108" i="54"/>
  <c r="S108" i="54"/>
  <c r="R108" i="54"/>
  <c r="Q108" i="54"/>
  <c r="D108" i="54"/>
  <c r="AD107" i="54"/>
  <c r="AE107" i="54" s="1"/>
  <c r="AC107" i="54"/>
  <c r="AB107" i="54"/>
  <c r="Z107" i="54"/>
  <c r="AA107" i="54" s="1"/>
  <c r="X107" i="54"/>
  <c r="W107" i="54"/>
  <c r="V107" i="54"/>
  <c r="C107" i="54" s="1"/>
  <c r="B107" i="54" s="1"/>
  <c r="U107" i="54"/>
  <c r="T107" i="54"/>
  <c r="S107" i="54"/>
  <c r="R107" i="54"/>
  <c r="Q107" i="54"/>
  <c r="AE106" i="54"/>
  <c r="AD106" i="54"/>
  <c r="AB106" i="54"/>
  <c r="AC106" i="54" s="1"/>
  <c r="AA106" i="54"/>
  <c r="Z106" i="54"/>
  <c r="X106" i="54"/>
  <c r="W106" i="54"/>
  <c r="V106" i="54"/>
  <c r="U106" i="54"/>
  <c r="T106" i="54"/>
  <c r="S106" i="54"/>
  <c r="R106" i="54"/>
  <c r="Q106" i="54"/>
  <c r="C106" i="54" s="1"/>
  <c r="B106" i="54" s="1"/>
  <c r="AE105" i="54"/>
  <c r="AD105" i="54"/>
  <c r="AB105" i="54"/>
  <c r="AC105" i="54" s="1"/>
  <c r="Z105" i="54"/>
  <c r="AA105" i="54" s="1"/>
  <c r="X105" i="54"/>
  <c r="W105" i="54"/>
  <c r="V105" i="54"/>
  <c r="U105" i="54"/>
  <c r="T105" i="54"/>
  <c r="S105" i="54"/>
  <c r="R105" i="54"/>
  <c r="Q105" i="54"/>
  <c r="C105" i="54" s="1"/>
  <c r="B105" i="54" s="1"/>
  <c r="AD104" i="54"/>
  <c r="AE104" i="54" s="1"/>
  <c r="AC104" i="54"/>
  <c r="AB104" i="54"/>
  <c r="Z104" i="54"/>
  <c r="AA104" i="54" s="1"/>
  <c r="X104" i="54"/>
  <c r="W104" i="54"/>
  <c r="V104" i="54"/>
  <c r="U104" i="54"/>
  <c r="T104" i="54"/>
  <c r="S104" i="54"/>
  <c r="R104" i="54"/>
  <c r="Q104" i="54"/>
  <c r="C104" i="54" s="1"/>
  <c r="B104" i="54" s="1"/>
  <c r="AD103" i="54"/>
  <c r="AE103" i="54" s="1"/>
  <c r="AB103" i="54"/>
  <c r="AC103" i="54" s="1"/>
  <c r="AA103" i="54"/>
  <c r="Z103" i="54"/>
  <c r="X103" i="54"/>
  <c r="W103" i="54"/>
  <c r="V103" i="54"/>
  <c r="U103" i="54"/>
  <c r="T103" i="54"/>
  <c r="S103" i="54"/>
  <c r="R103" i="54"/>
  <c r="Q103" i="54"/>
  <c r="C103" i="54" s="1"/>
  <c r="B103" i="54" s="1"/>
  <c r="AE102" i="54"/>
  <c r="AD102" i="54"/>
  <c r="AB102" i="54"/>
  <c r="AC102" i="54" s="1"/>
  <c r="Z102" i="54"/>
  <c r="AA102" i="54" s="1"/>
  <c r="X102" i="54"/>
  <c r="W102" i="54"/>
  <c r="V102" i="54"/>
  <c r="U102" i="54"/>
  <c r="T102" i="54"/>
  <c r="S102" i="54"/>
  <c r="R102" i="54"/>
  <c r="Q102" i="54"/>
  <c r="C102" i="54" s="1"/>
  <c r="B102" i="54" s="1"/>
  <c r="AD101" i="54"/>
  <c r="AE101" i="54" s="1"/>
  <c r="AC101" i="54"/>
  <c r="AB101" i="54"/>
  <c r="AA101" i="54"/>
  <c r="Z101" i="54"/>
  <c r="X101" i="54"/>
  <c r="W101" i="54"/>
  <c r="V101" i="54"/>
  <c r="U101" i="54"/>
  <c r="T101" i="54"/>
  <c r="S101" i="54"/>
  <c r="R101" i="54"/>
  <c r="C101" i="54" s="1"/>
  <c r="B101" i="54" s="1"/>
  <c r="Q101" i="54"/>
  <c r="AD100" i="54"/>
  <c r="AE100" i="54" s="1"/>
  <c r="AB100" i="54"/>
  <c r="AC100" i="54" s="1"/>
  <c r="Z100" i="54"/>
  <c r="AA100" i="54" s="1"/>
  <c r="X100" i="54"/>
  <c r="W100" i="54"/>
  <c r="V100" i="54"/>
  <c r="U100" i="54"/>
  <c r="T100" i="54"/>
  <c r="S100" i="54"/>
  <c r="R100" i="54"/>
  <c r="Q100" i="54"/>
  <c r="C100" i="54" s="1"/>
  <c r="B100" i="54" s="1"/>
  <c r="AE99" i="54"/>
  <c r="AD99" i="54"/>
  <c r="AB99" i="54"/>
  <c r="AC99" i="54" s="1"/>
  <c r="AA99" i="54"/>
  <c r="Z99" i="54"/>
  <c r="X99" i="54"/>
  <c r="W99" i="54"/>
  <c r="V99" i="54"/>
  <c r="U99" i="54"/>
  <c r="T99" i="54"/>
  <c r="S99" i="54"/>
  <c r="R99" i="54"/>
  <c r="Q99" i="54"/>
  <c r="C99" i="54"/>
  <c r="B99" i="54"/>
  <c r="AD98" i="54"/>
  <c r="AE98" i="54" s="1"/>
  <c r="AB98" i="54"/>
  <c r="AC98" i="54" s="1"/>
  <c r="Z98" i="54"/>
  <c r="AA98" i="54" s="1"/>
  <c r="X98" i="54"/>
  <c r="W98" i="54"/>
  <c r="V98" i="54"/>
  <c r="U98" i="54"/>
  <c r="T98" i="54"/>
  <c r="S98" i="54"/>
  <c r="R98" i="54"/>
  <c r="Q98" i="54"/>
  <c r="C98" i="54"/>
  <c r="B98" i="54" s="1"/>
  <c r="AD97" i="54"/>
  <c r="AE97" i="54" s="1"/>
  <c r="AC97" i="54"/>
  <c r="AB97" i="54"/>
  <c r="AA97" i="54"/>
  <c r="Z97" i="54"/>
  <c r="X97" i="54"/>
  <c r="W97" i="54"/>
  <c r="V97" i="54"/>
  <c r="U97" i="54"/>
  <c r="T97" i="54"/>
  <c r="S97" i="54"/>
  <c r="R97" i="54"/>
  <c r="Q97" i="54"/>
  <c r="C97" i="54" s="1"/>
  <c r="B97" i="54" s="1"/>
  <c r="AD96" i="54"/>
  <c r="AE96" i="54" s="1"/>
  <c r="AB96" i="54"/>
  <c r="AC96" i="54" s="1"/>
  <c r="AA96" i="54"/>
  <c r="Z96" i="54"/>
  <c r="X96" i="54"/>
  <c r="W96" i="54"/>
  <c r="V96" i="54"/>
  <c r="U96" i="54"/>
  <c r="T96" i="54"/>
  <c r="S96" i="54"/>
  <c r="R96" i="54"/>
  <c r="Q96" i="54"/>
  <c r="C96" i="54" s="1"/>
  <c r="B96" i="54" s="1"/>
  <c r="AE95" i="54"/>
  <c r="AD95" i="54"/>
  <c r="AC95" i="54"/>
  <c r="AB95" i="54"/>
  <c r="Z95" i="54"/>
  <c r="AA95" i="54" s="1"/>
  <c r="X95" i="54"/>
  <c r="W95" i="54"/>
  <c r="V95" i="54"/>
  <c r="U95" i="54"/>
  <c r="T95" i="54"/>
  <c r="S95" i="54"/>
  <c r="R95" i="54"/>
  <c r="C95" i="54" s="1"/>
  <c r="B95" i="54" s="1"/>
  <c r="Q95" i="54"/>
  <c r="AD94" i="54"/>
  <c r="AE94" i="54" s="1"/>
  <c r="AC94" i="54"/>
  <c r="AB94" i="54"/>
  <c r="AA94" i="54"/>
  <c r="Z94" i="54"/>
  <c r="X94" i="54"/>
  <c r="W94" i="54"/>
  <c r="V94" i="54"/>
  <c r="U94" i="54"/>
  <c r="T94" i="54"/>
  <c r="S94" i="54"/>
  <c r="C94" i="54" s="1"/>
  <c r="B94" i="54" s="1"/>
  <c r="R94" i="54"/>
  <c r="Q94" i="54"/>
  <c r="AE93" i="54"/>
  <c r="AD93" i="54"/>
  <c r="AB93" i="54"/>
  <c r="AC93" i="54" s="1"/>
  <c r="AA93" i="54"/>
  <c r="Z93" i="54"/>
  <c r="X93" i="54"/>
  <c r="W93" i="54"/>
  <c r="V93" i="54"/>
  <c r="U93" i="54"/>
  <c r="T93" i="54"/>
  <c r="C93" i="54" s="1"/>
  <c r="B93" i="54" s="1"/>
  <c r="S93" i="54"/>
  <c r="R93" i="54"/>
  <c r="Q93" i="54"/>
  <c r="AE92" i="54"/>
  <c r="AD92" i="54"/>
  <c r="AC92" i="54"/>
  <c r="AB92" i="54"/>
  <c r="Z92" i="54"/>
  <c r="AA92" i="54" s="1"/>
  <c r="X92" i="54"/>
  <c r="W92" i="54"/>
  <c r="V92" i="54"/>
  <c r="U92" i="54"/>
  <c r="C92" i="54" s="1"/>
  <c r="B92" i="54" s="1"/>
  <c r="T92" i="54"/>
  <c r="S92" i="54"/>
  <c r="R92" i="54"/>
  <c r="Q92" i="54"/>
  <c r="AD91" i="54"/>
  <c r="AE91" i="54" s="1"/>
  <c r="AC91" i="54"/>
  <c r="AB91" i="54"/>
  <c r="Z91" i="54"/>
  <c r="AA91" i="54" s="1"/>
  <c r="X91" i="54"/>
  <c r="W91" i="54"/>
  <c r="V91" i="54"/>
  <c r="C91" i="54" s="1"/>
  <c r="B91" i="54" s="1"/>
  <c r="U91" i="54"/>
  <c r="T91" i="54"/>
  <c r="S91" i="54"/>
  <c r="R91" i="54"/>
  <c r="Q91" i="54"/>
  <c r="D91" i="54"/>
  <c r="AE90" i="54"/>
  <c r="AD90" i="54"/>
  <c r="AB90" i="54"/>
  <c r="AC90" i="54" s="1"/>
  <c r="AA90" i="54"/>
  <c r="Z90" i="54"/>
  <c r="X90" i="54"/>
  <c r="W90" i="54"/>
  <c r="V90" i="54"/>
  <c r="U90" i="54"/>
  <c r="T90" i="54"/>
  <c r="S90" i="54"/>
  <c r="R90" i="54"/>
  <c r="Q90" i="54"/>
  <c r="C90" i="54" s="1"/>
  <c r="B90" i="54" s="1"/>
  <c r="AE89" i="54"/>
  <c r="AD89" i="54"/>
  <c r="AB89" i="54"/>
  <c r="AC89" i="54" s="1"/>
  <c r="Z89" i="54"/>
  <c r="AA89" i="54" s="1"/>
  <c r="X89" i="54"/>
  <c r="W89" i="54"/>
  <c r="V89" i="54"/>
  <c r="U89" i="54"/>
  <c r="T89" i="54"/>
  <c r="S89" i="54"/>
  <c r="R89" i="54"/>
  <c r="Q89" i="54"/>
  <c r="C89" i="54" s="1"/>
  <c r="B89" i="54" s="1"/>
  <c r="AD88" i="54"/>
  <c r="AE88" i="54" s="1"/>
  <c r="AC88" i="54"/>
  <c r="AB88" i="54"/>
  <c r="Z88" i="54"/>
  <c r="AA88" i="54" s="1"/>
  <c r="X88" i="54"/>
  <c r="W88" i="54"/>
  <c r="V88" i="54"/>
  <c r="U88" i="54"/>
  <c r="T88" i="54"/>
  <c r="S88" i="54"/>
  <c r="R88" i="54"/>
  <c r="Q88" i="54"/>
  <c r="C88" i="54" s="1"/>
  <c r="B88" i="54" s="1"/>
  <c r="D88" i="54"/>
  <c r="AD87" i="54"/>
  <c r="AE87" i="54" s="1"/>
  <c r="AB87" i="54"/>
  <c r="AC87" i="54" s="1"/>
  <c r="AA87" i="54"/>
  <c r="Z87" i="54"/>
  <c r="X87" i="54"/>
  <c r="W87" i="54"/>
  <c r="V87" i="54"/>
  <c r="U87" i="54"/>
  <c r="T87" i="54"/>
  <c r="S87" i="54"/>
  <c r="R87" i="54"/>
  <c r="Q87" i="54"/>
  <c r="C87" i="54" s="1"/>
  <c r="B87" i="54" s="1"/>
  <c r="AE86" i="54"/>
  <c r="AD86" i="54"/>
  <c r="AB86" i="54"/>
  <c r="AC86" i="54" s="1"/>
  <c r="Z86" i="54"/>
  <c r="AA86" i="54" s="1"/>
  <c r="X86" i="54"/>
  <c r="W86" i="54"/>
  <c r="V86" i="54"/>
  <c r="U86" i="54"/>
  <c r="T86" i="54"/>
  <c r="S86" i="54"/>
  <c r="R86" i="54"/>
  <c r="Q86" i="54"/>
  <c r="C86" i="54" s="1"/>
  <c r="B86" i="54" s="1"/>
  <c r="AD85" i="54"/>
  <c r="AE85" i="54" s="1"/>
  <c r="AC85" i="54"/>
  <c r="AB85" i="54"/>
  <c r="Z85" i="54"/>
  <c r="AA85" i="54" s="1"/>
  <c r="X85" i="54"/>
  <c r="W85" i="54"/>
  <c r="V85" i="54"/>
  <c r="U85" i="54"/>
  <c r="T85" i="54"/>
  <c r="S85" i="54"/>
  <c r="R85" i="54"/>
  <c r="C85" i="54" s="1"/>
  <c r="B85" i="54" s="1"/>
  <c r="Q85" i="54"/>
  <c r="AD84" i="54"/>
  <c r="AE84" i="54" s="1"/>
  <c r="AB84" i="54"/>
  <c r="AC84" i="54" s="1"/>
  <c r="Z84" i="54"/>
  <c r="AA84" i="54" s="1"/>
  <c r="X84" i="54"/>
  <c r="W84" i="54"/>
  <c r="V84" i="54"/>
  <c r="U84" i="54"/>
  <c r="T84" i="54"/>
  <c r="S84" i="54"/>
  <c r="R84" i="54"/>
  <c r="Q84" i="54"/>
  <c r="C84" i="54" s="1"/>
  <c r="B84" i="54" s="1"/>
  <c r="AE83" i="54"/>
  <c r="AD83" i="54"/>
  <c r="AB83" i="54"/>
  <c r="AC83" i="54" s="1"/>
  <c r="AA83" i="54"/>
  <c r="Z83" i="54"/>
  <c r="X83" i="54"/>
  <c r="W83" i="54"/>
  <c r="V83" i="54"/>
  <c r="U83" i="54"/>
  <c r="T83" i="54"/>
  <c r="S83" i="54"/>
  <c r="R83" i="54"/>
  <c r="Q83" i="54"/>
  <c r="C83" i="54"/>
  <c r="B83" i="54"/>
  <c r="AD82" i="54"/>
  <c r="AE82" i="54" s="1"/>
  <c r="AB82" i="54"/>
  <c r="AC82" i="54" s="1"/>
  <c r="Z82" i="54"/>
  <c r="AA82" i="54" s="1"/>
  <c r="X82" i="54"/>
  <c r="W82" i="54"/>
  <c r="V82" i="54"/>
  <c r="U82" i="54"/>
  <c r="T82" i="54"/>
  <c r="S82" i="54"/>
  <c r="R82" i="54"/>
  <c r="Q82" i="54"/>
  <c r="C82" i="54"/>
  <c r="B82" i="54" s="1"/>
  <c r="AD81" i="54"/>
  <c r="AE81" i="54" s="1"/>
  <c r="AC81" i="54"/>
  <c r="AB81" i="54"/>
  <c r="Z81" i="54"/>
  <c r="AA81" i="54" s="1"/>
  <c r="X81" i="54"/>
  <c r="W81" i="54"/>
  <c r="V81" i="54"/>
  <c r="U81" i="54"/>
  <c r="T81" i="54"/>
  <c r="S81" i="54"/>
  <c r="R81" i="54"/>
  <c r="Q81" i="54"/>
  <c r="C81" i="54" s="1"/>
  <c r="B81" i="54" s="1"/>
  <c r="AD80" i="54"/>
  <c r="AE80" i="54" s="1"/>
  <c r="AB80" i="54"/>
  <c r="AC80" i="54" s="1"/>
  <c r="AA80" i="54"/>
  <c r="Z80" i="54"/>
  <c r="X80" i="54"/>
  <c r="W80" i="54"/>
  <c r="V80" i="54"/>
  <c r="U80" i="54"/>
  <c r="T80" i="54"/>
  <c r="S80" i="54"/>
  <c r="R80" i="54"/>
  <c r="Q80" i="54"/>
  <c r="C80" i="54" s="1"/>
  <c r="B80" i="54" s="1"/>
  <c r="AE79" i="54"/>
  <c r="AD79" i="54"/>
  <c r="AB79" i="54"/>
  <c r="AC79" i="54" s="1"/>
  <c r="Z79" i="54"/>
  <c r="AA79" i="54" s="1"/>
  <c r="X79" i="54"/>
  <c r="W79" i="54"/>
  <c r="V79" i="54"/>
  <c r="U79" i="54"/>
  <c r="T79" i="54"/>
  <c r="S79" i="54"/>
  <c r="R79" i="54"/>
  <c r="C79" i="54" s="1"/>
  <c r="B79" i="54" s="1"/>
  <c r="Q79" i="54"/>
  <c r="AD78" i="54"/>
  <c r="AE78" i="54" s="1"/>
  <c r="AC78" i="54"/>
  <c r="AB78" i="54"/>
  <c r="AA78" i="54"/>
  <c r="Z78" i="54"/>
  <c r="X78" i="54"/>
  <c r="W78" i="54"/>
  <c r="V78" i="54"/>
  <c r="U78" i="54"/>
  <c r="T78" i="54"/>
  <c r="S78" i="54"/>
  <c r="C78" i="54" s="1"/>
  <c r="B78" i="54" s="1"/>
  <c r="R78" i="54"/>
  <c r="Q78" i="54"/>
  <c r="AD77" i="54"/>
  <c r="AE77" i="54" s="1"/>
  <c r="AB77" i="54"/>
  <c r="AC77" i="54" s="1"/>
  <c r="AA77" i="54"/>
  <c r="Z77" i="54"/>
  <c r="X77" i="54"/>
  <c r="W77" i="54"/>
  <c r="V77" i="54"/>
  <c r="U77" i="54"/>
  <c r="T77" i="54"/>
  <c r="C77" i="54" s="1"/>
  <c r="B77" i="54" s="1"/>
  <c r="S77" i="54"/>
  <c r="R77" i="54"/>
  <c r="Q77" i="54"/>
  <c r="AE76" i="54"/>
  <c r="AD76" i="54"/>
  <c r="AC76" i="54"/>
  <c r="AB76" i="54"/>
  <c r="Z76" i="54"/>
  <c r="AA76" i="54" s="1"/>
  <c r="X76" i="54"/>
  <c r="W76" i="54"/>
  <c r="V76" i="54"/>
  <c r="U76" i="54"/>
  <c r="C76" i="54" s="1"/>
  <c r="B76" i="54" s="1"/>
  <c r="T76" i="54"/>
  <c r="S76" i="54"/>
  <c r="R76" i="54"/>
  <c r="Q76" i="54"/>
  <c r="AD75" i="54"/>
  <c r="AE75" i="54" s="1"/>
  <c r="AC75" i="54"/>
  <c r="AB75" i="54"/>
  <c r="Z75" i="54"/>
  <c r="AA75" i="54" s="1"/>
  <c r="X75" i="54"/>
  <c r="W75" i="54"/>
  <c r="V75" i="54"/>
  <c r="C75" i="54" s="1"/>
  <c r="B75" i="54" s="1"/>
  <c r="U75" i="54"/>
  <c r="T75" i="54"/>
  <c r="S75" i="54"/>
  <c r="R75" i="54"/>
  <c r="Q75" i="54"/>
  <c r="AE74" i="54"/>
  <c r="AD74" i="54"/>
  <c r="AB74" i="54"/>
  <c r="AC74" i="54" s="1"/>
  <c r="AA74" i="54"/>
  <c r="Z74" i="54"/>
  <c r="X74" i="54"/>
  <c r="W74" i="54"/>
  <c r="V74" i="54"/>
  <c r="U74" i="54"/>
  <c r="T74" i="54"/>
  <c r="S74" i="54"/>
  <c r="R74" i="54"/>
  <c r="Q74" i="54"/>
  <c r="C74" i="54" s="1"/>
  <c r="B74" i="54" s="1"/>
  <c r="AE73" i="54"/>
  <c r="AD73" i="54"/>
  <c r="AB73" i="54"/>
  <c r="AC73" i="54" s="1"/>
  <c r="Z73" i="54"/>
  <c r="AA73" i="54" s="1"/>
  <c r="X73" i="54"/>
  <c r="W73" i="54"/>
  <c r="V73" i="54"/>
  <c r="U73" i="54"/>
  <c r="T73" i="54"/>
  <c r="S73" i="54"/>
  <c r="R73" i="54"/>
  <c r="Q73" i="54"/>
  <c r="C73" i="54" s="1"/>
  <c r="B73" i="54" s="1"/>
  <c r="D73" i="54"/>
  <c r="AD72" i="54"/>
  <c r="AE72" i="54" s="1"/>
  <c r="AC72" i="54"/>
  <c r="AB72" i="54"/>
  <c r="Z72" i="54"/>
  <c r="AA72" i="54" s="1"/>
  <c r="X72" i="54"/>
  <c r="W72" i="54"/>
  <c r="V72" i="54"/>
  <c r="U72" i="54"/>
  <c r="T72" i="54"/>
  <c r="S72" i="54"/>
  <c r="R72" i="54"/>
  <c r="Q72" i="54"/>
  <c r="C72" i="54" s="1"/>
  <c r="B72" i="54" s="1"/>
  <c r="AD71" i="54"/>
  <c r="AE71" i="54" s="1"/>
  <c r="AB71" i="54"/>
  <c r="AC71" i="54" s="1"/>
  <c r="AA71" i="54"/>
  <c r="Z71" i="54"/>
  <c r="X71" i="54"/>
  <c r="W71" i="54"/>
  <c r="V71" i="54"/>
  <c r="U71" i="54"/>
  <c r="T71" i="54"/>
  <c r="S71" i="54"/>
  <c r="R71" i="54"/>
  <c r="Q71" i="54"/>
  <c r="C71" i="54" s="1"/>
  <c r="B71" i="54" s="1"/>
  <c r="AE70" i="54"/>
  <c r="AD70" i="54"/>
  <c r="AB70" i="54"/>
  <c r="AC70" i="54" s="1"/>
  <c r="Z70" i="54"/>
  <c r="AA70" i="54" s="1"/>
  <c r="X70" i="54"/>
  <c r="W70" i="54"/>
  <c r="V70" i="54"/>
  <c r="U70" i="54"/>
  <c r="T70" i="54"/>
  <c r="S70" i="54"/>
  <c r="R70" i="54"/>
  <c r="Q70" i="54"/>
  <c r="C70" i="54" s="1"/>
  <c r="B70" i="54" s="1"/>
  <c r="AD69" i="54"/>
  <c r="AE69" i="54" s="1"/>
  <c r="AC69" i="54"/>
  <c r="AB69" i="54"/>
  <c r="AA69" i="54"/>
  <c r="Z69" i="54"/>
  <c r="X69" i="54"/>
  <c r="W69" i="54"/>
  <c r="V69" i="54"/>
  <c r="U69" i="54"/>
  <c r="T69" i="54"/>
  <c r="S69" i="54"/>
  <c r="R69" i="54"/>
  <c r="C69" i="54" s="1"/>
  <c r="B69" i="54" s="1"/>
  <c r="Q69" i="54"/>
  <c r="AD68" i="54"/>
  <c r="AE68" i="54" s="1"/>
  <c r="AB68" i="54"/>
  <c r="AC68" i="54" s="1"/>
  <c r="Z68" i="54"/>
  <c r="AA68" i="54" s="1"/>
  <c r="X68" i="54"/>
  <c r="W68" i="54"/>
  <c r="V68" i="54"/>
  <c r="U68" i="54"/>
  <c r="T68" i="54"/>
  <c r="S68" i="54"/>
  <c r="R68" i="54"/>
  <c r="Q68" i="54"/>
  <c r="C68" i="54" s="1"/>
  <c r="B68" i="54" s="1"/>
  <c r="AE67" i="54"/>
  <c r="AD67" i="54"/>
  <c r="AC67" i="54"/>
  <c r="AB67" i="54"/>
  <c r="AA67" i="54"/>
  <c r="Z67" i="54"/>
  <c r="X67" i="54"/>
  <c r="W67" i="54"/>
  <c r="V67" i="54"/>
  <c r="U67" i="54"/>
  <c r="T67" i="54"/>
  <c r="S67" i="54"/>
  <c r="R67" i="54"/>
  <c r="Q67" i="54"/>
  <c r="C67" i="54"/>
  <c r="B67" i="54"/>
  <c r="AD66" i="54"/>
  <c r="AE66" i="54" s="1"/>
  <c r="AB66" i="54"/>
  <c r="AC66" i="54" s="1"/>
  <c r="Z66" i="54"/>
  <c r="AA66" i="54" s="1"/>
  <c r="X66" i="54"/>
  <c r="W66" i="54"/>
  <c r="V66" i="54"/>
  <c r="U66" i="54"/>
  <c r="T66" i="54"/>
  <c r="S66" i="54"/>
  <c r="R66" i="54"/>
  <c r="Q66" i="54"/>
  <c r="C66" i="54"/>
  <c r="B66" i="54" s="1"/>
  <c r="AE65" i="54"/>
  <c r="AD65" i="54"/>
  <c r="AC65" i="54"/>
  <c r="AB65" i="54"/>
  <c r="Z65" i="54"/>
  <c r="AA65" i="54" s="1"/>
  <c r="X65" i="54"/>
  <c r="W65" i="54"/>
  <c r="V65" i="54"/>
  <c r="U65" i="54"/>
  <c r="T65" i="54"/>
  <c r="S65" i="54"/>
  <c r="R65" i="54"/>
  <c r="Q65" i="54"/>
  <c r="C65" i="54" s="1"/>
  <c r="B65" i="54" s="1"/>
  <c r="AD64" i="54"/>
  <c r="AE64" i="54" s="1"/>
  <c r="AB64" i="54"/>
  <c r="AC64" i="54" s="1"/>
  <c r="AA64" i="54"/>
  <c r="Z64" i="54"/>
  <c r="X64" i="54"/>
  <c r="W64" i="54"/>
  <c r="V64" i="54"/>
  <c r="U64" i="54"/>
  <c r="T64" i="54"/>
  <c r="S64" i="54"/>
  <c r="R64" i="54"/>
  <c r="Q64" i="54"/>
  <c r="C64" i="54" s="1"/>
  <c r="B64" i="54" s="1"/>
  <c r="AE63" i="54"/>
  <c r="AD63" i="54"/>
  <c r="AB63" i="54"/>
  <c r="AC63" i="54" s="1"/>
  <c r="Z63" i="54"/>
  <c r="AA63" i="54" s="1"/>
  <c r="X63" i="54"/>
  <c r="W63" i="54"/>
  <c r="V63" i="54"/>
  <c r="U63" i="54"/>
  <c r="T63" i="54"/>
  <c r="S63" i="54"/>
  <c r="R63" i="54"/>
  <c r="C63" i="54" s="1"/>
  <c r="B63" i="54" s="1"/>
  <c r="Q63" i="54"/>
  <c r="D63" i="54"/>
  <c r="AD62" i="54"/>
  <c r="AE62" i="54" s="1"/>
  <c r="AC62" i="54"/>
  <c r="AB62" i="54"/>
  <c r="AA62" i="54"/>
  <c r="Z62" i="54"/>
  <c r="X62" i="54"/>
  <c r="W62" i="54"/>
  <c r="V62" i="54"/>
  <c r="U62" i="54"/>
  <c r="T62" i="54"/>
  <c r="S62" i="54"/>
  <c r="C62" i="54" s="1"/>
  <c r="B62" i="54" s="1"/>
  <c r="R62" i="54"/>
  <c r="Q62" i="54"/>
  <c r="D62" i="54"/>
  <c r="AD61" i="54"/>
  <c r="AE61" i="54" s="1"/>
  <c r="AB61" i="54"/>
  <c r="AC61" i="54" s="1"/>
  <c r="AA61" i="54"/>
  <c r="Z61" i="54"/>
  <c r="X61" i="54"/>
  <c r="W61" i="54"/>
  <c r="V61" i="54"/>
  <c r="U61" i="54"/>
  <c r="T61" i="54"/>
  <c r="S61" i="54"/>
  <c r="R61" i="54"/>
  <c r="Q61" i="54"/>
  <c r="C61" i="54" s="1"/>
  <c r="B61" i="54" s="1"/>
  <c r="AE60" i="54"/>
  <c r="AD60" i="54"/>
  <c r="AC60" i="54"/>
  <c r="AB60" i="54"/>
  <c r="Z60" i="54"/>
  <c r="AA60" i="54" s="1"/>
  <c r="X60" i="54"/>
  <c r="W60" i="54"/>
  <c r="V60" i="54"/>
  <c r="U60" i="54"/>
  <c r="C60" i="54" s="1"/>
  <c r="B60" i="54" s="1"/>
  <c r="T60" i="54"/>
  <c r="S60" i="54"/>
  <c r="R60" i="54"/>
  <c r="Q60" i="54"/>
  <c r="AD59" i="54"/>
  <c r="AE59" i="54" s="1"/>
  <c r="AC59" i="54"/>
  <c r="AB59" i="54"/>
  <c r="Z59" i="54"/>
  <c r="AA59" i="54" s="1"/>
  <c r="X59" i="54"/>
  <c r="W59" i="54"/>
  <c r="V59" i="54"/>
  <c r="C59" i="54" s="1"/>
  <c r="B59" i="54" s="1"/>
  <c r="U59" i="54"/>
  <c r="T59" i="54"/>
  <c r="S59" i="54"/>
  <c r="R59" i="54"/>
  <c r="Q59" i="54"/>
  <c r="AE58" i="54"/>
  <c r="AD58" i="54"/>
  <c r="AB58" i="54"/>
  <c r="AC58" i="54" s="1"/>
  <c r="AA58" i="54"/>
  <c r="Z58" i="54"/>
  <c r="X58" i="54"/>
  <c r="W58" i="54"/>
  <c r="V58" i="54"/>
  <c r="U58" i="54"/>
  <c r="T58" i="54"/>
  <c r="S58" i="54"/>
  <c r="R58" i="54"/>
  <c r="Q58" i="54"/>
  <c r="C58" i="54" s="1"/>
  <c r="B58" i="54" s="1"/>
  <c r="AE57" i="54"/>
  <c r="AD57" i="54"/>
  <c r="AB57" i="54"/>
  <c r="AC57" i="54" s="1"/>
  <c r="Z57" i="54"/>
  <c r="AA57" i="54" s="1"/>
  <c r="X57" i="54"/>
  <c r="W57" i="54"/>
  <c r="V57" i="54"/>
  <c r="U57" i="54"/>
  <c r="T57" i="54"/>
  <c r="S57" i="54"/>
  <c r="R57" i="54"/>
  <c r="Q57" i="54"/>
  <c r="C57" i="54" s="1"/>
  <c r="B57" i="54" s="1"/>
  <c r="D57" i="54"/>
  <c r="AD56" i="54"/>
  <c r="AE56" i="54" s="1"/>
  <c r="AC56" i="54"/>
  <c r="AB56" i="54"/>
  <c r="Z56" i="54"/>
  <c r="AA56" i="54" s="1"/>
  <c r="X56" i="54"/>
  <c r="W56" i="54"/>
  <c r="V56" i="54"/>
  <c r="U56" i="54"/>
  <c r="T56" i="54"/>
  <c r="S56" i="54"/>
  <c r="R56" i="54"/>
  <c r="Q56" i="54"/>
  <c r="C56" i="54" s="1"/>
  <c r="B56" i="54" s="1"/>
  <c r="AD55" i="54"/>
  <c r="AE55" i="54" s="1"/>
  <c r="AB55" i="54"/>
  <c r="AC55" i="54" s="1"/>
  <c r="AA55" i="54"/>
  <c r="Z55" i="54"/>
  <c r="X55" i="54"/>
  <c r="W55" i="54"/>
  <c r="V55" i="54"/>
  <c r="U55" i="54"/>
  <c r="T55" i="54"/>
  <c r="S55" i="54"/>
  <c r="R55" i="54"/>
  <c r="Q55" i="54"/>
  <c r="C55" i="54" s="1"/>
  <c r="B55" i="54" s="1"/>
  <c r="D55" i="54"/>
  <c r="AE54" i="54"/>
  <c r="AD54" i="54"/>
  <c r="AB54" i="54"/>
  <c r="AC54" i="54" s="1"/>
  <c r="Z54" i="54"/>
  <c r="AA54" i="54" s="1"/>
  <c r="X54" i="54"/>
  <c r="W54" i="54"/>
  <c r="V54" i="54"/>
  <c r="U54" i="54"/>
  <c r="T54" i="54"/>
  <c r="S54" i="54"/>
  <c r="R54" i="54"/>
  <c r="Q54" i="54"/>
  <c r="C54" i="54" s="1"/>
  <c r="B54" i="54" s="1"/>
  <c r="AD53" i="54"/>
  <c r="AE53" i="54" s="1"/>
  <c r="AC53" i="54"/>
  <c r="AB53" i="54"/>
  <c r="Z53" i="54"/>
  <c r="AA53" i="54" s="1"/>
  <c r="X53" i="54"/>
  <c r="W53" i="54"/>
  <c r="V53" i="54"/>
  <c r="U53" i="54"/>
  <c r="T53" i="54"/>
  <c r="S53" i="54"/>
  <c r="R53" i="54"/>
  <c r="C53" i="54" s="1"/>
  <c r="B53" i="54" s="1"/>
  <c r="Q53" i="54"/>
  <c r="AD52" i="54"/>
  <c r="AE52" i="54" s="1"/>
  <c r="AB52" i="54"/>
  <c r="AC52" i="54" s="1"/>
  <c r="Z52" i="54"/>
  <c r="AA52" i="54" s="1"/>
  <c r="X52" i="54"/>
  <c r="W52" i="54"/>
  <c r="V52" i="54"/>
  <c r="U52" i="54"/>
  <c r="T52" i="54"/>
  <c r="S52" i="54"/>
  <c r="R52" i="54"/>
  <c r="Q52" i="54"/>
  <c r="C52" i="54" s="1"/>
  <c r="B52" i="54" s="1"/>
  <c r="AE51" i="54"/>
  <c r="AD51" i="54"/>
  <c r="AB51" i="54"/>
  <c r="AC51" i="54" s="1"/>
  <c r="AA51" i="54"/>
  <c r="Z51" i="54"/>
  <c r="X51" i="54"/>
  <c r="W51" i="54"/>
  <c r="V51" i="54"/>
  <c r="U51" i="54"/>
  <c r="T51" i="54"/>
  <c r="S51" i="54"/>
  <c r="R51" i="54"/>
  <c r="Q51" i="54"/>
  <c r="C51" i="54"/>
  <c r="B51" i="54"/>
  <c r="AD50" i="54"/>
  <c r="AE50" i="54" s="1"/>
  <c r="AB50" i="54"/>
  <c r="AC50" i="54" s="1"/>
  <c r="Z50" i="54"/>
  <c r="AA50" i="54" s="1"/>
  <c r="X50" i="54"/>
  <c r="W50" i="54"/>
  <c r="V50" i="54"/>
  <c r="U50" i="54"/>
  <c r="T50" i="54"/>
  <c r="S50" i="54"/>
  <c r="R50" i="54"/>
  <c r="Q50" i="54"/>
  <c r="C50" i="54"/>
  <c r="B50" i="54" s="1"/>
  <c r="AD49" i="54"/>
  <c r="AE49" i="54" s="1"/>
  <c r="AC49" i="54"/>
  <c r="AB49" i="54"/>
  <c r="Z49" i="54"/>
  <c r="AA49" i="54" s="1"/>
  <c r="X49" i="54"/>
  <c r="W49" i="54"/>
  <c r="V49" i="54"/>
  <c r="U49" i="54"/>
  <c r="T49" i="54"/>
  <c r="S49" i="54"/>
  <c r="R49" i="54"/>
  <c r="Q49" i="54"/>
  <c r="C49" i="54" s="1"/>
  <c r="B49" i="54" s="1"/>
  <c r="AD48" i="54"/>
  <c r="AE48" i="54" s="1"/>
  <c r="AB48" i="54"/>
  <c r="AC48" i="54" s="1"/>
  <c r="AA48" i="54"/>
  <c r="Z48" i="54"/>
  <c r="X48" i="54"/>
  <c r="W48" i="54"/>
  <c r="V48" i="54"/>
  <c r="U48" i="54"/>
  <c r="T48" i="54"/>
  <c r="S48" i="54"/>
  <c r="R48" i="54"/>
  <c r="Q48" i="54"/>
  <c r="C48" i="54" s="1"/>
  <c r="B48" i="54" s="1"/>
  <c r="AE47" i="54"/>
  <c r="AD47" i="54"/>
  <c r="AB47" i="54"/>
  <c r="AC47" i="54" s="1"/>
  <c r="Z47" i="54"/>
  <c r="AA47" i="54" s="1"/>
  <c r="X47" i="54"/>
  <c r="W47" i="54"/>
  <c r="V47" i="54"/>
  <c r="U47" i="54"/>
  <c r="T47" i="54"/>
  <c r="S47" i="54"/>
  <c r="R47" i="54"/>
  <c r="C47" i="54" s="1"/>
  <c r="B47" i="54" s="1"/>
  <c r="Q47" i="54"/>
  <c r="AD46" i="54"/>
  <c r="AE46" i="54" s="1"/>
  <c r="AC46" i="54"/>
  <c r="AB46" i="54"/>
  <c r="AA46" i="54"/>
  <c r="Z46" i="54"/>
  <c r="X46" i="54"/>
  <c r="W46" i="54"/>
  <c r="V46" i="54"/>
  <c r="U46" i="54"/>
  <c r="T46" i="54"/>
  <c r="S46" i="54"/>
  <c r="C46" i="54" s="1"/>
  <c r="B46" i="54" s="1"/>
  <c r="R46" i="54"/>
  <c r="Q46" i="54"/>
  <c r="D46" i="54"/>
  <c r="AD45" i="54"/>
  <c r="AE45" i="54" s="1"/>
  <c r="AB45" i="54"/>
  <c r="AC45" i="54" s="1"/>
  <c r="AA45" i="54"/>
  <c r="Z45" i="54"/>
  <c r="X45" i="54"/>
  <c r="W45" i="54"/>
  <c r="V45" i="54"/>
  <c r="U45" i="54"/>
  <c r="T45" i="54"/>
  <c r="S45" i="54"/>
  <c r="R45" i="54"/>
  <c r="Q45" i="54"/>
  <c r="C45" i="54" s="1"/>
  <c r="B45" i="54" s="1"/>
  <c r="AE44" i="54"/>
  <c r="AD44" i="54"/>
  <c r="AC44" i="54"/>
  <c r="AB44" i="54"/>
  <c r="Z44" i="54"/>
  <c r="AA44" i="54" s="1"/>
  <c r="X44" i="54"/>
  <c r="W44" i="54"/>
  <c r="V44" i="54"/>
  <c r="U44" i="54"/>
  <c r="C44" i="54" s="1"/>
  <c r="B44" i="54" s="1"/>
  <c r="T44" i="54"/>
  <c r="S44" i="54"/>
  <c r="R44" i="54"/>
  <c r="Q44" i="54"/>
  <c r="AD43" i="54"/>
  <c r="AE43" i="54" s="1"/>
  <c r="AC43" i="54"/>
  <c r="AB43" i="54"/>
  <c r="Z43" i="54"/>
  <c r="AA43" i="54" s="1"/>
  <c r="X43" i="54"/>
  <c r="W43" i="54"/>
  <c r="V43" i="54"/>
  <c r="C43" i="54" s="1"/>
  <c r="B43" i="54" s="1"/>
  <c r="U43" i="54"/>
  <c r="T43" i="54"/>
  <c r="S43" i="54"/>
  <c r="R43" i="54"/>
  <c r="Q43" i="54"/>
  <c r="AE42" i="54"/>
  <c r="AD42" i="54"/>
  <c r="AB42" i="54"/>
  <c r="AC42" i="54" s="1"/>
  <c r="AA42" i="54"/>
  <c r="Z42" i="54"/>
  <c r="X42" i="54"/>
  <c r="W42" i="54"/>
  <c r="V42" i="54"/>
  <c r="U42" i="54"/>
  <c r="T42" i="54"/>
  <c r="S42" i="54"/>
  <c r="R42" i="54"/>
  <c r="Q42" i="54"/>
  <c r="C42" i="54" s="1"/>
  <c r="B42" i="54" s="1"/>
  <c r="AE41" i="54"/>
  <c r="AD41" i="54"/>
  <c r="AB41" i="54"/>
  <c r="AC41" i="54" s="1"/>
  <c r="Z41" i="54"/>
  <c r="AA41" i="54" s="1"/>
  <c r="X41" i="54"/>
  <c r="W41" i="54"/>
  <c r="V41" i="54"/>
  <c r="U41" i="54"/>
  <c r="T41" i="54"/>
  <c r="S41" i="54"/>
  <c r="R41" i="54"/>
  <c r="Q41" i="54"/>
  <c r="C41" i="54" s="1"/>
  <c r="B41" i="54" s="1"/>
  <c r="AD40" i="54"/>
  <c r="AE40" i="54" s="1"/>
  <c r="AC40" i="54"/>
  <c r="AB40" i="54"/>
  <c r="Z40" i="54"/>
  <c r="Z33" i="54" s="1"/>
  <c r="H7" i="54" s="1"/>
  <c r="X40" i="54"/>
  <c r="W40" i="54"/>
  <c r="V40" i="54"/>
  <c r="U40" i="54"/>
  <c r="T40" i="54"/>
  <c r="S40" i="54"/>
  <c r="R40" i="54"/>
  <c r="Q40" i="54"/>
  <c r="C40" i="54" s="1"/>
  <c r="B40" i="54" s="1"/>
  <c r="AD39" i="54"/>
  <c r="AE39" i="54" s="1"/>
  <c r="AB39" i="54"/>
  <c r="AC39" i="54" s="1"/>
  <c r="AA39" i="54"/>
  <c r="Z39" i="54"/>
  <c r="X39" i="54"/>
  <c r="W39" i="54"/>
  <c r="V39" i="54"/>
  <c r="U39" i="54"/>
  <c r="T39" i="54"/>
  <c r="S39" i="54"/>
  <c r="R39" i="54"/>
  <c r="Q39" i="54"/>
  <c r="C39" i="54" s="1"/>
  <c r="B39" i="54" s="1"/>
  <c r="AE38" i="54"/>
  <c r="AD38" i="54"/>
  <c r="AB38" i="54"/>
  <c r="AC38" i="54" s="1"/>
  <c r="Z38" i="54"/>
  <c r="AA38" i="54" s="1"/>
  <c r="X38" i="54"/>
  <c r="W38" i="54"/>
  <c r="V38" i="54"/>
  <c r="U38" i="54"/>
  <c r="T38" i="54"/>
  <c r="S38" i="54"/>
  <c r="R38" i="54"/>
  <c r="Q38" i="54"/>
  <c r="C38" i="54" s="1"/>
  <c r="B38" i="54" s="1"/>
  <c r="AD37" i="54"/>
  <c r="AE37" i="54" s="1"/>
  <c r="AC37" i="54"/>
  <c r="AB37" i="54"/>
  <c r="Z37" i="54"/>
  <c r="AA37" i="54" s="1"/>
  <c r="X37" i="54"/>
  <c r="W37" i="54"/>
  <c r="V37" i="54"/>
  <c r="U37" i="54"/>
  <c r="T37" i="54"/>
  <c r="S37" i="54"/>
  <c r="R37" i="54"/>
  <c r="C37" i="54" s="1"/>
  <c r="B37" i="54" s="1"/>
  <c r="Q37" i="54"/>
  <c r="AD36" i="54"/>
  <c r="AD33" i="54" s="1"/>
  <c r="J7" i="54" s="1"/>
  <c r="AB36" i="54"/>
  <c r="AC36" i="54" s="1"/>
  <c r="Z36" i="54"/>
  <c r="AA36" i="54" s="1"/>
  <c r="X36" i="54"/>
  <c r="W36" i="54"/>
  <c r="V36" i="54"/>
  <c r="U36" i="54"/>
  <c r="T36" i="54"/>
  <c r="S36" i="54"/>
  <c r="R36" i="54"/>
  <c r="Q36" i="54"/>
  <c r="C36" i="54" s="1"/>
  <c r="B36" i="54" s="1"/>
  <c r="AE35" i="54"/>
  <c r="AD35" i="54"/>
  <c r="AB35" i="54"/>
  <c r="AC35" i="54" s="1"/>
  <c r="AA35" i="54"/>
  <c r="Z35" i="54"/>
  <c r="X35" i="54"/>
  <c r="W35" i="54"/>
  <c r="V35" i="54"/>
  <c r="U35" i="54"/>
  <c r="T35" i="54"/>
  <c r="S35" i="54"/>
  <c r="R35" i="54"/>
  <c r="Q35" i="54"/>
  <c r="C35" i="54"/>
  <c r="B35" i="54"/>
  <c r="AD34" i="54"/>
  <c r="AE34" i="54" s="1"/>
  <c r="AB34" i="54"/>
  <c r="AC34" i="54" s="1"/>
  <c r="Z34" i="54"/>
  <c r="AA34" i="54" s="1"/>
  <c r="X34" i="54"/>
  <c r="W34" i="54"/>
  <c r="V34" i="54"/>
  <c r="Q33" i="54" s="1"/>
  <c r="E7" i="54" s="1"/>
  <c r="B7" i="54" s="1"/>
  <c r="U34" i="54"/>
  <c r="T34" i="54"/>
  <c r="S34" i="54"/>
  <c r="R34" i="54"/>
  <c r="Q34" i="54"/>
  <c r="C34" i="54"/>
  <c r="B34" i="54" s="1"/>
  <c r="J33" i="54"/>
  <c r="I33" i="54"/>
  <c r="H33" i="54"/>
  <c r="AD32" i="54"/>
  <c r="AB32" i="54"/>
  <c r="Z32" i="54"/>
  <c r="C28" i="54"/>
  <c r="F4" i="54"/>
  <c r="E10" i="54" s="1"/>
  <c r="H21" i="4"/>
  <c r="G21" i="4"/>
  <c r="F21" i="4"/>
  <c r="E21" i="4"/>
  <c r="F5" i="53"/>
  <c r="D107" i="53" s="1"/>
  <c r="AD130" i="53"/>
  <c r="AE130" i="53" s="1"/>
  <c r="AB130" i="53"/>
  <c r="AC130" i="53" s="1"/>
  <c r="Z130" i="53"/>
  <c r="AA130" i="53" s="1"/>
  <c r="X130" i="53"/>
  <c r="W130" i="53"/>
  <c r="V130" i="53"/>
  <c r="U130" i="53"/>
  <c r="T130" i="53"/>
  <c r="S130" i="53"/>
  <c r="R130" i="53"/>
  <c r="Q130" i="53"/>
  <c r="C130" i="53"/>
  <c r="B130" i="53" s="1"/>
  <c r="AE129" i="53"/>
  <c r="AD129" i="53"/>
  <c r="AC129" i="53"/>
  <c r="AB129" i="53"/>
  <c r="Z129" i="53"/>
  <c r="AA129" i="53" s="1"/>
  <c r="X129" i="53"/>
  <c r="W129" i="53"/>
  <c r="V129" i="53"/>
  <c r="U129" i="53"/>
  <c r="T129" i="53"/>
  <c r="S129" i="53"/>
  <c r="R129" i="53"/>
  <c r="Q129" i="53"/>
  <c r="C129" i="53" s="1"/>
  <c r="B129" i="53" s="1"/>
  <c r="AD128" i="53"/>
  <c r="AE128" i="53" s="1"/>
  <c r="AB128" i="53"/>
  <c r="AC128" i="53" s="1"/>
  <c r="AA128" i="53"/>
  <c r="Z128" i="53"/>
  <c r="X128" i="53"/>
  <c r="W128" i="53"/>
  <c r="V128" i="53"/>
  <c r="U128" i="53"/>
  <c r="T128" i="53"/>
  <c r="S128" i="53"/>
  <c r="R128" i="53"/>
  <c r="Q128" i="53"/>
  <c r="C128" i="53" s="1"/>
  <c r="B128" i="53" s="1"/>
  <c r="AE127" i="53"/>
  <c r="AD127" i="53"/>
  <c r="AB127" i="53"/>
  <c r="AC127" i="53" s="1"/>
  <c r="AA127" i="53"/>
  <c r="Z127" i="53"/>
  <c r="X127" i="53"/>
  <c r="W127" i="53"/>
  <c r="V127" i="53"/>
  <c r="U127" i="53"/>
  <c r="T127" i="53"/>
  <c r="S127" i="53"/>
  <c r="R127" i="53"/>
  <c r="C127" i="53" s="1"/>
  <c r="B127" i="53" s="1"/>
  <c r="Q127" i="53"/>
  <c r="AD126" i="53"/>
  <c r="AE126" i="53" s="1"/>
  <c r="AC126" i="53"/>
  <c r="AB126" i="53"/>
  <c r="Z126" i="53"/>
  <c r="AA126" i="53" s="1"/>
  <c r="X126" i="53"/>
  <c r="W126" i="53"/>
  <c r="V126" i="53"/>
  <c r="U126" i="53"/>
  <c r="T126" i="53"/>
  <c r="S126" i="53"/>
  <c r="R126" i="53"/>
  <c r="Q126" i="53"/>
  <c r="C126" i="53" s="1"/>
  <c r="B126" i="53" s="1"/>
  <c r="AD125" i="53"/>
  <c r="AE125" i="53" s="1"/>
  <c r="AC125" i="53"/>
  <c r="AB125" i="53"/>
  <c r="AA125" i="53"/>
  <c r="Z125" i="53"/>
  <c r="X125" i="53"/>
  <c r="W125" i="53"/>
  <c r="V125" i="53"/>
  <c r="U125" i="53"/>
  <c r="T125" i="53"/>
  <c r="S125" i="53"/>
  <c r="R125" i="53"/>
  <c r="Q125" i="53"/>
  <c r="C125" i="53" s="1"/>
  <c r="B125" i="53" s="1"/>
  <c r="AE124" i="53"/>
  <c r="AD124" i="53"/>
  <c r="AB124" i="53"/>
  <c r="AC124" i="53" s="1"/>
  <c r="AA124" i="53"/>
  <c r="Z124" i="53"/>
  <c r="X124" i="53"/>
  <c r="W124" i="53"/>
  <c r="V124" i="53"/>
  <c r="U124" i="53"/>
  <c r="T124" i="53"/>
  <c r="S124" i="53"/>
  <c r="R124" i="53"/>
  <c r="Q124" i="53"/>
  <c r="C124" i="53" s="1"/>
  <c r="B124" i="53" s="1"/>
  <c r="AE123" i="53"/>
  <c r="AD123" i="53"/>
  <c r="AC123" i="53"/>
  <c r="AB123" i="53"/>
  <c r="AA123" i="53"/>
  <c r="Z123" i="53"/>
  <c r="X123" i="53"/>
  <c r="W123" i="53"/>
  <c r="V123" i="53"/>
  <c r="U123" i="53"/>
  <c r="T123" i="53"/>
  <c r="S123" i="53"/>
  <c r="R123" i="53"/>
  <c r="Q123" i="53"/>
  <c r="C123" i="53" s="1"/>
  <c r="B123" i="53" s="1"/>
  <c r="AD122" i="53"/>
  <c r="AE122" i="53" s="1"/>
  <c r="AC122" i="53"/>
  <c r="AB122" i="53"/>
  <c r="Z122" i="53"/>
  <c r="AA122" i="53" s="1"/>
  <c r="X122" i="53"/>
  <c r="W122" i="53"/>
  <c r="V122" i="53"/>
  <c r="U122" i="53"/>
  <c r="T122" i="53"/>
  <c r="S122" i="53"/>
  <c r="R122" i="53"/>
  <c r="Q122" i="53"/>
  <c r="C122" i="53" s="1"/>
  <c r="B122" i="53" s="1"/>
  <c r="AE121" i="53"/>
  <c r="AD121" i="53"/>
  <c r="AB121" i="53"/>
  <c r="AC121" i="53" s="1"/>
  <c r="AA121" i="53"/>
  <c r="Z121" i="53"/>
  <c r="X121" i="53"/>
  <c r="W121" i="53"/>
  <c r="V121" i="53"/>
  <c r="U121" i="53"/>
  <c r="T121" i="53"/>
  <c r="S121" i="53"/>
  <c r="R121" i="53"/>
  <c r="Q121" i="53"/>
  <c r="C121" i="53" s="1"/>
  <c r="B121" i="53" s="1"/>
  <c r="AE120" i="53"/>
  <c r="AD120" i="53"/>
  <c r="AB120" i="53"/>
  <c r="AC120" i="53" s="1"/>
  <c r="Z120" i="53"/>
  <c r="AA120" i="53" s="1"/>
  <c r="X120" i="53"/>
  <c r="W120" i="53"/>
  <c r="V120" i="53"/>
  <c r="U120" i="53"/>
  <c r="T120" i="53"/>
  <c r="S120" i="53"/>
  <c r="R120" i="53"/>
  <c r="Q120" i="53"/>
  <c r="C120" i="53" s="1"/>
  <c r="B120" i="53" s="1"/>
  <c r="AD119" i="53"/>
  <c r="AE119" i="53" s="1"/>
  <c r="AC119" i="53"/>
  <c r="AB119" i="53"/>
  <c r="AA119" i="53"/>
  <c r="Z119" i="53"/>
  <c r="X119" i="53"/>
  <c r="W119" i="53"/>
  <c r="V119" i="53"/>
  <c r="U119" i="53"/>
  <c r="T119" i="53"/>
  <c r="S119" i="53"/>
  <c r="R119" i="53"/>
  <c r="C119" i="53" s="1"/>
  <c r="B119" i="53" s="1"/>
  <c r="Q119" i="53"/>
  <c r="AD118" i="53"/>
  <c r="AE118" i="53" s="1"/>
  <c r="AB118" i="53"/>
  <c r="AC118" i="53" s="1"/>
  <c r="Z118" i="53"/>
  <c r="AA118" i="53" s="1"/>
  <c r="X118" i="53"/>
  <c r="W118" i="53"/>
  <c r="V118" i="53"/>
  <c r="U118" i="53"/>
  <c r="T118" i="53"/>
  <c r="S118" i="53"/>
  <c r="R118" i="53"/>
  <c r="Q118" i="53"/>
  <c r="C118" i="53" s="1"/>
  <c r="B118" i="53" s="1"/>
  <c r="AE117" i="53"/>
  <c r="AD117" i="53"/>
  <c r="AC117" i="53"/>
  <c r="AB117" i="53"/>
  <c r="AA117" i="53"/>
  <c r="Z117" i="53"/>
  <c r="X117" i="53"/>
  <c r="W117" i="53"/>
  <c r="V117" i="53"/>
  <c r="U117" i="53"/>
  <c r="T117" i="53"/>
  <c r="S117" i="53"/>
  <c r="R117" i="53"/>
  <c r="Q117" i="53"/>
  <c r="C117" i="53" s="1"/>
  <c r="B117" i="53" s="1"/>
  <c r="AD116" i="53"/>
  <c r="AE116" i="53" s="1"/>
  <c r="AB116" i="53"/>
  <c r="AC116" i="53" s="1"/>
  <c r="Z116" i="53"/>
  <c r="AA116" i="53" s="1"/>
  <c r="X116" i="53"/>
  <c r="W116" i="53"/>
  <c r="V116" i="53"/>
  <c r="U116" i="53"/>
  <c r="T116" i="53"/>
  <c r="S116" i="53"/>
  <c r="R116" i="53"/>
  <c r="Q116" i="53"/>
  <c r="C116" i="53"/>
  <c r="B116" i="53" s="1"/>
  <c r="AE115" i="53"/>
  <c r="AD115" i="53"/>
  <c r="AC115" i="53"/>
  <c r="AB115" i="53"/>
  <c r="AA115" i="53"/>
  <c r="Z115" i="53"/>
  <c r="X115" i="53"/>
  <c r="W115" i="53"/>
  <c r="V115" i="53"/>
  <c r="U115" i="53"/>
  <c r="T115" i="53"/>
  <c r="S115" i="53"/>
  <c r="R115" i="53"/>
  <c r="Q115" i="53"/>
  <c r="C115" i="53"/>
  <c r="B115" i="53"/>
  <c r="AD114" i="53"/>
  <c r="AE114" i="53" s="1"/>
  <c r="AB114" i="53"/>
  <c r="AC114" i="53" s="1"/>
  <c r="Z114" i="53"/>
  <c r="AA114" i="53" s="1"/>
  <c r="X114" i="53"/>
  <c r="W114" i="53"/>
  <c r="V114" i="53"/>
  <c r="U114" i="53"/>
  <c r="T114" i="53"/>
  <c r="S114" i="53"/>
  <c r="R114" i="53"/>
  <c r="Q114" i="53"/>
  <c r="C114" i="53"/>
  <c r="B114" i="53" s="1"/>
  <c r="AE113" i="53"/>
  <c r="AD113" i="53"/>
  <c r="AC113" i="53"/>
  <c r="AB113" i="53"/>
  <c r="Z113" i="53"/>
  <c r="AA113" i="53" s="1"/>
  <c r="X113" i="53"/>
  <c r="W113" i="53"/>
  <c r="V113" i="53"/>
  <c r="U113" i="53"/>
  <c r="T113" i="53"/>
  <c r="S113" i="53"/>
  <c r="R113" i="53"/>
  <c r="Q113" i="53"/>
  <c r="C113" i="53" s="1"/>
  <c r="B113" i="53" s="1"/>
  <c r="AD112" i="53"/>
  <c r="AE112" i="53" s="1"/>
  <c r="AB112" i="53"/>
  <c r="AC112" i="53" s="1"/>
  <c r="AA112" i="53"/>
  <c r="Z112" i="53"/>
  <c r="X112" i="53"/>
  <c r="W112" i="53"/>
  <c r="V112" i="53"/>
  <c r="U112" i="53"/>
  <c r="T112" i="53"/>
  <c r="S112" i="53"/>
  <c r="R112" i="53"/>
  <c r="Q112" i="53"/>
  <c r="C112" i="53" s="1"/>
  <c r="B112" i="53" s="1"/>
  <c r="AE111" i="53"/>
  <c r="AD111" i="53"/>
  <c r="AB111" i="53"/>
  <c r="AC111" i="53" s="1"/>
  <c r="AA111" i="53"/>
  <c r="Z111" i="53"/>
  <c r="X111" i="53"/>
  <c r="W111" i="53"/>
  <c r="V111" i="53"/>
  <c r="U111" i="53"/>
  <c r="T111" i="53"/>
  <c r="S111" i="53"/>
  <c r="R111" i="53"/>
  <c r="C111" i="53" s="1"/>
  <c r="B111" i="53" s="1"/>
  <c r="Q111" i="53"/>
  <c r="D111" i="53"/>
  <c r="AD110" i="53"/>
  <c r="AE110" i="53" s="1"/>
  <c r="AB110" i="53"/>
  <c r="AC110" i="53" s="1"/>
  <c r="Z110" i="53"/>
  <c r="AA110" i="53" s="1"/>
  <c r="X110" i="53"/>
  <c r="W110" i="53"/>
  <c r="V110" i="53"/>
  <c r="U110" i="53"/>
  <c r="T110" i="53"/>
  <c r="S110" i="53"/>
  <c r="R110" i="53"/>
  <c r="Q110" i="53"/>
  <c r="C110" i="53" s="1"/>
  <c r="B110" i="53" s="1"/>
  <c r="AD109" i="53"/>
  <c r="AE109" i="53" s="1"/>
  <c r="AC109" i="53"/>
  <c r="AB109" i="53"/>
  <c r="AA109" i="53"/>
  <c r="Z109" i="53"/>
  <c r="X109" i="53"/>
  <c r="W109" i="53"/>
  <c r="V109" i="53"/>
  <c r="U109" i="53"/>
  <c r="T109" i="53"/>
  <c r="S109" i="53"/>
  <c r="R109" i="53"/>
  <c r="Q109" i="53"/>
  <c r="C109" i="53" s="1"/>
  <c r="B109" i="53" s="1"/>
  <c r="AD108" i="53"/>
  <c r="AE108" i="53" s="1"/>
  <c r="AB108" i="53"/>
  <c r="AC108" i="53" s="1"/>
  <c r="AA108" i="53"/>
  <c r="Z108" i="53"/>
  <c r="X108" i="53"/>
  <c r="W108" i="53"/>
  <c r="V108" i="53"/>
  <c r="U108" i="53"/>
  <c r="T108" i="53"/>
  <c r="S108" i="53"/>
  <c r="R108" i="53"/>
  <c r="Q108" i="53"/>
  <c r="C108" i="53" s="1"/>
  <c r="B108" i="53" s="1"/>
  <c r="AE107" i="53"/>
  <c r="AD107" i="53"/>
  <c r="AC107" i="53"/>
  <c r="AB107" i="53"/>
  <c r="Z107" i="53"/>
  <c r="AA107" i="53" s="1"/>
  <c r="X107" i="53"/>
  <c r="W107" i="53"/>
  <c r="V107" i="53"/>
  <c r="U107" i="53"/>
  <c r="T107" i="53"/>
  <c r="S107" i="53"/>
  <c r="R107" i="53"/>
  <c r="C107" i="53" s="1"/>
  <c r="B107" i="53" s="1"/>
  <c r="Q107" i="53"/>
  <c r="AD106" i="53"/>
  <c r="AE106" i="53" s="1"/>
  <c r="AC106" i="53"/>
  <c r="AB106" i="53"/>
  <c r="Z106" i="53"/>
  <c r="AA106" i="53" s="1"/>
  <c r="X106" i="53"/>
  <c r="W106" i="53"/>
  <c r="V106" i="53"/>
  <c r="U106" i="53"/>
  <c r="T106" i="53"/>
  <c r="S106" i="53"/>
  <c r="R106" i="53"/>
  <c r="Q106" i="53"/>
  <c r="C106" i="53" s="1"/>
  <c r="B106" i="53" s="1"/>
  <c r="AE105" i="53"/>
  <c r="AD105" i="53"/>
  <c r="AB105" i="53"/>
  <c r="AC105" i="53" s="1"/>
  <c r="AA105" i="53"/>
  <c r="Z105" i="53"/>
  <c r="X105" i="53"/>
  <c r="W105" i="53"/>
  <c r="V105" i="53"/>
  <c r="U105" i="53"/>
  <c r="T105" i="53"/>
  <c r="S105" i="53"/>
  <c r="R105" i="53"/>
  <c r="Q105" i="53"/>
  <c r="C105" i="53" s="1"/>
  <c r="B105" i="53" s="1"/>
  <c r="AE104" i="53"/>
  <c r="AD104" i="53"/>
  <c r="AB104" i="53"/>
  <c r="AC104" i="53" s="1"/>
  <c r="Z104" i="53"/>
  <c r="AA104" i="53" s="1"/>
  <c r="X104" i="53"/>
  <c r="W104" i="53"/>
  <c r="V104" i="53"/>
  <c r="U104" i="53"/>
  <c r="T104" i="53"/>
  <c r="S104" i="53"/>
  <c r="R104" i="53"/>
  <c r="Q104" i="53"/>
  <c r="C104" i="53" s="1"/>
  <c r="B104" i="53" s="1"/>
  <c r="AD103" i="53"/>
  <c r="AE103" i="53" s="1"/>
  <c r="AC103" i="53"/>
  <c r="AB103" i="53"/>
  <c r="AA103" i="53"/>
  <c r="Z103" i="53"/>
  <c r="X103" i="53"/>
  <c r="W103" i="53"/>
  <c r="V103" i="53"/>
  <c r="U103" i="53"/>
  <c r="T103" i="53"/>
  <c r="S103" i="53"/>
  <c r="R103" i="53"/>
  <c r="C103" i="53" s="1"/>
  <c r="B103" i="53" s="1"/>
  <c r="Q103" i="53"/>
  <c r="AD102" i="53"/>
  <c r="AE102" i="53" s="1"/>
  <c r="AB102" i="53"/>
  <c r="AC102" i="53" s="1"/>
  <c r="Z102" i="53"/>
  <c r="AA102" i="53" s="1"/>
  <c r="X102" i="53"/>
  <c r="W102" i="53"/>
  <c r="V102" i="53"/>
  <c r="U102" i="53"/>
  <c r="T102" i="53"/>
  <c r="S102" i="53"/>
  <c r="R102" i="53"/>
  <c r="Q102" i="53"/>
  <c r="C102" i="53" s="1"/>
  <c r="B102" i="53" s="1"/>
  <c r="AE101" i="53"/>
  <c r="AD101" i="53"/>
  <c r="AC101" i="53"/>
  <c r="AB101" i="53"/>
  <c r="AA101" i="53"/>
  <c r="Z101" i="53"/>
  <c r="X101" i="53"/>
  <c r="W101" i="53"/>
  <c r="V101" i="53"/>
  <c r="U101" i="53"/>
  <c r="T101" i="53"/>
  <c r="S101" i="53"/>
  <c r="R101" i="53"/>
  <c r="Q101" i="53"/>
  <c r="C101" i="53" s="1"/>
  <c r="B101" i="53" s="1"/>
  <c r="AD100" i="53"/>
  <c r="AE100" i="53" s="1"/>
  <c r="AB100" i="53"/>
  <c r="AC100" i="53" s="1"/>
  <c r="Z100" i="53"/>
  <c r="AA100" i="53" s="1"/>
  <c r="X100" i="53"/>
  <c r="W100" i="53"/>
  <c r="V100" i="53"/>
  <c r="U100" i="53"/>
  <c r="T100" i="53"/>
  <c r="S100" i="53"/>
  <c r="R100" i="53"/>
  <c r="Q100" i="53"/>
  <c r="C100" i="53"/>
  <c r="B100" i="53" s="1"/>
  <c r="AE99" i="53"/>
  <c r="AD99" i="53"/>
  <c r="AC99" i="53"/>
  <c r="AB99" i="53"/>
  <c r="AA99" i="53"/>
  <c r="Z99" i="53"/>
  <c r="X99" i="53"/>
  <c r="W99" i="53"/>
  <c r="V99" i="53"/>
  <c r="U99" i="53"/>
  <c r="T99" i="53"/>
  <c r="S99" i="53"/>
  <c r="R99" i="53"/>
  <c r="Q99" i="53"/>
  <c r="C99" i="53"/>
  <c r="B99" i="53"/>
  <c r="AD98" i="53"/>
  <c r="AE98" i="53" s="1"/>
  <c r="AB98" i="53"/>
  <c r="AC98" i="53" s="1"/>
  <c r="Z98" i="53"/>
  <c r="AA98" i="53" s="1"/>
  <c r="X98" i="53"/>
  <c r="W98" i="53"/>
  <c r="V98" i="53"/>
  <c r="U98" i="53"/>
  <c r="T98" i="53"/>
  <c r="S98" i="53"/>
  <c r="R98" i="53"/>
  <c r="Q98" i="53"/>
  <c r="C98" i="53"/>
  <c r="B98" i="53" s="1"/>
  <c r="AE97" i="53"/>
  <c r="AD97" i="53"/>
  <c r="AC97" i="53"/>
  <c r="AB97" i="53"/>
  <c r="Z97" i="53"/>
  <c r="AA97" i="53" s="1"/>
  <c r="X97" i="53"/>
  <c r="W97" i="53"/>
  <c r="V97" i="53"/>
  <c r="U97" i="53"/>
  <c r="T97" i="53"/>
  <c r="S97" i="53"/>
  <c r="R97" i="53"/>
  <c r="Q97" i="53"/>
  <c r="C97" i="53" s="1"/>
  <c r="B97" i="53" s="1"/>
  <c r="AD96" i="53"/>
  <c r="AE96" i="53" s="1"/>
  <c r="AB96" i="53"/>
  <c r="AC96" i="53" s="1"/>
  <c r="Z96" i="53"/>
  <c r="AA96" i="53" s="1"/>
  <c r="X96" i="53"/>
  <c r="W96" i="53"/>
  <c r="V96" i="53"/>
  <c r="U96" i="53"/>
  <c r="T96" i="53"/>
  <c r="S96" i="53"/>
  <c r="R96" i="53"/>
  <c r="Q96" i="53"/>
  <c r="C96" i="53" s="1"/>
  <c r="B96" i="53" s="1"/>
  <c r="AE95" i="53"/>
  <c r="AD95" i="53"/>
  <c r="AB95" i="53"/>
  <c r="AC95" i="53" s="1"/>
  <c r="AA95" i="53"/>
  <c r="Z95" i="53"/>
  <c r="X95" i="53"/>
  <c r="W95" i="53"/>
  <c r="V95" i="53"/>
  <c r="U95" i="53"/>
  <c r="T95" i="53"/>
  <c r="S95" i="53"/>
  <c r="R95" i="53"/>
  <c r="C95" i="53" s="1"/>
  <c r="B95" i="53" s="1"/>
  <c r="Q95" i="53"/>
  <c r="AD94" i="53"/>
  <c r="AE94" i="53" s="1"/>
  <c r="AB94" i="53"/>
  <c r="AC94" i="53" s="1"/>
  <c r="Z94" i="53"/>
  <c r="AA94" i="53" s="1"/>
  <c r="X94" i="53"/>
  <c r="W94" i="53"/>
  <c r="V94" i="53"/>
  <c r="U94" i="53"/>
  <c r="T94" i="53"/>
  <c r="S94" i="53"/>
  <c r="R94" i="53"/>
  <c r="Q94" i="53"/>
  <c r="C94" i="53" s="1"/>
  <c r="B94" i="53" s="1"/>
  <c r="AD93" i="53"/>
  <c r="AE93" i="53" s="1"/>
  <c r="AC93" i="53"/>
  <c r="AB93" i="53"/>
  <c r="AA93" i="53"/>
  <c r="Z93" i="53"/>
  <c r="X93" i="53"/>
  <c r="W93" i="53"/>
  <c r="V93" i="53"/>
  <c r="U93" i="53"/>
  <c r="T93" i="53"/>
  <c r="S93" i="53"/>
  <c r="R93" i="53"/>
  <c r="Q93" i="53"/>
  <c r="C93" i="53" s="1"/>
  <c r="B93" i="53" s="1"/>
  <c r="AD92" i="53"/>
  <c r="AE92" i="53" s="1"/>
  <c r="AB92" i="53"/>
  <c r="AC92" i="53" s="1"/>
  <c r="AA92" i="53"/>
  <c r="Z92" i="53"/>
  <c r="X92" i="53"/>
  <c r="W92" i="53"/>
  <c r="V92" i="53"/>
  <c r="U92" i="53"/>
  <c r="T92" i="53"/>
  <c r="S92" i="53"/>
  <c r="R92" i="53"/>
  <c r="Q92" i="53"/>
  <c r="C92" i="53" s="1"/>
  <c r="B92" i="53" s="1"/>
  <c r="AE91" i="53"/>
  <c r="AD91" i="53"/>
  <c r="AC91" i="53"/>
  <c r="AB91" i="53"/>
  <c r="Z91" i="53"/>
  <c r="AA91" i="53" s="1"/>
  <c r="X91" i="53"/>
  <c r="W91" i="53"/>
  <c r="V91" i="53"/>
  <c r="U91" i="53"/>
  <c r="T91" i="53"/>
  <c r="C91" i="53" s="1"/>
  <c r="B91" i="53" s="1"/>
  <c r="S91" i="53"/>
  <c r="R91" i="53"/>
  <c r="Q91" i="53"/>
  <c r="D91" i="53"/>
  <c r="AD90" i="53"/>
  <c r="AE90" i="53" s="1"/>
  <c r="AC90" i="53"/>
  <c r="AB90" i="53"/>
  <c r="Z90" i="53"/>
  <c r="AA90" i="53" s="1"/>
  <c r="X90" i="53"/>
  <c r="W90" i="53"/>
  <c r="V90" i="53"/>
  <c r="U90" i="53"/>
  <c r="C90" i="53" s="1"/>
  <c r="B90" i="53" s="1"/>
  <c r="T90" i="53"/>
  <c r="S90" i="53"/>
  <c r="R90" i="53"/>
  <c r="Q90" i="53"/>
  <c r="D90" i="53"/>
  <c r="AE89" i="53"/>
  <c r="AD89" i="53"/>
  <c r="AB89" i="53"/>
  <c r="AC89" i="53" s="1"/>
  <c r="AA89" i="53"/>
  <c r="Z89" i="53"/>
  <c r="X89" i="53"/>
  <c r="W89" i="53"/>
  <c r="V89" i="53"/>
  <c r="U89" i="53"/>
  <c r="T89" i="53"/>
  <c r="S89" i="53"/>
  <c r="R89" i="53"/>
  <c r="Q89" i="53"/>
  <c r="C89" i="53" s="1"/>
  <c r="B89" i="53" s="1"/>
  <c r="AE88" i="53"/>
  <c r="AD88" i="53"/>
  <c r="AB88" i="53"/>
  <c r="AC88" i="53" s="1"/>
  <c r="Z88" i="53"/>
  <c r="AA88" i="53" s="1"/>
  <c r="X88" i="53"/>
  <c r="W88" i="53"/>
  <c r="V88" i="53"/>
  <c r="U88" i="53"/>
  <c r="T88" i="53"/>
  <c r="S88" i="53"/>
  <c r="R88" i="53"/>
  <c r="Q88" i="53"/>
  <c r="C88" i="53" s="1"/>
  <c r="B88" i="53" s="1"/>
  <c r="AD87" i="53"/>
  <c r="AE87" i="53" s="1"/>
  <c r="AC87" i="53"/>
  <c r="AB87" i="53"/>
  <c r="AA87" i="53"/>
  <c r="Z87" i="53"/>
  <c r="X87" i="53"/>
  <c r="W87" i="53"/>
  <c r="V87" i="53"/>
  <c r="U87" i="53"/>
  <c r="T87" i="53"/>
  <c r="S87" i="53"/>
  <c r="R87" i="53"/>
  <c r="C87" i="53" s="1"/>
  <c r="B87" i="53" s="1"/>
  <c r="Q87" i="53"/>
  <c r="AD86" i="53"/>
  <c r="AE86" i="53" s="1"/>
  <c r="AB86" i="53"/>
  <c r="AC86" i="53" s="1"/>
  <c r="Z86" i="53"/>
  <c r="AA86" i="53" s="1"/>
  <c r="X86" i="53"/>
  <c r="W86" i="53"/>
  <c r="V86" i="53"/>
  <c r="U86" i="53"/>
  <c r="T86" i="53"/>
  <c r="S86" i="53"/>
  <c r="R86" i="53"/>
  <c r="Q86" i="53"/>
  <c r="C86" i="53" s="1"/>
  <c r="B86" i="53" s="1"/>
  <c r="AE85" i="53"/>
  <c r="AD85" i="53"/>
  <c r="AC85" i="53"/>
  <c r="AB85" i="53"/>
  <c r="AA85" i="53"/>
  <c r="Z85" i="53"/>
  <c r="X85" i="53"/>
  <c r="W85" i="53"/>
  <c r="V85" i="53"/>
  <c r="U85" i="53"/>
  <c r="T85" i="53"/>
  <c r="S85" i="53"/>
  <c r="R85" i="53"/>
  <c r="Q85" i="53"/>
  <c r="C85" i="53" s="1"/>
  <c r="B85" i="53" s="1"/>
  <c r="AD84" i="53"/>
  <c r="AE84" i="53" s="1"/>
  <c r="AB84" i="53"/>
  <c r="AC84" i="53" s="1"/>
  <c r="Z84" i="53"/>
  <c r="AA84" i="53" s="1"/>
  <c r="X84" i="53"/>
  <c r="W84" i="53"/>
  <c r="V84" i="53"/>
  <c r="U84" i="53"/>
  <c r="T84" i="53"/>
  <c r="S84" i="53"/>
  <c r="R84" i="53"/>
  <c r="Q84" i="53"/>
  <c r="C84" i="53"/>
  <c r="B84" i="53" s="1"/>
  <c r="AE83" i="53"/>
  <c r="AD83" i="53"/>
  <c r="AC83" i="53"/>
  <c r="AB83" i="53"/>
  <c r="AA83" i="53"/>
  <c r="Z83" i="53"/>
  <c r="X83" i="53"/>
  <c r="W83" i="53"/>
  <c r="V83" i="53"/>
  <c r="U83" i="53"/>
  <c r="T83" i="53"/>
  <c r="S83" i="53"/>
  <c r="R83" i="53"/>
  <c r="Q83" i="53"/>
  <c r="C83" i="53"/>
  <c r="B83" i="53"/>
  <c r="AD82" i="53"/>
  <c r="AE82" i="53" s="1"/>
  <c r="AB82" i="53"/>
  <c r="AC82" i="53" s="1"/>
  <c r="Z82" i="53"/>
  <c r="AA82" i="53" s="1"/>
  <c r="X82" i="53"/>
  <c r="W82" i="53"/>
  <c r="V82" i="53"/>
  <c r="U82" i="53"/>
  <c r="T82" i="53"/>
  <c r="S82" i="53"/>
  <c r="R82" i="53"/>
  <c r="Q82" i="53"/>
  <c r="C82" i="53"/>
  <c r="B82" i="53" s="1"/>
  <c r="AE81" i="53"/>
  <c r="AD81" i="53"/>
  <c r="AC81" i="53"/>
  <c r="AB81" i="53"/>
  <c r="Z81" i="53"/>
  <c r="AA81" i="53" s="1"/>
  <c r="X81" i="53"/>
  <c r="W81" i="53"/>
  <c r="V81" i="53"/>
  <c r="U81" i="53"/>
  <c r="T81" i="53"/>
  <c r="S81" i="53"/>
  <c r="R81" i="53"/>
  <c r="Q81" i="53"/>
  <c r="C81" i="53" s="1"/>
  <c r="B81" i="53" s="1"/>
  <c r="AD80" i="53"/>
  <c r="AE80" i="53" s="1"/>
  <c r="AB80" i="53"/>
  <c r="AC80" i="53" s="1"/>
  <c r="Z80" i="53"/>
  <c r="AA80" i="53" s="1"/>
  <c r="X80" i="53"/>
  <c r="W80" i="53"/>
  <c r="V80" i="53"/>
  <c r="U80" i="53"/>
  <c r="T80" i="53"/>
  <c r="S80" i="53"/>
  <c r="R80" i="53"/>
  <c r="Q80" i="53"/>
  <c r="C80" i="53" s="1"/>
  <c r="B80" i="53" s="1"/>
  <c r="AE79" i="53"/>
  <c r="AD79" i="53"/>
  <c r="AB79" i="53"/>
  <c r="AC79" i="53" s="1"/>
  <c r="AA79" i="53"/>
  <c r="Z79" i="53"/>
  <c r="X79" i="53"/>
  <c r="W79" i="53"/>
  <c r="V79" i="53"/>
  <c r="U79" i="53"/>
  <c r="T79" i="53"/>
  <c r="S79" i="53"/>
  <c r="R79" i="53"/>
  <c r="C79" i="53" s="1"/>
  <c r="B79" i="53" s="1"/>
  <c r="Q79" i="53"/>
  <c r="AD78" i="53"/>
  <c r="AE78" i="53" s="1"/>
  <c r="AB78" i="53"/>
  <c r="AC78" i="53" s="1"/>
  <c r="Z78" i="53"/>
  <c r="AA78" i="53" s="1"/>
  <c r="X78" i="53"/>
  <c r="W78" i="53"/>
  <c r="V78" i="53"/>
  <c r="U78" i="53"/>
  <c r="T78" i="53"/>
  <c r="S78" i="53"/>
  <c r="R78" i="53"/>
  <c r="Q78" i="53"/>
  <c r="C78" i="53" s="1"/>
  <c r="B78" i="53" s="1"/>
  <c r="D78" i="53"/>
  <c r="AD77" i="53"/>
  <c r="AE77" i="53" s="1"/>
  <c r="AC77" i="53"/>
  <c r="AB77" i="53"/>
  <c r="AA77" i="53"/>
  <c r="Z77" i="53"/>
  <c r="X77" i="53"/>
  <c r="W77" i="53"/>
  <c r="V77" i="53"/>
  <c r="U77" i="53"/>
  <c r="T77" i="53"/>
  <c r="S77" i="53"/>
  <c r="R77" i="53"/>
  <c r="Q77" i="53"/>
  <c r="C77" i="53" s="1"/>
  <c r="B77" i="53" s="1"/>
  <c r="AD76" i="53"/>
  <c r="AE76" i="53" s="1"/>
  <c r="AB76" i="53"/>
  <c r="AC76" i="53" s="1"/>
  <c r="AA76" i="53"/>
  <c r="Z76" i="53"/>
  <c r="X76" i="53"/>
  <c r="W76" i="53"/>
  <c r="V76" i="53"/>
  <c r="U76" i="53"/>
  <c r="T76" i="53"/>
  <c r="S76" i="53"/>
  <c r="R76" i="53"/>
  <c r="Q76" i="53"/>
  <c r="C76" i="53" s="1"/>
  <c r="B76" i="53" s="1"/>
  <c r="AE75" i="53"/>
  <c r="AD75" i="53"/>
  <c r="AC75" i="53"/>
  <c r="AB75" i="53"/>
  <c r="Z75" i="53"/>
  <c r="AA75" i="53" s="1"/>
  <c r="X75" i="53"/>
  <c r="W75" i="53"/>
  <c r="V75" i="53"/>
  <c r="U75" i="53"/>
  <c r="T75" i="53"/>
  <c r="C75" i="53" s="1"/>
  <c r="B75" i="53" s="1"/>
  <c r="S75" i="53"/>
  <c r="R75" i="53"/>
  <c r="Q75" i="53"/>
  <c r="AD74" i="53"/>
  <c r="AE74" i="53" s="1"/>
  <c r="AC74" i="53"/>
  <c r="AB74" i="53"/>
  <c r="Z74" i="53"/>
  <c r="AA74" i="53" s="1"/>
  <c r="X74" i="53"/>
  <c r="W74" i="53"/>
  <c r="C74" i="53" s="1"/>
  <c r="B74" i="53" s="1"/>
  <c r="V74" i="53"/>
  <c r="U74" i="53"/>
  <c r="T74" i="53"/>
  <c r="S74" i="53"/>
  <c r="R74" i="53"/>
  <c r="Q74" i="53"/>
  <c r="AE73" i="53"/>
  <c r="AD73" i="53"/>
  <c r="AB73" i="53"/>
  <c r="AC73" i="53" s="1"/>
  <c r="AA73" i="53"/>
  <c r="Z73" i="53"/>
  <c r="X73" i="53"/>
  <c r="W73" i="53"/>
  <c r="V73" i="53"/>
  <c r="U73" i="53"/>
  <c r="T73" i="53"/>
  <c r="S73" i="53"/>
  <c r="R73" i="53"/>
  <c r="Q73" i="53"/>
  <c r="C73" i="53" s="1"/>
  <c r="B73" i="53" s="1"/>
  <c r="AE72" i="53"/>
  <c r="AD72" i="53"/>
  <c r="AB72" i="53"/>
  <c r="AC72" i="53" s="1"/>
  <c r="Z72" i="53"/>
  <c r="AA72" i="53" s="1"/>
  <c r="X72" i="53"/>
  <c r="W72" i="53"/>
  <c r="V72" i="53"/>
  <c r="U72" i="53"/>
  <c r="T72" i="53"/>
  <c r="S72" i="53"/>
  <c r="R72" i="53"/>
  <c r="Q72" i="53"/>
  <c r="C72" i="53" s="1"/>
  <c r="B72" i="53" s="1"/>
  <c r="AD71" i="53"/>
  <c r="AE71" i="53" s="1"/>
  <c r="AC71" i="53"/>
  <c r="AB71" i="53"/>
  <c r="AA71" i="53"/>
  <c r="Z71" i="53"/>
  <c r="X71" i="53"/>
  <c r="W71" i="53"/>
  <c r="V71" i="53"/>
  <c r="U71" i="53"/>
  <c r="T71" i="53"/>
  <c r="S71" i="53"/>
  <c r="R71" i="53"/>
  <c r="C71" i="53" s="1"/>
  <c r="B71" i="53" s="1"/>
  <c r="Q71" i="53"/>
  <c r="AD70" i="53"/>
  <c r="AE70" i="53" s="1"/>
  <c r="AB70" i="53"/>
  <c r="AC70" i="53" s="1"/>
  <c r="Z70" i="53"/>
  <c r="AA70" i="53" s="1"/>
  <c r="X70" i="53"/>
  <c r="W70" i="53"/>
  <c r="V70" i="53"/>
  <c r="U70" i="53"/>
  <c r="T70" i="53"/>
  <c r="S70" i="53"/>
  <c r="R70" i="53"/>
  <c r="Q70" i="53"/>
  <c r="C70" i="53" s="1"/>
  <c r="B70" i="53" s="1"/>
  <c r="AE69" i="53"/>
  <c r="AD69" i="53"/>
  <c r="AC69" i="53"/>
  <c r="AB69" i="53"/>
  <c r="AA69" i="53"/>
  <c r="Z69" i="53"/>
  <c r="X69" i="53"/>
  <c r="W69" i="53"/>
  <c r="V69" i="53"/>
  <c r="U69" i="53"/>
  <c r="T69" i="53"/>
  <c r="S69" i="53"/>
  <c r="R69" i="53"/>
  <c r="Q69" i="53"/>
  <c r="C69" i="53" s="1"/>
  <c r="B69" i="53" s="1"/>
  <c r="AD68" i="53"/>
  <c r="AE68" i="53" s="1"/>
  <c r="AB68" i="53"/>
  <c r="AC68" i="53" s="1"/>
  <c r="Z68" i="53"/>
  <c r="AA68" i="53" s="1"/>
  <c r="X68" i="53"/>
  <c r="W68" i="53"/>
  <c r="V68" i="53"/>
  <c r="U68" i="53"/>
  <c r="T68" i="53"/>
  <c r="S68" i="53"/>
  <c r="R68" i="53"/>
  <c r="Q68" i="53"/>
  <c r="C68" i="53"/>
  <c r="B68" i="53" s="1"/>
  <c r="AE67" i="53"/>
  <c r="AD67" i="53"/>
  <c r="AC67" i="53"/>
  <c r="AB67" i="53"/>
  <c r="AA67" i="53"/>
  <c r="Z67" i="53"/>
  <c r="X67" i="53"/>
  <c r="W67" i="53"/>
  <c r="V67" i="53"/>
  <c r="U67" i="53"/>
  <c r="T67" i="53"/>
  <c r="S67" i="53"/>
  <c r="R67" i="53"/>
  <c r="Q67" i="53"/>
  <c r="D67" i="53"/>
  <c r="C67" i="53"/>
  <c r="B67" i="53"/>
  <c r="AD66" i="53"/>
  <c r="AE66" i="53" s="1"/>
  <c r="AB66" i="53"/>
  <c r="AC66" i="53" s="1"/>
  <c r="Z66" i="53"/>
  <c r="AA66" i="53" s="1"/>
  <c r="X66" i="53"/>
  <c r="W66" i="53"/>
  <c r="V66" i="53"/>
  <c r="U66" i="53"/>
  <c r="T66" i="53"/>
  <c r="S66" i="53"/>
  <c r="R66" i="53"/>
  <c r="Q66" i="53"/>
  <c r="D66" i="53"/>
  <c r="C66" i="53"/>
  <c r="B66" i="53" s="1"/>
  <c r="AE65" i="53"/>
  <c r="AD65" i="53"/>
  <c r="AC65" i="53"/>
  <c r="AB65" i="53"/>
  <c r="Z65" i="53"/>
  <c r="AA65" i="53" s="1"/>
  <c r="X65" i="53"/>
  <c r="W65" i="53"/>
  <c r="V65" i="53"/>
  <c r="U65" i="53"/>
  <c r="T65" i="53"/>
  <c r="S65" i="53"/>
  <c r="R65" i="53"/>
  <c r="Q65" i="53"/>
  <c r="C65" i="53" s="1"/>
  <c r="B65" i="53" s="1"/>
  <c r="D65" i="53"/>
  <c r="AD64" i="53"/>
  <c r="AE64" i="53" s="1"/>
  <c r="AB64" i="53"/>
  <c r="AC64" i="53" s="1"/>
  <c r="Z64" i="53"/>
  <c r="AA64" i="53" s="1"/>
  <c r="X64" i="53"/>
  <c r="W64" i="53"/>
  <c r="V64" i="53"/>
  <c r="U64" i="53"/>
  <c r="T64" i="53"/>
  <c r="S64" i="53"/>
  <c r="R64" i="53"/>
  <c r="Q64" i="53"/>
  <c r="C64" i="53" s="1"/>
  <c r="B64" i="53" s="1"/>
  <c r="AE63" i="53"/>
  <c r="AD63" i="53"/>
  <c r="AB63" i="53"/>
  <c r="AC63" i="53" s="1"/>
  <c r="AA63" i="53"/>
  <c r="Z63" i="53"/>
  <c r="X63" i="53"/>
  <c r="W63" i="53"/>
  <c r="V63" i="53"/>
  <c r="U63" i="53"/>
  <c r="T63" i="53"/>
  <c r="S63" i="53"/>
  <c r="R63" i="53"/>
  <c r="C63" i="53" s="1"/>
  <c r="B63" i="53" s="1"/>
  <c r="Q63" i="53"/>
  <c r="AD62" i="53"/>
  <c r="AE62" i="53" s="1"/>
  <c r="AB62" i="53"/>
  <c r="AC62" i="53" s="1"/>
  <c r="Z62" i="53"/>
  <c r="AA62" i="53" s="1"/>
  <c r="X62" i="53"/>
  <c r="W62" i="53"/>
  <c r="V62" i="53"/>
  <c r="U62" i="53"/>
  <c r="T62" i="53"/>
  <c r="S62" i="53"/>
  <c r="R62" i="53"/>
  <c r="Q62" i="53"/>
  <c r="C62" i="53" s="1"/>
  <c r="B62" i="53" s="1"/>
  <c r="AD61" i="53"/>
  <c r="AE61" i="53" s="1"/>
  <c r="AC61" i="53"/>
  <c r="AB61" i="53"/>
  <c r="AA61" i="53"/>
  <c r="Z61" i="53"/>
  <c r="X61" i="53"/>
  <c r="W61" i="53"/>
  <c r="V61" i="53"/>
  <c r="U61" i="53"/>
  <c r="T61" i="53"/>
  <c r="S61" i="53"/>
  <c r="R61" i="53"/>
  <c r="C61" i="53" s="1"/>
  <c r="B61" i="53" s="1"/>
  <c r="Q61" i="53"/>
  <c r="D61" i="53"/>
  <c r="AD60" i="53"/>
  <c r="AE60" i="53" s="1"/>
  <c r="AB60" i="53"/>
  <c r="AC60" i="53" s="1"/>
  <c r="AA60" i="53"/>
  <c r="Z60" i="53"/>
  <c r="X60" i="53"/>
  <c r="W60" i="53"/>
  <c r="V60" i="53"/>
  <c r="U60" i="53"/>
  <c r="T60" i="53"/>
  <c r="S60" i="53"/>
  <c r="R60" i="53"/>
  <c r="Q60" i="53"/>
  <c r="C60" i="53" s="1"/>
  <c r="B60" i="53" s="1"/>
  <c r="D60" i="53"/>
  <c r="AE59" i="53"/>
  <c r="AD59" i="53"/>
  <c r="AC59" i="53"/>
  <c r="AB59" i="53"/>
  <c r="Z59" i="53"/>
  <c r="AA59" i="53" s="1"/>
  <c r="X59" i="53"/>
  <c r="W59" i="53"/>
  <c r="V59" i="53"/>
  <c r="U59" i="53"/>
  <c r="T59" i="53"/>
  <c r="S59" i="53"/>
  <c r="R59" i="53"/>
  <c r="C59" i="53" s="1"/>
  <c r="B59" i="53" s="1"/>
  <c r="Q59" i="53"/>
  <c r="D59" i="53"/>
  <c r="AD58" i="53"/>
  <c r="AE58" i="53" s="1"/>
  <c r="AC58" i="53"/>
  <c r="AB58" i="53"/>
  <c r="Z58" i="53"/>
  <c r="AA58" i="53" s="1"/>
  <c r="X58" i="53"/>
  <c r="W58" i="53"/>
  <c r="C58" i="53" s="1"/>
  <c r="B58" i="53" s="1"/>
  <c r="V58" i="53"/>
  <c r="U58" i="53"/>
  <c r="T58" i="53"/>
  <c r="S58" i="53"/>
  <c r="R58" i="53"/>
  <c r="Q58" i="53"/>
  <c r="AE57" i="53"/>
  <c r="AD57" i="53"/>
  <c r="AC57" i="53"/>
  <c r="AB57" i="53"/>
  <c r="AA57" i="53"/>
  <c r="Z57" i="53"/>
  <c r="X57" i="53"/>
  <c r="W57" i="53"/>
  <c r="V57" i="53"/>
  <c r="U57" i="53"/>
  <c r="T57" i="53"/>
  <c r="S57" i="53"/>
  <c r="R57" i="53"/>
  <c r="Q57" i="53"/>
  <c r="C57" i="53" s="1"/>
  <c r="B57" i="53" s="1"/>
  <c r="D57" i="53"/>
  <c r="AE56" i="53"/>
  <c r="AD56" i="53"/>
  <c r="AB56" i="53"/>
  <c r="AC56" i="53" s="1"/>
  <c r="Z56" i="53"/>
  <c r="AA56" i="53" s="1"/>
  <c r="X56" i="53"/>
  <c r="W56" i="53"/>
  <c r="V56" i="53"/>
  <c r="U56" i="53"/>
  <c r="T56" i="53"/>
  <c r="S56" i="53"/>
  <c r="R56" i="53"/>
  <c r="Q56" i="53"/>
  <c r="C56" i="53" s="1"/>
  <c r="B56" i="53" s="1"/>
  <c r="AE55" i="53"/>
  <c r="AD55" i="53"/>
  <c r="AC55" i="53"/>
  <c r="AB55" i="53"/>
  <c r="AA55" i="53"/>
  <c r="Z55" i="53"/>
  <c r="X55" i="53"/>
  <c r="W55" i="53"/>
  <c r="V55" i="53"/>
  <c r="U55" i="53"/>
  <c r="T55" i="53"/>
  <c r="S55" i="53"/>
  <c r="R55" i="53"/>
  <c r="C55" i="53" s="1"/>
  <c r="B55" i="53" s="1"/>
  <c r="Q55" i="53"/>
  <c r="D55" i="53"/>
  <c r="AD54" i="53"/>
  <c r="AE54" i="53" s="1"/>
  <c r="AB54" i="53"/>
  <c r="AC54" i="53" s="1"/>
  <c r="Z54" i="53"/>
  <c r="AA54" i="53" s="1"/>
  <c r="X54" i="53"/>
  <c r="W54" i="53"/>
  <c r="V54" i="53"/>
  <c r="U54" i="53"/>
  <c r="T54" i="53"/>
  <c r="S54" i="53"/>
  <c r="R54" i="53"/>
  <c r="Q54" i="53"/>
  <c r="C54" i="53" s="1"/>
  <c r="B54" i="53" s="1"/>
  <c r="AE53" i="53"/>
  <c r="AD53" i="53"/>
  <c r="AC53" i="53"/>
  <c r="AB53" i="53"/>
  <c r="AA53" i="53"/>
  <c r="Z53" i="53"/>
  <c r="X53" i="53"/>
  <c r="W53" i="53"/>
  <c r="V53" i="53"/>
  <c r="U53" i="53"/>
  <c r="T53" i="53"/>
  <c r="S53" i="53"/>
  <c r="R53" i="53"/>
  <c r="Q53" i="53"/>
  <c r="C53" i="53" s="1"/>
  <c r="B53" i="53" s="1"/>
  <c r="AD52" i="53"/>
  <c r="AE52" i="53" s="1"/>
  <c r="AB52" i="53"/>
  <c r="AC52" i="53" s="1"/>
  <c r="Z52" i="53"/>
  <c r="AA52" i="53" s="1"/>
  <c r="X52" i="53"/>
  <c r="W52" i="53"/>
  <c r="V52" i="53"/>
  <c r="U52" i="53"/>
  <c r="T52" i="53"/>
  <c r="S52" i="53"/>
  <c r="R52" i="53"/>
  <c r="Q52" i="53"/>
  <c r="C52" i="53"/>
  <c r="B52" i="53" s="1"/>
  <c r="AE51" i="53"/>
  <c r="AD51" i="53"/>
  <c r="AC51" i="53"/>
  <c r="AB51" i="53"/>
  <c r="AA51" i="53"/>
  <c r="Z51" i="53"/>
  <c r="X51" i="53"/>
  <c r="W51" i="53"/>
  <c r="V51" i="53"/>
  <c r="U51" i="53"/>
  <c r="T51" i="53"/>
  <c r="S51" i="53"/>
  <c r="R51" i="53"/>
  <c r="Q51" i="53"/>
  <c r="C51" i="53"/>
  <c r="B51" i="53"/>
  <c r="AD50" i="53"/>
  <c r="AE50" i="53" s="1"/>
  <c r="AB50" i="53"/>
  <c r="AC50" i="53" s="1"/>
  <c r="Z50" i="53"/>
  <c r="AA50" i="53" s="1"/>
  <c r="X50" i="53"/>
  <c r="W50" i="53"/>
  <c r="V50" i="53"/>
  <c r="U50" i="53"/>
  <c r="T50" i="53"/>
  <c r="S50" i="53"/>
  <c r="R50" i="53"/>
  <c r="Q50" i="53"/>
  <c r="D50" i="53"/>
  <c r="C50" i="53"/>
  <c r="B50" i="53" s="1"/>
  <c r="AE49" i="53"/>
  <c r="AD49" i="53"/>
  <c r="AC49" i="53"/>
  <c r="AB49" i="53"/>
  <c r="AA49" i="53"/>
  <c r="Z49" i="53"/>
  <c r="X49" i="53"/>
  <c r="W49" i="53"/>
  <c r="V49" i="53"/>
  <c r="U49" i="53"/>
  <c r="T49" i="53"/>
  <c r="S49" i="53"/>
  <c r="R49" i="53"/>
  <c r="Q49" i="53"/>
  <c r="C49" i="53" s="1"/>
  <c r="B49" i="53" s="1"/>
  <c r="D49" i="53"/>
  <c r="AD48" i="53"/>
  <c r="AE48" i="53" s="1"/>
  <c r="AB48" i="53"/>
  <c r="AC48" i="53" s="1"/>
  <c r="Z48" i="53"/>
  <c r="AA48" i="53" s="1"/>
  <c r="X48" i="53"/>
  <c r="W48" i="53"/>
  <c r="V48" i="53"/>
  <c r="U48" i="53"/>
  <c r="T48" i="53"/>
  <c r="S48" i="53"/>
  <c r="R48" i="53"/>
  <c r="Q48" i="53"/>
  <c r="C48" i="53" s="1"/>
  <c r="B48" i="53" s="1"/>
  <c r="AE47" i="53"/>
  <c r="AD47" i="53"/>
  <c r="AC47" i="53"/>
  <c r="AB47" i="53"/>
  <c r="AA47" i="53"/>
  <c r="Z47" i="53"/>
  <c r="X47" i="53"/>
  <c r="W47" i="53"/>
  <c r="V47" i="53"/>
  <c r="U47" i="53"/>
  <c r="T47" i="53"/>
  <c r="S47" i="53"/>
  <c r="R47" i="53"/>
  <c r="C47" i="53" s="1"/>
  <c r="B47" i="53" s="1"/>
  <c r="Q47" i="53"/>
  <c r="D47" i="53"/>
  <c r="AD46" i="53"/>
  <c r="AE46" i="53" s="1"/>
  <c r="AB46" i="53"/>
  <c r="AC46" i="53" s="1"/>
  <c r="Z46" i="53"/>
  <c r="AA46" i="53" s="1"/>
  <c r="X46" i="53"/>
  <c r="W46" i="53"/>
  <c r="V46" i="53"/>
  <c r="U46" i="53"/>
  <c r="T46" i="53"/>
  <c r="S46" i="53"/>
  <c r="R46" i="53"/>
  <c r="Q46" i="53"/>
  <c r="C46" i="53" s="1"/>
  <c r="B46" i="53" s="1"/>
  <c r="D46" i="53"/>
  <c r="AE45" i="53"/>
  <c r="AD45" i="53"/>
  <c r="AC45" i="53"/>
  <c r="AB45" i="53"/>
  <c r="AA45" i="53"/>
  <c r="Z45" i="53"/>
  <c r="X45" i="53"/>
  <c r="W45" i="53"/>
  <c r="V45" i="53"/>
  <c r="U45" i="53"/>
  <c r="T45" i="53"/>
  <c r="S45" i="53"/>
  <c r="R45" i="53"/>
  <c r="C45" i="53" s="1"/>
  <c r="B45" i="53" s="1"/>
  <c r="Q45" i="53"/>
  <c r="D45" i="53"/>
  <c r="AD44" i="53"/>
  <c r="AE44" i="53" s="1"/>
  <c r="AB44" i="53"/>
  <c r="AC44" i="53" s="1"/>
  <c r="AA44" i="53"/>
  <c r="Z44" i="53"/>
  <c r="X44" i="53"/>
  <c r="W44" i="53"/>
  <c r="V44" i="53"/>
  <c r="U44" i="53"/>
  <c r="T44" i="53"/>
  <c r="S44" i="53"/>
  <c r="C44" i="53" s="1"/>
  <c r="B44" i="53" s="1"/>
  <c r="R44" i="53"/>
  <c r="Q44" i="53"/>
  <c r="D44" i="53"/>
  <c r="AE43" i="53"/>
  <c r="AD43" i="53"/>
  <c r="AC43" i="53"/>
  <c r="AB43" i="53"/>
  <c r="Z43" i="53"/>
  <c r="AA43" i="53" s="1"/>
  <c r="X43" i="53"/>
  <c r="W43" i="53"/>
  <c r="V43" i="53"/>
  <c r="U43" i="53"/>
  <c r="T43" i="53"/>
  <c r="S43" i="53"/>
  <c r="R43" i="53"/>
  <c r="C43" i="53" s="1"/>
  <c r="B43" i="53" s="1"/>
  <c r="Q43" i="53"/>
  <c r="D43" i="53"/>
  <c r="AD42" i="53"/>
  <c r="AE42" i="53" s="1"/>
  <c r="AC42" i="53"/>
  <c r="AB42" i="53"/>
  <c r="Z42" i="53"/>
  <c r="AA42" i="53" s="1"/>
  <c r="X42" i="53"/>
  <c r="W42" i="53"/>
  <c r="V42" i="53"/>
  <c r="U42" i="53"/>
  <c r="T42" i="53"/>
  <c r="S42" i="53"/>
  <c r="R42" i="53"/>
  <c r="Q42" i="53"/>
  <c r="C42" i="53" s="1"/>
  <c r="B42" i="53" s="1"/>
  <c r="D42" i="53"/>
  <c r="AE41" i="53"/>
  <c r="AD41" i="53"/>
  <c r="AC41" i="53"/>
  <c r="AB41" i="53"/>
  <c r="AA41" i="53"/>
  <c r="Z41" i="53"/>
  <c r="X41" i="53"/>
  <c r="W41" i="53"/>
  <c r="V41" i="53"/>
  <c r="U41" i="53"/>
  <c r="T41" i="53"/>
  <c r="S41" i="53"/>
  <c r="R41" i="53"/>
  <c r="Q41" i="53"/>
  <c r="C41" i="53" s="1"/>
  <c r="B41" i="53" s="1"/>
  <c r="D41" i="53"/>
  <c r="AE40" i="53"/>
  <c r="AD40" i="53"/>
  <c r="AB40" i="53"/>
  <c r="AC40" i="53" s="1"/>
  <c r="Z40" i="53"/>
  <c r="AA40" i="53" s="1"/>
  <c r="X40" i="53"/>
  <c r="W40" i="53"/>
  <c r="V40" i="53"/>
  <c r="U40" i="53"/>
  <c r="T40" i="53"/>
  <c r="S40" i="53"/>
  <c r="R40" i="53"/>
  <c r="Q40" i="53"/>
  <c r="C40" i="53" s="1"/>
  <c r="B40" i="53" s="1"/>
  <c r="AE39" i="53"/>
  <c r="AD39" i="53"/>
  <c r="AC39" i="53"/>
  <c r="AB39" i="53"/>
  <c r="AA39" i="53"/>
  <c r="Z39" i="53"/>
  <c r="X39" i="53"/>
  <c r="W39" i="53"/>
  <c r="V39" i="53"/>
  <c r="U39" i="53"/>
  <c r="T39" i="53"/>
  <c r="S39" i="53"/>
  <c r="R39" i="53"/>
  <c r="C39" i="53" s="1"/>
  <c r="B39" i="53" s="1"/>
  <c r="Q39" i="53"/>
  <c r="D39" i="53"/>
  <c r="AD38" i="53"/>
  <c r="AE38" i="53" s="1"/>
  <c r="AB38" i="53"/>
  <c r="AC38" i="53" s="1"/>
  <c r="Z38" i="53"/>
  <c r="AA38" i="53" s="1"/>
  <c r="X38" i="53"/>
  <c r="W38" i="53"/>
  <c r="V38" i="53"/>
  <c r="U38" i="53"/>
  <c r="T38" i="53"/>
  <c r="S38" i="53"/>
  <c r="R38" i="53"/>
  <c r="Q38" i="53"/>
  <c r="C38" i="53" s="1"/>
  <c r="B38" i="53" s="1"/>
  <c r="AE37" i="53"/>
  <c r="AD37" i="53"/>
  <c r="AC37" i="53"/>
  <c r="AB37" i="53"/>
  <c r="AA37" i="53"/>
  <c r="Z37" i="53"/>
  <c r="X37" i="53"/>
  <c r="W37" i="53"/>
  <c r="V37" i="53"/>
  <c r="U37" i="53"/>
  <c r="T37" i="53"/>
  <c r="S37" i="53"/>
  <c r="R37" i="53"/>
  <c r="Q37" i="53"/>
  <c r="C37" i="53" s="1"/>
  <c r="B37" i="53" s="1"/>
  <c r="AD36" i="53"/>
  <c r="AE36" i="53" s="1"/>
  <c r="AB36" i="53"/>
  <c r="AC36" i="53" s="1"/>
  <c r="Z36" i="53"/>
  <c r="AA36" i="53" s="1"/>
  <c r="X36" i="53"/>
  <c r="W36" i="53"/>
  <c r="V36" i="53"/>
  <c r="U36" i="53"/>
  <c r="T36" i="53"/>
  <c r="S36" i="53"/>
  <c r="R36" i="53"/>
  <c r="Q36" i="53"/>
  <c r="C36" i="53"/>
  <c r="B36" i="53" s="1"/>
  <c r="AE35" i="53"/>
  <c r="AD35" i="53"/>
  <c r="AC35" i="53"/>
  <c r="AB35" i="53"/>
  <c r="AA35" i="53"/>
  <c r="Z35" i="53"/>
  <c r="X35" i="53"/>
  <c r="W35" i="53"/>
  <c r="V35" i="53"/>
  <c r="U35" i="53"/>
  <c r="T35" i="53"/>
  <c r="S35" i="53"/>
  <c r="R35" i="53"/>
  <c r="Q35" i="53"/>
  <c r="D35" i="53"/>
  <c r="C35" i="53"/>
  <c r="B35" i="53"/>
  <c r="AD34" i="53"/>
  <c r="AE34" i="53" s="1"/>
  <c r="AB34" i="53"/>
  <c r="AC34" i="53" s="1"/>
  <c r="Z34" i="53"/>
  <c r="AA34" i="53" s="1"/>
  <c r="X34" i="53"/>
  <c r="W34" i="53"/>
  <c r="V34" i="53"/>
  <c r="U34" i="53"/>
  <c r="T34" i="53"/>
  <c r="S34" i="53"/>
  <c r="R34" i="53"/>
  <c r="Q34" i="53"/>
  <c r="Q33" i="53" s="1"/>
  <c r="E7" i="53" s="1"/>
  <c r="B7" i="53" s="1"/>
  <c r="D34" i="53"/>
  <c r="C34" i="53"/>
  <c r="B34" i="53" s="1"/>
  <c r="J33" i="53"/>
  <c r="I33" i="53"/>
  <c r="H33" i="53"/>
  <c r="AD32" i="53"/>
  <c r="AB32" i="53"/>
  <c r="Z32" i="53"/>
  <c r="C28" i="53"/>
  <c r="D128" i="53"/>
  <c r="F4" i="53"/>
  <c r="G16" i="53" s="1"/>
  <c r="H20" i="4"/>
  <c r="G20" i="4"/>
  <c r="F20" i="4"/>
  <c r="E20" i="4"/>
  <c r="F5" i="52"/>
  <c r="D109" i="52" s="1"/>
  <c r="AD130" i="52"/>
  <c r="AE130" i="52" s="1"/>
  <c r="AB130" i="52"/>
  <c r="AC130" i="52" s="1"/>
  <c r="AA130" i="52"/>
  <c r="Z130" i="52"/>
  <c r="X130" i="52"/>
  <c r="W130" i="52"/>
  <c r="V130" i="52"/>
  <c r="U130" i="52"/>
  <c r="T130" i="52"/>
  <c r="S130" i="52"/>
  <c r="R130" i="52"/>
  <c r="Q130" i="52"/>
  <c r="C130" i="52"/>
  <c r="B130" i="52" s="1"/>
  <c r="AD129" i="52"/>
  <c r="AE129" i="52" s="1"/>
  <c r="AB129" i="52"/>
  <c r="AC129" i="52" s="1"/>
  <c r="Z129" i="52"/>
  <c r="AA129" i="52" s="1"/>
  <c r="X129" i="52"/>
  <c r="W129" i="52"/>
  <c r="V129" i="52"/>
  <c r="U129" i="52"/>
  <c r="T129" i="52"/>
  <c r="S129" i="52"/>
  <c r="R129" i="52"/>
  <c r="Q129" i="52"/>
  <c r="C129" i="52" s="1"/>
  <c r="B129" i="52" s="1"/>
  <c r="AD128" i="52"/>
  <c r="AE128" i="52" s="1"/>
  <c r="AC128" i="52"/>
  <c r="AB128" i="52"/>
  <c r="AA128" i="52"/>
  <c r="Z128" i="52"/>
  <c r="X128" i="52"/>
  <c r="W128" i="52"/>
  <c r="V128" i="52"/>
  <c r="U128" i="52"/>
  <c r="T128" i="52"/>
  <c r="S128" i="52"/>
  <c r="R128" i="52"/>
  <c r="Q128" i="52"/>
  <c r="C128" i="52" s="1"/>
  <c r="B128" i="52" s="1"/>
  <c r="AD127" i="52"/>
  <c r="AE127" i="52" s="1"/>
  <c r="AB127" i="52"/>
  <c r="AC127" i="52" s="1"/>
  <c r="Z127" i="52"/>
  <c r="AA127" i="52" s="1"/>
  <c r="X127" i="52"/>
  <c r="W127" i="52"/>
  <c r="V127" i="52"/>
  <c r="U127" i="52"/>
  <c r="T127" i="52"/>
  <c r="S127" i="52"/>
  <c r="R127" i="52"/>
  <c r="C127" i="52" s="1"/>
  <c r="B127" i="52" s="1"/>
  <c r="Q127" i="52"/>
  <c r="AE126" i="52"/>
  <c r="AD126" i="52"/>
  <c r="AC126" i="52"/>
  <c r="AB126" i="52"/>
  <c r="AA126" i="52"/>
  <c r="Z126" i="52"/>
  <c r="X126" i="52"/>
  <c r="W126" i="52"/>
  <c r="V126" i="52"/>
  <c r="U126" i="52"/>
  <c r="T126" i="52"/>
  <c r="S126" i="52"/>
  <c r="C126" i="52" s="1"/>
  <c r="B126" i="52" s="1"/>
  <c r="R126" i="52"/>
  <c r="Q126" i="52"/>
  <c r="AD125" i="52"/>
  <c r="AE125" i="52" s="1"/>
  <c r="AB125" i="52"/>
  <c r="AC125" i="52" s="1"/>
  <c r="Z125" i="52"/>
  <c r="AA125" i="52" s="1"/>
  <c r="X125" i="52"/>
  <c r="W125" i="52"/>
  <c r="V125" i="52"/>
  <c r="U125" i="52"/>
  <c r="T125" i="52"/>
  <c r="C125" i="52" s="1"/>
  <c r="B125" i="52" s="1"/>
  <c r="S125" i="52"/>
  <c r="R125" i="52"/>
  <c r="Q125" i="52"/>
  <c r="AE124" i="52"/>
  <c r="AD124" i="52"/>
  <c r="AC124" i="52"/>
  <c r="AB124" i="52"/>
  <c r="AA124" i="52"/>
  <c r="Z124" i="52"/>
  <c r="X124" i="52"/>
  <c r="W124" i="52"/>
  <c r="V124" i="52"/>
  <c r="U124" i="52"/>
  <c r="T124" i="52"/>
  <c r="S124" i="52"/>
  <c r="R124" i="52"/>
  <c r="Q124" i="52"/>
  <c r="C124" i="52" s="1"/>
  <c r="B124" i="52" s="1"/>
  <c r="AD123" i="52"/>
  <c r="AE123" i="52" s="1"/>
  <c r="AB123" i="52"/>
  <c r="AC123" i="52" s="1"/>
  <c r="AA123" i="52"/>
  <c r="Z123" i="52"/>
  <c r="X123" i="52"/>
  <c r="W123" i="52"/>
  <c r="V123" i="52"/>
  <c r="C123" i="52" s="1"/>
  <c r="B123" i="52" s="1"/>
  <c r="U123" i="52"/>
  <c r="T123" i="52"/>
  <c r="S123" i="52"/>
  <c r="R123" i="52"/>
  <c r="Q123" i="52"/>
  <c r="AE122" i="52"/>
  <c r="AD122" i="52"/>
  <c r="AC122" i="52"/>
  <c r="AB122" i="52"/>
  <c r="Z122" i="52"/>
  <c r="AA122" i="52" s="1"/>
  <c r="X122" i="52"/>
  <c r="W122" i="52"/>
  <c r="V122" i="52"/>
  <c r="U122" i="52"/>
  <c r="T122" i="52"/>
  <c r="S122" i="52"/>
  <c r="R122" i="52"/>
  <c r="Q122" i="52"/>
  <c r="C122" i="52" s="1"/>
  <c r="B122" i="52" s="1"/>
  <c r="AD121" i="52"/>
  <c r="AE121" i="52" s="1"/>
  <c r="AB121" i="52"/>
  <c r="AC121" i="52" s="1"/>
  <c r="Z121" i="52"/>
  <c r="AA121" i="52" s="1"/>
  <c r="X121" i="52"/>
  <c r="W121" i="52"/>
  <c r="V121" i="52"/>
  <c r="U121" i="52"/>
  <c r="T121" i="52"/>
  <c r="S121" i="52"/>
  <c r="R121" i="52"/>
  <c r="Q121" i="52"/>
  <c r="C121" i="52" s="1"/>
  <c r="B121" i="52" s="1"/>
  <c r="AE120" i="52"/>
  <c r="AD120" i="52"/>
  <c r="AB120" i="52"/>
  <c r="AC120" i="52" s="1"/>
  <c r="Z120" i="52"/>
  <c r="AA120" i="52" s="1"/>
  <c r="X120" i="52"/>
  <c r="W120" i="52"/>
  <c r="V120" i="52"/>
  <c r="U120" i="52"/>
  <c r="T120" i="52"/>
  <c r="S120" i="52"/>
  <c r="R120" i="52"/>
  <c r="Q120" i="52"/>
  <c r="C120" i="52" s="1"/>
  <c r="B120" i="52" s="1"/>
  <c r="AD119" i="52"/>
  <c r="AE119" i="52" s="1"/>
  <c r="AB119" i="52"/>
  <c r="AC119" i="52" s="1"/>
  <c r="AA119" i="52"/>
  <c r="Z119" i="52"/>
  <c r="X119" i="52"/>
  <c r="W119" i="52"/>
  <c r="V119" i="52"/>
  <c r="U119" i="52"/>
  <c r="T119" i="52"/>
  <c r="S119" i="52"/>
  <c r="R119" i="52"/>
  <c r="Q119" i="52"/>
  <c r="C119" i="52" s="1"/>
  <c r="B119" i="52" s="1"/>
  <c r="AD118" i="52"/>
  <c r="AE118" i="52" s="1"/>
  <c r="AB118" i="52"/>
  <c r="AC118" i="52" s="1"/>
  <c r="Z118" i="52"/>
  <c r="AA118" i="52" s="1"/>
  <c r="X118" i="52"/>
  <c r="W118" i="52"/>
  <c r="V118" i="52"/>
  <c r="U118" i="52"/>
  <c r="T118" i="52"/>
  <c r="S118" i="52"/>
  <c r="R118" i="52"/>
  <c r="Q118" i="52"/>
  <c r="C118" i="52" s="1"/>
  <c r="B118" i="52" s="1"/>
  <c r="AD117" i="52"/>
  <c r="AE117" i="52" s="1"/>
  <c r="AC117" i="52"/>
  <c r="AB117" i="52"/>
  <c r="Z117" i="52"/>
  <c r="AA117" i="52" s="1"/>
  <c r="X117" i="52"/>
  <c r="W117" i="52"/>
  <c r="V117" i="52"/>
  <c r="U117" i="52"/>
  <c r="T117" i="52"/>
  <c r="S117" i="52"/>
  <c r="R117" i="52"/>
  <c r="Q117" i="52"/>
  <c r="C117" i="52" s="1"/>
  <c r="B117" i="52" s="1"/>
  <c r="AD116" i="52"/>
  <c r="AE116" i="52" s="1"/>
  <c r="AB116" i="52"/>
  <c r="AC116" i="52" s="1"/>
  <c r="Z116" i="52"/>
  <c r="AA116" i="52" s="1"/>
  <c r="X116" i="52"/>
  <c r="W116" i="52"/>
  <c r="V116" i="52"/>
  <c r="U116" i="52"/>
  <c r="T116" i="52"/>
  <c r="S116" i="52"/>
  <c r="R116" i="52"/>
  <c r="Q116" i="52"/>
  <c r="C116" i="52" s="1"/>
  <c r="B116" i="52" s="1"/>
  <c r="AE115" i="52"/>
  <c r="AD115" i="52"/>
  <c r="AB115" i="52"/>
  <c r="AC115" i="52" s="1"/>
  <c r="Z115" i="52"/>
  <c r="AA115" i="52" s="1"/>
  <c r="X115" i="52"/>
  <c r="W115" i="52"/>
  <c r="V115" i="52"/>
  <c r="U115" i="52"/>
  <c r="T115" i="52"/>
  <c r="S115" i="52"/>
  <c r="R115" i="52"/>
  <c r="Q115" i="52"/>
  <c r="C115" i="52"/>
  <c r="B115" i="52"/>
  <c r="AD114" i="52"/>
  <c r="AE114" i="52" s="1"/>
  <c r="AB114" i="52"/>
  <c r="AC114" i="52" s="1"/>
  <c r="AA114" i="52"/>
  <c r="Z114" i="52"/>
  <c r="X114" i="52"/>
  <c r="W114" i="52"/>
  <c r="V114" i="52"/>
  <c r="U114" i="52"/>
  <c r="T114" i="52"/>
  <c r="S114" i="52"/>
  <c r="R114" i="52"/>
  <c r="Q114" i="52"/>
  <c r="C114" i="52"/>
  <c r="B114" i="52" s="1"/>
  <c r="AD113" i="52"/>
  <c r="AE113" i="52" s="1"/>
  <c r="AB113" i="52"/>
  <c r="AC113" i="52" s="1"/>
  <c r="Z113" i="52"/>
  <c r="AA113" i="52" s="1"/>
  <c r="X113" i="52"/>
  <c r="W113" i="52"/>
  <c r="V113" i="52"/>
  <c r="U113" i="52"/>
  <c r="T113" i="52"/>
  <c r="S113" i="52"/>
  <c r="R113" i="52"/>
  <c r="Q113" i="52"/>
  <c r="C113" i="52" s="1"/>
  <c r="B113" i="52" s="1"/>
  <c r="AD112" i="52"/>
  <c r="AE112" i="52" s="1"/>
  <c r="AC112" i="52"/>
  <c r="AB112" i="52"/>
  <c r="AA112" i="52"/>
  <c r="Z112" i="52"/>
  <c r="X112" i="52"/>
  <c r="W112" i="52"/>
  <c r="V112" i="52"/>
  <c r="U112" i="52"/>
  <c r="T112" i="52"/>
  <c r="S112" i="52"/>
  <c r="R112" i="52"/>
  <c r="Q112" i="52"/>
  <c r="C112" i="52" s="1"/>
  <c r="B112" i="52" s="1"/>
  <c r="AD111" i="52"/>
  <c r="AE111" i="52" s="1"/>
  <c r="AB111" i="52"/>
  <c r="AC111" i="52" s="1"/>
  <c r="Z111" i="52"/>
  <c r="AA111" i="52" s="1"/>
  <c r="X111" i="52"/>
  <c r="W111" i="52"/>
  <c r="V111" i="52"/>
  <c r="U111" i="52"/>
  <c r="T111" i="52"/>
  <c r="S111" i="52"/>
  <c r="R111" i="52"/>
  <c r="C111" i="52" s="1"/>
  <c r="B111" i="52" s="1"/>
  <c r="Q111" i="52"/>
  <c r="AE110" i="52"/>
  <c r="AD110" i="52"/>
  <c r="AC110" i="52"/>
  <c r="AB110" i="52"/>
  <c r="AA110" i="52"/>
  <c r="Z110" i="52"/>
  <c r="X110" i="52"/>
  <c r="W110" i="52"/>
  <c r="V110" i="52"/>
  <c r="U110" i="52"/>
  <c r="T110" i="52"/>
  <c r="S110" i="52"/>
  <c r="C110" i="52" s="1"/>
  <c r="B110" i="52" s="1"/>
  <c r="R110" i="52"/>
  <c r="Q110" i="52"/>
  <c r="AD109" i="52"/>
  <c r="AE109" i="52" s="1"/>
  <c r="AB109" i="52"/>
  <c r="AC109" i="52" s="1"/>
  <c r="Z109" i="52"/>
  <c r="AA109" i="52" s="1"/>
  <c r="X109" i="52"/>
  <c r="W109" i="52"/>
  <c r="V109" i="52"/>
  <c r="U109" i="52"/>
  <c r="T109" i="52"/>
  <c r="C109" i="52" s="1"/>
  <c r="B109" i="52" s="1"/>
  <c r="S109" i="52"/>
  <c r="R109" i="52"/>
  <c r="Q109" i="52"/>
  <c r="AE108" i="52"/>
  <c r="AD108" i="52"/>
  <c r="AC108" i="52"/>
  <c r="AB108" i="52"/>
  <c r="Z108" i="52"/>
  <c r="AA108" i="52" s="1"/>
  <c r="X108" i="52"/>
  <c r="W108" i="52"/>
  <c r="V108" i="52"/>
  <c r="U108" i="52"/>
  <c r="T108" i="52"/>
  <c r="S108" i="52"/>
  <c r="R108" i="52"/>
  <c r="Q108" i="52"/>
  <c r="C108" i="52" s="1"/>
  <c r="B108" i="52" s="1"/>
  <c r="AD107" i="52"/>
  <c r="AE107" i="52" s="1"/>
  <c r="AB107" i="52"/>
  <c r="AC107" i="52" s="1"/>
  <c r="Z107" i="52"/>
  <c r="AA107" i="52" s="1"/>
  <c r="X107" i="52"/>
  <c r="W107" i="52"/>
  <c r="V107" i="52"/>
  <c r="U107" i="52"/>
  <c r="T107" i="52"/>
  <c r="S107" i="52"/>
  <c r="R107" i="52"/>
  <c r="Q107" i="52"/>
  <c r="C107" i="52" s="1"/>
  <c r="B107" i="52" s="1"/>
  <c r="AE106" i="52"/>
  <c r="AD106" i="52"/>
  <c r="AB106" i="52"/>
  <c r="AC106" i="52" s="1"/>
  <c r="Z106" i="52"/>
  <c r="AA106" i="52" s="1"/>
  <c r="X106" i="52"/>
  <c r="W106" i="52"/>
  <c r="V106" i="52"/>
  <c r="U106" i="52"/>
  <c r="T106" i="52"/>
  <c r="S106" i="52"/>
  <c r="R106" i="52"/>
  <c r="Q106" i="52"/>
  <c r="C106" i="52" s="1"/>
  <c r="B106" i="52" s="1"/>
  <c r="AD105" i="52"/>
  <c r="AE105" i="52" s="1"/>
  <c r="AB105" i="52"/>
  <c r="AC105" i="52" s="1"/>
  <c r="Z105" i="52"/>
  <c r="AA105" i="52" s="1"/>
  <c r="X105" i="52"/>
  <c r="W105" i="52"/>
  <c r="V105" i="52"/>
  <c r="U105" i="52"/>
  <c r="T105" i="52"/>
  <c r="S105" i="52"/>
  <c r="R105" i="52"/>
  <c r="Q105" i="52"/>
  <c r="C105" i="52" s="1"/>
  <c r="B105" i="52" s="1"/>
  <c r="AD104" i="52"/>
  <c r="AE104" i="52" s="1"/>
  <c r="AB104" i="52"/>
  <c r="AC104" i="52" s="1"/>
  <c r="Z104" i="52"/>
  <c r="AA104" i="52" s="1"/>
  <c r="X104" i="52"/>
  <c r="W104" i="52"/>
  <c r="V104" i="52"/>
  <c r="U104" i="52"/>
  <c r="T104" i="52"/>
  <c r="S104" i="52"/>
  <c r="R104" i="52"/>
  <c r="Q104" i="52"/>
  <c r="C104" i="52" s="1"/>
  <c r="B104" i="52" s="1"/>
  <c r="AD103" i="52"/>
  <c r="AE103" i="52" s="1"/>
  <c r="AB103" i="52"/>
  <c r="AC103" i="52" s="1"/>
  <c r="AA103" i="52"/>
  <c r="Z103" i="52"/>
  <c r="X103" i="52"/>
  <c r="W103" i="52"/>
  <c r="V103" i="52"/>
  <c r="U103" i="52"/>
  <c r="T103" i="52"/>
  <c r="S103" i="52"/>
  <c r="R103" i="52"/>
  <c r="Q103" i="52"/>
  <c r="C103" i="52" s="1"/>
  <c r="B103" i="52" s="1"/>
  <c r="AE102" i="52"/>
  <c r="AD102" i="52"/>
  <c r="AB102" i="52"/>
  <c r="AC102" i="52" s="1"/>
  <c r="Z102" i="52"/>
  <c r="AA102" i="52" s="1"/>
  <c r="X102" i="52"/>
  <c r="W102" i="52"/>
  <c r="V102" i="52"/>
  <c r="U102" i="52"/>
  <c r="T102" i="52"/>
  <c r="S102" i="52"/>
  <c r="R102" i="52"/>
  <c r="C102" i="52" s="1"/>
  <c r="B102" i="52" s="1"/>
  <c r="Q102" i="52"/>
  <c r="AD101" i="52"/>
  <c r="AE101" i="52" s="1"/>
  <c r="AC101" i="52"/>
  <c r="AB101" i="52"/>
  <c r="Z101" i="52"/>
  <c r="AA101" i="52" s="1"/>
  <c r="X101" i="52"/>
  <c r="W101" i="52"/>
  <c r="V101" i="52"/>
  <c r="U101" i="52"/>
  <c r="T101" i="52"/>
  <c r="S101" i="52"/>
  <c r="C101" i="52" s="1"/>
  <c r="B101" i="52" s="1"/>
  <c r="R101" i="52"/>
  <c r="Q101" i="52"/>
  <c r="AD100" i="52"/>
  <c r="AE100" i="52" s="1"/>
  <c r="AB100" i="52"/>
  <c r="AC100" i="52" s="1"/>
  <c r="Z100" i="52"/>
  <c r="AA100" i="52" s="1"/>
  <c r="X100" i="52"/>
  <c r="W100" i="52"/>
  <c r="V100" i="52"/>
  <c r="U100" i="52"/>
  <c r="T100" i="52"/>
  <c r="S100" i="52"/>
  <c r="R100" i="52"/>
  <c r="Q100" i="52"/>
  <c r="C100" i="52" s="1"/>
  <c r="B100" i="52" s="1"/>
  <c r="AE99" i="52"/>
  <c r="AD99" i="52"/>
  <c r="AB99" i="52"/>
  <c r="AC99" i="52" s="1"/>
  <c r="Z99" i="52"/>
  <c r="AA99" i="52" s="1"/>
  <c r="X99" i="52"/>
  <c r="W99" i="52"/>
  <c r="V99" i="52"/>
  <c r="U99" i="52"/>
  <c r="T99" i="52"/>
  <c r="S99" i="52"/>
  <c r="R99" i="52"/>
  <c r="Q99" i="52"/>
  <c r="C99" i="52"/>
  <c r="B99" i="52"/>
  <c r="AD98" i="52"/>
  <c r="AE98" i="52" s="1"/>
  <c r="AB98" i="52"/>
  <c r="AC98" i="52" s="1"/>
  <c r="AA98" i="52"/>
  <c r="Z98" i="52"/>
  <c r="X98" i="52"/>
  <c r="W98" i="52"/>
  <c r="V98" i="52"/>
  <c r="U98" i="52"/>
  <c r="T98" i="52"/>
  <c r="S98" i="52"/>
  <c r="R98" i="52"/>
  <c r="Q98" i="52"/>
  <c r="C98" i="52"/>
  <c r="B98" i="52" s="1"/>
  <c r="AD97" i="52"/>
  <c r="AE97" i="52" s="1"/>
  <c r="AB97" i="52"/>
  <c r="AC97" i="52" s="1"/>
  <c r="Z97" i="52"/>
  <c r="AA97" i="52" s="1"/>
  <c r="X97" i="52"/>
  <c r="W97" i="52"/>
  <c r="V97" i="52"/>
  <c r="U97" i="52"/>
  <c r="T97" i="52"/>
  <c r="S97" i="52"/>
  <c r="R97" i="52"/>
  <c r="Q97" i="52"/>
  <c r="C97" i="52" s="1"/>
  <c r="B97" i="52" s="1"/>
  <c r="AD96" i="52"/>
  <c r="AE96" i="52" s="1"/>
  <c r="AC96" i="52"/>
  <c r="AB96" i="52"/>
  <c r="AA96" i="52"/>
  <c r="Z96" i="52"/>
  <c r="X96" i="52"/>
  <c r="W96" i="52"/>
  <c r="V96" i="52"/>
  <c r="U96" i="52"/>
  <c r="T96" i="52"/>
  <c r="S96" i="52"/>
  <c r="R96" i="52"/>
  <c r="Q96" i="52"/>
  <c r="C96" i="52" s="1"/>
  <c r="B96" i="52" s="1"/>
  <c r="AD95" i="52"/>
  <c r="AE95" i="52" s="1"/>
  <c r="AB95" i="52"/>
  <c r="AC95" i="52" s="1"/>
  <c r="Z95" i="52"/>
  <c r="AA95" i="52" s="1"/>
  <c r="X95" i="52"/>
  <c r="W95" i="52"/>
  <c r="V95" i="52"/>
  <c r="U95" i="52"/>
  <c r="T95" i="52"/>
  <c r="S95" i="52"/>
  <c r="R95" i="52"/>
  <c r="C95" i="52" s="1"/>
  <c r="B95" i="52" s="1"/>
  <c r="Q95" i="52"/>
  <c r="AE94" i="52"/>
  <c r="AD94" i="52"/>
  <c r="AC94" i="52"/>
  <c r="AB94" i="52"/>
  <c r="AA94" i="52"/>
  <c r="Z94" i="52"/>
  <c r="X94" i="52"/>
  <c r="W94" i="52"/>
  <c r="V94" i="52"/>
  <c r="U94" i="52"/>
  <c r="T94" i="52"/>
  <c r="S94" i="52"/>
  <c r="C94" i="52" s="1"/>
  <c r="B94" i="52" s="1"/>
  <c r="R94" i="52"/>
  <c r="Q94" i="52"/>
  <c r="D94" i="52"/>
  <c r="AD93" i="52"/>
  <c r="AE93" i="52" s="1"/>
  <c r="AB93" i="52"/>
  <c r="AC93" i="52" s="1"/>
  <c r="AA93" i="52"/>
  <c r="Z93" i="52"/>
  <c r="X93" i="52"/>
  <c r="W93" i="52"/>
  <c r="V93" i="52"/>
  <c r="U93" i="52"/>
  <c r="T93" i="52"/>
  <c r="C93" i="52" s="1"/>
  <c r="B93" i="52" s="1"/>
  <c r="S93" i="52"/>
  <c r="R93" i="52"/>
  <c r="Q93" i="52"/>
  <c r="AE92" i="52"/>
  <c r="AD92" i="52"/>
  <c r="AC92" i="52"/>
  <c r="AB92" i="52"/>
  <c r="AA92" i="52"/>
  <c r="Z92" i="52"/>
  <c r="X92" i="52"/>
  <c r="W92" i="52"/>
  <c r="V92" i="52"/>
  <c r="U92" i="52"/>
  <c r="T92" i="52"/>
  <c r="S92" i="52"/>
  <c r="R92" i="52"/>
  <c r="Q92" i="52"/>
  <c r="C92" i="52" s="1"/>
  <c r="B92" i="52" s="1"/>
  <c r="AD91" i="52"/>
  <c r="AE91" i="52" s="1"/>
  <c r="AC91" i="52"/>
  <c r="AB91" i="52"/>
  <c r="Z91" i="52"/>
  <c r="AA91" i="52" s="1"/>
  <c r="X91" i="52"/>
  <c r="W91" i="52"/>
  <c r="V91" i="52"/>
  <c r="C91" i="52" s="1"/>
  <c r="B91" i="52" s="1"/>
  <c r="U91" i="52"/>
  <c r="T91" i="52"/>
  <c r="S91" i="52"/>
  <c r="R91" i="52"/>
  <c r="Q91" i="52"/>
  <c r="AE90" i="52"/>
  <c r="AD90" i="52"/>
  <c r="AB90" i="52"/>
  <c r="AC90" i="52" s="1"/>
  <c r="AA90" i="52"/>
  <c r="Z90" i="52"/>
  <c r="X90" i="52"/>
  <c r="W90" i="52"/>
  <c r="V90" i="52"/>
  <c r="U90" i="52"/>
  <c r="T90" i="52"/>
  <c r="S90" i="52"/>
  <c r="R90" i="52"/>
  <c r="Q90" i="52"/>
  <c r="C90" i="52" s="1"/>
  <c r="B90" i="52" s="1"/>
  <c r="AE89" i="52"/>
  <c r="AD89" i="52"/>
  <c r="AB89" i="52"/>
  <c r="AC89" i="52" s="1"/>
  <c r="Z89" i="52"/>
  <c r="AA89" i="52" s="1"/>
  <c r="X89" i="52"/>
  <c r="W89" i="52"/>
  <c r="V89" i="52"/>
  <c r="U89" i="52"/>
  <c r="T89" i="52"/>
  <c r="S89" i="52"/>
  <c r="R89" i="52"/>
  <c r="Q89" i="52"/>
  <c r="C89" i="52" s="1"/>
  <c r="B89" i="52" s="1"/>
  <c r="AD88" i="52"/>
  <c r="AE88" i="52" s="1"/>
  <c r="AC88" i="52"/>
  <c r="AB88" i="52"/>
  <c r="Z88" i="52"/>
  <c r="AA88" i="52" s="1"/>
  <c r="X88" i="52"/>
  <c r="W88" i="52"/>
  <c r="V88" i="52"/>
  <c r="U88" i="52"/>
  <c r="T88" i="52"/>
  <c r="S88" i="52"/>
  <c r="R88" i="52"/>
  <c r="Q88" i="52"/>
  <c r="C88" i="52" s="1"/>
  <c r="B88" i="52" s="1"/>
  <c r="AD87" i="52"/>
  <c r="AE87" i="52" s="1"/>
  <c r="AB87" i="52"/>
  <c r="AC87" i="52" s="1"/>
  <c r="AA87" i="52"/>
  <c r="Z87" i="52"/>
  <c r="X87" i="52"/>
  <c r="W87" i="52"/>
  <c r="V87" i="52"/>
  <c r="U87" i="52"/>
  <c r="T87" i="52"/>
  <c r="S87" i="52"/>
  <c r="R87" i="52"/>
  <c r="Q87" i="52"/>
  <c r="C87" i="52" s="1"/>
  <c r="B87" i="52" s="1"/>
  <c r="AE86" i="52"/>
  <c r="AD86" i="52"/>
  <c r="AB86" i="52"/>
  <c r="AC86" i="52" s="1"/>
  <c r="Z86" i="52"/>
  <c r="AA86" i="52" s="1"/>
  <c r="X86" i="52"/>
  <c r="W86" i="52"/>
  <c r="V86" i="52"/>
  <c r="U86" i="52"/>
  <c r="T86" i="52"/>
  <c r="S86" i="52"/>
  <c r="R86" i="52"/>
  <c r="Q86" i="52"/>
  <c r="C86" i="52" s="1"/>
  <c r="B86" i="52" s="1"/>
  <c r="AD85" i="52"/>
  <c r="AE85" i="52" s="1"/>
  <c r="AC85" i="52"/>
  <c r="AB85" i="52"/>
  <c r="Z85" i="52"/>
  <c r="AA85" i="52" s="1"/>
  <c r="X85" i="52"/>
  <c r="W85" i="52"/>
  <c r="V85" i="52"/>
  <c r="U85" i="52"/>
  <c r="T85" i="52"/>
  <c r="S85" i="52"/>
  <c r="C85" i="52" s="1"/>
  <c r="B85" i="52" s="1"/>
  <c r="R85" i="52"/>
  <c r="Q85" i="52"/>
  <c r="AD84" i="52"/>
  <c r="AE84" i="52" s="1"/>
  <c r="AB84" i="52"/>
  <c r="AC84" i="52" s="1"/>
  <c r="Z84" i="52"/>
  <c r="AA84" i="52" s="1"/>
  <c r="X84" i="52"/>
  <c r="W84" i="52"/>
  <c r="V84" i="52"/>
  <c r="U84" i="52"/>
  <c r="T84" i="52"/>
  <c r="S84" i="52"/>
  <c r="R84" i="52"/>
  <c r="Q84" i="52"/>
  <c r="C84" i="52" s="1"/>
  <c r="B84" i="52" s="1"/>
  <c r="AE83" i="52"/>
  <c r="AD83" i="52"/>
  <c r="AB83" i="52"/>
  <c r="AC83" i="52" s="1"/>
  <c r="Z83" i="52"/>
  <c r="AA83" i="52" s="1"/>
  <c r="X83" i="52"/>
  <c r="W83" i="52"/>
  <c r="V83" i="52"/>
  <c r="U83" i="52"/>
  <c r="T83" i="52"/>
  <c r="S83" i="52"/>
  <c r="R83" i="52"/>
  <c r="Q83" i="52"/>
  <c r="C83" i="52"/>
  <c r="B83" i="52"/>
  <c r="AD82" i="52"/>
  <c r="AE82" i="52" s="1"/>
  <c r="AB82" i="52"/>
  <c r="AC82" i="52" s="1"/>
  <c r="AA82" i="52"/>
  <c r="Z82" i="52"/>
  <c r="X82" i="52"/>
  <c r="W82" i="52"/>
  <c r="V82" i="52"/>
  <c r="U82" i="52"/>
  <c r="T82" i="52"/>
  <c r="S82" i="52"/>
  <c r="R82" i="52"/>
  <c r="Q82" i="52"/>
  <c r="C82" i="52"/>
  <c r="B82" i="52" s="1"/>
  <c r="AD81" i="52"/>
  <c r="AE81" i="52" s="1"/>
  <c r="AB81" i="52"/>
  <c r="AC81" i="52" s="1"/>
  <c r="Z81" i="52"/>
  <c r="AA81" i="52" s="1"/>
  <c r="X81" i="52"/>
  <c r="W81" i="52"/>
  <c r="V81" i="52"/>
  <c r="U81" i="52"/>
  <c r="T81" i="52"/>
  <c r="S81" i="52"/>
  <c r="R81" i="52"/>
  <c r="Q81" i="52"/>
  <c r="C81" i="52" s="1"/>
  <c r="B81" i="52" s="1"/>
  <c r="AD80" i="52"/>
  <c r="AE80" i="52" s="1"/>
  <c r="AC80" i="52"/>
  <c r="AB80" i="52"/>
  <c r="AA80" i="52"/>
  <c r="Z80" i="52"/>
  <c r="X80" i="52"/>
  <c r="W80" i="52"/>
  <c r="V80" i="52"/>
  <c r="U80" i="52"/>
  <c r="T80" i="52"/>
  <c r="S80" i="52"/>
  <c r="R80" i="52"/>
  <c r="Q80" i="52"/>
  <c r="C80" i="52" s="1"/>
  <c r="B80" i="52" s="1"/>
  <c r="AD79" i="52"/>
  <c r="AE79" i="52" s="1"/>
  <c r="AB79" i="52"/>
  <c r="AC79" i="52" s="1"/>
  <c r="Z79" i="52"/>
  <c r="AA79" i="52" s="1"/>
  <c r="X79" i="52"/>
  <c r="W79" i="52"/>
  <c r="V79" i="52"/>
  <c r="U79" i="52"/>
  <c r="T79" i="52"/>
  <c r="S79" i="52"/>
  <c r="R79" i="52"/>
  <c r="C79" i="52" s="1"/>
  <c r="B79" i="52" s="1"/>
  <c r="Q79" i="52"/>
  <c r="AE78" i="52"/>
  <c r="AD78" i="52"/>
  <c r="AC78" i="52"/>
  <c r="AB78" i="52"/>
  <c r="AA78" i="52"/>
  <c r="Z78" i="52"/>
  <c r="X78" i="52"/>
  <c r="W78" i="52"/>
  <c r="V78" i="52"/>
  <c r="U78" i="52"/>
  <c r="T78" i="52"/>
  <c r="S78" i="52"/>
  <c r="C78" i="52" s="1"/>
  <c r="B78" i="52" s="1"/>
  <c r="R78" i="52"/>
  <c r="Q78" i="52"/>
  <c r="AD77" i="52"/>
  <c r="AE77" i="52" s="1"/>
  <c r="AB77" i="52"/>
  <c r="AC77" i="52" s="1"/>
  <c r="Z77" i="52"/>
  <c r="AA77" i="52" s="1"/>
  <c r="X77" i="52"/>
  <c r="W77" i="52"/>
  <c r="V77" i="52"/>
  <c r="U77" i="52"/>
  <c r="T77" i="52"/>
  <c r="C77" i="52" s="1"/>
  <c r="B77" i="52" s="1"/>
  <c r="S77" i="52"/>
  <c r="R77" i="52"/>
  <c r="Q77" i="52"/>
  <c r="AE76" i="52"/>
  <c r="AD76" i="52"/>
  <c r="AC76" i="52"/>
  <c r="AB76" i="52"/>
  <c r="Z76" i="52"/>
  <c r="AA76" i="52" s="1"/>
  <c r="X76" i="52"/>
  <c r="W76" i="52"/>
  <c r="V76" i="52"/>
  <c r="U76" i="52"/>
  <c r="T76" i="52"/>
  <c r="S76" i="52"/>
  <c r="R76" i="52"/>
  <c r="Q76" i="52"/>
  <c r="C76" i="52" s="1"/>
  <c r="B76" i="52" s="1"/>
  <c r="AD75" i="52"/>
  <c r="AE75" i="52" s="1"/>
  <c r="AB75" i="52"/>
  <c r="AC75" i="52" s="1"/>
  <c r="Z75" i="52"/>
  <c r="AA75" i="52" s="1"/>
  <c r="X75" i="52"/>
  <c r="W75" i="52"/>
  <c r="V75" i="52"/>
  <c r="U75" i="52"/>
  <c r="T75" i="52"/>
  <c r="S75" i="52"/>
  <c r="R75" i="52"/>
  <c r="Q75" i="52"/>
  <c r="C75" i="52" s="1"/>
  <c r="B75" i="52" s="1"/>
  <c r="AE74" i="52"/>
  <c r="AD74" i="52"/>
  <c r="AB74" i="52"/>
  <c r="AC74" i="52" s="1"/>
  <c r="AA74" i="52"/>
  <c r="Z74" i="52"/>
  <c r="X74" i="52"/>
  <c r="W74" i="52"/>
  <c r="V74" i="52"/>
  <c r="U74" i="52"/>
  <c r="T74" i="52"/>
  <c r="S74" i="52"/>
  <c r="R74" i="52"/>
  <c r="Q74" i="52"/>
  <c r="C74" i="52" s="1"/>
  <c r="B74" i="52" s="1"/>
  <c r="AD73" i="52"/>
  <c r="AE73" i="52" s="1"/>
  <c r="AB73" i="52"/>
  <c r="AC73" i="52" s="1"/>
  <c r="Z73" i="52"/>
  <c r="AA73" i="52" s="1"/>
  <c r="X73" i="52"/>
  <c r="W73" i="52"/>
  <c r="V73" i="52"/>
  <c r="U73" i="52"/>
  <c r="T73" i="52"/>
  <c r="S73" i="52"/>
  <c r="R73" i="52"/>
  <c r="Q73" i="52"/>
  <c r="C73" i="52" s="1"/>
  <c r="B73" i="52" s="1"/>
  <c r="AD72" i="52"/>
  <c r="AE72" i="52" s="1"/>
  <c r="AC72" i="52"/>
  <c r="AB72" i="52"/>
  <c r="Z72" i="52"/>
  <c r="AA72" i="52" s="1"/>
  <c r="X72" i="52"/>
  <c r="W72" i="52"/>
  <c r="V72" i="52"/>
  <c r="U72" i="52"/>
  <c r="T72" i="52"/>
  <c r="S72" i="52"/>
  <c r="R72" i="52"/>
  <c r="Q72" i="52"/>
  <c r="C72" i="52" s="1"/>
  <c r="B72" i="52" s="1"/>
  <c r="AD71" i="52"/>
  <c r="AE71" i="52" s="1"/>
  <c r="AB71" i="52"/>
  <c r="AC71" i="52" s="1"/>
  <c r="AA71" i="52"/>
  <c r="Z71" i="52"/>
  <c r="X71" i="52"/>
  <c r="W71" i="52"/>
  <c r="V71" i="52"/>
  <c r="U71" i="52"/>
  <c r="T71" i="52"/>
  <c r="S71" i="52"/>
  <c r="R71" i="52"/>
  <c r="Q71" i="52"/>
  <c r="C71" i="52" s="1"/>
  <c r="B71" i="52" s="1"/>
  <c r="AE70" i="52"/>
  <c r="AD70" i="52"/>
  <c r="AB70" i="52"/>
  <c r="AC70" i="52" s="1"/>
  <c r="Z70" i="52"/>
  <c r="AA70" i="52" s="1"/>
  <c r="X70" i="52"/>
  <c r="W70" i="52"/>
  <c r="V70" i="52"/>
  <c r="U70" i="52"/>
  <c r="T70" i="52"/>
  <c r="S70" i="52"/>
  <c r="R70" i="52"/>
  <c r="C70" i="52" s="1"/>
  <c r="B70" i="52" s="1"/>
  <c r="Q70" i="52"/>
  <c r="AD69" i="52"/>
  <c r="AE69" i="52" s="1"/>
  <c r="AC69" i="52"/>
  <c r="AB69" i="52"/>
  <c r="Z69" i="52"/>
  <c r="AA69" i="52" s="1"/>
  <c r="X69" i="52"/>
  <c r="W69" i="52"/>
  <c r="V69" i="52"/>
  <c r="U69" i="52"/>
  <c r="T69" i="52"/>
  <c r="S69" i="52"/>
  <c r="C69" i="52" s="1"/>
  <c r="B69" i="52" s="1"/>
  <c r="R69" i="52"/>
  <c r="Q69" i="52"/>
  <c r="AD68" i="52"/>
  <c r="AE68" i="52" s="1"/>
  <c r="AB68" i="52"/>
  <c r="AC68" i="52" s="1"/>
  <c r="Z68" i="52"/>
  <c r="AA68" i="52" s="1"/>
  <c r="X68" i="52"/>
  <c r="W68" i="52"/>
  <c r="V68" i="52"/>
  <c r="U68" i="52"/>
  <c r="T68" i="52"/>
  <c r="S68" i="52"/>
  <c r="R68" i="52"/>
  <c r="Q68" i="52"/>
  <c r="C68" i="52" s="1"/>
  <c r="B68" i="52" s="1"/>
  <c r="AE67" i="52"/>
  <c r="AD67" i="52"/>
  <c r="AB67" i="52"/>
  <c r="AC67" i="52" s="1"/>
  <c r="Z67" i="52"/>
  <c r="AA67" i="52" s="1"/>
  <c r="X67" i="52"/>
  <c r="W67" i="52"/>
  <c r="V67" i="52"/>
  <c r="U67" i="52"/>
  <c r="T67" i="52"/>
  <c r="S67" i="52"/>
  <c r="R67" i="52"/>
  <c r="Q67" i="52"/>
  <c r="C67" i="52"/>
  <c r="B67" i="52"/>
  <c r="AD66" i="52"/>
  <c r="AE66" i="52" s="1"/>
  <c r="AB66" i="52"/>
  <c r="AC66" i="52" s="1"/>
  <c r="AA66" i="52"/>
  <c r="Z66" i="52"/>
  <c r="X66" i="52"/>
  <c r="W66" i="52"/>
  <c r="V66" i="52"/>
  <c r="U66" i="52"/>
  <c r="T66" i="52"/>
  <c r="S66" i="52"/>
  <c r="R66" i="52"/>
  <c r="Q66" i="52"/>
  <c r="C66" i="52"/>
  <c r="B66" i="52" s="1"/>
  <c r="AD65" i="52"/>
  <c r="AE65" i="52" s="1"/>
  <c r="AB65" i="52"/>
  <c r="AC65" i="52" s="1"/>
  <c r="Z65" i="52"/>
  <c r="AA65" i="52" s="1"/>
  <c r="X65" i="52"/>
  <c r="W65" i="52"/>
  <c r="V65" i="52"/>
  <c r="U65" i="52"/>
  <c r="T65" i="52"/>
  <c r="S65" i="52"/>
  <c r="R65" i="52"/>
  <c r="Q65" i="52"/>
  <c r="C65" i="52" s="1"/>
  <c r="B65" i="52" s="1"/>
  <c r="D65" i="52"/>
  <c r="AD64" i="52"/>
  <c r="AE64" i="52" s="1"/>
  <c r="AC64" i="52"/>
  <c r="AB64" i="52"/>
  <c r="AA64" i="52"/>
  <c r="Z64" i="52"/>
  <c r="X64" i="52"/>
  <c r="W64" i="52"/>
  <c r="V64" i="52"/>
  <c r="U64" i="52"/>
  <c r="T64" i="52"/>
  <c r="S64" i="52"/>
  <c r="R64" i="52"/>
  <c r="Q64" i="52"/>
  <c r="C64" i="52" s="1"/>
  <c r="B64" i="52" s="1"/>
  <c r="AD63" i="52"/>
  <c r="AE63" i="52" s="1"/>
  <c r="AB63" i="52"/>
  <c r="AC63" i="52" s="1"/>
  <c r="Z63" i="52"/>
  <c r="AA63" i="52" s="1"/>
  <c r="X63" i="52"/>
  <c r="W63" i="52"/>
  <c r="V63" i="52"/>
  <c r="U63" i="52"/>
  <c r="T63" i="52"/>
  <c r="S63" i="52"/>
  <c r="R63" i="52"/>
  <c r="C63" i="52" s="1"/>
  <c r="B63" i="52" s="1"/>
  <c r="Q63" i="52"/>
  <c r="AE62" i="52"/>
  <c r="AD62" i="52"/>
  <c r="AC62" i="52"/>
  <c r="AB62" i="52"/>
  <c r="AA62" i="52"/>
  <c r="Z62" i="52"/>
  <c r="X62" i="52"/>
  <c r="W62" i="52"/>
  <c r="V62" i="52"/>
  <c r="U62" i="52"/>
  <c r="T62" i="52"/>
  <c r="S62" i="52"/>
  <c r="C62" i="52" s="1"/>
  <c r="B62" i="52" s="1"/>
  <c r="R62" i="52"/>
  <c r="Q62" i="52"/>
  <c r="AD61" i="52"/>
  <c r="AE61" i="52" s="1"/>
  <c r="AB61" i="52"/>
  <c r="AC61" i="52" s="1"/>
  <c r="AA61" i="52"/>
  <c r="Z61" i="52"/>
  <c r="X61" i="52"/>
  <c r="W61" i="52"/>
  <c r="V61" i="52"/>
  <c r="U61" i="52"/>
  <c r="T61" i="52"/>
  <c r="C61" i="52" s="1"/>
  <c r="B61" i="52" s="1"/>
  <c r="S61" i="52"/>
  <c r="R61" i="52"/>
  <c r="Q61" i="52"/>
  <c r="AE60" i="52"/>
  <c r="AD60" i="52"/>
  <c r="AC60" i="52"/>
  <c r="AB60" i="52"/>
  <c r="Z60" i="52"/>
  <c r="AA60" i="52" s="1"/>
  <c r="X60" i="52"/>
  <c r="W60" i="52"/>
  <c r="V60" i="52"/>
  <c r="U60" i="52"/>
  <c r="T60" i="52"/>
  <c r="S60" i="52"/>
  <c r="R60" i="52"/>
  <c r="Q60" i="52"/>
  <c r="C60" i="52" s="1"/>
  <c r="B60" i="52" s="1"/>
  <c r="D60" i="52"/>
  <c r="AD59" i="52"/>
  <c r="AE59" i="52" s="1"/>
  <c r="AC59" i="52"/>
  <c r="AB59" i="52"/>
  <c r="Z59" i="52"/>
  <c r="AA59" i="52" s="1"/>
  <c r="X59" i="52"/>
  <c r="W59" i="52"/>
  <c r="V59" i="52"/>
  <c r="U59" i="52"/>
  <c r="T59" i="52"/>
  <c r="S59" i="52"/>
  <c r="R59" i="52"/>
  <c r="Q59" i="52"/>
  <c r="C59" i="52" s="1"/>
  <c r="B59" i="52" s="1"/>
  <c r="AE58" i="52"/>
  <c r="AD58" i="52"/>
  <c r="AB58" i="52"/>
  <c r="AC58" i="52" s="1"/>
  <c r="AA58" i="52"/>
  <c r="Z58" i="52"/>
  <c r="X58" i="52"/>
  <c r="W58" i="52"/>
  <c r="V58" i="52"/>
  <c r="U58" i="52"/>
  <c r="T58" i="52"/>
  <c r="S58" i="52"/>
  <c r="R58" i="52"/>
  <c r="Q58" i="52"/>
  <c r="C58" i="52" s="1"/>
  <c r="B58" i="52" s="1"/>
  <c r="AE57" i="52"/>
  <c r="AD57" i="52"/>
  <c r="AB57" i="52"/>
  <c r="AC57" i="52" s="1"/>
  <c r="Z57" i="52"/>
  <c r="AA57" i="52" s="1"/>
  <c r="X57" i="52"/>
  <c r="W57" i="52"/>
  <c r="V57" i="52"/>
  <c r="U57" i="52"/>
  <c r="T57" i="52"/>
  <c r="S57" i="52"/>
  <c r="R57" i="52"/>
  <c r="Q57" i="52"/>
  <c r="C57" i="52" s="1"/>
  <c r="B57" i="52" s="1"/>
  <c r="AD56" i="52"/>
  <c r="AE56" i="52" s="1"/>
  <c r="AC56" i="52"/>
  <c r="AB56" i="52"/>
  <c r="Z56" i="52"/>
  <c r="AA56" i="52" s="1"/>
  <c r="X56" i="52"/>
  <c r="W56" i="52"/>
  <c r="V56" i="52"/>
  <c r="U56" i="52"/>
  <c r="T56" i="52"/>
  <c r="S56" i="52"/>
  <c r="R56" i="52"/>
  <c r="Q56" i="52"/>
  <c r="C56" i="52" s="1"/>
  <c r="B56" i="52" s="1"/>
  <c r="AD55" i="52"/>
  <c r="AE55" i="52" s="1"/>
  <c r="AB55" i="52"/>
  <c r="AC55" i="52" s="1"/>
  <c r="AA55" i="52"/>
  <c r="Z55" i="52"/>
  <c r="X55" i="52"/>
  <c r="W55" i="52"/>
  <c r="V55" i="52"/>
  <c r="U55" i="52"/>
  <c r="T55" i="52"/>
  <c r="S55" i="52"/>
  <c r="R55" i="52"/>
  <c r="Q55" i="52"/>
  <c r="C55" i="52" s="1"/>
  <c r="B55" i="52" s="1"/>
  <c r="AD54" i="52"/>
  <c r="AE54" i="52" s="1"/>
  <c r="AB54" i="52"/>
  <c r="AC54" i="52" s="1"/>
  <c r="Z54" i="52"/>
  <c r="AA54" i="52" s="1"/>
  <c r="X54" i="52"/>
  <c r="W54" i="52"/>
  <c r="V54" i="52"/>
  <c r="U54" i="52"/>
  <c r="T54" i="52"/>
  <c r="S54" i="52"/>
  <c r="R54" i="52"/>
  <c r="Q54" i="52"/>
  <c r="C54" i="52" s="1"/>
  <c r="B54" i="52" s="1"/>
  <c r="AD53" i="52"/>
  <c r="AE53" i="52" s="1"/>
  <c r="AC53" i="52"/>
  <c r="AB53" i="52"/>
  <c r="Z53" i="52"/>
  <c r="AA53" i="52" s="1"/>
  <c r="X53" i="52"/>
  <c r="W53" i="52"/>
  <c r="V53" i="52"/>
  <c r="U53" i="52"/>
  <c r="T53" i="52"/>
  <c r="S53" i="52"/>
  <c r="C53" i="52" s="1"/>
  <c r="B53" i="52" s="1"/>
  <c r="R53" i="52"/>
  <c r="Q53" i="52"/>
  <c r="AD52" i="52"/>
  <c r="AE52" i="52" s="1"/>
  <c r="AB52" i="52"/>
  <c r="AC52" i="52" s="1"/>
  <c r="AA52" i="52"/>
  <c r="Z52" i="52"/>
  <c r="X52" i="52"/>
  <c r="W52" i="52"/>
  <c r="V52" i="52"/>
  <c r="U52" i="52"/>
  <c r="T52" i="52"/>
  <c r="S52" i="52"/>
  <c r="R52" i="52"/>
  <c r="Q52" i="52"/>
  <c r="C52" i="52" s="1"/>
  <c r="B52" i="52" s="1"/>
  <c r="AE51" i="52"/>
  <c r="AD51" i="52"/>
  <c r="AB51" i="52"/>
  <c r="AC51" i="52" s="1"/>
  <c r="Z51" i="52"/>
  <c r="AA51" i="52" s="1"/>
  <c r="X51" i="52"/>
  <c r="W51" i="52"/>
  <c r="V51" i="52"/>
  <c r="U51" i="52"/>
  <c r="T51" i="52"/>
  <c r="S51" i="52"/>
  <c r="R51" i="52"/>
  <c r="Q51" i="52"/>
  <c r="C51" i="52"/>
  <c r="B51" i="52"/>
  <c r="AD50" i="52"/>
  <c r="AE50" i="52" s="1"/>
  <c r="AC50" i="52"/>
  <c r="AB50" i="52"/>
  <c r="AA50" i="52"/>
  <c r="Z50" i="52"/>
  <c r="X50" i="52"/>
  <c r="W50" i="52"/>
  <c r="V50" i="52"/>
  <c r="U50" i="52"/>
  <c r="T50" i="52"/>
  <c r="S50" i="52"/>
  <c r="R50" i="52"/>
  <c r="Q50" i="52"/>
  <c r="C50" i="52"/>
  <c r="B50" i="52" s="1"/>
  <c r="AD49" i="52"/>
  <c r="AE49" i="52" s="1"/>
  <c r="AB49" i="52"/>
  <c r="AC49" i="52" s="1"/>
  <c r="Z49" i="52"/>
  <c r="AA49" i="52" s="1"/>
  <c r="X49" i="52"/>
  <c r="W49" i="52"/>
  <c r="V49" i="52"/>
  <c r="U49" i="52"/>
  <c r="T49" i="52"/>
  <c r="S49" i="52"/>
  <c r="R49" i="52"/>
  <c r="Q49" i="52"/>
  <c r="C49" i="52" s="1"/>
  <c r="B49" i="52" s="1"/>
  <c r="AE48" i="52"/>
  <c r="AD48" i="52"/>
  <c r="AC48" i="52"/>
  <c r="AB48" i="52"/>
  <c r="AA48" i="52"/>
  <c r="Z48" i="52"/>
  <c r="X48" i="52"/>
  <c r="W48" i="52"/>
  <c r="V48" i="52"/>
  <c r="U48" i="52"/>
  <c r="T48" i="52"/>
  <c r="S48" i="52"/>
  <c r="R48" i="52"/>
  <c r="Q48" i="52"/>
  <c r="C48" i="52" s="1"/>
  <c r="B48" i="52" s="1"/>
  <c r="AD47" i="52"/>
  <c r="AE47" i="52" s="1"/>
  <c r="AB47" i="52"/>
  <c r="AC47" i="52" s="1"/>
  <c r="Z47" i="52"/>
  <c r="AA47" i="52" s="1"/>
  <c r="X47" i="52"/>
  <c r="W47" i="52"/>
  <c r="V47" i="52"/>
  <c r="U47" i="52"/>
  <c r="T47" i="52"/>
  <c r="S47" i="52"/>
  <c r="R47" i="52"/>
  <c r="C47" i="52" s="1"/>
  <c r="B47" i="52" s="1"/>
  <c r="Q47" i="52"/>
  <c r="AE46" i="52"/>
  <c r="AD46" i="52"/>
  <c r="AC46" i="52"/>
  <c r="AB46" i="52"/>
  <c r="AA46" i="52"/>
  <c r="Z46" i="52"/>
  <c r="X46" i="52"/>
  <c r="W46" i="52"/>
  <c r="V46" i="52"/>
  <c r="U46" i="52"/>
  <c r="T46" i="52"/>
  <c r="S46" i="52"/>
  <c r="C46" i="52" s="1"/>
  <c r="B46" i="52" s="1"/>
  <c r="R46" i="52"/>
  <c r="Q46" i="52"/>
  <c r="D46" i="52"/>
  <c r="AD45" i="52"/>
  <c r="AE45" i="52" s="1"/>
  <c r="AB45" i="52"/>
  <c r="AC45" i="52" s="1"/>
  <c r="Z45" i="52"/>
  <c r="AA45" i="52" s="1"/>
  <c r="X45" i="52"/>
  <c r="W45" i="52"/>
  <c r="V45" i="52"/>
  <c r="U45" i="52"/>
  <c r="T45" i="52"/>
  <c r="C45" i="52" s="1"/>
  <c r="B45" i="52" s="1"/>
  <c r="S45" i="52"/>
  <c r="R45" i="52"/>
  <c r="Q45" i="52"/>
  <c r="AE44" i="52"/>
  <c r="AD44" i="52"/>
  <c r="AC44" i="52"/>
  <c r="AB44" i="52"/>
  <c r="AA44" i="52"/>
  <c r="Z44" i="52"/>
  <c r="X44" i="52"/>
  <c r="W44" i="52"/>
  <c r="V44" i="52"/>
  <c r="U44" i="52"/>
  <c r="T44" i="52"/>
  <c r="S44" i="52"/>
  <c r="R44" i="52"/>
  <c r="Q44" i="52"/>
  <c r="C44" i="52" s="1"/>
  <c r="B44" i="52" s="1"/>
  <c r="AD43" i="52"/>
  <c r="AE43" i="52" s="1"/>
  <c r="AB43" i="52"/>
  <c r="AC43" i="52" s="1"/>
  <c r="Z43" i="52"/>
  <c r="AA43" i="52" s="1"/>
  <c r="X43" i="52"/>
  <c r="W43" i="52"/>
  <c r="V43" i="52"/>
  <c r="U43" i="52"/>
  <c r="T43" i="52"/>
  <c r="S43" i="52"/>
  <c r="R43" i="52"/>
  <c r="Q43" i="52"/>
  <c r="C43" i="52" s="1"/>
  <c r="B43" i="52" s="1"/>
  <c r="AE42" i="52"/>
  <c r="AD42" i="52"/>
  <c r="AC42" i="52"/>
  <c r="AB42" i="52"/>
  <c r="AA42" i="52"/>
  <c r="Z42" i="52"/>
  <c r="X42" i="52"/>
  <c r="W42" i="52"/>
  <c r="V42" i="52"/>
  <c r="U42" i="52"/>
  <c r="T42" i="52"/>
  <c r="S42" i="52"/>
  <c r="R42" i="52"/>
  <c r="Q42" i="52"/>
  <c r="C42" i="52" s="1"/>
  <c r="B42" i="52" s="1"/>
  <c r="D42" i="52"/>
  <c r="AD41" i="52"/>
  <c r="AE41" i="52" s="1"/>
  <c r="AB41" i="52"/>
  <c r="AC41" i="52" s="1"/>
  <c r="Z41" i="52"/>
  <c r="AA41" i="52" s="1"/>
  <c r="X41" i="52"/>
  <c r="W41" i="52"/>
  <c r="V41" i="52"/>
  <c r="U41" i="52"/>
  <c r="T41" i="52"/>
  <c r="S41" i="52"/>
  <c r="R41" i="52"/>
  <c r="Q41" i="52"/>
  <c r="C41" i="52" s="1"/>
  <c r="B41" i="52" s="1"/>
  <c r="AD40" i="52"/>
  <c r="AE40" i="52" s="1"/>
  <c r="AC40" i="52"/>
  <c r="AB40" i="52"/>
  <c r="Z40" i="52"/>
  <c r="Z33" i="52" s="1"/>
  <c r="H7" i="52" s="1"/>
  <c r="K7" i="52" s="1"/>
  <c r="X40" i="52"/>
  <c r="W40" i="52"/>
  <c r="V40" i="52"/>
  <c r="U40" i="52"/>
  <c r="T40" i="52"/>
  <c r="S40" i="52"/>
  <c r="R40" i="52"/>
  <c r="Q40" i="52"/>
  <c r="C40" i="52" s="1"/>
  <c r="B40" i="52" s="1"/>
  <c r="AD39" i="52"/>
  <c r="AE39" i="52" s="1"/>
  <c r="AB39" i="52"/>
  <c r="AC39" i="52" s="1"/>
  <c r="AA39" i="52"/>
  <c r="Z39" i="52"/>
  <c r="X39" i="52"/>
  <c r="W39" i="52"/>
  <c r="V39" i="52"/>
  <c r="U39" i="52"/>
  <c r="T39" i="52"/>
  <c r="S39" i="52"/>
  <c r="R39" i="52"/>
  <c r="Q39" i="52"/>
  <c r="C39" i="52" s="1"/>
  <c r="B39" i="52" s="1"/>
  <c r="AE38" i="52"/>
  <c r="AD38" i="52"/>
  <c r="AB38" i="52"/>
  <c r="AB33" i="52" s="1"/>
  <c r="I7" i="52" s="1"/>
  <c r="Z38" i="52"/>
  <c r="AA38" i="52" s="1"/>
  <c r="X38" i="52"/>
  <c r="W38" i="52"/>
  <c r="V38" i="52"/>
  <c r="U38" i="52"/>
  <c r="T38" i="52"/>
  <c r="S38" i="52"/>
  <c r="R38" i="52"/>
  <c r="Q38" i="52"/>
  <c r="C38" i="52" s="1"/>
  <c r="B38" i="52" s="1"/>
  <c r="AD37" i="52"/>
  <c r="AE37" i="52" s="1"/>
  <c r="AC37" i="52"/>
  <c r="AB37" i="52"/>
  <c r="Z37" i="52"/>
  <c r="AA37" i="52" s="1"/>
  <c r="X37" i="52"/>
  <c r="W37" i="52"/>
  <c r="V37" i="52"/>
  <c r="U37" i="52"/>
  <c r="T37" i="52"/>
  <c r="S37" i="52"/>
  <c r="R37" i="52"/>
  <c r="Q37" i="52"/>
  <c r="C37" i="52" s="1"/>
  <c r="B37" i="52" s="1"/>
  <c r="AD36" i="52"/>
  <c r="AD33" i="52" s="1"/>
  <c r="J7" i="52" s="1"/>
  <c r="AB36" i="52"/>
  <c r="AC36" i="52" s="1"/>
  <c r="AA36" i="52"/>
  <c r="Z36" i="52"/>
  <c r="X36" i="52"/>
  <c r="W36" i="52"/>
  <c r="V36" i="52"/>
  <c r="U36" i="52"/>
  <c r="T36" i="52"/>
  <c r="C36" i="52" s="1"/>
  <c r="B36" i="52" s="1"/>
  <c r="S36" i="52"/>
  <c r="R36" i="52"/>
  <c r="Q36" i="52"/>
  <c r="AE35" i="52"/>
  <c r="AD35" i="52"/>
  <c r="AB35" i="52"/>
  <c r="AC35" i="52" s="1"/>
  <c r="Z35" i="52"/>
  <c r="AA35" i="52" s="1"/>
  <c r="X35" i="52"/>
  <c r="W35" i="52"/>
  <c r="V35" i="52"/>
  <c r="U35" i="52"/>
  <c r="T35" i="52"/>
  <c r="S35" i="52"/>
  <c r="R35" i="52"/>
  <c r="Q35" i="52"/>
  <c r="C35" i="52"/>
  <c r="B35" i="52"/>
  <c r="AE34" i="52"/>
  <c r="AD34" i="52"/>
  <c r="AC34" i="52"/>
  <c r="AB34" i="52"/>
  <c r="AA34" i="52"/>
  <c r="Z34" i="52"/>
  <c r="X34" i="52"/>
  <c r="W34" i="52"/>
  <c r="V34" i="52"/>
  <c r="Q33" i="52" s="1"/>
  <c r="E7" i="52" s="1"/>
  <c r="B7" i="52" s="1"/>
  <c r="U34" i="52"/>
  <c r="T34" i="52"/>
  <c r="S34" i="52"/>
  <c r="R34" i="52"/>
  <c r="Q34" i="52"/>
  <c r="C34" i="52"/>
  <c r="B34" i="52" s="1"/>
  <c r="J33" i="52"/>
  <c r="I33" i="52"/>
  <c r="H33" i="52"/>
  <c r="AD32" i="52"/>
  <c r="AB32" i="52"/>
  <c r="Z32" i="52"/>
  <c r="D128" i="52"/>
  <c r="F4" i="52"/>
  <c r="E14" i="52" s="1"/>
  <c r="H19" i="4"/>
  <c r="G19" i="4"/>
  <c r="F19" i="4"/>
  <c r="E19" i="4"/>
  <c r="F5" i="51"/>
  <c r="D121" i="51" s="1"/>
  <c r="AD130" i="51"/>
  <c r="AE130" i="51" s="1"/>
  <c r="AB130" i="51"/>
  <c r="AC130" i="51" s="1"/>
  <c r="Z130" i="51"/>
  <c r="AA130" i="51" s="1"/>
  <c r="X130" i="51"/>
  <c r="W130" i="51"/>
  <c r="V130" i="51"/>
  <c r="U130" i="51"/>
  <c r="T130" i="51"/>
  <c r="S130" i="51"/>
  <c r="R130" i="51"/>
  <c r="Q130" i="51"/>
  <c r="C130" i="51"/>
  <c r="B130" i="51" s="1"/>
  <c r="AD129" i="51"/>
  <c r="AE129" i="51" s="1"/>
  <c r="AB129" i="51"/>
  <c r="AC129" i="51" s="1"/>
  <c r="Z129" i="51"/>
  <c r="AA129" i="51" s="1"/>
  <c r="X129" i="51"/>
  <c r="W129" i="51"/>
  <c r="V129" i="51"/>
  <c r="U129" i="51"/>
  <c r="T129" i="51"/>
  <c r="S129" i="51"/>
  <c r="R129" i="51"/>
  <c r="Q129" i="51"/>
  <c r="C129" i="51" s="1"/>
  <c r="B129" i="51" s="1"/>
  <c r="D129" i="51"/>
  <c r="AE128" i="51"/>
  <c r="AD128" i="51"/>
  <c r="AB128" i="51"/>
  <c r="AC128" i="51" s="1"/>
  <c r="AA128" i="51"/>
  <c r="Z128" i="51"/>
  <c r="X128" i="51"/>
  <c r="W128" i="51"/>
  <c r="V128" i="51"/>
  <c r="U128" i="51"/>
  <c r="T128" i="51"/>
  <c r="S128" i="51"/>
  <c r="R128" i="51"/>
  <c r="Q128" i="51"/>
  <c r="C128" i="51" s="1"/>
  <c r="B128" i="51" s="1"/>
  <c r="AD127" i="51"/>
  <c r="AE127" i="51" s="1"/>
  <c r="AB127" i="51"/>
  <c r="AC127" i="51" s="1"/>
  <c r="Z127" i="51"/>
  <c r="AA127" i="51" s="1"/>
  <c r="X127" i="51"/>
  <c r="W127" i="51"/>
  <c r="V127" i="51"/>
  <c r="U127" i="51"/>
  <c r="T127" i="51"/>
  <c r="S127" i="51"/>
  <c r="R127" i="51"/>
  <c r="C127" i="51" s="1"/>
  <c r="B127" i="51" s="1"/>
  <c r="Q127" i="51"/>
  <c r="AD126" i="51"/>
  <c r="AE126" i="51" s="1"/>
  <c r="AB126" i="51"/>
  <c r="AC126" i="51" s="1"/>
  <c r="Z126" i="51"/>
  <c r="AA126" i="51" s="1"/>
  <c r="X126" i="51"/>
  <c r="W126" i="51"/>
  <c r="V126" i="51"/>
  <c r="U126" i="51"/>
  <c r="T126" i="51"/>
  <c r="S126" i="51"/>
  <c r="C126" i="51" s="1"/>
  <c r="B126" i="51" s="1"/>
  <c r="R126" i="51"/>
  <c r="Q126" i="51"/>
  <c r="AD125" i="51"/>
  <c r="AE125" i="51" s="1"/>
  <c r="AC125" i="51"/>
  <c r="AB125" i="51"/>
  <c r="AA125" i="51"/>
  <c r="Z125" i="51"/>
  <c r="X125" i="51"/>
  <c r="W125" i="51"/>
  <c r="V125" i="51"/>
  <c r="U125" i="51"/>
  <c r="T125" i="51"/>
  <c r="S125" i="51"/>
  <c r="R125" i="51"/>
  <c r="Q125" i="51"/>
  <c r="C125" i="51" s="1"/>
  <c r="B125" i="51" s="1"/>
  <c r="AD124" i="51"/>
  <c r="AE124" i="51" s="1"/>
  <c r="AB124" i="51"/>
  <c r="AC124" i="51" s="1"/>
  <c r="AA124" i="51"/>
  <c r="Z124" i="51"/>
  <c r="X124" i="51"/>
  <c r="W124" i="51"/>
  <c r="V124" i="51"/>
  <c r="U124" i="51"/>
  <c r="T124" i="51"/>
  <c r="S124" i="51"/>
  <c r="R124" i="51"/>
  <c r="Q124" i="51"/>
  <c r="C124" i="51" s="1"/>
  <c r="B124" i="51" s="1"/>
  <c r="AE123" i="51"/>
  <c r="AD123" i="51"/>
  <c r="AC123" i="51"/>
  <c r="AB123" i="51"/>
  <c r="AA123" i="51"/>
  <c r="Z123" i="51"/>
  <c r="X123" i="51"/>
  <c r="W123" i="51"/>
  <c r="V123" i="51"/>
  <c r="C123" i="51" s="1"/>
  <c r="B123" i="51" s="1"/>
  <c r="U123" i="51"/>
  <c r="T123" i="51"/>
  <c r="S123" i="51"/>
  <c r="R123" i="51"/>
  <c r="Q123" i="51"/>
  <c r="AD122" i="51"/>
  <c r="AE122" i="51" s="1"/>
  <c r="AC122" i="51"/>
  <c r="AB122" i="51"/>
  <c r="Z122" i="51"/>
  <c r="AA122" i="51" s="1"/>
  <c r="X122" i="51"/>
  <c r="W122" i="51"/>
  <c r="C122" i="51" s="1"/>
  <c r="B122" i="51" s="1"/>
  <c r="V122" i="51"/>
  <c r="U122" i="51"/>
  <c r="T122" i="51"/>
  <c r="S122" i="51"/>
  <c r="R122" i="51"/>
  <c r="Q122" i="51"/>
  <c r="AE121" i="51"/>
  <c r="AD121" i="51"/>
  <c r="AC121" i="51"/>
  <c r="AB121" i="51"/>
  <c r="Z121" i="51"/>
  <c r="AA121" i="51" s="1"/>
  <c r="X121" i="51"/>
  <c r="W121" i="51"/>
  <c r="V121" i="51"/>
  <c r="U121" i="51"/>
  <c r="T121" i="51"/>
  <c r="S121" i="51"/>
  <c r="R121" i="51"/>
  <c r="Q121" i="51"/>
  <c r="C121" i="51" s="1"/>
  <c r="B121" i="51" s="1"/>
  <c r="AE120" i="51"/>
  <c r="AD120" i="51"/>
  <c r="AB120" i="51"/>
  <c r="AC120" i="51" s="1"/>
  <c r="Z120" i="51"/>
  <c r="AA120" i="51" s="1"/>
  <c r="X120" i="51"/>
  <c r="W120" i="51"/>
  <c r="V120" i="51"/>
  <c r="U120" i="51"/>
  <c r="T120" i="51"/>
  <c r="S120" i="51"/>
  <c r="R120" i="51"/>
  <c r="Q120" i="51"/>
  <c r="D120" i="51"/>
  <c r="C120" i="51"/>
  <c r="B120" i="51" s="1"/>
  <c r="AE119" i="51"/>
  <c r="AD119" i="51"/>
  <c r="AB119" i="51"/>
  <c r="AC119" i="51" s="1"/>
  <c r="AA119" i="51"/>
  <c r="Z119" i="51"/>
  <c r="X119" i="51"/>
  <c r="W119" i="51"/>
  <c r="V119" i="51"/>
  <c r="U119" i="51"/>
  <c r="T119" i="51"/>
  <c r="S119" i="51"/>
  <c r="R119" i="51"/>
  <c r="Q119" i="51"/>
  <c r="C119" i="51" s="1"/>
  <c r="B119" i="51" s="1"/>
  <c r="D119" i="51"/>
  <c r="AD118" i="51"/>
  <c r="AE118" i="51" s="1"/>
  <c r="AB118" i="51"/>
  <c r="AC118" i="51" s="1"/>
  <c r="AA118" i="51"/>
  <c r="Z118" i="51"/>
  <c r="X118" i="51"/>
  <c r="W118" i="51"/>
  <c r="V118" i="51"/>
  <c r="U118" i="51"/>
  <c r="T118" i="51"/>
  <c r="S118" i="51"/>
  <c r="R118" i="51"/>
  <c r="Q118" i="51"/>
  <c r="C118" i="51" s="1"/>
  <c r="B118" i="51" s="1"/>
  <c r="AD117" i="51"/>
  <c r="AE117" i="51" s="1"/>
  <c r="AC117" i="51"/>
  <c r="AB117" i="51"/>
  <c r="Z117" i="51"/>
  <c r="AA117" i="51" s="1"/>
  <c r="X117" i="51"/>
  <c r="W117" i="51"/>
  <c r="V117" i="51"/>
  <c r="U117" i="51"/>
  <c r="T117" i="51"/>
  <c r="S117" i="51"/>
  <c r="R117" i="51"/>
  <c r="Q117" i="51"/>
  <c r="C117" i="51" s="1"/>
  <c r="B117" i="51" s="1"/>
  <c r="AD116" i="51"/>
  <c r="AE116" i="51" s="1"/>
  <c r="AC116" i="51"/>
  <c r="AB116" i="51"/>
  <c r="Z116" i="51"/>
  <c r="AA116" i="51" s="1"/>
  <c r="X116" i="51"/>
  <c r="W116" i="51"/>
  <c r="V116" i="51"/>
  <c r="U116" i="51"/>
  <c r="T116" i="51"/>
  <c r="S116" i="51"/>
  <c r="R116" i="51"/>
  <c r="Q116" i="51"/>
  <c r="C116" i="51" s="1"/>
  <c r="B116" i="51" s="1"/>
  <c r="AE115" i="51"/>
  <c r="AD115" i="51"/>
  <c r="AB115" i="51"/>
  <c r="AC115" i="51" s="1"/>
  <c r="AA115" i="51"/>
  <c r="Z115" i="51"/>
  <c r="X115" i="51"/>
  <c r="W115" i="51"/>
  <c r="V115" i="51"/>
  <c r="U115" i="51"/>
  <c r="T115" i="51"/>
  <c r="S115" i="51"/>
  <c r="R115" i="51"/>
  <c r="C115" i="51" s="1"/>
  <c r="B115" i="51" s="1"/>
  <c r="Q115" i="51"/>
  <c r="AE114" i="51"/>
  <c r="AD114" i="51"/>
  <c r="AB114" i="51"/>
  <c r="AC114" i="51" s="1"/>
  <c r="Z114" i="51"/>
  <c r="AA114" i="51" s="1"/>
  <c r="X114" i="51"/>
  <c r="W114" i="51"/>
  <c r="V114" i="51"/>
  <c r="U114" i="51"/>
  <c r="T114" i="51"/>
  <c r="S114" i="51"/>
  <c r="R114" i="51"/>
  <c r="Q114" i="51"/>
  <c r="C114" i="51"/>
  <c r="B114" i="51" s="1"/>
  <c r="AD113" i="51"/>
  <c r="AE113" i="51" s="1"/>
  <c r="AC113" i="51"/>
  <c r="AB113" i="51"/>
  <c r="Z113" i="51"/>
  <c r="AA113" i="51" s="1"/>
  <c r="X113" i="51"/>
  <c r="W113" i="51"/>
  <c r="V113" i="51"/>
  <c r="U113" i="51"/>
  <c r="T113" i="51"/>
  <c r="S113" i="51"/>
  <c r="R113" i="51"/>
  <c r="Q113" i="51"/>
  <c r="C113" i="51" s="1"/>
  <c r="B113" i="51" s="1"/>
  <c r="AD112" i="51"/>
  <c r="AE112" i="51" s="1"/>
  <c r="AB112" i="51"/>
  <c r="AC112" i="51" s="1"/>
  <c r="Z112" i="51"/>
  <c r="AA112" i="51" s="1"/>
  <c r="X112" i="51"/>
  <c r="W112" i="51"/>
  <c r="V112" i="51"/>
  <c r="U112" i="51"/>
  <c r="T112" i="51"/>
  <c r="S112" i="51"/>
  <c r="R112" i="51"/>
  <c r="Q112" i="51"/>
  <c r="C112" i="51" s="1"/>
  <c r="B112" i="51" s="1"/>
  <c r="AE111" i="51"/>
  <c r="AD111" i="51"/>
  <c r="AB111" i="51"/>
  <c r="AC111" i="51" s="1"/>
  <c r="AA111" i="51"/>
  <c r="Z111" i="51"/>
  <c r="X111" i="51"/>
  <c r="W111" i="51"/>
  <c r="V111" i="51"/>
  <c r="U111" i="51"/>
  <c r="T111" i="51"/>
  <c r="S111" i="51"/>
  <c r="R111" i="51"/>
  <c r="C111" i="51" s="1"/>
  <c r="B111" i="51" s="1"/>
  <c r="Q111" i="51"/>
  <c r="AD110" i="51"/>
  <c r="AE110" i="51" s="1"/>
  <c r="AB110" i="51"/>
  <c r="AC110" i="51" s="1"/>
  <c r="Z110" i="51"/>
  <c r="AA110" i="51" s="1"/>
  <c r="X110" i="51"/>
  <c r="W110" i="51"/>
  <c r="V110" i="51"/>
  <c r="U110" i="51"/>
  <c r="T110" i="51"/>
  <c r="S110" i="51"/>
  <c r="C110" i="51" s="1"/>
  <c r="B110" i="51" s="1"/>
  <c r="R110" i="51"/>
  <c r="Q110" i="51"/>
  <c r="AD109" i="51"/>
  <c r="AE109" i="51" s="1"/>
  <c r="AC109" i="51"/>
  <c r="AB109" i="51"/>
  <c r="AA109" i="51"/>
  <c r="Z109" i="51"/>
  <c r="X109" i="51"/>
  <c r="W109" i="51"/>
  <c r="V109" i="51"/>
  <c r="U109" i="51"/>
  <c r="T109" i="51"/>
  <c r="S109" i="51"/>
  <c r="R109" i="51"/>
  <c r="Q109" i="51"/>
  <c r="C109" i="51" s="1"/>
  <c r="B109" i="51" s="1"/>
  <c r="AD108" i="51"/>
  <c r="AE108" i="51" s="1"/>
  <c r="AB108" i="51"/>
  <c r="AC108" i="51" s="1"/>
  <c r="AA108" i="51"/>
  <c r="Z108" i="51"/>
  <c r="X108" i="51"/>
  <c r="W108" i="51"/>
  <c r="V108" i="51"/>
  <c r="U108" i="51"/>
  <c r="T108" i="51"/>
  <c r="S108" i="51"/>
  <c r="R108" i="51"/>
  <c r="Q108" i="51"/>
  <c r="C108" i="51" s="1"/>
  <c r="B108" i="51" s="1"/>
  <c r="AE107" i="51"/>
  <c r="AD107" i="51"/>
  <c r="AC107" i="51"/>
  <c r="AB107" i="51"/>
  <c r="AA107" i="51"/>
  <c r="Z107" i="51"/>
  <c r="X107" i="51"/>
  <c r="W107" i="51"/>
  <c r="V107" i="51"/>
  <c r="C107" i="51" s="1"/>
  <c r="B107" i="51" s="1"/>
  <c r="U107" i="51"/>
  <c r="T107" i="51"/>
  <c r="S107" i="51"/>
  <c r="R107" i="51"/>
  <c r="Q107" i="51"/>
  <c r="AD106" i="51"/>
  <c r="AE106" i="51" s="1"/>
  <c r="AC106" i="51"/>
  <c r="AB106" i="51"/>
  <c r="Z106" i="51"/>
  <c r="AA106" i="51" s="1"/>
  <c r="X106" i="51"/>
  <c r="W106" i="51"/>
  <c r="C106" i="51" s="1"/>
  <c r="B106" i="51" s="1"/>
  <c r="V106" i="51"/>
  <c r="U106" i="51"/>
  <c r="T106" i="51"/>
  <c r="S106" i="51"/>
  <c r="R106" i="51"/>
  <c r="Q106" i="51"/>
  <c r="D106" i="51"/>
  <c r="AE105" i="51"/>
  <c r="AD105" i="51"/>
  <c r="AC105" i="51"/>
  <c r="AB105" i="51"/>
  <c r="Z105" i="51"/>
  <c r="AA105" i="51" s="1"/>
  <c r="X105" i="51"/>
  <c r="W105" i="51"/>
  <c r="V105" i="51"/>
  <c r="U105" i="51"/>
  <c r="T105" i="51"/>
  <c r="S105" i="51"/>
  <c r="R105" i="51"/>
  <c r="Q105" i="51"/>
  <c r="C105" i="51" s="1"/>
  <c r="B105" i="51" s="1"/>
  <c r="AE104" i="51"/>
  <c r="AD104" i="51"/>
  <c r="AB104" i="51"/>
  <c r="AC104" i="51" s="1"/>
  <c r="Z104" i="51"/>
  <c r="AA104" i="51" s="1"/>
  <c r="X104" i="51"/>
  <c r="W104" i="51"/>
  <c r="V104" i="51"/>
  <c r="U104" i="51"/>
  <c r="T104" i="51"/>
  <c r="S104" i="51"/>
  <c r="R104" i="51"/>
  <c r="Q104" i="51"/>
  <c r="D104" i="51"/>
  <c r="C104" i="51"/>
  <c r="B104" i="51" s="1"/>
  <c r="AE103" i="51"/>
  <c r="AD103" i="51"/>
  <c r="AB103" i="51"/>
  <c r="AC103" i="51" s="1"/>
  <c r="AA103" i="51"/>
  <c r="Z103" i="51"/>
  <c r="X103" i="51"/>
  <c r="W103" i="51"/>
  <c r="V103" i="51"/>
  <c r="U103" i="51"/>
  <c r="T103" i="51"/>
  <c r="S103" i="51"/>
  <c r="R103" i="51"/>
  <c r="Q103" i="51"/>
  <c r="C103" i="51" s="1"/>
  <c r="B103" i="51" s="1"/>
  <c r="AD102" i="51"/>
  <c r="AE102" i="51" s="1"/>
  <c r="AB102" i="51"/>
  <c r="AC102" i="51" s="1"/>
  <c r="Z102" i="51"/>
  <c r="AA102" i="51" s="1"/>
  <c r="X102" i="51"/>
  <c r="W102" i="51"/>
  <c r="V102" i="51"/>
  <c r="U102" i="51"/>
  <c r="T102" i="51"/>
  <c r="S102" i="51"/>
  <c r="R102" i="51"/>
  <c r="Q102" i="51"/>
  <c r="C102" i="51" s="1"/>
  <c r="B102" i="51" s="1"/>
  <c r="AD101" i="51"/>
  <c r="AE101" i="51" s="1"/>
  <c r="AC101" i="51"/>
  <c r="AB101" i="51"/>
  <c r="Z101" i="51"/>
  <c r="AA101" i="51" s="1"/>
  <c r="X101" i="51"/>
  <c r="W101" i="51"/>
  <c r="V101" i="51"/>
  <c r="U101" i="51"/>
  <c r="T101" i="51"/>
  <c r="S101" i="51"/>
  <c r="R101" i="51"/>
  <c r="Q101" i="51"/>
  <c r="C101" i="51" s="1"/>
  <c r="B101" i="51" s="1"/>
  <c r="AD100" i="51"/>
  <c r="AE100" i="51" s="1"/>
  <c r="AB100" i="51"/>
  <c r="AC100" i="51" s="1"/>
  <c r="Z100" i="51"/>
  <c r="AA100" i="51" s="1"/>
  <c r="X100" i="51"/>
  <c r="W100" i="51"/>
  <c r="V100" i="51"/>
  <c r="U100" i="51"/>
  <c r="T100" i="51"/>
  <c r="S100" i="51"/>
  <c r="R100" i="51"/>
  <c r="Q100" i="51"/>
  <c r="C100" i="51" s="1"/>
  <c r="B100" i="51" s="1"/>
  <c r="AE99" i="51"/>
  <c r="AD99" i="51"/>
  <c r="AB99" i="51"/>
  <c r="AC99" i="51" s="1"/>
  <c r="AA99" i="51"/>
  <c r="Z99" i="51"/>
  <c r="X99" i="51"/>
  <c r="W99" i="51"/>
  <c r="V99" i="51"/>
  <c r="U99" i="51"/>
  <c r="T99" i="51"/>
  <c r="S99" i="51"/>
  <c r="R99" i="51"/>
  <c r="C99" i="51" s="1"/>
  <c r="B99" i="51" s="1"/>
  <c r="Q99" i="51"/>
  <c r="AE98" i="51"/>
  <c r="AD98" i="51"/>
  <c r="AB98" i="51"/>
  <c r="AC98" i="51" s="1"/>
  <c r="Z98" i="51"/>
  <c r="AA98" i="51" s="1"/>
  <c r="X98" i="51"/>
  <c r="W98" i="51"/>
  <c r="V98" i="51"/>
  <c r="U98" i="51"/>
  <c r="T98" i="51"/>
  <c r="S98" i="51"/>
  <c r="R98" i="51"/>
  <c r="Q98" i="51"/>
  <c r="C98" i="51"/>
  <c r="B98" i="51" s="1"/>
  <c r="AD97" i="51"/>
  <c r="AE97" i="51" s="1"/>
  <c r="AC97" i="51"/>
  <c r="AB97" i="51"/>
  <c r="Z97" i="51"/>
  <c r="AA97" i="51" s="1"/>
  <c r="X97" i="51"/>
  <c r="W97" i="51"/>
  <c r="V97" i="51"/>
  <c r="U97" i="51"/>
  <c r="T97" i="51"/>
  <c r="S97" i="51"/>
  <c r="R97" i="51"/>
  <c r="Q97" i="51"/>
  <c r="C97" i="51" s="1"/>
  <c r="B97" i="51" s="1"/>
  <c r="D97" i="51"/>
  <c r="AD96" i="51"/>
  <c r="AE96" i="51" s="1"/>
  <c r="AB96" i="51"/>
  <c r="AC96" i="51" s="1"/>
  <c r="AA96" i="51"/>
  <c r="Z96" i="51"/>
  <c r="X96" i="51"/>
  <c r="W96" i="51"/>
  <c r="V96" i="51"/>
  <c r="U96" i="51"/>
  <c r="T96" i="51"/>
  <c r="S96" i="51"/>
  <c r="R96" i="51"/>
  <c r="Q96" i="51"/>
  <c r="C96" i="51" s="1"/>
  <c r="B96" i="51" s="1"/>
  <c r="AE95" i="51"/>
  <c r="AD95" i="51"/>
  <c r="AB95" i="51"/>
  <c r="AC95" i="51" s="1"/>
  <c r="AA95" i="51"/>
  <c r="Z95" i="51"/>
  <c r="X95" i="51"/>
  <c r="W95" i="51"/>
  <c r="V95" i="51"/>
  <c r="U95" i="51"/>
  <c r="T95" i="51"/>
  <c r="S95" i="51"/>
  <c r="R95" i="51"/>
  <c r="C95" i="51" s="1"/>
  <c r="B95" i="51" s="1"/>
  <c r="Q95" i="51"/>
  <c r="AE94" i="51"/>
  <c r="AD94" i="51"/>
  <c r="AC94" i="51"/>
  <c r="AB94" i="51"/>
  <c r="Z94" i="51"/>
  <c r="AA94" i="51" s="1"/>
  <c r="X94" i="51"/>
  <c r="W94" i="51"/>
  <c r="V94" i="51"/>
  <c r="U94" i="51"/>
  <c r="T94" i="51"/>
  <c r="S94" i="51"/>
  <c r="C94" i="51" s="1"/>
  <c r="B94" i="51" s="1"/>
  <c r="R94" i="51"/>
  <c r="Q94" i="51"/>
  <c r="AD93" i="51"/>
  <c r="AE93" i="51" s="1"/>
  <c r="AC93" i="51"/>
  <c r="AB93" i="51"/>
  <c r="AA93" i="51"/>
  <c r="Z93" i="51"/>
  <c r="X93" i="51"/>
  <c r="W93" i="51"/>
  <c r="V93" i="51"/>
  <c r="U93" i="51"/>
  <c r="T93" i="51"/>
  <c r="C93" i="51" s="1"/>
  <c r="B93" i="51" s="1"/>
  <c r="S93" i="51"/>
  <c r="R93" i="51"/>
  <c r="Q93" i="51"/>
  <c r="AE92" i="51"/>
  <c r="AD92" i="51"/>
  <c r="AB92" i="51"/>
  <c r="AC92" i="51" s="1"/>
  <c r="AA92" i="51"/>
  <c r="Z92" i="51"/>
  <c r="X92" i="51"/>
  <c r="W92" i="51"/>
  <c r="V92" i="51"/>
  <c r="U92" i="51"/>
  <c r="T92" i="51"/>
  <c r="S92" i="51"/>
  <c r="R92" i="51"/>
  <c r="Q92" i="51"/>
  <c r="C92" i="51" s="1"/>
  <c r="B92" i="51" s="1"/>
  <c r="AE91" i="51"/>
  <c r="AD91" i="51"/>
  <c r="AC91" i="51"/>
  <c r="AB91" i="51"/>
  <c r="AA91" i="51"/>
  <c r="Z91" i="51"/>
  <c r="X91" i="51"/>
  <c r="W91" i="51"/>
  <c r="V91" i="51"/>
  <c r="C91" i="51" s="1"/>
  <c r="B91" i="51" s="1"/>
  <c r="U91" i="51"/>
  <c r="T91" i="51"/>
  <c r="S91" i="51"/>
  <c r="R91" i="51"/>
  <c r="Q91" i="51"/>
  <c r="AD90" i="51"/>
  <c r="AE90" i="51" s="1"/>
  <c r="AC90" i="51"/>
  <c r="AB90" i="51"/>
  <c r="Z90" i="51"/>
  <c r="AA90" i="51" s="1"/>
  <c r="X90" i="51"/>
  <c r="W90" i="51"/>
  <c r="C90" i="51" s="1"/>
  <c r="B90" i="51" s="1"/>
  <c r="V90" i="51"/>
  <c r="U90" i="51"/>
  <c r="T90" i="51"/>
  <c r="S90" i="51"/>
  <c r="R90" i="51"/>
  <c r="Q90" i="51"/>
  <c r="AE89" i="51"/>
  <c r="AD89" i="51"/>
  <c r="AC89" i="51"/>
  <c r="AB89" i="51"/>
  <c r="Z89" i="51"/>
  <c r="AA89" i="51" s="1"/>
  <c r="X89" i="51"/>
  <c r="W89" i="51"/>
  <c r="V89" i="51"/>
  <c r="U89" i="51"/>
  <c r="T89" i="51"/>
  <c r="S89" i="51"/>
  <c r="R89" i="51"/>
  <c r="Q89" i="51"/>
  <c r="C89" i="51" s="1"/>
  <c r="B89" i="51" s="1"/>
  <c r="D89" i="51"/>
  <c r="AE88" i="51"/>
  <c r="AD88" i="51"/>
  <c r="AB88" i="51"/>
  <c r="AC88" i="51" s="1"/>
  <c r="Z88" i="51"/>
  <c r="AA88" i="51" s="1"/>
  <c r="X88" i="51"/>
  <c r="W88" i="51"/>
  <c r="V88" i="51"/>
  <c r="U88" i="51"/>
  <c r="T88" i="51"/>
  <c r="S88" i="51"/>
  <c r="R88" i="51"/>
  <c r="Q88" i="51"/>
  <c r="D88" i="51"/>
  <c r="C88" i="51"/>
  <c r="B88" i="51" s="1"/>
  <c r="AE87" i="51"/>
  <c r="AD87" i="51"/>
  <c r="AB87" i="51"/>
  <c r="AC87" i="51" s="1"/>
  <c r="AA87" i="51"/>
  <c r="Z87" i="51"/>
  <c r="X87" i="51"/>
  <c r="W87" i="51"/>
  <c r="V87" i="51"/>
  <c r="U87" i="51"/>
  <c r="T87" i="51"/>
  <c r="S87" i="51"/>
  <c r="R87" i="51"/>
  <c r="Q87" i="51"/>
  <c r="C87" i="51" s="1"/>
  <c r="B87" i="51" s="1"/>
  <c r="D87" i="51"/>
  <c r="AD86" i="51"/>
  <c r="AE86" i="51" s="1"/>
  <c r="AB86" i="51"/>
  <c r="AC86" i="51" s="1"/>
  <c r="AA86" i="51"/>
  <c r="Z86" i="51"/>
  <c r="X86" i="51"/>
  <c r="W86" i="51"/>
  <c r="V86" i="51"/>
  <c r="U86" i="51"/>
  <c r="T86" i="51"/>
  <c r="S86" i="51"/>
  <c r="R86" i="51"/>
  <c r="Q86" i="51"/>
  <c r="C86" i="51" s="1"/>
  <c r="B86" i="51" s="1"/>
  <c r="AD85" i="51"/>
  <c r="AE85" i="51" s="1"/>
  <c r="AC85" i="51"/>
  <c r="AB85" i="51"/>
  <c r="Z85" i="51"/>
  <c r="AA85" i="51" s="1"/>
  <c r="X85" i="51"/>
  <c r="W85" i="51"/>
  <c r="V85" i="51"/>
  <c r="U85" i="51"/>
  <c r="T85" i="51"/>
  <c r="S85" i="51"/>
  <c r="R85" i="51"/>
  <c r="Q85" i="51"/>
  <c r="C85" i="51" s="1"/>
  <c r="B85" i="51" s="1"/>
  <c r="AD84" i="51"/>
  <c r="AE84" i="51" s="1"/>
  <c r="AB84" i="51"/>
  <c r="AC84" i="51" s="1"/>
  <c r="Z84" i="51"/>
  <c r="AA84" i="51" s="1"/>
  <c r="X84" i="51"/>
  <c r="W84" i="51"/>
  <c r="V84" i="51"/>
  <c r="U84" i="51"/>
  <c r="T84" i="51"/>
  <c r="S84" i="51"/>
  <c r="R84" i="51"/>
  <c r="Q84" i="51"/>
  <c r="C84" i="51" s="1"/>
  <c r="B84" i="51" s="1"/>
  <c r="AE83" i="51"/>
  <c r="AD83" i="51"/>
  <c r="AB83" i="51"/>
  <c r="AC83" i="51" s="1"/>
  <c r="Z83" i="51"/>
  <c r="AA83" i="51" s="1"/>
  <c r="X83" i="51"/>
  <c r="W83" i="51"/>
  <c r="V83" i="51"/>
  <c r="U83" i="51"/>
  <c r="T83" i="51"/>
  <c r="S83" i="51"/>
  <c r="R83" i="51"/>
  <c r="C83" i="51" s="1"/>
  <c r="B83" i="51" s="1"/>
  <c r="Q83" i="51"/>
  <c r="AD82" i="51"/>
  <c r="AE82" i="51" s="1"/>
  <c r="AB82" i="51"/>
  <c r="AC82" i="51" s="1"/>
  <c r="AA82" i="51"/>
  <c r="Z82" i="51"/>
  <c r="X82" i="51"/>
  <c r="W82" i="51"/>
  <c r="V82" i="51"/>
  <c r="U82" i="51"/>
  <c r="T82" i="51"/>
  <c r="S82" i="51"/>
  <c r="R82" i="51"/>
  <c r="Q82" i="51"/>
  <c r="C82" i="51"/>
  <c r="B82" i="51" s="1"/>
  <c r="AD81" i="51"/>
  <c r="AE81" i="51" s="1"/>
  <c r="AB81" i="51"/>
  <c r="AC81" i="51" s="1"/>
  <c r="Z81" i="51"/>
  <c r="AA81" i="51" s="1"/>
  <c r="X81" i="51"/>
  <c r="W81" i="51"/>
  <c r="V81" i="51"/>
  <c r="U81" i="51"/>
  <c r="T81" i="51"/>
  <c r="S81" i="51"/>
  <c r="R81" i="51"/>
  <c r="Q81" i="51"/>
  <c r="C81" i="51" s="1"/>
  <c r="B81" i="51" s="1"/>
  <c r="D81" i="51"/>
  <c r="AD80" i="51"/>
  <c r="AE80" i="51" s="1"/>
  <c r="AC80" i="51"/>
  <c r="AB80" i="51"/>
  <c r="AA80" i="51"/>
  <c r="Z80" i="51"/>
  <c r="X80" i="51"/>
  <c r="W80" i="51"/>
  <c r="V80" i="51"/>
  <c r="U80" i="51"/>
  <c r="T80" i="51"/>
  <c r="S80" i="51"/>
  <c r="R80" i="51"/>
  <c r="Q80" i="51"/>
  <c r="C80" i="51" s="1"/>
  <c r="B80" i="51" s="1"/>
  <c r="AD79" i="51"/>
  <c r="AE79" i="51" s="1"/>
  <c r="AB79" i="51"/>
  <c r="AC79" i="51" s="1"/>
  <c r="AA79" i="51"/>
  <c r="Z79" i="51"/>
  <c r="X79" i="51"/>
  <c r="W79" i="51"/>
  <c r="V79" i="51"/>
  <c r="U79" i="51"/>
  <c r="T79" i="51"/>
  <c r="S79" i="51"/>
  <c r="R79" i="51"/>
  <c r="C79" i="51" s="1"/>
  <c r="B79" i="51" s="1"/>
  <c r="Q79" i="51"/>
  <c r="AE78" i="51"/>
  <c r="AD78" i="51"/>
  <c r="AC78" i="51"/>
  <c r="AB78" i="51"/>
  <c r="Z78" i="51"/>
  <c r="AA78" i="51" s="1"/>
  <c r="X78" i="51"/>
  <c r="W78" i="51"/>
  <c r="V78" i="51"/>
  <c r="U78" i="51"/>
  <c r="T78" i="51"/>
  <c r="S78" i="51"/>
  <c r="C78" i="51" s="1"/>
  <c r="B78" i="51" s="1"/>
  <c r="R78" i="51"/>
  <c r="Q78" i="51"/>
  <c r="D78" i="51"/>
  <c r="AD77" i="51"/>
  <c r="AE77" i="51" s="1"/>
  <c r="AC77" i="51"/>
  <c r="AB77" i="51"/>
  <c r="AA77" i="51"/>
  <c r="Z77" i="51"/>
  <c r="X77" i="51"/>
  <c r="W77" i="51"/>
  <c r="V77" i="51"/>
  <c r="U77" i="51"/>
  <c r="T77" i="51"/>
  <c r="C77" i="51" s="1"/>
  <c r="B77" i="51" s="1"/>
  <c r="S77" i="51"/>
  <c r="R77" i="51"/>
  <c r="Q77" i="51"/>
  <c r="AE76" i="51"/>
  <c r="AD76" i="51"/>
  <c r="AB76" i="51"/>
  <c r="AC76" i="51" s="1"/>
  <c r="AA76" i="51"/>
  <c r="Z76" i="51"/>
  <c r="X76" i="51"/>
  <c r="W76" i="51"/>
  <c r="V76" i="51"/>
  <c r="U76" i="51"/>
  <c r="C76" i="51" s="1"/>
  <c r="B76" i="51" s="1"/>
  <c r="T76" i="51"/>
  <c r="S76" i="51"/>
  <c r="R76" i="51"/>
  <c r="Q76" i="51"/>
  <c r="AE75" i="51"/>
  <c r="AD75" i="51"/>
  <c r="AC75" i="51"/>
  <c r="AB75" i="51"/>
  <c r="AA75" i="51"/>
  <c r="Z75" i="51"/>
  <c r="X75" i="51"/>
  <c r="W75" i="51"/>
  <c r="V75" i="51"/>
  <c r="C75" i="51" s="1"/>
  <c r="B75" i="51" s="1"/>
  <c r="U75" i="51"/>
  <c r="T75" i="51"/>
  <c r="S75" i="51"/>
  <c r="R75" i="51"/>
  <c r="Q75" i="51"/>
  <c r="AD74" i="51"/>
  <c r="AE74" i="51" s="1"/>
  <c r="AC74" i="51"/>
  <c r="AB74" i="51"/>
  <c r="Z74" i="51"/>
  <c r="AA74" i="51" s="1"/>
  <c r="X74" i="51"/>
  <c r="W74" i="51"/>
  <c r="C74" i="51" s="1"/>
  <c r="B74" i="51" s="1"/>
  <c r="V74" i="51"/>
  <c r="U74" i="51"/>
  <c r="T74" i="51"/>
  <c r="S74" i="51"/>
  <c r="R74" i="51"/>
  <c r="Q74" i="51"/>
  <c r="D74" i="51"/>
  <c r="AE73" i="51"/>
  <c r="AD73" i="51"/>
  <c r="AC73" i="51"/>
  <c r="AB73" i="51"/>
  <c r="Z73" i="51"/>
  <c r="AA73" i="51" s="1"/>
  <c r="X73" i="51"/>
  <c r="W73" i="51"/>
  <c r="V73" i="51"/>
  <c r="U73" i="51"/>
  <c r="T73" i="51"/>
  <c r="S73" i="51"/>
  <c r="R73" i="51"/>
  <c r="Q73" i="51"/>
  <c r="C73" i="51" s="1"/>
  <c r="B73" i="51" s="1"/>
  <c r="AE72" i="51"/>
  <c r="AD72" i="51"/>
  <c r="AB72" i="51"/>
  <c r="AC72" i="51" s="1"/>
  <c r="Z72" i="51"/>
  <c r="AA72" i="51" s="1"/>
  <c r="X72" i="51"/>
  <c r="W72" i="51"/>
  <c r="V72" i="51"/>
  <c r="U72" i="51"/>
  <c r="T72" i="51"/>
  <c r="S72" i="51"/>
  <c r="R72" i="51"/>
  <c r="Q72" i="51"/>
  <c r="D72" i="51"/>
  <c r="C72" i="51"/>
  <c r="B72" i="51" s="1"/>
  <c r="AE71" i="51"/>
  <c r="AD71" i="51"/>
  <c r="AB71" i="51"/>
  <c r="AC71" i="51" s="1"/>
  <c r="AA71" i="51"/>
  <c r="Z71" i="51"/>
  <c r="X71" i="51"/>
  <c r="W71" i="51"/>
  <c r="V71" i="51"/>
  <c r="U71" i="51"/>
  <c r="T71" i="51"/>
  <c r="S71" i="51"/>
  <c r="R71" i="51"/>
  <c r="Q71" i="51"/>
  <c r="C71" i="51" s="1"/>
  <c r="B71" i="51" s="1"/>
  <c r="AD70" i="51"/>
  <c r="AE70" i="51" s="1"/>
  <c r="AB70" i="51"/>
  <c r="AC70" i="51" s="1"/>
  <c r="Z70" i="51"/>
  <c r="AA70" i="51" s="1"/>
  <c r="X70" i="51"/>
  <c r="W70" i="51"/>
  <c r="V70" i="51"/>
  <c r="U70" i="51"/>
  <c r="T70" i="51"/>
  <c r="S70" i="51"/>
  <c r="R70" i="51"/>
  <c r="Q70" i="51"/>
  <c r="C70" i="51" s="1"/>
  <c r="B70" i="51" s="1"/>
  <c r="AD69" i="51"/>
  <c r="AE69" i="51" s="1"/>
  <c r="AC69" i="51"/>
  <c r="AB69" i="51"/>
  <c r="Z69" i="51"/>
  <c r="AA69" i="51" s="1"/>
  <c r="X69" i="51"/>
  <c r="W69" i="51"/>
  <c r="V69" i="51"/>
  <c r="U69" i="51"/>
  <c r="T69" i="51"/>
  <c r="S69" i="51"/>
  <c r="R69" i="51"/>
  <c r="Q69" i="51"/>
  <c r="C69" i="51" s="1"/>
  <c r="B69" i="51" s="1"/>
  <c r="AD68" i="51"/>
  <c r="AE68" i="51" s="1"/>
  <c r="AB68" i="51"/>
  <c r="AC68" i="51" s="1"/>
  <c r="Z68" i="51"/>
  <c r="AA68" i="51" s="1"/>
  <c r="X68" i="51"/>
  <c r="W68" i="51"/>
  <c r="V68" i="51"/>
  <c r="U68" i="51"/>
  <c r="T68" i="51"/>
  <c r="S68" i="51"/>
  <c r="R68" i="51"/>
  <c r="Q68" i="51"/>
  <c r="C68" i="51" s="1"/>
  <c r="B68" i="51" s="1"/>
  <c r="AE67" i="51"/>
  <c r="AD67" i="51"/>
  <c r="AB67" i="51"/>
  <c r="AC67" i="51" s="1"/>
  <c r="Z67" i="51"/>
  <c r="AA67" i="51" s="1"/>
  <c r="X67" i="51"/>
  <c r="W67" i="51"/>
  <c r="V67" i="51"/>
  <c r="U67" i="51"/>
  <c r="T67" i="51"/>
  <c r="S67" i="51"/>
  <c r="C67" i="51" s="1"/>
  <c r="B67" i="51" s="1"/>
  <c r="R67" i="51"/>
  <c r="Q67" i="51"/>
  <c r="AD66" i="51"/>
  <c r="AE66" i="51" s="1"/>
  <c r="AB66" i="51"/>
  <c r="AC66" i="51" s="1"/>
  <c r="Z66" i="51"/>
  <c r="AA66" i="51" s="1"/>
  <c r="X66" i="51"/>
  <c r="W66" i="51"/>
  <c r="V66" i="51"/>
  <c r="U66" i="51"/>
  <c r="T66" i="51"/>
  <c r="S66" i="51"/>
  <c r="R66" i="51"/>
  <c r="Q66" i="51"/>
  <c r="C66" i="51"/>
  <c r="B66" i="51" s="1"/>
  <c r="AD65" i="51"/>
  <c r="AE65" i="51" s="1"/>
  <c r="AB65" i="51"/>
  <c r="AC65" i="51" s="1"/>
  <c r="Z65" i="51"/>
  <c r="AA65" i="51" s="1"/>
  <c r="X65" i="51"/>
  <c r="W65" i="51"/>
  <c r="V65" i="51"/>
  <c r="U65" i="51"/>
  <c r="T65" i="51"/>
  <c r="S65" i="51"/>
  <c r="R65" i="51"/>
  <c r="Q65" i="51"/>
  <c r="C65" i="51" s="1"/>
  <c r="B65" i="51" s="1"/>
  <c r="D65" i="51"/>
  <c r="AD64" i="51"/>
  <c r="AE64" i="51" s="1"/>
  <c r="AB64" i="51"/>
  <c r="AC64" i="51" s="1"/>
  <c r="AA64" i="51"/>
  <c r="Z64" i="51"/>
  <c r="X64" i="51"/>
  <c r="W64" i="51"/>
  <c r="V64" i="51"/>
  <c r="U64" i="51"/>
  <c r="T64" i="51"/>
  <c r="S64" i="51"/>
  <c r="R64" i="51"/>
  <c r="Q64" i="51"/>
  <c r="C64" i="51" s="1"/>
  <c r="B64" i="51" s="1"/>
  <c r="AD63" i="51"/>
  <c r="AE63" i="51" s="1"/>
  <c r="AB63" i="51"/>
  <c r="AC63" i="51" s="1"/>
  <c r="AA63" i="51"/>
  <c r="Z63" i="51"/>
  <c r="X63" i="51"/>
  <c r="W63" i="51"/>
  <c r="V63" i="51"/>
  <c r="U63" i="51"/>
  <c r="T63" i="51"/>
  <c r="S63" i="51"/>
  <c r="R63" i="51"/>
  <c r="C63" i="51" s="1"/>
  <c r="B63" i="51" s="1"/>
  <c r="Q63" i="51"/>
  <c r="AD62" i="51"/>
  <c r="AE62" i="51" s="1"/>
  <c r="AC62" i="51"/>
  <c r="AB62" i="51"/>
  <c r="Z62" i="51"/>
  <c r="AA62" i="51" s="1"/>
  <c r="X62" i="51"/>
  <c r="W62" i="51"/>
  <c r="V62" i="51"/>
  <c r="U62" i="51"/>
  <c r="T62" i="51"/>
  <c r="S62" i="51"/>
  <c r="C62" i="51" s="1"/>
  <c r="B62" i="51" s="1"/>
  <c r="R62" i="51"/>
  <c r="Q62" i="51"/>
  <c r="AD61" i="51"/>
  <c r="AE61" i="51" s="1"/>
  <c r="AC61" i="51"/>
  <c r="AB61" i="51"/>
  <c r="AA61" i="51"/>
  <c r="Z61" i="51"/>
  <c r="X61" i="51"/>
  <c r="W61" i="51"/>
  <c r="V61" i="51"/>
  <c r="U61" i="51"/>
  <c r="T61" i="51"/>
  <c r="C61" i="51" s="1"/>
  <c r="B61" i="51" s="1"/>
  <c r="S61" i="51"/>
  <c r="R61" i="51"/>
  <c r="Q61" i="51"/>
  <c r="AE60" i="51"/>
  <c r="AD60" i="51"/>
  <c r="AB60" i="51"/>
  <c r="AC60" i="51" s="1"/>
  <c r="AA60" i="51"/>
  <c r="Z60" i="51"/>
  <c r="X60" i="51"/>
  <c r="W60" i="51"/>
  <c r="V60" i="51"/>
  <c r="U60" i="51"/>
  <c r="C60" i="51" s="1"/>
  <c r="B60" i="51" s="1"/>
  <c r="T60" i="51"/>
  <c r="S60" i="51"/>
  <c r="R60" i="51"/>
  <c r="Q60" i="51"/>
  <c r="D60" i="51"/>
  <c r="AE59" i="51"/>
  <c r="AD59" i="51"/>
  <c r="AC59" i="51"/>
  <c r="AB59" i="51"/>
  <c r="AA59" i="51"/>
  <c r="Z59" i="51"/>
  <c r="X59" i="51"/>
  <c r="W59" i="51"/>
  <c r="V59" i="51"/>
  <c r="C59" i="51" s="1"/>
  <c r="B59" i="51" s="1"/>
  <c r="U59" i="51"/>
  <c r="T59" i="51"/>
  <c r="S59" i="51"/>
  <c r="R59" i="51"/>
  <c r="Q59" i="51"/>
  <c r="D59" i="51"/>
  <c r="AD58" i="51"/>
  <c r="AE58" i="51" s="1"/>
  <c r="AC58" i="51"/>
  <c r="AB58" i="51"/>
  <c r="AA58" i="51"/>
  <c r="Z58" i="51"/>
  <c r="X58" i="51"/>
  <c r="W58" i="51"/>
  <c r="C58" i="51" s="1"/>
  <c r="B58" i="51" s="1"/>
  <c r="V58" i="51"/>
  <c r="U58" i="51"/>
  <c r="T58" i="51"/>
  <c r="S58" i="51"/>
  <c r="R58" i="51"/>
  <c r="Q58" i="51"/>
  <c r="D58" i="51"/>
  <c r="AE57" i="51"/>
  <c r="AD57" i="51"/>
  <c r="AC57" i="51"/>
  <c r="AB57" i="51"/>
  <c r="Z57" i="51"/>
  <c r="AA57" i="51" s="1"/>
  <c r="X57" i="51"/>
  <c r="W57" i="51"/>
  <c r="V57" i="51"/>
  <c r="U57" i="51"/>
  <c r="T57" i="51"/>
  <c r="S57" i="51"/>
  <c r="R57" i="51"/>
  <c r="Q57" i="51"/>
  <c r="C57" i="51" s="1"/>
  <c r="B57" i="51" s="1"/>
  <c r="AE56" i="51"/>
  <c r="AD56" i="51"/>
  <c r="AC56" i="51"/>
  <c r="AB56" i="51"/>
  <c r="Z56" i="51"/>
  <c r="AA56" i="51" s="1"/>
  <c r="X56" i="51"/>
  <c r="W56" i="51"/>
  <c r="V56" i="51"/>
  <c r="U56" i="51"/>
  <c r="T56" i="51"/>
  <c r="S56" i="51"/>
  <c r="R56" i="51"/>
  <c r="Q56" i="51"/>
  <c r="C56" i="51"/>
  <c r="B56" i="51" s="1"/>
  <c r="AE55" i="51"/>
  <c r="AD55" i="51"/>
  <c r="AB55" i="51"/>
  <c r="AC55" i="51" s="1"/>
  <c r="AA55" i="51"/>
  <c r="Z55" i="51"/>
  <c r="X55" i="51"/>
  <c r="W55" i="51"/>
  <c r="V55" i="51"/>
  <c r="U55" i="51"/>
  <c r="T55" i="51"/>
  <c r="S55" i="51"/>
  <c r="R55" i="51"/>
  <c r="Q55" i="51"/>
  <c r="C55" i="51" s="1"/>
  <c r="B55" i="51" s="1"/>
  <c r="AE54" i="51"/>
  <c r="AD54" i="51"/>
  <c r="AB54" i="51"/>
  <c r="AC54" i="51" s="1"/>
  <c r="Z54" i="51"/>
  <c r="AA54" i="51" s="1"/>
  <c r="X54" i="51"/>
  <c r="W54" i="51"/>
  <c r="V54" i="51"/>
  <c r="U54" i="51"/>
  <c r="T54" i="51"/>
  <c r="S54" i="51"/>
  <c r="R54" i="51"/>
  <c r="Q54" i="51"/>
  <c r="C54" i="51" s="1"/>
  <c r="B54" i="51" s="1"/>
  <c r="D54" i="51"/>
  <c r="AD53" i="51"/>
  <c r="AE53" i="51" s="1"/>
  <c r="AC53" i="51"/>
  <c r="AB53" i="51"/>
  <c r="Z53" i="51"/>
  <c r="AA53" i="51" s="1"/>
  <c r="X53" i="51"/>
  <c r="W53" i="51"/>
  <c r="V53" i="51"/>
  <c r="U53" i="51"/>
  <c r="T53" i="51"/>
  <c r="S53" i="51"/>
  <c r="R53" i="51"/>
  <c r="Q53" i="51"/>
  <c r="C53" i="51" s="1"/>
  <c r="B53" i="51" s="1"/>
  <c r="AD52" i="51"/>
  <c r="AE52" i="51" s="1"/>
  <c r="AC52" i="51"/>
  <c r="AB52" i="51"/>
  <c r="Z52" i="51"/>
  <c r="AA52" i="51" s="1"/>
  <c r="X52" i="51"/>
  <c r="W52" i="51"/>
  <c r="V52" i="51"/>
  <c r="U52" i="51"/>
  <c r="T52" i="51"/>
  <c r="S52" i="51"/>
  <c r="R52" i="51"/>
  <c r="Q52" i="51"/>
  <c r="C52" i="51" s="1"/>
  <c r="B52" i="51" s="1"/>
  <c r="AE51" i="51"/>
  <c r="AD51" i="51"/>
  <c r="AB51" i="51"/>
  <c r="AC51" i="51" s="1"/>
  <c r="Z51" i="51"/>
  <c r="AA51" i="51" s="1"/>
  <c r="X51" i="51"/>
  <c r="W51" i="51"/>
  <c r="V51" i="51"/>
  <c r="U51" i="51"/>
  <c r="T51" i="51"/>
  <c r="S51" i="51"/>
  <c r="C51" i="51" s="1"/>
  <c r="B51" i="51" s="1"/>
  <c r="R51" i="51"/>
  <c r="Q51" i="51"/>
  <c r="AD50" i="51"/>
  <c r="AE50" i="51" s="1"/>
  <c r="AB50" i="51"/>
  <c r="AC50" i="51" s="1"/>
  <c r="Z50" i="51"/>
  <c r="AA50" i="51" s="1"/>
  <c r="X50" i="51"/>
  <c r="W50" i="51"/>
  <c r="V50" i="51"/>
  <c r="U50" i="51"/>
  <c r="T50" i="51"/>
  <c r="S50" i="51"/>
  <c r="R50" i="51"/>
  <c r="Q50" i="51"/>
  <c r="C50" i="51"/>
  <c r="B50" i="51" s="1"/>
  <c r="AD49" i="51"/>
  <c r="AE49" i="51" s="1"/>
  <c r="AB49" i="51"/>
  <c r="AC49" i="51" s="1"/>
  <c r="Z49" i="51"/>
  <c r="AA49" i="51" s="1"/>
  <c r="X49" i="51"/>
  <c r="W49" i="51"/>
  <c r="V49" i="51"/>
  <c r="U49" i="51"/>
  <c r="T49" i="51"/>
  <c r="S49" i="51"/>
  <c r="R49" i="51"/>
  <c r="Q49" i="51"/>
  <c r="C49" i="51" s="1"/>
  <c r="B49" i="51" s="1"/>
  <c r="AD48" i="51"/>
  <c r="AE48" i="51" s="1"/>
  <c r="AB48" i="51"/>
  <c r="AC48" i="51" s="1"/>
  <c r="AA48" i="51"/>
  <c r="Z48" i="51"/>
  <c r="X48" i="51"/>
  <c r="W48" i="51"/>
  <c r="V48" i="51"/>
  <c r="U48" i="51"/>
  <c r="T48" i="51"/>
  <c r="S48" i="51"/>
  <c r="R48" i="51"/>
  <c r="Q48" i="51"/>
  <c r="C48" i="51" s="1"/>
  <c r="B48" i="51" s="1"/>
  <c r="AD47" i="51"/>
  <c r="AE47" i="51" s="1"/>
  <c r="AB47" i="51"/>
  <c r="AC47" i="51" s="1"/>
  <c r="AA47" i="51"/>
  <c r="Z47" i="51"/>
  <c r="X47" i="51"/>
  <c r="W47" i="51"/>
  <c r="V47" i="51"/>
  <c r="U47" i="51"/>
  <c r="T47" i="51"/>
  <c r="S47" i="51"/>
  <c r="R47" i="51"/>
  <c r="C47" i="51" s="1"/>
  <c r="B47" i="51" s="1"/>
  <c r="Q47" i="51"/>
  <c r="AD46" i="51"/>
  <c r="AE46" i="51" s="1"/>
  <c r="AC46" i="51"/>
  <c r="AB46" i="51"/>
  <c r="Z46" i="51"/>
  <c r="AA46" i="51" s="1"/>
  <c r="X46" i="51"/>
  <c r="W46" i="51"/>
  <c r="V46" i="51"/>
  <c r="U46" i="51"/>
  <c r="T46" i="51"/>
  <c r="S46" i="51"/>
  <c r="C46" i="51" s="1"/>
  <c r="B46" i="51" s="1"/>
  <c r="R46" i="51"/>
  <c r="Q46" i="51"/>
  <c r="D46" i="51"/>
  <c r="AD45" i="51"/>
  <c r="AE45" i="51" s="1"/>
  <c r="AC45" i="51"/>
  <c r="AB45" i="51"/>
  <c r="AA45" i="51"/>
  <c r="Z45" i="51"/>
  <c r="X45" i="51"/>
  <c r="W45" i="51"/>
  <c r="V45" i="51"/>
  <c r="U45" i="51"/>
  <c r="T45" i="51"/>
  <c r="C45" i="51" s="1"/>
  <c r="B45" i="51" s="1"/>
  <c r="S45" i="51"/>
  <c r="R45" i="51"/>
  <c r="Q45" i="51"/>
  <c r="D45" i="51"/>
  <c r="AE44" i="51"/>
  <c r="AD44" i="51"/>
  <c r="AB44" i="51"/>
  <c r="AC44" i="51" s="1"/>
  <c r="AA44" i="51"/>
  <c r="Z44" i="51"/>
  <c r="X44" i="51"/>
  <c r="W44" i="51"/>
  <c r="V44" i="51"/>
  <c r="U44" i="51"/>
  <c r="C44" i="51" s="1"/>
  <c r="B44" i="51" s="1"/>
  <c r="T44" i="51"/>
  <c r="S44" i="51"/>
  <c r="R44" i="51"/>
  <c r="Q44" i="51"/>
  <c r="AE43" i="51"/>
  <c r="AD43" i="51"/>
  <c r="AC43" i="51"/>
  <c r="AB43" i="51"/>
  <c r="AA43" i="51"/>
  <c r="Z43" i="51"/>
  <c r="X43" i="51"/>
  <c r="W43" i="51"/>
  <c r="V43" i="51"/>
  <c r="C43" i="51" s="1"/>
  <c r="B43" i="51" s="1"/>
  <c r="U43" i="51"/>
  <c r="T43" i="51"/>
  <c r="S43" i="51"/>
  <c r="R43" i="51"/>
  <c r="Q43" i="51"/>
  <c r="AD42" i="51"/>
  <c r="AE42" i="51" s="1"/>
  <c r="AC42" i="51"/>
  <c r="AB42" i="51"/>
  <c r="Z42" i="51"/>
  <c r="AA42" i="51" s="1"/>
  <c r="X42" i="51"/>
  <c r="W42" i="51"/>
  <c r="C42" i="51" s="1"/>
  <c r="B42" i="51" s="1"/>
  <c r="V42" i="51"/>
  <c r="U42" i="51"/>
  <c r="T42" i="51"/>
  <c r="S42" i="51"/>
  <c r="R42" i="51"/>
  <c r="Q42" i="51"/>
  <c r="D42" i="51"/>
  <c r="AE41" i="51"/>
  <c r="AD41" i="51"/>
  <c r="AC41" i="51"/>
  <c r="AB41" i="51"/>
  <c r="Z41" i="51"/>
  <c r="AA41" i="51" s="1"/>
  <c r="X41" i="51"/>
  <c r="W41" i="51"/>
  <c r="V41" i="51"/>
  <c r="U41" i="51"/>
  <c r="T41" i="51"/>
  <c r="S41" i="51"/>
  <c r="R41" i="51"/>
  <c r="Q41" i="51"/>
  <c r="C41" i="51" s="1"/>
  <c r="B41" i="51" s="1"/>
  <c r="AE40" i="51"/>
  <c r="AD40" i="51"/>
  <c r="AB40" i="51"/>
  <c r="AC40" i="51" s="1"/>
  <c r="Z40" i="51"/>
  <c r="Z33" i="51" s="1"/>
  <c r="H7" i="51" s="1"/>
  <c r="K7" i="51" s="1"/>
  <c r="X40" i="51"/>
  <c r="W40" i="51"/>
  <c r="V40" i="51"/>
  <c r="U40" i="51"/>
  <c r="T40" i="51"/>
  <c r="S40" i="51"/>
  <c r="R40" i="51"/>
  <c r="Q40" i="51"/>
  <c r="D40" i="51"/>
  <c r="C40" i="51"/>
  <c r="B40" i="51" s="1"/>
  <c r="AE39" i="51"/>
  <c r="AD39" i="51"/>
  <c r="AB39" i="51"/>
  <c r="AC39" i="51" s="1"/>
  <c r="AA39" i="51"/>
  <c r="Z39" i="51"/>
  <c r="X39" i="51"/>
  <c r="W39" i="51"/>
  <c r="V39" i="51"/>
  <c r="U39" i="51"/>
  <c r="T39" i="51"/>
  <c r="S39" i="51"/>
  <c r="R39" i="51"/>
  <c r="Q39" i="51"/>
  <c r="C39" i="51" s="1"/>
  <c r="B39" i="51" s="1"/>
  <c r="D39" i="51"/>
  <c r="AD38" i="51"/>
  <c r="AE38" i="51" s="1"/>
  <c r="AB38" i="51"/>
  <c r="AB33" i="51" s="1"/>
  <c r="I7" i="51" s="1"/>
  <c r="AA38" i="51"/>
  <c r="Z38" i="51"/>
  <c r="X38" i="51"/>
  <c r="W38" i="51"/>
  <c r="V38" i="51"/>
  <c r="U38" i="51"/>
  <c r="T38" i="51"/>
  <c r="S38" i="51"/>
  <c r="R38" i="51"/>
  <c r="Q38" i="51"/>
  <c r="C38" i="51" s="1"/>
  <c r="B38" i="51" s="1"/>
  <c r="D38" i="51"/>
  <c r="AD37" i="51"/>
  <c r="AE37" i="51" s="1"/>
  <c r="AC37" i="51"/>
  <c r="AB37" i="51"/>
  <c r="Z37" i="51"/>
  <c r="AA37" i="51" s="1"/>
  <c r="X37" i="51"/>
  <c r="W37" i="51"/>
  <c r="V37" i="51"/>
  <c r="U37" i="51"/>
  <c r="T37" i="51"/>
  <c r="S37" i="51"/>
  <c r="R37" i="51"/>
  <c r="Q37" i="51"/>
  <c r="C37" i="51" s="1"/>
  <c r="B37" i="51" s="1"/>
  <c r="AD36" i="51"/>
  <c r="AD33" i="51" s="1"/>
  <c r="J7" i="51" s="1"/>
  <c r="AC36" i="51"/>
  <c r="AB36" i="51"/>
  <c r="Z36" i="51"/>
  <c r="AA36" i="51" s="1"/>
  <c r="X36" i="51"/>
  <c r="W36" i="51"/>
  <c r="V36" i="51"/>
  <c r="U36" i="51"/>
  <c r="T36" i="51"/>
  <c r="S36" i="51"/>
  <c r="R36" i="51"/>
  <c r="Q36" i="51"/>
  <c r="C36" i="51" s="1"/>
  <c r="B36" i="51" s="1"/>
  <c r="AE35" i="51"/>
  <c r="AD35" i="51"/>
  <c r="AB35" i="51"/>
  <c r="AC35" i="51" s="1"/>
  <c r="Z35" i="51"/>
  <c r="AA35" i="51" s="1"/>
  <c r="X35" i="51"/>
  <c r="W35" i="51"/>
  <c r="V35" i="51"/>
  <c r="U35" i="51"/>
  <c r="T35" i="51"/>
  <c r="S35" i="51"/>
  <c r="C35" i="51" s="1"/>
  <c r="B35" i="51" s="1"/>
  <c r="R35" i="51"/>
  <c r="Q35" i="51"/>
  <c r="AE34" i="51"/>
  <c r="AD34" i="51"/>
  <c r="AB34" i="51"/>
  <c r="AC34" i="51" s="1"/>
  <c r="Z34" i="51"/>
  <c r="AA34" i="51" s="1"/>
  <c r="X34" i="51"/>
  <c r="W34" i="51"/>
  <c r="V34" i="51"/>
  <c r="U34" i="51"/>
  <c r="Q33" i="51" s="1"/>
  <c r="E7" i="51" s="1"/>
  <c r="B7" i="51" s="1"/>
  <c r="T34" i="51"/>
  <c r="S34" i="51"/>
  <c r="R34" i="51"/>
  <c r="Q34" i="51"/>
  <c r="C34" i="51"/>
  <c r="B34" i="51" s="1"/>
  <c r="J33" i="51"/>
  <c r="I33" i="51"/>
  <c r="H33" i="51"/>
  <c r="AD32" i="51"/>
  <c r="AB32" i="51"/>
  <c r="Z32" i="51"/>
  <c r="E10" i="51"/>
  <c r="D128" i="51"/>
  <c r="F4" i="51"/>
  <c r="E12" i="51" s="1"/>
  <c r="H18" i="4"/>
  <c r="G18" i="4"/>
  <c r="F18" i="4"/>
  <c r="E18" i="4"/>
  <c r="F5" i="50"/>
  <c r="D100" i="50" s="1"/>
  <c r="F5" i="49"/>
  <c r="D77" i="49" s="1"/>
  <c r="AD130" i="50"/>
  <c r="AE130" i="50" s="1"/>
  <c r="AB130" i="50"/>
  <c r="AC130" i="50" s="1"/>
  <c r="Z130" i="50"/>
  <c r="AA130" i="50" s="1"/>
  <c r="X130" i="50"/>
  <c r="W130" i="50"/>
  <c r="V130" i="50"/>
  <c r="U130" i="50"/>
  <c r="T130" i="50"/>
  <c r="S130" i="50"/>
  <c r="R130" i="50"/>
  <c r="Q130" i="50"/>
  <c r="C130" i="50" s="1"/>
  <c r="B130" i="50" s="1"/>
  <c r="AE129" i="50"/>
  <c r="AD129" i="50"/>
  <c r="AB129" i="50"/>
  <c r="AC129" i="50" s="1"/>
  <c r="Z129" i="50"/>
  <c r="AA129" i="50" s="1"/>
  <c r="X129" i="50"/>
  <c r="W129" i="50"/>
  <c r="V129" i="50"/>
  <c r="U129" i="50"/>
  <c r="T129" i="50"/>
  <c r="S129" i="50"/>
  <c r="R129" i="50"/>
  <c r="C129" i="50" s="1"/>
  <c r="B129" i="50" s="1"/>
  <c r="Q129" i="50"/>
  <c r="AE128" i="50"/>
  <c r="AD128" i="50"/>
  <c r="AC128" i="50"/>
  <c r="AB128" i="50"/>
  <c r="Z128" i="50"/>
  <c r="AA128" i="50" s="1"/>
  <c r="X128" i="50"/>
  <c r="W128" i="50"/>
  <c r="V128" i="50"/>
  <c r="U128" i="50"/>
  <c r="T128" i="50"/>
  <c r="S128" i="50"/>
  <c r="C128" i="50" s="1"/>
  <c r="B128" i="50" s="1"/>
  <c r="R128" i="50"/>
  <c r="Q128" i="50"/>
  <c r="AD127" i="50"/>
  <c r="AE127" i="50" s="1"/>
  <c r="AB127" i="50"/>
  <c r="AC127" i="50" s="1"/>
  <c r="Z127" i="50"/>
  <c r="AA127" i="50" s="1"/>
  <c r="X127" i="50"/>
  <c r="W127" i="50"/>
  <c r="V127" i="50"/>
  <c r="U127" i="50"/>
  <c r="T127" i="50"/>
  <c r="S127" i="50"/>
  <c r="R127" i="50"/>
  <c r="Q127" i="50"/>
  <c r="C127" i="50" s="1"/>
  <c r="B127" i="50" s="1"/>
  <c r="AE126" i="50"/>
  <c r="AD126" i="50"/>
  <c r="AB126" i="50"/>
  <c r="AC126" i="50" s="1"/>
  <c r="Z126" i="50"/>
  <c r="AA126" i="50" s="1"/>
  <c r="X126" i="50"/>
  <c r="W126" i="50"/>
  <c r="V126" i="50"/>
  <c r="U126" i="50"/>
  <c r="T126" i="50"/>
  <c r="S126" i="50"/>
  <c r="R126" i="50"/>
  <c r="Q126" i="50"/>
  <c r="C126" i="50" s="1"/>
  <c r="B126" i="50" s="1"/>
  <c r="AD125" i="50"/>
  <c r="AE125" i="50" s="1"/>
  <c r="AB125" i="50"/>
  <c r="AC125" i="50" s="1"/>
  <c r="Z125" i="50"/>
  <c r="AA125" i="50" s="1"/>
  <c r="X125" i="50"/>
  <c r="W125" i="50"/>
  <c r="V125" i="50"/>
  <c r="U125" i="50"/>
  <c r="T125" i="50"/>
  <c r="S125" i="50"/>
  <c r="R125" i="50"/>
  <c r="Q125" i="50"/>
  <c r="C125" i="50" s="1"/>
  <c r="B125" i="50" s="1"/>
  <c r="AD124" i="50"/>
  <c r="AE124" i="50" s="1"/>
  <c r="AB124" i="50"/>
  <c r="AC124" i="50" s="1"/>
  <c r="Z124" i="50"/>
  <c r="AA124" i="50" s="1"/>
  <c r="X124" i="50"/>
  <c r="W124" i="50"/>
  <c r="V124" i="50"/>
  <c r="U124" i="50"/>
  <c r="T124" i="50"/>
  <c r="S124" i="50"/>
  <c r="R124" i="50"/>
  <c r="Q124" i="50"/>
  <c r="C124" i="50" s="1"/>
  <c r="B124" i="50" s="1"/>
  <c r="AD123" i="50"/>
  <c r="AE123" i="50" s="1"/>
  <c r="AB123" i="50"/>
  <c r="AC123" i="50" s="1"/>
  <c r="Z123" i="50"/>
  <c r="AA123" i="50" s="1"/>
  <c r="X123" i="50"/>
  <c r="W123" i="50"/>
  <c r="V123" i="50"/>
  <c r="U123" i="50"/>
  <c r="T123" i="50"/>
  <c r="S123" i="50"/>
  <c r="R123" i="50"/>
  <c r="Q123" i="50"/>
  <c r="C123" i="50" s="1"/>
  <c r="B123" i="50" s="1"/>
  <c r="AD122" i="50"/>
  <c r="AE122" i="50" s="1"/>
  <c r="AB122" i="50"/>
  <c r="AC122" i="50" s="1"/>
  <c r="Z122" i="50"/>
  <c r="AA122" i="50" s="1"/>
  <c r="X122" i="50"/>
  <c r="W122" i="50"/>
  <c r="V122" i="50"/>
  <c r="U122" i="50"/>
  <c r="C122" i="50" s="1"/>
  <c r="B122" i="50" s="1"/>
  <c r="T122" i="50"/>
  <c r="S122" i="50"/>
  <c r="R122" i="50"/>
  <c r="Q122" i="50"/>
  <c r="AD121" i="50"/>
  <c r="AE121" i="50" s="1"/>
  <c r="AB121" i="50"/>
  <c r="AC121" i="50" s="1"/>
  <c r="AA121" i="50"/>
  <c r="Z121" i="50"/>
  <c r="X121" i="50"/>
  <c r="W121" i="50"/>
  <c r="V121" i="50"/>
  <c r="C121" i="50" s="1"/>
  <c r="B121" i="50" s="1"/>
  <c r="U121" i="50"/>
  <c r="T121" i="50"/>
  <c r="S121" i="50"/>
  <c r="R121" i="50"/>
  <c r="Q121" i="50"/>
  <c r="AD120" i="50"/>
  <c r="AE120" i="50" s="1"/>
  <c r="AB120" i="50"/>
  <c r="AC120" i="50" s="1"/>
  <c r="Z120" i="50"/>
  <c r="AA120" i="50" s="1"/>
  <c r="X120" i="50"/>
  <c r="W120" i="50"/>
  <c r="C120" i="50" s="1"/>
  <c r="B120" i="50" s="1"/>
  <c r="V120" i="50"/>
  <c r="U120" i="50"/>
  <c r="T120" i="50"/>
  <c r="S120" i="50"/>
  <c r="R120" i="50"/>
  <c r="Q120" i="50"/>
  <c r="AD119" i="50"/>
  <c r="AE119" i="50" s="1"/>
  <c r="AC119" i="50"/>
  <c r="AB119" i="50"/>
  <c r="AA119" i="50"/>
  <c r="Z119" i="50"/>
  <c r="X119" i="50"/>
  <c r="C119" i="50" s="1"/>
  <c r="B119" i="50" s="1"/>
  <c r="W119" i="50"/>
  <c r="V119" i="50"/>
  <c r="U119" i="50"/>
  <c r="T119" i="50"/>
  <c r="S119" i="50"/>
  <c r="R119" i="50"/>
  <c r="Q119" i="50"/>
  <c r="AD118" i="50"/>
  <c r="AE118" i="50" s="1"/>
  <c r="AB118" i="50"/>
  <c r="AC118" i="50" s="1"/>
  <c r="Z118" i="50"/>
  <c r="AA118" i="50" s="1"/>
  <c r="X118" i="50"/>
  <c r="W118" i="50"/>
  <c r="V118" i="50"/>
  <c r="U118" i="50"/>
  <c r="T118" i="50"/>
  <c r="S118" i="50"/>
  <c r="R118" i="50"/>
  <c r="Q118" i="50"/>
  <c r="C118" i="50"/>
  <c r="B118" i="50"/>
  <c r="AE117" i="50"/>
  <c r="AD117" i="50"/>
  <c r="AC117" i="50"/>
  <c r="AB117" i="50"/>
  <c r="AA117" i="50"/>
  <c r="Z117" i="50"/>
  <c r="X117" i="50"/>
  <c r="W117" i="50"/>
  <c r="V117" i="50"/>
  <c r="U117" i="50"/>
  <c r="T117" i="50"/>
  <c r="S117" i="50"/>
  <c r="R117" i="50"/>
  <c r="Q117" i="50"/>
  <c r="C117" i="50"/>
  <c r="B117" i="50"/>
  <c r="AD116" i="50"/>
  <c r="AE116" i="50" s="1"/>
  <c r="AB116" i="50"/>
  <c r="AC116" i="50" s="1"/>
  <c r="Z116" i="50"/>
  <c r="AA116" i="50" s="1"/>
  <c r="X116" i="50"/>
  <c r="W116" i="50"/>
  <c r="V116" i="50"/>
  <c r="U116" i="50"/>
  <c r="T116" i="50"/>
  <c r="S116" i="50"/>
  <c r="R116" i="50"/>
  <c r="Q116" i="50"/>
  <c r="C116" i="50"/>
  <c r="B116" i="50" s="1"/>
  <c r="AE115" i="50"/>
  <c r="AD115" i="50"/>
  <c r="AC115" i="50"/>
  <c r="AB115" i="50"/>
  <c r="Z115" i="50"/>
  <c r="AA115" i="50" s="1"/>
  <c r="X115" i="50"/>
  <c r="W115" i="50"/>
  <c r="V115" i="50"/>
  <c r="U115" i="50"/>
  <c r="T115" i="50"/>
  <c r="S115" i="50"/>
  <c r="R115" i="50"/>
  <c r="Q115" i="50"/>
  <c r="C115" i="50" s="1"/>
  <c r="B115" i="50" s="1"/>
  <c r="AD114" i="50"/>
  <c r="AE114" i="50" s="1"/>
  <c r="AB114" i="50"/>
  <c r="AC114" i="50" s="1"/>
  <c r="Z114" i="50"/>
  <c r="AA114" i="50" s="1"/>
  <c r="X114" i="50"/>
  <c r="W114" i="50"/>
  <c r="V114" i="50"/>
  <c r="U114" i="50"/>
  <c r="T114" i="50"/>
  <c r="S114" i="50"/>
  <c r="R114" i="50"/>
  <c r="Q114" i="50"/>
  <c r="C114" i="50" s="1"/>
  <c r="B114" i="50" s="1"/>
  <c r="AE113" i="50"/>
  <c r="AD113" i="50"/>
  <c r="AB113" i="50"/>
  <c r="AC113" i="50" s="1"/>
  <c r="AA113" i="50"/>
  <c r="Z113" i="50"/>
  <c r="X113" i="50"/>
  <c r="W113" i="50"/>
  <c r="V113" i="50"/>
  <c r="U113" i="50"/>
  <c r="T113" i="50"/>
  <c r="S113" i="50"/>
  <c r="R113" i="50"/>
  <c r="C113" i="50" s="1"/>
  <c r="B113" i="50" s="1"/>
  <c r="Q113" i="50"/>
  <c r="AD112" i="50"/>
  <c r="AE112" i="50" s="1"/>
  <c r="AB112" i="50"/>
  <c r="AC112" i="50" s="1"/>
  <c r="Z112" i="50"/>
  <c r="AA112" i="50" s="1"/>
  <c r="X112" i="50"/>
  <c r="W112" i="50"/>
  <c r="V112" i="50"/>
  <c r="U112" i="50"/>
  <c r="T112" i="50"/>
  <c r="S112" i="50"/>
  <c r="C112" i="50" s="1"/>
  <c r="B112" i="50" s="1"/>
  <c r="R112" i="50"/>
  <c r="Q112" i="50"/>
  <c r="AD111" i="50"/>
  <c r="AE111" i="50" s="1"/>
  <c r="AC111" i="50"/>
  <c r="AB111" i="50"/>
  <c r="Z111" i="50"/>
  <c r="AA111" i="50" s="1"/>
  <c r="X111" i="50"/>
  <c r="W111" i="50"/>
  <c r="V111" i="50"/>
  <c r="U111" i="50"/>
  <c r="T111" i="50"/>
  <c r="S111" i="50"/>
  <c r="R111" i="50"/>
  <c r="Q111" i="50"/>
  <c r="C111" i="50" s="1"/>
  <c r="B111" i="50" s="1"/>
  <c r="AD110" i="50"/>
  <c r="AE110" i="50" s="1"/>
  <c r="AB110" i="50"/>
  <c r="AC110" i="50" s="1"/>
  <c r="Z110" i="50"/>
  <c r="AA110" i="50" s="1"/>
  <c r="X110" i="50"/>
  <c r="W110" i="50"/>
  <c r="V110" i="50"/>
  <c r="U110" i="50"/>
  <c r="T110" i="50"/>
  <c r="S110" i="50"/>
  <c r="R110" i="50"/>
  <c r="Q110" i="50"/>
  <c r="C110" i="50" s="1"/>
  <c r="B110" i="50" s="1"/>
  <c r="AE109" i="50"/>
  <c r="AD109" i="50"/>
  <c r="AB109" i="50"/>
  <c r="AC109" i="50" s="1"/>
  <c r="Z109" i="50"/>
  <c r="AA109" i="50" s="1"/>
  <c r="X109" i="50"/>
  <c r="W109" i="50"/>
  <c r="V109" i="50"/>
  <c r="U109" i="50"/>
  <c r="T109" i="50"/>
  <c r="S109" i="50"/>
  <c r="R109" i="50"/>
  <c r="C109" i="50" s="1"/>
  <c r="B109" i="50" s="1"/>
  <c r="Q109" i="50"/>
  <c r="AD108" i="50"/>
  <c r="AE108" i="50" s="1"/>
  <c r="AB108" i="50"/>
  <c r="AC108" i="50" s="1"/>
  <c r="Z108" i="50"/>
  <c r="AA108" i="50" s="1"/>
  <c r="X108" i="50"/>
  <c r="W108" i="50"/>
  <c r="V108" i="50"/>
  <c r="U108" i="50"/>
  <c r="T108" i="50"/>
  <c r="S108" i="50"/>
  <c r="C108" i="50" s="1"/>
  <c r="B108" i="50" s="1"/>
  <c r="R108" i="50"/>
  <c r="Q108" i="50"/>
  <c r="AD107" i="50"/>
  <c r="AE107" i="50" s="1"/>
  <c r="AB107" i="50"/>
  <c r="AC107" i="50" s="1"/>
  <c r="Z107" i="50"/>
  <c r="AA107" i="50" s="1"/>
  <c r="X107" i="50"/>
  <c r="W107" i="50"/>
  <c r="V107" i="50"/>
  <c r="U107" i="50"/>
  <c r="T107" i="50"/>
  <c r="S107" i="50"/>
  <c r="R107" i="50"/>
  <c r="Q107" i="50"/>
  <c r="C107" i="50" s="1"/>
  <c r="B107" i="50" s="1"/>
  <c r="AD106" i="50"/>
  <c r="AE106" i="50" s="1"/>
  <c r="AB106" i="50"/>
  <c r="AC106" i="50" s="1"/>
  <c r="Z106" i="50"/>
  <c r="AA106" i="50" s="1"/>
  <c r="X106" i="50"/>
  <c r="W106" i="50"/>
  <c r="V106" i="50"/>
  <c r="U106" i="50"/>
  <c r="C106" i="50" s="1"/>
  <c r="B106" i="50" s="1"/>
  <c r="T106" i="50"/>
  <c r="S106" i="50"/>
  <c r="R106" i="50"/>
  <c r="Q106" i="50"/>
  <c r="AD105" i="50"/>
  <c r="AE105" i="50" s="1"/>
  <c r="AB105" i="50"/>
  <c r="AC105" i="50" s="1"/>
  <c r="AA105" i="50"/>
  <c r="Z105" i="50"/>
  <c r="X105" i="50"/>
  <c r="W105" i="50"/>
  <c r="V105" i="50"/>
  <c r="C105" i="50" s="1"/>
  <c r="B105" i="50" s="1"/>
  <c r="U105" i="50"/>
  <c r="T105" i="50"/>
  <c r="S105" i="50"/>
  <c r="R105" i="50"/>
  <c r="Q105" i="50"/>
  <c r="AD104" i="50"/>
  <c r="AE104" i="50" s="1"/>
  <c r="AB104" i="50"/>
  <c r="AC104" i="50" s="1"/>
  <c r="Z104" i="50"/>
  <c r="AA104" i="50" s="1"/>
  <c r="X104" i="50"/>
  <c r="W104" i="50"/>
  <c r="C104" i="50" s="1"/>
  <c r="B104" i="50" s="1"/>
  <c r="V104" i="50"/>
  <c r="U104" i="50"/>
  <c r="T104" i="50"/>
  <c r="S104" i="50"/>
  <c r="R104" i="50"/>
  <c r="Q104" i="50"/>
  <c r="AD103" i="50"/>
  <c r="AE103" i="50" s="1"/>
  <c r="AC103" i="50"/>
  <c r="AB103" i="50"/>
  <c r="AA103" i="50"/>
  <c r="Z103" i="50"/>
  <c r="X103" i="50"/>
  <c r="C103" i="50" s="1"/>
  <c r="B103" i="50" s="1"/>
  <c r="W103" i="50"/>
  <c r="V103" i="50"/>
  <c r="U103" i="50"/>
  <c r="T103" i="50"/>
  <c r="S103" i="50"/>
  <c r="R103" i="50"/>
  <c r="Q103" i="50"/>
  <c r="AD102" i="50"/>
  <c r="AE102" i="50" s="1"/>
  <c r="AB102" i="50"/>
  <c r="AC102" i="50" s="1"/>
  <c r="Z102" i="50"/>
  <c r="AA102" i="50" s="1"/>
  <c r="X102" i="50"/>
  <c r="W102" i="50"/>
  <c r="V102" i="50"/>
  <c r="U102" i="50"/>
  <c r="T102" i="50"/>
  <c r="S102" i="50"/>
  <c r="R102" i="50"/>
  <c r="Q102" i="50"/>
  <c r="C102" i="50"/>
  <c r="B102" i="50"/>
  <c r="AE101" i="50"/>
  <c r="AD101" i="50"/>
  <c r="AC101" i="50"/>
  <c r="AB101" i="50"/>
  <c r="AA101" i="50"/>
  <c r="Z101" i="50"/>
  <c r="X101" i="50"/>
  <c r="W101" i="50"/>
  <c r="V101" i="50"/>
  <c r="U101" i="50"/>
  <c r="T101" i="50"/>
  <c r="S101" i="50"/>
  <c r="R101" i="50"/>
  <c r="Q101" i="50"/>
  <c r="C101" i="50"/>
  <c r="B101" i="50"/>
  <c r="AD100" i="50"/>
  <c r="AE100" i="50" s="1"/>
  <c r="AB100" i="50"/>
  <c r="AC100" i="50" s="1"/>
  <c r="Z100" i="50"/>
  <c r="AA100" i="50" s="1"/>
  <c r="X100" i="50"/>
  <c r="W100" i="50"/>
  <c r="V100" i="50"/>
  <c r="U100" i="50"/>
  <c r="T100" i="50"/>
  <c r="S100" i="50"/>
  <c r="R100" i="50"/>
  <c r="Q100" i="50"/>
  <c r="C100" i="50"/>
  <c r="B100" i="50" s="1"/>
  <c r="AE99" i="50"/>
  <c r="AD99" i="50"/>
  <c r="AC99" i="50"/>
  <c r="AB99" i="50"/>
  <c r="Z99" i="50"/>
  <c r="AA99" i="50" s="1"/>
  <c r="X99" i="50"/>
  <c r="W99" i="50"/>
  <c r="V99" i="50"/>
  <c r="U99" i="50"/>
  <c r="T99" i="50"/>
  <c r="S99" i="50"/>
  <c r="R99" i="50"/>
  <c r="Q99" i="50"/>
  <c r="C99" i="50" s="1"/>
  <c r="B99" i="50" s="1"/>
  <c r="AD98" i="50"/>
  <c r="AE98" i="50" s="1"/>
  <c r="AB98" i="50"/>
  <c r="AC98" i="50" s="1"/>
  <c r="Z98" i="50"/>
  <c r="AA98" i="50" s="1"/>
  <c r="X98" i="50"/>
  <c r="W98" i="50"/>
  <c r="V98" i="50"/>
  <c r="U98" i="50"/>
  <c r="T98" i="50"/>
  <c r="S98" i="50"/>
  <c r="R98" i="50"/>
  <c r="Q98" i="50"/>
  <c r="C98" i="50" s="1"/>
  <c r="B98" i="50" s="1"/>
  <c r="AE97" i="50"/>
  <c r="AD97" i="50"/>
  <c r="AB97" i="50"/>
  <c r="AC97" i="50" s="1"/>
  <c r="AA97" i="50"/>
  <c r="Z97" i="50"/>
  <c r="X97" i="50"/>
  <c r="W97" i="50"/>
  <c r="V97" i="50"/>
  <c r="U97" i="50"/>
  <c r="T97" i="50"/>
  <c r="S97" i="50"/>
  <c r="R97" i="50"/>
  <c r="C97" i="50" s="1"/>
  <c r="B97" i="50" s="1"/>
  <c r="Q97" i="50"/>
  <c r="AD96" i="50"/>
  <c r="AE96" i="50" s="1"/>
  <c r="AB96" i="50"/>
  <c r="AC96" i="50" s="1"/>
  <c r="Z96" i="50"/>
  <c r="AA96" i="50" s="1"/>
  <c r="X96" i="50"/>
  <c r="W96" i="50"/>
  <c r="V96" i="50"/>
  <c r="U96" i="50"/>
  <c r="T96" i="50"/>
  <c r="S96" i="50"/>
  <c r="C96" i="50" s="1"/>
  <c r="B96" i="50" s="1"/>
  <c r="R96" i="50"/>
  <c r="Q96" i="50"/>
  <c r="AD95" i="50"/>
  <c r="AE95" i="50" s="1"/>
  <c r="AC95" i="50"/>
  <c r="AB95" i="50"/>
  <c r="Z95" i="50"/>
  <c r="AA95" i="50" s="1"/>
  <c r="X95" i="50"/>
  <c r="W95" i="50"/>
  <c r="V95" i="50"/>
  <c r="U95" i="50"/>
  <c r="T95" i="50"/>
  <c r="S95" i="50"/>
  <c r="R95" i="50"/>
  <c r="Q95" i="50"/>
  <c r="C95" i="50" s="1"/>
  <c r="B95" i="50" s="1"/>
  <c r="AD94" i="50"/>
  <c r="AE94" i="50" s="1"/>
  <c r="AB94" i="50"/>
  <c r="AC94" i="50" s="1"/>
  <c r="Z94" i="50"/>
  <c r="AA94" i="50" s="1"/>
  <c r="X94" i="50"/>
  <c r="W94" i="50"/>
  <c r="V94" i="50"/>
  <c r="U94" i="50"/>
  <c r="T94" i="50"/>
  <c r="S94" i="50"/>
  <c r="R94" i="50"/>
  <c r="Q94" i="50"/>
  <c r="C94" i="50" s="1"/>
  <c r="B94" i="50" s="1"/>
  <c r="AE93" i="50"/>
  <c r="AD93" i="50"/>
  <c r="AB93" i="50"/>
  <c r="AC93" i="50" s="1"/>
  <c r="Z93" i="50"/>
  <c r="AA93" i="50" s="1"/>
  <c r="X93" i="50"/>
  <c r="W93" i="50"/>
  <c r="V93" i="50"/>
  <c r="U93" i="50"/>
  <c r="T93" i="50"/>
  <c r="S93" i="50"/>
  <c r="R93" i="50"/>
  <c r="C93" i="50" s="1"/>
  <c r="B93" i="50" s="1"/>
  <c r="Q93" i="50"/>
  <c r="AD92" i="50"/>
  <c r="AE92" i="50" s="1"/>
  <c r="AB92" i="50"/>
  <c r="AC92" i="50" s="1"/>
  <c r="Z92" i="50"/>
  <c r="AA92" i="50" s="1"/>
  <c r="X92" i="50"/>
  <c r="W92" i="50"/>
  <c r="V92" i="50"/>
  <c r="U92" i="50"/>
  <c r="T92" i="50"/>
  <c r="S92" i="50"/>
  <c r="C92" i="50" s="1"/>
  <c r="B92" i="50" s="1"/>
  <c r="R92" i="50"/>
  <c r="Q92" i="50"/>
  <c r="AD91" i="50"/>
  <c r="AE91" i="50" s="1"/>
  <c r="AB91" i="50"/>
  <c r="AC91" i="50" s="1"/>
  <c r="Z91" i="50"/>
  <c r="AA91" i="50" s="1"/>
  <c r="X91" i="50"/>
  <c r="W91" i="50"/>
  <c r="V91" i="50"/>
  <c r="U91" i="50"/>
  <c r="T91" i="50"/>
  <c r="S91" i="50"/>
  <c r="R91" i="50"/>
  <c r="Q91" i="50"/>
  <c r="C91" i="50" s="1"/>
  <c r="B91" i="50" s="1"/>
  <c r="AD90" i="50"/>
  <c r="AE90" i="50" s="1"/>
  <c r="AB90" i="50"/>
  <c r="AC90" i="50" s="1"/>
  <c r="Z90" i="50"/>
  <c r="AA90" i="50" s="1"/>
  <c r="X90" i="50"/>
  <c r="W90" i="50"/>
  <c r="V90" i="50"/>
  <c r="U90" i="50"/>
  <c r="T90" i="50"/>
  <c r="S90" i="50"/>
  <c r="R90" i="50"/>
  <c r="Q90" i="50"/>
  <c r="C90" i="50" s="1"/>
  <c r="B90" i="50" s="1"/>
  <c r="AD89" i="50"/>
  <c r="AE89" i="50" s="1"/>
  <c r="AB89" i="50"/>
  <c r="AC89" i="50" s="1"/>
  <c r="AA89" i="50"/>
  <c r="Z89" i="50"/>
  <c r="X89" i="50"/>
  <c r="W89" i="50"/>
  <c r="V89" i="50"/>
  <c r="C89" i="50" s="1"/>
  <c r="B89" i="50" s="1"/>
  <c r="U89" i="50"/>
  <c r="T89" i="50"/>
  <c r="S89" i="50"/>
  <c r="R89" i="50"/>
  <c r="Q89" i="50"/>
  <c r="AD88" i="50"/>
  <c r="AE88" i="50" s="1"/>
  <c r="AB88" i="50"/>
  <c r="AC88" i="50" s="1"/>
  <c r="Z88" i="50"/>
  <c r="AA88" i="50" s="1"/>
  <c r="X88" i="50"/>
  <c r="W88" i="50"/>
  <c r="C88" i="50" s="1"/>
  <c r="B88" i="50" s="1"/>
  <c r="V88" i="50"/>
  <c r="U88" i="50"/>
  <c r="T88" i="50"/>
  <c r="S88" i="50"/>
  <c r="R88" i="50"/>
  <c r="Q88" i="50"/>
  <c r="AD87" i="50"/>
  <c r="AE87" i="50" s="1"/>
  <c r="AC87" i="50"/>
  <c r="AB87" i="50"/>
  <c r="AA87" i="50"/>
  <c r="Z87" i="50"/>
  <c r="X87" i="50"/>
  <c r="C87" i="50" s="1"/>
  <c r="B87" i="50" s="1"/>
  <c r="W87" i="50"/>
  <c r="V87" i="50"/>
  <c r="U87" i="50"/>
  <c r="T87" i="50"/>
  <c r="S87" i="50"/>
  <c r="R87" i="50"/>
  <c r="Q87" i="50"/>
  <c r="AD86" i="50"/>
  <c r="AE86" i="50" s="1"/>
  <c r="AB86" i="50"/>
  <c r="AC86" i="50" s="1"/>
  <c r="Z86" i="50"/>
  <c r="AA86" i="50" s="1"/>
  <c r="X86" i="50"/>
  <c r="W86" i="50"/>
  <c r="V86" i="50"/>
  <c r="U86" i="50"/>
  <c r="T86" i="50"/>
  <c r="S86" i="50"/>
  <c r="R86" i="50"/>
  <c r="Q86" i="50"/>
  <c r="C86" i="50"/>
  <c r="B86" i="50"/>
  <c r="AE85" i="50"/>
  <c r="AD85" i="50"/>
  <c r="AC85" i="50"/>
  <c r="AB85" i="50"/>
  <c r="AA85" i="50"/>
  <c r="Z85" i="50"/>
  <c r="X85" i="50"/>
  <c r="W85" i="50"/>
  <c r="V85" i="50"/>
  <c r="U85" i="50"/>
  <c r="T85" i="50"/>
  <c r="S85" i="50"/>
  <c r="R85" i="50"/>
  <c r="Q85" i="50"/>
  <c r="C85" i="50"/>
  <c r="B85" i="50"/>
  <c r="AD84" i="50"/>
  <c r="AE84" i="50" s="1"/>
  <c r="AB84" i="50"/>
  <c r="AC84" i="50" s="1"/>
  <c r="Z84" i="50"/>
  <c r="AA84" i="50" s="1"/>
  <c r="X84" i="50"/>
  <c r="W84" i="50"/>
  <c r="V84" i="50"/>
  <c r="U84" i="50"/>
  <c r="T84" i="50"/>
  <c r="S84" i="50"/>
  <c r="R84" i="50"/>
  <c r="Q84" i="50"/>
  <c r="C84" i="50"/>
  <c r="B84" i="50" s="1"/>
  <c r="AE83" i="50"/>
  <c r="AD83" i="50"/>
  <c r="AC83" i="50"/>
  <c r="AB83" i="50"/>
  <c r="Z83" i="50"/>
  <c r="AA83" i="50" s="1"/>
  <c r="X83" i="50"/>
  <c r="W83" i="50"/>
  <c r="V83" i="50"/>
  <c r="U83" i="50"/>
  <c r="T83" i="50"/>
  <c r="S83" i="50"/>
  <c r="R83" i="50"/>
  <c r="Q83" i="50"/>
  <c r="C83" i="50" s="1"/>
  <c r="B83" i="50" s="1"/>
  <c r="AD82" i="50"/>
  <c r="AE82" i="50" s="1"/>
  <c r="AB82" i="50"/>
  <c r="AC82" i="50" s="1"/>
  <c r="Z82" i="50"/>
  <c r="AA82" i="50" s="1"/>
  <c r="X82" i="50"/>
  <c r="W82" i="50"/>
  <c r="V82" i="50"/>
  <c r="U82" i="50"/>
  <c r="T82" i="50"/>
  <c r="S82" i="50"/>
  <c r="R82" i="50"/>
  <c r="Q82" i="50"/>
  <c r="C82" i="50" s="1"/>
  <c r="B82" i="50" s="1"/>
  <c r="AE81" i="50"/>
  <c r="AD81" i="50"/>
  <c r="AB81" i="50"/>
  <c r="AC81" i="50" s="1"/>
  <c r="AA81" i="50"/>
  <c r="Z81" i="50"/>
  <c r="X81" i="50"/>
  <c r="W81" i="50"/>
  <c r="V81" i="50"/>
  <c r="U81" i="50"/>
  <c r="T81" i="50"/>
  <c r="S81" i="50"/>
  <c r="R81" i="50"/>
  <c r="C81" i="50" s="1"/>
  <c r="B81" i="50" s="1"/>
  <c r="Q81" i="50"/>
  <c r="AD80" i="50"/>
  <c r="AE80" i="50" s="1"/>
  <c r="AB80" i="50"/>
  <c r="AC80" i="50" s="1"/>
  <c r="Z80" i="50"/>
  <c r="AA80" i="50" s="1"/>
  <c r="X80" i="50"/>
  <c r="W80" i="50"/>
  <c r="V80" i="50"/>
  <c r="U80" i="50"/>
  <c r="T80" i="50"/>
  <c r="S80" i="50"/>
  <c r="C80" i="50" s="1"/>
  <c r="B80" i="50" s="1"/>
  <c r="R80" i="50"/>
  <c r="Q80" i="50"/>
  <c r="AD79" i="50"/>
  <c r="AE79" i="50" s="1"/>
  <c r="AC79" i="50"/>
  <c r="AB79" i="50"/>
  <c r="Z79" i="50"/>
  <c r="AA79" i="50" s="1"/>
  <c r="X79" i="50"/>
  <c r="W79" i="50"/>
  <c r="V79" i="50"/>
  <c r="U79" i="50"/>
  <c r="T79" i="50"/>
  <c r="S79" i="50"/>
  <c r="R79" i="50"/>
  <c r="Q79" i="50"/>
  <c r="C79" i="50" s="1"/>
  <c r="B79" i="50" s="1"/>
  <c r="AD78" i="50"/>
  <c r="AE78" i="50" s="1"/>
  <c r="AB78" i="50"/>
  <c r="AC78" i="50" s="1"/>
  <c r="Z78" i="50"/>
  <c r="AA78" i="50" s="1"/>
  <c r="X78" i="50"/>
  <c r="W78" i="50"/>
  <c r="V78" i="50"/>
  <c r="U78" i="50"/>
  <c r="T78" i="50"/>
  <c r="S78" i="50"/>
  <c r="R78" i="50"/>
  <c r="Q78" i="50"/>
  <c r="C78" i="50" s="1"/>
  <c r="B78" i="50" s="1"/>
  <c r="AE77" i="50"/>
  <c r="AD77" i="50"/>
  <c r="AB77" i="50"/>
  <c r="AC77" i="50" s="1"/>
  <c r="Z77" i="50"/>
  <c r="AA77" i="50" s="1"/>
  <c r="X77" i="50"/>
  <c r="W77" i="50"/>
  <c r="V77" i="50"/>
  <c r="U77" i="50"/>
  <c r="T77" i="50"/>
  <c r="S77" i="50"/>
  <c r="R77" i="50"/>
  <c r="C77" i="50" s="1"/>
  <c r="B77" i="50" s="1"/>
  <c r="Q77" i="50"/>
  <c r="AD76" i="50"/>
  <c r="AE76" i="50" s="1"/>
  <c r="AB76" i="50"/>
  <c r="AC76" i="50" s="1"/>
  <c r="Z76" i="50"/>
  <c r="AA76" i="50" s="1"/>
  <c r="X76" i="50"/>
  <c r="W76" i="50"/>
  <c r="V76" i="50"/>
  <c r="U76" i="50"/>
  <c r="T76" i="50"/>
  <c r="S76" i="50"/>
  <c r="C76" i="50" s="1"/>
  <c r="B76" i="50" s="1"/>
  <c r="R76" i="50"/>
  <c r="Q76" i="50"/>
  <c r="AD75" i="50"/>
  <c r="AE75" i="50" s="1"/>
  <c r="AB75" i="50"/>
  <c r="AC75" i="50" s="1"/>
  <c r="Z75" i="50"/>
  <c r="AA75" i="50" s="1"/>
  <c r="X75" i="50"/>
  <c r="W75" i="50"/>
  <c r="V75" i="50"/>
  <c r="U75" i="50"/>
  <c r="T75" i="50"/>
  <c r="S75" i="50"/>
  <c r="R75" i="50"/>
  <c r="Q75" i="50"/>
  <c r="C75" i="50" s="1"/>
  <c r="B75" i="50" s="1"/>
  <c r="AD74" i="50"/>
  <c r="AE74" i="50" s="1"/>
  <c r="AB74" i="50"/>
  <c r="AC74" i="50" s="1"/>
  <c r="Z74" i="50"/>
  <c r="AA74" i="50" s="1"/>
  <c r="X74" i="50"/>
  <c r="W74" i="50"/>
  <c r="V74" i="50"/>
  <c r="U74" i="50"/>
  <c r="T74" i="50"/>
  <c r="S74" i="50"/>
  <c r="R74" i="50"/>
  <c r="Q74" i="50"/>
  <c r="C74" i="50" s="1"/>
  <c r="B74" i="50" s="1"/>
  <c r="AD73" i="50"/>
  <c r="AE73" i="50" s="1"/>
  <c r="AB73" i="50"/>
  <c r="AC73" i="50" s="1"/>
  <c r="AA73" i="50"/>
  <c r="Z73" i="50"/>
  <c r="X73" i="50"/>
  <c r="W73" i="50"/>
  <c r="V73" i="50"/>
  <c r="C73" i="50" s="1"/>
  <c r="B73" i="50" s="1"/>
  <c r="U73" i="50"/>
  <c r="T73" i="50"/>
  <c r="S73" i="50"/>
  <c r="R73" i="50"/>
  <c r="Q73" i="50"/>
  <c r="AD72" i="50"/>
  <c r="AE72" i="50" s="1"/>
  <c r="AB72" i="50"/>
  <c r="AC72" i="50" s="1"/>
  <c r="Z72" i="50"/>
  <c r="AA72" i="50" s="1"/>
  <c r="X72" i="50"/>
  <c r="W72" i="50"/>
  <c r="C72" i="50" s="1"/>
  <c r="B72" i="50" s="1"/>
  <c r="V72" i="50"/>
  <c r="U72" i="50"/>
  <c r="T72" i="50"/>
  <c r="S72" i="50"/>
  <c r="R72" i="50"/>
  <c r="Q72" i="50"/>
  <c r="AD71" i="50"/>
  <c r="AE71" i="50" s="1"/>
  <c r="AC71" i="50"/>
  <c r="AB71" i="50"/>
  <c r="AA71" i="50"/>
  <c r="Z71" i="50"/>
  <c r="X71" i="50"/>
  <c r="C71" i="50" s="1"/>
  <c r="B71" i="50" s="1"/>
  <c r="W71" i="50"/>
  <c r="V71" i="50"/>
  <c r="U71" i="50"/>
  <c r="T71" i="50"/>
  <c r="S71" i="50"/>
  <c r="R71" i="50"/>
  <c r="Q71" i="50"/>
  <c r="AD70" i="50"/>
  <c r="AE70" i="50" s="1"/>
  <c r="AB70" i="50"/>
  <c r="AC70" i="50" s="1"/>
  <c r="Z70" i="50"/>
  <c r="AA70" i="50" s="1"/>
  <c r="X70" i="50"/>
  <c r="W70" i="50"/>
  <c r="V70" i="50"/>
  <c r="U70" i="50"/>
  <c r="T70" i="50"/>
  <c r="S70" i="50"/>
  <c r="R70" i="50"/>
  <c r="Q70" i="50"/>
  <c r="C70" i="50"/>
  <c r="B70" i="50"/>
  <c r="AE69" i="50"/>
  <c r="AD69" i="50"/>
  <c r="AC69" i="50"/>
  <c r="AB69" i="50"/>
  <c r="AA69" i="50"/>
  <c r="Z69" i="50"/>
  <c r="X69" i="50"/>
  <c r="W69" i="50"/>
  <c r="V69" i="50"/>
  <c r="U69" i="50"/>
  <c r="T69" i="50"/>
  <c r="S69" i="50"/>
  <c r="R69" i="50"/>
  <c r="Q69" i="50"/>
  <c r="C69" i="50"/>
  <c r="B69" i="50"/>
  <c r="AD68" i="50"/>
  <c r="AE68" i="50" s="1"/>
  <c r="AB68" i="50"/>
  <c r="AC68" i="50" s="1"/>
  <c r="Z68" i="50"/>
  <c r="AA68" i="50" s="1"/>
  <c r="X68" i="50"/>
  <c r="W68" i="50"/>
  <c r="V68" i="50"/>
  <c r="U68" i="50"/>
  <c r="T68" i="50"/>
  <c r="S68" i="50"/>
  <c r="R68" i="50"/>
  <c r="Q68" i="50"/>
  <c r="D68" i="50"/>
  <c r="C68" i="50"/>
  <c r="B68" i="50" s="1"/>
  <c r="AE67" i="50"/>
  <c r="AD67" i="50"/>
  <c r="AC67" i="50"/>
  <c r="AB67" i="50"/>
  <c r="Z67" i="50"/>
  <c r="AA67" i="50" s="1"/>
  <c r="X67" i="50"/>
  <c r="W67" i="50"/>
  <c r="V67" i="50"/>
  <c r="U67" i="50"/>
  <c r="T67" i="50"/>
  <c r="S67" i="50"/>
  <c r="R67" i="50"/>
  <c r="Q67" i="50"/>
  <c r="C67" i="50" s="1"/>
  <c r="B67" i="50" s="1"/>
  <c r="AD66" i="50"/>
  <c r="AE66" i="50" s="1"/>
  <c r="AB66" i="50"/>
  <c r="AC66" i="50" s="1"/>
  <c r="Z66" i="50"/>
  <c r="AA66" i="50" s="1"/>
  <c r="X66" i="50"/>
  <c r="W66" i="50"/>
  <c r="V66" i="50"/>
  <c r="U66" i="50"/>
  <c r="T66" i="50"/>
  <c r="S66" i="50"/>
  <c r="R66" i="50"/>
  <c r="Q66" i="50"/>
  <c r="C66" i="50" s="1"/>
  <c r="B66" i="50" s="1"/>
  <c r="AE65" i="50"/>
  <c r="AD65" i="50"/>
  <c r="AB65" i="50"/>
  <c r="AC65" i="50" s="1"/>
  <c r="AA65" i="50"/>
  <c r="Z65" i="50"/>
  <c r="X65" i="50"/>
  <c r="W65" i="50"/>
  <c r="V65" i="50"/>
  <c r="U65" i="50"/>
  <c r="T65" i="50"/>
  <c r="S65" i="50"/>
  <c r="R65" i="50"/>
  <c r="C65" i="50" s="1"/>
  <c r="B65" i="50" s="1"/>
  <c r="Q65" i="50"/>
  <c r="AD64" i="50"/>
  <c r="AE64" i="50" s="1"/>
  <c r="AB64" i="50"/>
  <c r="AC64" i="50" s="1"/>
  <c r="Z64" i="50"/>
  <c r="AA64" i="50" s="1"/>
  <c r="X64" i="50"/>
  <c r="W64" i="50"/>
  <c r="V64" i="50"/>
  <c r="U64" i="50"/>
  <c r="T64" i="50"/>
  <c r="S64" i="50"/>
  <c r="C64" i="50" s="1"/>
  <c r="B64" i="50" s="1"/>
  <c r="R64" i="50"/>
  <c r="Q64" i="50"/>
  <c r="AD63" i="50"/>
  <c r="AE63" i="50" s="1"/>
  <c r="AC63" i="50"/>
  <c r="AB63" i="50"/>
  <c r="Z63" i="50"/>
  <c r="AA63" i="50" s="1"/>
  <c r="X63" i="50"/>
  <c r="W63" i="50"/>
  <c r="V63" i="50"/>
  <c r="U63" i="50"/>
  <c r="T63" i="50"/>
  <c r="S63" i="50"/>
  <c r="R63" i="50"/>
  <c r="Q63" i="50"/>
  <c r="C63" i="50" s="1"/>
  <c r="B63" i="50" s="1"/>
  <c r="AD62" i="50"/>
  <c r="AE62" i="50" s="1"/>
  <c r="AB62" i="50"/>
  <c r="AC62" i="50" s="1"/>
  <c r="Z62" i="50"/>
  <c r="AA62" i="50" s="1"/>
  <c r="X62" i="50"/>
  <c r="W62" i="50"/>
  <c r="V62" i="50"/>
  <c r="U62" i="50"/>
  <c r="T62" i="50"/>
  <c r="S62" i="50"/>
  <c r="R62" i="50"/>
  <c r="Q62" i="50"/>
  <c r="C62" i="50" s="1"/>
  <c r="B62" i="50" s="1"/>
  <c r="AE61" i="50"/>
  <c r="AD61" i="50"/>
  <c r="AB61" i="50"/>
  <c r="AC61" i="50" s="1"/>
  <c r="Z61" i="50"/>
  <c r="AA61" i="50" s="1"/>
  <c r="X61" i="50"/>
  <c r="W61" i="50"/>
  <c r="V61" i="50"/>
  <c r="U61" i="50"/>
  <c r="T61" i="50"/>
  <c r="S61" i="50"/>
  <c r="R61" i="50"/>
  <c r="Q61" i="50"/>
  <c r="C61" i="50" s="1"/>
  <c r="B61" i="50" s="1"/>
  <c r="AD60" i="50"/>
  <c r="AE60" i="50" s="1"/>
  <c r="AB60" i="50"/>
  <c r="AC60" i="50" s="1"/>
  <c r="Z60" i="50"/>
  <c r="AA60" i="50" s="1"/>
  <c r="X60" i="50"/>
  <c r="W60" i="50"/>
  <c r="V60" i="50"/>
  <c r="U60" i="50"/>
  <c r="T60" i="50"/>
  <c r="S60" i="50"/>
  <c r="C60" i="50" s="1"/>
  <c r="B60" i="50" s="1"/>
  <c r="R60" i="50"/>
  <c r="Q60" i="50"/>
  <c r="AD59" i="50"/>
  <c r="AE59" i="50" s="1"/>
  <c r="AB59" i="50"/>
  <c r="AC59" i="50" s="1"/>
  <c r="Z59" i="50"/>
  <c r="AA59" i="50" s="1"/>
  <c r="X59" i="50"/>
  <c r="W59" i="50"/>
  <c r="V59" i="50"/>
  <c r="U59" i="50"/>
  <c r="T59" i="50"/>
  <c r="S59" i="50"/>
  <c r="R59" i="50"/>
  <c r="Q59" i="50"/>
  <c r="C59" i="50" s="1"/>
  <c r="B59" i="50" s="1"/>
  <c r="AD58" i="50"/>
  <c r="AE58" i="50" s="1"/>
  <c r="AB58" i="50"/>
  <c r="AC58" i="50" s="1"/>
  <c r="Z58" i="50"/>
  <c r="AA58" i="50" s="1"/>
  <c r="X58" i="50"/>
  <c r="W58" i="50"/>
  <c r="V58" i="50"/>
  <c r="U58" i="50"/>
  <c r="T58" i="50"/>
  <c r="S58" i="50"/>
  <c r="R58" i="50"/>
  <c r="Q58" i="50"/>
  <c r="C58" i="50" s="1"/>
  <c r="B58" i="50" s="1"/>
  <c r="AD57" i="50"/>
  <c r="AE57" i="50" s="1"/>
  <c r="AB57" i="50"/>
  <c r="AC57" i="50" s="1"/>
  <c r="AA57" i="50"/>
  <c r="Z57" i="50"/>
  <c r="X57" i="50"/>
  <c r="W57" i="50"/>
  <c r="V57" i="50"/>
  <c r="C57" i="50" s="1"/>
  <c r="B57" i="50" s="1"/>
  <c r="U57" i="50"/>
  <c r="T57" i="50"/>
  <c r="S57" i="50"/>
  <c r="R57" i="50"/>
  <c r="Q57" i="50"/>
  <c r="AD56" i="50"/>
  <c r="AE56" i="50" s="1"/>
  <c r="AB56" i="50"/>
  <c r="AC56" i="50" s="1"/>
  <c r="Z56" i="50"/>
  <c r="AA56" i="50" s="1"/>
  <c r="X56" i="50"/>
  <c r="W56" i="50"/>
  <c r="C56" i="50" s="1"/>
  <c r="B56" i="50" s="1"/>
  <c r="V56" i="50"/>
  <c r="U56" i="50"/>
  <c r="T56" i="50"/>
  <c r="S56" i="50"/>
  <c r="R56" i="50"/>
  <c r="Q56" i="50"/>
  <c r="AD55" i="50"/>
  <c r="AE55" i="50" s="1"/>
  <c r="AC55" i="50"/>
  <c r="AB55" i="50"/>
  <c r="AA55" i="50"/>
  <c r="Z55" i="50"/>
  <c r="X55" i="50"/>
  <c r="C55" i="50" s="1"/>
  <c r="B55" i="50" s="1"/>
  <c r="W55" i="50"/>
  <c r="V55" i="50"/>
  <c r="U55" i="50"/>
  <c r="T55" i="50"/>
  <c r="S55" i="50"/>
  <c r="R55" i="50"/>
  <c r="Q55" i="50"/>
  <c r="AD54" i="50"/>
  <c r="AE54" i="50" s="1"/>
  <c r="AB54" i="50"/>
  <c r="AC54" i="50" s="1"/>
  <c r="Z54" i="50"/>
  <c r="AA54" i="50" s="1"/>
  <c r="X54" i="50"/>
  <c r="W54" i="50"/>
  <c r="V54" i="50"/>
  <c r="U54" i="50"/>
  <c r="T54" i="50"/>
  <c r="S54" i="50"/>
  <c r="R54" i="50"/>
  <c r="Q54" i="50"/>
  <c r="C54" i="50"/>
  <c r="B54" i="50"/>
  <c r="AE53" i="50"/>
  <c r="AD53" i="50"/>
  <c r="AC53" i="50"/>
  <c r="AB53" i="50"/>
  <c r="AA53" i="50"/>
  <c r="Z53" i="50"/>
  <c r="X53" i="50"/>
  <c r="W53" i="50"/>
  <c r="V53" i="50"/>
  <c r="U53" i="50"/>
  <c r="T53" i="50"/>
  <c r="S53" i="50"/>
  <c r="R53" i="50"/>
  <c r="Q53" i="50"/>
  <c r="C53" i="50"/>
  <c r="B53" i="50"/>
  <c r="AD52" i="50"/>
  <c r="AE52" i="50" s="1"/>
  <c r="AB52" i="50"/>
  <c r="AC52" i="50" s="1"/>
  <c r="Z52" i="50"/>
  <c r="AA52" i="50" s="1"/>
  <c r="X52" i="50"/>
  <c r="W52" i="50"/>
  <c r="V52" i="50"/>
  <c r="U52" i="50"/>
  <c r="T52" i="50"/>
  <c r="S52" i="50"/>
  <c r="R52" i="50"/>
  <c r="Q52" i="50"/>
  <c r="C52" i="50"/>
  <c r="B52" i="50" s="1"/>
  <c r="AE51" i="50"/>
  <c r="AD51" i="50"/>
  <c r="AC51" i="50"/>
  <c r="AB51" i="50"/>
  <c r="Z51" i="50"/>
  <c r="AA51" i="50" s="1"/>
  <c r="X51" i="50"/>
  <c r="W51" i="50"/>
  <c r="V51" i="50"/>
  <c r="U51" i="50"/>
  <c r="T51" i="50"/>
  <c r="S51" i="50"/>
  <c r="R51" i="50"/>
  <c r="Q51" i="50"/>
  <c r="C51" i="50" s="1"/>
  <c r="B51" i="50" s="1"/>
  <c r="AD50" i="50"/>
  <c r="AE50" i="50" s="1"/>
  <c r="AB50" i="50"/>
  <c r="AC50" i="50" s="1"/>
  <c r="Z50" i="50"/>
  <c r="AA50" i="50" s="1"/>
  <c r="X50" i="50"/>
  <c r="W50" i="50"/>
  <c r="V50" i="50"/>
  <c r="U50" i="50"/>
  <c r="T50" i="50"/>
  <c r="S50" i="50"/>
  <c r="R50" i="50"/>
  <c r="Q50" i="50"/>
  <c r="C50" i="50" s="1"/>
  <c r="B50" i="50" s="1"/>
  <c r="AE49" i="50"/>
  <c r="AD49" i="50"/>
  <c r="AB49" i="50"/>
  <c r="AC49" i="50" s="1"/>
  <c r="AA49" i="50"/>
  <c r="Z49" i="50"/>
  <c r="X49" i="50"/>
  <c r="W49" i="50"/>
  <c r="V49" i="50"/>
  <c r="U49" i="50"/>
  <c r="T49" i="50"/>
  <c r="S49" i="50"/>
  <c r="R49" i="50"/>
  <c r="C49" i="50" s="1"/>
  <c r="B49" i="50" s="1"/>
  <c r="Q49" i="50"/>
  <c r="AD48" i="50"/>
  <c r="AE48" i="50" s="1"/>
  <c r="AB48" i="50"/>
  <c r="AC48" i="50" s="1"/>
  <c r="Z48" i="50"/>
  <c r="AA48" i="50" s="1"/>
  <c r="X48" i="50"/>
  <c r="W48" i="50"/>
  <c r="V48" i="50"/>
  <c r="U48" i="50"/>
  <c r="T48" i="50"/>
  <c r="S48" i="50"/>
  <c r="C48" i="50" s="1"/>
  <c r="B48" i="50" s="1"/>
  <c r="R48" i="50"/>
  <c r="Q48" i="50"/>
  <c r="AD47" i="50"/>
  <c r="AE47" i="50" s="1"/>
  <c r="AC47" i="50"/>
  <c r="AB47" i="50"/>
  <c r="Z47" i="50"/>
  <c r="AA47" i="50" s="1"/>
  <c r="X47" i="50"/>
  <c r="W47" i="50"/>
  <c r="V47" i="50"/>
  <c r="U47" i="50"/>
  <c r="T47" i="50"/>
  <c r="S47" i="50"/>
  <c r="R47" i="50"/>
  <c r="Q47" i="50"/>
  <c r="C47" i="50" s="1"/>
  <c r="B47" i="50" s="1"/>
  <c r="AD46" i="50"/>
  <c r="AE46" i="50" s="1"/>
  <c r="AB46" i="50"/>
  <c r="AC46" i="50" s="1"/>
  <c r="Z46" i="50"/>
  <c r="AA46" i="50" s="1"/>
  <c r="X46" i="50"/>
  <c r="W46" i="50"/>
  <c r="V46" i="50"/>
  <c r="U46" i="50"/>
  <c r="T46" i="50"/>
  <c r="S46" i="50"/>
  <c r="R46" i="50"/>
  <c r="Q46" i="50"/>
  <c r="C46" i="50" s="1"/>
  <c r="B46" i="50" s="1"/>
  <c r="AE45" i="50"/>
  <c r="AD45" i="50"/>
  <c r="AB45" i="50"/>
  <c r="AC45" i="50" s="1"/>
  <c r="Z45" i="50"/>
  <c r="AA45" i="50" s="1"/>
  <c r="X45" i="50"/>
  <c r="W45" i="50"/>
  <c r="V45" i="50"/>
  <c r="U45" i="50"/>
  <c r="T45" i="50"/>
  <c r="S45" i="50"/>
  <c r="R45" i="50"/>
  <c r="Q45" i="50"/>
  <c r="C45" i="50" s="1"/>
  <c r="B45" i="50" s="1"/>
  <c r="AD44" i="50"/>
  <c r="AE44" i="50" s="1"/>
  <c r="AB44" i="50"/>
  <c r="AC44" i="50" s="1"/>
  <c r="Z44" i="50"/>
  <c r="AA44" i="50" s="1"/>
  <c r="X44" i="50"/>
  <c r="W44" i="50"/>
  <c r="V44" i="50"/>
  <c r="U44" i="50"/>
  <c r="T44" i="50"/>
  <c r="S44" i="50"/>
  <c r="C44" i="50" s="1"/>
  <c r="B44" i="50" s="1"/>
  <c r="R44" i="50"/>
  <c r="Q44" i="50"/>
  <c r="AD43" i="50"/>
  <c r="AE43" i="50" s="1"/>
  <c r="AB43" i="50"/>
  <c r="AC43" i="50" s="1"/>
  <c r="Z43" i="50"/>
  <c r="AA43" i="50" s="1"/>
  <c r="X43" i="50"/>
  <c r="W43" i="50"/>
  <c r="V43" i="50"/>
  <c r="U43" i="50"/>
  <c r="T43" i="50"/>
  <c r="S43" i="50"/>
  <c r="R43" i="50"/>
  <c r="Q43" i="50"/>
  <c r="C43" i="50" s="1"/>
  <c r="B43" i="50" s="1"/>
  <c r="AD42" i="50"/>
  <c r="AE42" i="50" s="1"/>
  <c r="AB42" i="50"/>
  <c r="AC42" i="50" s="1"/>
  <c r="Z42" i="50"/>
  <c r="AA42" i="50" s="1"/>
  <c r="X42" i="50"/>
  <c r="W42" i="50"/>
  <c r="V42" i="50"/>
  <c r="U42" i="50"/>
  <c r="T42" i="50"/>
  <c r="S42" i="50"/>
  <c r="R42" i="50"/>
  <c r="Q42" i="50"/>
  <c r="C42" i="50" s="1"/>
  <c r="B42" i="50" s="1"/>
  <c r="AD41" i="50"/>
  <c r="AE41" i="50" s="1"/>
  <c r="AB41" i="50"/>
  <c r="AC41" i="50" s="1"/>
  <c r="AA41" i="50"/>
  <c r="Z41" i="50"/>
  <c r="X41" i="50"/>
  <c r="W41" i="50"/>
  <c r="V41" i="50"/>
  <c r="C41" i="50" s="1"/>
  <c r="B41" i="50" s="1"/>
  <c r="U41" i="50"/>
  <c r="T41" i="50"/>
  <c r="S41" i="50"/>
  <c r="R41" i="50"/>
  <c r="Q41" i="50"/>
  <c r="AD40" i="50"/>
  <c r="AE40" i="50" s="1"/>
  <c r="AB40" i="50"/>
  <c r="AC40" i="50" s="1"/>
  <c r="Z40" i="50"/>
  <c r="AA40" i="50" s="1"/>
  <c r="X40" i="50"/>
  <c r="W40" i="50"/>
  <c r="C40" i="50" s="1"/>
  <c r="B40" i="50" s="1"/>
  <c r="V40" i="50"/>
  <c r="U40" i="50"/>
  <c r="T40" i="50"/>
  <c r="S40" i="50"/>
  <c r="R40" i="50"/>
  <c r="Q40" i="50"/>
  <c r="AD39" i="50"/>
  <c r="AE39" i="50" s="1"/>
  <c r="AC39" i="50"/>
  <c r="AB39" i="50"/>
  <c r="AA39" i="50"/>
  <c r="Z39" i="50"/>
  <c r="X39" i="50"/>
  <c r="C39" i="50" s="1"/>
  <c r="B39" i="50" s="1"/>
  <c r="W39" i="50"/>
  <c r="V39" i="50"/>
  <c r="U39" i="50"/>
  <c r="T39" i="50"/>
  <c r="S39" i="50"/>
  <c r="R39" i="50"/>
  <c r="Q39" i="50"/>
  <c r="AD38" i="50"/>
  <c r="AE38" i="50" s="1"/>
  <c r="AB38" i="50"/>
  <c r="AC38" i="50" s="1"/>
  <c r="Z38" i="50"/>
  <c r="AA38" i="50" s="1"/>
  <c r="X38" i="50"/>
  <c r="W38" i="50"/>
  <c r="V38" i="50"/>
  <c r="U38" i="50"/>
  <c r="T38" i="50"/>
  <c r="S38" i="50"/>
  <c r="R38" i="50"/>
  <c r="Q38" i="50"/>
  <c r="C38" i="50"/>
  <c r="B38" i="50"/>
  <c r="AE37" i="50"/>
  <c r="AD37" i="50"/>
  <c r="AC37" i="50"/>
  <c r="AB37" i="50"/>
  <c r="AA37" i="50"/>
  <c r="Z37" i="50"/>
  <c r="X37" i="50"/>
  <c r="W37" i="50"/>
  <c r="V37" i="50"/>
  <c r="U37" i="50"/>
  <c r="T37" i="50"/>
  <c r="S37" i="50"/>
  <c r="R37" i="50"/>
  <c r="Q37" i="50"/>
  <c r="C37" i="50"/>
  <c r="B37" i="50"/>
  <c r="AD36" i="50"/>
  <c r="AE36" i="50" s="1"/>
  <c r="AB36" i="50"/>
  <c r="AC36" i="50" s="1"/>
  <c r="Z36" i="50"/>
  <c r="AA36" i="50" s="1"/>
  <c r="X36" i="50"/>
  <c r="W36" i="50"/>
  <c r="V36" i="50"/>
  <c r="U36" i="50"/>
  <c r="T36" i="50"/>
  <c r="S36" i="50"/>
  <c r="R36" i="50"/>
  <c r="Q36" i="50"/>
  <c r="C36" i="50"/>
  <c r="B36" i="50" s="1"/>
  <c r="AE35" i="50"/>
  <c r="AD35" i="50"/>
  <c r="AC35" i="50"/>
  <c r="AB35" i="50"/>
  <c r="Z35" i="50"/>
  <c r="AA35" i="50" s="1"/>
  <c r="X35" i="50"/>
  <c r="W35" i="50"/>
  <c r="V35" i="50"/>
  <c r="U35" i="50"/>
  <c r="T35" i="50"/>
  <c r="S35" i="50"/>
  <c r="R35" i="50"/>
  <c r="Q35" i="50"/>
  <c r="C35" i="50" s="1"/>
  <c r="B35" i="50" s="1"/>
  <c r="AD34" i="50"/>
  <c r="AE34" i="50" s="1"/>
  <c r="AB34" i="50"/>
  <c r="AC34" i="50" s="1"/>
  <c r="Z34" i="50"/>
  <c r="AA34" i="50" s="1"/>
  <c r="X34" i="50"/>
  <c r="W34" i="50"/>
  <c r="V34" i="50"/>
  <c r="U34" i="50"/>
  <c r="T34" i="50"/>
  <c r="S34" i="50"/>
  <c r="R34" i="50"/>
  <c r="Q34" i="50"/>
  <c r="Q33" i="50" s="1"/>
  <c r="E7" i="50" s="1"/>
  <c r="B7" i="50" s="1"/>
  <c r="J33" i="50"/>
  <c r="I33" i="50"/>
  <c r="H33" i="50"/>
  <c r="AD32" i="50"/>
  <c r="AB32" i="50"/>
  <c r="Z32" i="50"/>
  <c r="F4" i="50"/>
  <c r="H17" i="4"/>
  <c r="G17" i="4"/>
  <c r="F17" i="4"/>
  <c r="E17" i="4"/>
  <c r="AE130" i="49"/>
  <c r="AD130" i="49"/>
  <c r="AB130" i="49"/>
  <c r="AC130" i="49" s="1"/>
  <c r="Z130" i="49"/>
  <c r="AA130" i="49" s="1"/>
  <c r="X130" i="49"/>
  <c r="W130" i="49"/>
  <c r="V130" i="49"/>
  <c r="U130" i="49"/>
  <c r="T130" i="49"/>
  <c r="S130" i="49"/>
  <c r="R130" i="49"/>
  <c r="Q130" i="49"/>
  <c r="C130" i="49"/>
  <c r="B130" i="49" s="1"/>
  <c r="AD129" i="49"/>
  <c r="AE129" i="49" s="1"/>
  <c r="AB129" i="49"/>
  <c r="AC129" i="49" s="1"/>
  <c r="AA129" i="49"/>
  <c r="Z129" i="49"/>
  <c r="X129" i="49"/>
  <c r="W129" i="49"/>
  <c r="C129" i="49" s="1"/>
  <c r="B129" i="49" s="1"/>
  <c r="V129" i="49"/>
  <c r="U129" i="49"/>
  <c r="T129" i="49"/>
  <c r="S129" i="49"/>
  <c r="R129" i="49"/>
  <c r="Q129" i="49"/>
  <c r="AE128" i="49"/>
  <c r="AD128" i="49"/>
  <c r="AC128" i="49"/>
  <c r="AB128" i="49"/>
  <c r="Z128" i="49"/>
  <c r="AA128" i="49" s="1"/>
  <c r="X128" i="49"/>
  <c r="W128" i="49"/>
  <c r="V128" i="49"/>
  <c r="U128" i="49"/>
  <c r="T128" i="49"/>
  <c r="S128" i="49"/>
  <c r="R128" i="49"/>
  <c r="Q128" i="49"/>
  <c r="C128" i="49" s="1"/>
  <c r="B128" i="49" s="1"/>
  <c r="AD127" i="49"/>
  <c r="AE127" i="49" s="1"/>
  <c r="AC127" i="49"/>
  <c r="AB127" i="49"/>
  <c r="AA127" i="49"/>
  <c r="Z127" i="49"/>
  <c r="X127" i="49"/>
  <c r="W127" i="49"/>
  <c r="V127" i="49"/>
  <c r="U127" i="49"/>
  <c r="T127" i="49"/>
  <c r="S127" i="49"/>
  <c r="R127" i="49"/>
  <c r="C127" i="49" s="1"/>
  <c r="B127" i="49" s="1"/>
  <c r="Q127" i="49"/>
  <c r="AE126" i="49"/>
  <c r="AD126" i="49"/>
  <c r="AB126" i="49"/>
  <c r="AC126" i="49" s="1"/>
  <c r="AA126" i="49"/>
  <c r="Z126" i="49"/>
  <c r="X126" i="49"/>
  <c r="W126" i="49"/>
  <c r="V126" i="49"/>
  <c r="U126" i="49"/>
  <c r="T126" i="49"/>
  <c r="S126" i="49"/>
  <c r="C126" i="49" s="1"/>
  <c r="B126" i="49" s="1"/>
  <c r="R126" i="49"/>
  <c r="Q126" i="49"/>
  <c r="AE125" i="49"/>
  <c r="AD125" i="49"/>
  <c r="AC125" i="49"/>
  <c r="AB125" i="49"/>
  <c r="Z125" i="49"/>
  <c r="AA125" i="49" s="1"/>
  <c r="X125" i="49"/>
  <c r="W125" i="49"/>
  <c r="V125" i="49"/>
  <c r="U125" i="49"/>
  <c r="T125" i="49"/>
  <c r="S125" i="49"/>
  <c r="R125" i="49"/>
  <c r="Q125" i="49"/>
  <c r="C125" i="49" s="1"/>
  <c r="B125" i="49" s="1"/>
  <c r="AD124" i="49"/>
  <c r="AE124" i="49" s="1"/>
  <c r="AC124" i="49"/>
  <c r="AB124" i="49"/>
  <c r="AA124" i="49"/>
  <c r="Z124" i="49"/>
  <c r="X124" i="49"/>
  <c r="W124" i="49"/>
  <c r="V124" i="49"/>
  <c r="U124" i="49"/>
  <c r="T124" i="49"/>
  <c r="S124" i="49"/>
  <c r="R124" i="49"/>
  <c r="Q124" i="49"/>
  <c r="C124" i="49" s="1"/>
  <c r="B124" i="49" s="1"/>
  <c r="D124" i="49"/>
  <c r="AE123" i="49"/>
  <c r="AD123" i="49"/>
  <c r="AB123" i="49"/>
  <c r="AC123" i="49" s="1"/>
  <c r="Z123" i="49"/>
  <c r="AA123" i="49" s="1"/>
  <c r="X123" i="49"/>
  <c r="W123" i="49"/>
  <c r="V123" i="49"/>
  <c r="U123" i="49"/>
  <c r="T123" i="49"/>
  <c r="S123" i="49"/>
  <c r="R123" i="49"/>
  <c r="Q123" i="49"/>
  <c r="C123" i="49" s="1"/>
  <c r="B123" i="49" s="1"/>
  <c r="AE122" i="49"/>
  <c r="AD122" i="49"/>
  <c r="AC122" i="49"/>
  <c r="AB122" i="49"/>
  <c r="Z122" i="49"/>
  <c r="AA122" i="49" s="1"/>
  <c r="X122" i="49"/>
  <c r="W122" i="49"/>
  <c r="V122" i="49"/>
  <c r="U122" i="49"/>
  <c r="T122" i="49"/>
  <c r="S122" i="49"/>
  <c r="R122" i="49"/>
  <c r="Q122" i="49"/>
  <c r="C122" i="49" s="1"/>
  <c r="B122" i="49" s="1"/>
  <c r="AD121" i="49"/>
  <c r="AE121" i="49" s="1"/>
  <c r="AB121" i="49"/>
  <c r="AC121" i="49" s="1"/>
  <c r="Z121" i="49"/>
  <c r="AA121" i="49" s="1"/>
  <c r="X121" i="49"/>
  <c r="W121" i="49"/>
  <c r="V121" i="49"/>
  <c r="U121" i="49"/>
  <c r="T121" i="49"/>
  <c r="S121" i="49"/>
  <c r="R121" i="49"/>
  <c r="C121" i="49" s="1"/>
  <c r="B121" i="49" s="1"/>
  <c r="Q121" i="49"/>
  <c r="AE120" i="49"/>
  <c r="AD120" i="49"/>
  <c r="AB120" i="49"/>
  <c r="AC120" i="49" s="1"/>
  <c r="Z120" i="49"/>
  <c r="AA120" i="49" s="1"/>
  <c r="X120" i="49"/>
  <c r="W120" i="49"/>
  <c r="V120" i="49"/>
  <c r="U120" i="49"/>
  <c r="T120" i="49"/>
  <c r="S120" i="49"/>
  <c r="R120" i="49"/>
  <c r="Q120" i="49"/>
  <c r="C120" i="49" s="1"/>
  <c r="B120" i="49" s="1"/>
  <c r="AE119" i="49"/>
  <c r="AD119" i="49"/>
  <c r="AC119" i="49"/>
  <c r="AB119" i="49"/>
  <c r="AA119" i="49"/>
  <c r="Z119" i="49"/>
  <c r="X119" i="49"/>
  <c r="W119" i="49"/>
  <c r="V119" i="49"/>
  <c r="U119" i="49"/>
  <c r="T119" i="49"/>
  <c r="S119" i="49"/>
  <c r="R119" i="49"/>
  <c r="Q119" i="49"/>
  <c r="C119" i="49" s="1"/>
  <c r="B119" i="49" s="1"/>
  <c r="AE118" i="49"/>
  <c r="AD118" i="49"/>
  <c r="AB118" i="49"/>
  <c r="AC118" i="49" s="1"/>
  <c r="AA118" i="49"/>
  <c r="Z118" i="49"/>
  <c r="X118" i="49"/>
  <c r="W118" i="49"/>
  <c r="V118" i="49"/>
  <c r="U118" i="49"/>
  <c r="T118" i="49"/>
  <c r="S118" i="49"/>
  <c r="R118" i="49"/>
  <c r="C118" i="49" s="1"/>
  <c r="B118" i="49" s="1"/>
  <c r="Q118" i="49"/>
  <c r="AE117" i="49"/>
  <c r="AD117" i="49"/>
  <c r="AC117" i="49"/>
  <c r="AB117" i="49"/>
  <c r="Z117" i="49"/>
  <c r="AA117" i="49" s="1"/>
  <c r="X117" i="49"/>
  <c r="W117" i="49"/>
  <c r="V117" i="49"/>
  <c r="U117" i="49"/>
  <c r="T117" i="49"/>
  <c r="S117" i="49"/>
  <c r="C117" i="49" s="1"/>
  <c r="B117" i="49" s="1"/>
  <c r="R117" i="49"/>
  <c r="Q117" i="49"/>
  <c r="AD116" i="49"/>
  <c r="AE116" i="49" s="1"/>
  <c r="AC116" i="49"/>
  <c r="AB116" i="49"/>
  <c r="AA116" i="49"/>
  <c r="Z116" i="49"/>
  <c r="X116" i="49"/>
  <c r="W116" i="49"/>
  <c r="V116" i="49"/>
  <c r="U116" i="49"/>
  <c r="T116" i="49"/>
  <c r="S116" i="49"/>
  <c r="R116" i="49"/>
  <c r="Q116" i="49"/>
  <c r="C116" i="49" s="1"/>
  <c r="B116" i="49" s="1"/>
  <c r="AE115" i="49"/>
  <c r="AD115" i="49"/>
  <c r="AB115" i="49"/>
  <c r="AC115" i="49" s="1"/>
  <c r="AA115" i="49"/>
  <c r="Z115" i="49"/>
  <c r="X115" i="49"/>
  <c r="W115" i="49"/>
  <c r="V115" i="49"/>
  <c r="U115" i="49"/>
  <c r="T115" i="49"/>
  <c r="S115" i="49"/>
  <c r="R115" i="49"/>
  <c r="Q115" i="49"/>
  <c r="C115" i="49" s="1"/>
  <c r="B115" i="49" s="1"/>
  <c r="AE114" i="49"/>
  <c r="AD114" i="49"/>
  <c r="AC114" i="49"/>
  <c r="AB114" i="49"/>
  <c r="Z114" i="49"/>
  <c r="AA114" i="49" s="1"/>
  <c r="X114" i="49"/>
  <c r="W114" i="49"/>
  <c r="V114" i="49"/>
  <c r="U114" i="49"/>
  <c r="T114" i="49"/>
  <c r="S114" i="49"/>
  <c r="R114" i="49"/>
  <c r="Q114" i="49"/>
  <c r="C114" i="49"/>
  <c r="B114" i="49" s="1"/>
  <c r="AD113" i="49"/>
  <c r="AE113" i="49" s="1"/>
  <c r="AC113" i="49"/>
  <c r="AB113" i="49"/>
  <c r="AA113" i="49"/>
  <c r="Z113" i="49"/>
  <c r="X113" i="49"/>
  <c r="W113" i="49"/>
  <c r="C113" i="49" s="1"/>
  <c r="B113" i="49" s="1"/>
  <c r="V113" i="49"/>
  <c r="U113" i="49"/>
  <c r="T113" i="49"/>
  <c r="S113" i="49"/>
  <c r="R113" i="49"/>
  <c r="Q113" i="49"/>
  <c r="D113" i="49"/>
  <c r="AE112" i="49"/>
  <c r="AD112" i="49"/>
  <c r="AB112" i="49"/>
  <c r="AC112" i="49" s="1"/>
  <c r="Z112" i="49"/>
  <c r="AA112" i="49" s="1"/>
  <c r="X112" i="49"/>
  <c r="W112" i="49"/>
  <c r="V112" i="49"/>
  <c r="U112" i="49"/>
  <c r="T112" i="49"/>
  <c r="S112" i="49"/>
  <c r="R112" i="49"/>
  <c r="Q112" i="49"/>
  <c r="C112" i="49" s="1"/>
  <c r="B112" i="49" s="1"/>
  <c r="AE111" i="49"/>
  <c r="AD111" i="49"/>
  <c r="AC111" i="49"/>
  <c r="AB111" i="49"/>
  <c r="Z111" i="49"/>
  <c r="AA111" i="49" s="1"/>
  <c r="X111" i="49"/>
  <c r="W111" i="49"/>
  <c r="V111" i="49"/>
  <c r="U111" i="49"/>
  <c r="T111" i="49"/>
  <c r="S111" i="49"/>
  <c r="R111" i="49"/>
  <c r="C111" i="49" s="1"/>
  <c r="B111" i="49" s="1"/>
  <c r="Q111" i="49"/>
  <c r="AD110" i="49"/>
  <c r="AE110" i="49" s="1"/>
  <c r="AB110" i="49"/>
  <c r="AC110" i="49" s="1"/>
  <c r="AA110" i="49"/>
  <c r="Z110" i="49"/>
  <c r="X110" i="49"/>
  <c r="W110" i="49"/>
  <c r="V110" i="49"/>
  <c r="U110" i="49"/>
  <c r="T110" i="49"/>
  <c r="S110" i="49"/>
  <c r="C110" i="49" s="1"/>
  <c r="B110" i="49" s="1"/>
  <c r="R110" i="49"/>
  <c r="Q110" i="49"/>
  <c r="D110" i="49"/>
  <c r="AE109" i="49"/>
  <c r="AD109" i="49"/>
  <c r="AB109" i="49"/>
  <c r="AC109" i="49" s="1"/>
  <c r="Z109" i="49"/>
  <c r="AA109" i="49" s="1"/>
  <c r="X109" i="49"/>
  <c r="W109" i="49"/>
  <c r="V109" i="49"/>
  <c r="U109" i="49"/>
  <c r="T109" i="49"/>
  <c r="S109" i="49"/>
  <c r="R109" i="49"/>
  <c r="Q109" i="49"/>
  <c r="C109" i="49" s="1"/>
  <c r="B109" i="49" s="1"/>
  <c r="AD108" i="49"/>
  <c r="AE108" i="49" s="1"/>
  <c r="AC108" i="49"/>
  <c r="AB108" i="49"/>
  <c r="Z108" i="49"/>
  <c r="AA108" i="49" s="1"/>
  <c r="X108" i="49"/>
  <c r="W108" i="49"/>
  <c r="V108" i="49"/>
  <c r="U108" i="49"/>
  <c r="T108" i="49"/>
  <c r="S108" i="49"/>
  <c r="R108" i="49"/>
  <c r="Q108" i="49"/>
  <c r="C108" i="49" s="1"/>
  <c r="B108" i="49" s="1"/>
  <c r="D108" i="49"/>
  <c r="AD107" i="49"/>
  <c r="AE107" i="49" s="1"/>
  <c r="AB107" i="49"/>
  <c r="AC107" i="49" s="1"/>
  <c r="AA107" i="49"/>
  <c r="Z107" i="49"/>
  <c r="X107" i="49"/>
  <c r="W107" i="49"/>
  <c r="V107" i="49"/>
  <c r="U107" i="49"/>
  <c r="T107" i="49"/>
  <c r="S107" i="49"/>
  <c r="R107" i="49"/>
  <c r="Q107" i="49"/>
  <c r="C107" i="49" s="1"/>
  <c r="B107" i="49" s="1"/>
  <c r="D107" i="49"/>
  <c r="AE106" i="49"/>
  <c r="AD106" i="49"/>
  <c r="AB106" i="49"/>
  <c r="AC106" i="49" s="1"/>
  <c r="Z106" i="49"/>
  <c r="AA106" i="49" s="1"/>
  <c r="X106" i="49"/>
  <c r="W106" i="49"/>
  <c r="V106" i="49"/>
  <c r="U106" i="49"/>
  <c r="T106" i="49"/>
  <c r="S106" i="49"/>
  <c r="R106" i="49"/>
  <c r="Q106" i="49"/>
  <c r="C106" i="49" s="1"/>
  <c r="B106" i="49" s="1"/>
  <c r="AD105" i="49"/>
  <c r="AE105" i="49" s="1"/>
  <c r="AC105" i="49"/>
  <c r="AB105" i="49"/>
  <c r="AA105" i="49"/>
  <c r="Z105" i="49"/>
  <c r="X105" i="49"/>
  <c r="W105" i="49"/>
  <c r="V105" i="49"/>
  <c r="U105" i="49"/>
  <c r="T105" i="49"/>
  <c r="S105" i="49"/>
  <c r="R105" i="49"/>
  <c r="C105" i="49" s="1"/>
  <c r="B105" i="49" s="1"/>
  <c r="Q105" i="49"/>
  <c r="AD104" i="49"/>
  <c r="AE104" i="49" s="1"/>
  <c r="AB104" i="49"/>
  <c r="AC104" i="49" s="1"/>
  <c r="Z104" i="49"/>
  <c r="AA104" i="49" s="1"/>
  <c r="X104" i="49"/>
  <c r="W104" i="49"/>
  <c r="V104" i="49"/>
  <c r="U104" i="49"/>
  <c r="T104" i="49"/>
  <c r="S104" i="49"/>
  <c r="R104" i="49"/>
  <c r="Q104" i="49"/>
  <c r="C104" i="49" s="1"/>
  <c r="B104" i="49" s="1"/>
  <c r="AE103" i="49"/>
  <c r="AD103" i="49"/>
  <c r="AB103" i="49"/>
  <c r="AC103" i="49" s="1"/>
  <c r="AA103" i="49"/>
  <c r="Z103" i="49"/>
  <c r="X103" i="49"/>
  <c r="W103" i="49"/>
  <c r="V103" i="49"/>
  <c r="U103" i="49"/>
  <c r="T103" i="49"/>
  <c r="S103" i="49"/>
  <c r="R103" i="49"/>
  <c r="Q103" i="49"/>
  <c r="C103" i="49" s="1"/>
  <c r="B103" i="49" s="1"/>
  <c r="AD102" i="49"/>
  <c r="AE102" i="49" s="1"/>
  <c r="AB102" i="49"/>
  <c r="AC102" i="49" s="1"/>
  <c r="Z102" i="49"/>
  <c r="AA102" i="49" s="1"/>
  <c r="X102" i="49"/>
  <c r="W102" i="49"/>
  <c r="V102" i="49"/>
  <c r="U102" i="49"/>
  <c r="T102" i="49"/>
  <c r="S102" i="49"/>
  <c r="R102" i="49"/>
  <c r="C102" i="49" s="1"/>
  <c r="B102" i="49" s="1"/>
  <c r="Q102" i="49"/>
  <c r="AD101" i="49"/>
  <c r="AE101" i="49" s="1"/>
  <c r="AC101" i="49"/>
  <c r="AB101" i="49"/>
  <c r="Z101" i="49"/>
  <c r="AA101" i="49" s="1"/>
  <c r="X101" i="49"/>
  <c r="W101" i="49"/>
  <c r="V101" i="49"/>
  <c r="U101" i="49"/>
  <c r="T101" i="49"/>
  <c r="S101" i="49"/>
  <c r="R101" i="49"/>
  <c r="Q101" i="49"/>
  <c r="C101" i="49" s="1"/>
  <c r="B101" i="49" s="1"/>
  <c r="AD100" i="49"/>
  <c r="AE100" i="49" s="1"/>
  <c r="AB100" i="49"/>
  <c r="AC100" i="49" s="1"/>
  <c r="AA100" i="49"/>
  <c r="Z100" i="49"/>
  <c r="X100" i="49"/>
  <c r="W100" i="49"/>
  <c r="V100" i="49"/>
  <c r="U100" i="49"/>
  <c r="T100" i="49"/>
  <c r="S100" i="49"/>
  <c r="R100" i="49"/>
  <c r="Q100" i="49"/>
  <c r="C100" i="49" s="1"/>
  <c r="B100" i="49" s="1"/>
  <c r="AE99" i="49"/>
  <c r="AD99" i="49"/>
  <c r="AB99" i="49"/>
  <c r="AC99" i="49" s="1"/>
  <c r="AA99" i="49"/>
  <c r="Z99" i="49"/>
  <c r="X99" i="49"/>
  <c r="W99" i="49"/>
  <c r="V99" i="49"/>
  <c r="U99" i="49"/>
  <c r="T99" i="49"/>
  <c r="S99" i="49"/>
  <c r="R99" i="49"/>
  <c r="C99" i="49" s="1"/>
  <c r="B99" i="49" s="1"/>
  <c r="Q99" i="49"/>
  <c r="AE98" i="49"/>
  <c r="AD98" i="49"/>
  <c r="AC98" i="49"/>
  <c r="AB98" i="49"/>
  <c r="Z98" i="49"/>
  <c r="AA98" i="49" s="1"/>
  <c r="X98" i="49"/>
  <c r="W98" i="49"/>
  <c r="V98" i="49"/>
  <c r="U98" i="49"/>
  <c r="T98" i="49"/>
  <c r="S98" i="49"/>
  <c r="R98" i="49"/>
  <c r="Q98" i="49"/>
  <c r="C98" i="49"/>
  <c r="B98" i="49" s="1"/>
  <c r="AD97" i="49"/>
  <c r="AE97" i="49" s="1"/>
  <c r="AC97" i="49"/>
  <c r="AB97" i="49"/>
  <c r="AA97" i="49"/>
  <c r="Z97" i="49"/>
  <c r="X97" i="49"/>
  <c r="W97" i="49"/>
  <c r="V97" i="49"/>
  <c r="U97" i="49"/>
  <c r="T97" i="49"/>
  <c r="S97" i="49"/>
  <c r="R97" i="49"/>
  <c r="Q97" i="49"/>
  <c r="C97" i="49" s="1"/>
  <c r="B97" i="49" s="1"/>
  <c r="D97" i="49"/>
  <c r="AE96" i="49"/>
  <c r="AD96" i="49"/>
  <c r="AB96" i="49"/>
  <c r="AC96" i="49" s="1"/>
  <c r="Z96" i="49"/>
  <c r="AA96" i="49" s="1"/>
  <c r="X96" i="49"/>
  <c r="W96" i="49"/>
  <c r="V96" i="49"/>
  <c r="U96" i="49"/>
  <c r="T96" i="49"/>
  <c r="S96" i="49"/>
  <c r="R96" i="49"/>
  <c r="Q96" i="49"/>
  <c r="C96" i="49" s="1"/>
  <c r="B96" i="49" s="1"/>
  <c r="AE95" i="49"/>
  <c r="AD95" i="49"/>
  <c r="AC95" i="49"/>
  <c r="AB95" i="49"/>
  <c r="Z95" i="49"/>
  <c r="AA95" i="49" s="1"/>
  <c r="X95" i="49"/>
  <c r="W95" i="49"/>
  <c r="V95" i="49"/>
  <c r="U95" i="49"/>
  <c r="T95" i="49"/>
  <c r="S95" i="49"/>
  <c r="R95" i="49"/>
  <c r="C95" i="49" s="1"/>
  <c r="B95" i="49" s="1"/>
  <c r="Q95" i="49"/>
  <c r="AD94" i="49"/>
  <c r="AE94" i="49" s="1"/>
  <c r="AB94" i="49"/>
  <c r="AC94" i="49" s="1"/>
  <c r="AA94" i="49"/>
  <c r="Z94" i="49"/>
  <c r="X94" i="49"/>
  <c r="W94" i="49"/>
  <c r="V94" i="49"/>
  <c r="U94" i="49"/>
  <c r="T94" i="49"/>
  <c r="S94" i="49"/>
  <c r="C94" i="49" s="1"/>
  <c r="B94" i="49" s="1"/>
  <c r="R94" i="49"/>
  <c r="Q94" i="49"/>
  <c r="D94" i="49"/>
  <c r="AE93" i="49"/>
  <c r="AD93" i="49"/>
  <c r="AB93" i="49"/>
  <c r="AC93" i="49" s="1"/>
  <c r="AA93" i="49"/>
  <c r="Z93" i="49"/>
  <c r="X93" i="49"/>
  <c r="W93" i="49"/>
  <c r="V93" i="49"/>
  <c r="U93" i="49"/>
  <c r="T93" i="49"/>
  <c r="S93" i="49"/>
  <c r="R93" i="49"/>
  <c r="Q93" i="49"/>
  <c r="C93" i="49" s="1"/>
  <c r="B93" i="49" s="1"/>
  <c r="D93" i="49"/>
  <c r="AD92" i="49"/>
  <c r="AE92" i="49" s="1"/>
  <c r="AC92" i="49"/>
  <c r="AB92" i="49"/>
  <c r="Z92" i="49"/>
  <c r="AA92" i="49" s="1"/>
  <c r="X92" i="49"/>
  <c r="W92" i="49"/>
  <c r="V92" i="49"/>
  <c r="U92" i="49"/>
  <c r="C92" i="49" s="1"/>
  <c r="B92" i="49" s="1"/>
  <c r="T92" i="49"/>
  <c r="S92" i="49"/>
  <c r="R92" i="49"/>
  <c r="Q92" i="49"/>
  <c r="D92" i="49"/>
  <c r="AD91" i="49"/>
  <c r="AE91" i="49" s="1"/>
  <c r="AB91" i="49"/>
  <c r="AC91" i="49" s="1"/>
  <c r="AA91" i="49"/>
  <c r="Z91" i="49"/>
  <c r="X91" i="49"/>
  <c r="W91" i="49"/>
  <c r="V91" i="49"/>
  <c r="U91" i="49"/>
  <c r="T91" i="49"/>
  <c r="S91" i="49"/>
  <c r="R91" i="49"/>
  <c r="Q91" i="49"/>
  <c r="C91" i="49" s="1"/>
  <c r="B91" i="49" s="1"/>
  <c r="D91" i="49"/>
  <c r="AE90" i="49"/>
  <c r="AD90" i="49"/>
  <c r="AB90" i="49"/>
  <c r="AC90" i="49" s="1"/>
  <c r="AA90" i="49"/>
  <c r="Z90" i="49"/>
  <c r="X90" i="49"/>
  <c r="W90" i="49"/>
  <c r="V90" i="49"/>
  <c r="U90" i="49"/>
  <c r="T90" i="49"/>
  <c r="S90" i="49"/>
  <c r="R90" i="49"/>
  <c r="Q90" i="49"/>
  <c r="C90" i="49" s="1"/>
  <c r="B90" i="49" s="1"/>
  <c r="AD89" i="49"/>
  <c r="AE89" i="49" s="1"/>
  <c r="AC89" i="49"/>
  <c r="AB89" i="49"/>
  <c r="Z89" i="49"/>
  <c r="AA89" i="49" s="1"/>
  <c r="X89" i="49"/>
  <c r="W89" i="49"/>
  <c r="V89" i="49"/>
  <c r="U89" i="49"/>
  <c r="T89" i="49"/>
  <c r="S89" i="49"/>
  <c r="R89" i="49"/>
  <c r="C89" i="49" s="1"/>
  <c r="B89" i="49" s="1"/>
  <c r="Q89" i="49"/>
  <c r="AD88" i="49"/>
  <c r="AE88" i="49" s="1"/>
  <c r="AB88" i="49"/>
  <c r="AC88" i="49" s="1"/>
  <c r="Z88" i="49"/>
  <c r="AA88" i="49" s="1"/>
  <c r="X88" i="49"/>
  <c r="W88" i="49"/>
  <c r="V88" i="49"/>
  <c r="U88" i="49"/>
  <c r="T88" i="49"/>
  <c r="S88" i="49"/>
  <c r="R88" i="49"/>
  <c r="Q88" i="49"/>
  <c r="C88" i="49" s="1"/>
  <c r="B88" i="49" s="1"/>
  <c r="AE87" i="49"/>
  <c r="AD87" i="49"/>
  <c r="AB87" i="49"/>
  <c r="AC87" i="49" s="1"/>
  <c r="AA87" i="49"/>
  <c r="Z87" i="49"/>
  <c r="X87" i="49"/>
  <c r="W87" i="49"/>
  <c r="V87" i="49"/>
  <c r="U87" i="49"/>
  <c r="T87" i="49"/>
  <c r="S87" i="49"/>
  <c r="R87" i="49"/>
  <c r="Q87" i="49"/>
  <c r="C87" i="49" s="1"/>
  <c r="B87" i="49" s="1"/>
  <c r="AD86" i="49"/>
  <c r="AE86" i="49" s="1"/>
  <c r="AB86" i="49"/>
  <c r="AC86" i="49" s="1"/>
  <c r="Z86" i="49"/>
  <c r="AA86" i="49" s="1"/>
  <c r="X86" i="49"/>
  <c r="W86" i="49"/>
  <c r="V86" i="49"/>
  <c r="U86" i="49"/>
  <c r="T86" i="49"/>
  <c r="S86" i="49"/>
  <c r="R86" i="49"/>
  <c r="C86" i="49" s="1"/>
  <c r="B86" i="49" s="1"/>
  <c r="Q86" i="49"/>
  <c r="AD85" i="49"/>
  <c r="AE85" i="49" s="1"/>
  <c r="AC85" i="49"/>
  <c r="AB85" i="49"/>
  <c r="Z85" i="49"/>
  <c r="AA85" i="49" s="1"/>
  <c r="X85" i="49"/>
  <c r="W85" i="49"/>
  <c r="V85" i="49"/>
  <c r="U85" i="49"/>
  <c r="T85" i="49"/>
  <c r="S85" i="49"/>
  <c r="C85" i="49" s="1"/>
  <c r="B85" i="49" s="1"/>
  <c r="R85" i="49"/>
  <c r="Q85" i="49"/>
  <c r="AD84" i="49"/>
  <c r="AE84" i="49" s="1"/>
  <c r="AB84" i="49"/>
  <c r="AC84" i="49" s="1"/>
  <c r="AA84" i="49"/>
  <c r="Z84" i="49"/>
  <c r="X84" i="49"/>
  <c r="W84" i="49"/>
  <c r="V84" i="49"/>
  <c r="U84" i="49"/>
  <c r="T84" i="49"/>
  <c r="S84" i="49"/>
  <c r="R84" i="49"/>
  <c r="Q84" i="49"/>
  <c r="C84" i="49" s="1"/>
  <c r="B84" i="49" s="1"/>
  <c r="AE83" i="49"/>
  <c r="AD83" i="49"/>
  <c r="AB83" i="49"/>
  <c r="AC83" i="49" s="1"/>
  <c r="AA83" i="49"/>
  <c r="Z83" i="49"/>
  <c r="X83" i="49"/>
  <c r="W83" i="49"/>
  <c r="V83" i="49"/>
  <c r="U83" i="49"/>
  <c r="T83" i="49"/>
  <c r="S83" i="49"/>
  <c r="R83" i="49"/>
  <c r="C83" i="49" s="1"/>
  <c r="B83" i="49" s="1"/>
  <c r="Q83" i="49"/>
  <c r="AD82" i="49"/>
  <c r="AE82" i="49" s="1"/>
  <c r="AC82" i="49"/>
  <c r="AB82" i="49"/>
  <c r="Z82" i="49"/>
  <c r="AA82" i="49" s="1"/>
  <c r="X82" i="49"/>
  <c r="W82" i="49"/>
  <c r="V82" i="49"/>
  <c r="U82" i="49"/>
  <c r="T82" i="49"/>
  <c r="S82" i="49"/>
  <c r="R82" i="49"/>
  <c r="Q82" i="49"/>
  <c r="C82" i="49"/>
  <c r="B82" i="49" s="1"/>
  <c r="AD81" i="49"/>
  <c r="AE81" i="49" s="1"/>
  <c r="AC81" i="49"/>
  <c r="AB81" i="49"/>
  <c r="AA81" i="49"/>
  <c r="Z81" i="49"/>
  <c r="X81" i="49"/>
  <c r="W81" i="49"/>
  <c r="V81" i="49"/>
  <c r="U81" i="49"/>
  <c r="T81" i="49"/>
  <c r="S81" i="49"/>
  <c r="R81" i="49"/>
  <c r="Q81" i="49"/>
  <c r="C81" i="49" s="1"/>
  <c r="B81" i="49" s="1"/>
  <c r="D81" i="49"/>
  <c r="AE80" i="49"/>
  <c r="AD80" i="49"/>
  <c r="AB80" i="49"/>
  <c r="AC80" i="49" s="1"/>
  <c r="Z80" i="49"/>
  <c r="AA80" i="49" s="1"/>
  <c r="X80" i="49"/>
  <c r="W80" i="49"/>
  <c r="V80" i="49"/>
  <c r="U80" i="49"/>
  <c r="T80" i="49"/>
  <c r="S80" i="49"/>
  <c r="R80" i="49"/>
  <c r="Q80" i="49"/>
  <c r="C80" i="49" s="1"/>
  <c r="B80" i="49" s="1"/>
  <c r="AE79" i="49"/>
  <c r="AD79" i="49"/>
  <c r="AC79" i="49"/>
  <c r="AB79" i="49"/>
  <c r="AA79" i="49"/>
  <c r="Z79" i="49"/>
  <c r="X79" i="49"/>
  <c r="W79" i="49"/>
  <c r="V79" i="49"/>
  <c r="U79" i="49"/>
  <c r="T79" i="49"/>
  <c r="S79" i="49"/>
  <c r="R79" i="49"/>
  <c r="C79" i="49" s="1"/>
  <c r="B79" i="49" s="1"/>
  <c r="Q79" i="49"/>
  <c r="AD78" i="49"/>
  <c r="AE78" i="49" s="1"/>
  <c r="AB78" i="49"/>
  <c r="AC78" i="49" s="1"/>
  <c r="AA78" i="49"/>
  <c r="Z78" i="49"/>
  <c r="X78" i="49"/>
  <c r="W78" i="49"/>
  <c r="V78" i="49"/>
  <c r="U78" i="49"/>
  <c r="T78" i="49"/>
  <c r="S78" i="49"/>
  <c r="C78" i="49" s="1"/>
  <c r="B78" i="49" s="1"/>
  <c r="R78" i="49"/>
  <c r="Q78" i="49"/>
  <c r="D78" i="49"/>
  <c r="AE77" i="49"/>
  <c r="AD77" i="49"/>
  <c r="AC77" i="49"/>
  <c r="AB77" i="49"/>
  <c r="Z77" i="49"/>
  <c r="AA77" i="49" s="1"/>
  <c r="X77" i="49"/>
  <c r="W77" i="49"/>
  <c r="V77" i="49"/>
  <c r="U77" i="49"/>
  <c r="T77" i="49"/>
  <c r="S77" i="49"/>
  <c r="R77" i="49"/>
  <c r="Q77" i="49"/>
  <c r="C77" i="49" s="1"/>
  <c r="B77" i="49" s="1"/>
  <c r="AD76" i="49"/>
  <c r="AE76" i="49" s="1"/>
  <c r="AC76" i="49"/>
  <c r="AB76" i="49"/>
  <c r="Z76" i="49"/>
  <c r="AA76" i="49" s="1"/>
  <c r="X76" i="49"/>
  <c r="W76" i="49"/>
  <c r="V76" i="49"/>
  <c r="U76" i="49"/>
  <c r="C76" i="49" s="1"/>
  <c r="B76" i="49" s="1"/>
  <c r="T76" i="49"/>
  <c r="S76" i="49"/>
  <c r="R76" i="49"/>
  <c r="Q76" i="49"/>
  <c r="D76" i="49"/>
  <c r="AE75" i="49"/>
  <c r="AD75" i="49"/>
  <c r="AB75" i="49"/>
  <c r="AC75" i="49" s="1"/>
  <c r="AA75" i="49"/>
  <c r="Z75" i="49"/>
  <c r="X75" i="49"/>
  <c r="W75" i="49"/>
  <c r="V75" i="49"/>
  <c r="U75" i="49"/>
  <c r="T75" i="49"/>
  <c r="S75" i="49"/>
  <c r="R75" i="49"/>
  <c r="Q75" i="49"/>
  <c r="C75" i="49" s="1"/>
  <c r="B75" i="49" s="1"/>
  <c r="D75" i="49"/>
  <c r="AE74" i="49"/>
  <c r="AD74" i="49"/>
  <c r="AB74" i="49"/>
  <c r="AC74" i="49" s="1"/>
  <c r="Z74" i="49"/>
  <c r="AA74" i="49" s="1"/>
  <c r="X74" i="49"/>
  <c r="W74" i="49"/>
  <c r="V74" i="49"/>
  <c r="U74" i="49"/>
  <c r="T74" i="49"/>
  <c r="S74" i="49"/>
  <c r="R74" i="49"/>
  <c r="Q74" i="49"/>
  <c r="C74" i="49" s="1"/>
  <c r="B74" i="49" s="1"/>
  <c r="AD73" i="49"/>
  <c r="AE73" i="49" s="1"/>
  <c r="AC73" i="49"/>
  <c r="AB73" i="49"/>
  <c r="Z73" i="49"/>
  <c r="AA73" i="49" s="1"/>
  <c r="X73" i="49"/>
  <c r="W73" i="49"/>
  <c r="V73" i="49"/>
  <c r="U73" i="49"/>
  <c r="T73" i="49"/>
  <c r="S73" i="49"/>
  <c r="R73" i="49"/>
  <c r="C73" i="49" s="1"/>
  <c r="B73" i="49" s="1"/>
  <c r="Q73" i="49"/>
  <c r="D73" i="49"/>
  <c r="AD72" i="49"/>
  <c r="AE72" i="49" s="1"/>
  <c r="AB72" i="49"/>
  <c r="AC72" i="49" s="1"/>
  <c r="Z72" i="49"/>
  <c r="AA72" i="49" s="1"/>
  <c r="X72" i="49"/>
  <c r="W72" i="49"/>
  <c r="V72" i="49"/>
  <c r="U72" i="49"/>
  <c r="T72" i="49"/>
  <c r="S72" i="49"/>
  <c r="R72" i="49"/>
  <c r="Q72" i="49"/>
  <c r="C72" i="49" s="1"/>
  <c r="B72" i="49" s="1"/>
  <c r="AE71" i="49"/>
  <c r="AD71" i="49"/>
  <c r="AB71" i="49"/>
  <c r="AC71" i="49" s="1"/>
  <c r="AA71" i="49"/>
  <c r="Z71" i="49"/>
  <c r="X71" i="49"/>
  <c r="W71" i="49"/>
  <c r="V71" i="49"/>
  <c r="U71" i="49"/>
  <c r="T71" i="49"/>
  <c r="S71" i="49"/>
  <c r="R71" i="49"/>
  <c r="Q71" i="49"/>
  <c r="C71" i="49" s="1"/>
  <c r="B71" i="49" s="1"/>
  <c r="AD70" i="49"/>
  <c r="AE70" i="49" s="1"/>
  <c r="AB70" i="49"/>
  <c r="AC70" i="49" s="1"/>
  <c r="Z70" i="49"/>
  <c r="AA70" i="49" s="1"/>
  <c r="X70" i="49"/>
  <c r="W70" i="49"/>
  <c r="V70" i="49"/>
  <c r="U70" i="49"/>
  <c r="T70" i="49"/>
  <c r="S70" i="49"/>
  <c r="R70" i="49"/>
  <c r="C70" i="49" s="1"/>
  <c r="B70" i="49" s="1"/>
  <c r="Q70" i="49"/>
  <c r="AD69" i="49"/>
  <c r="AE69" i="49" s="1"/>
  <c r="AC69" i="49"/>
  <c r="AB69" i="49"/>
  <c r="Z69" i="49"/>
  <c r="AA69" i="49" s="1"/>
  <c r="X69" i="49"/>
  <c r="W69" i="49"/>
  <c r="V69" i="49"/>
  <c r="U69" i="49"/>
  <c r="T69" i="49"/>
  <c r="S69" i="49"/>
  <c r="R69" i="49"/>
  <c r="Q69" i="49"/>
  <c r="C69" i="49" s="1"/>
  <c r="B69" i="49" s="1"/>
  <c r="AD68" i="49"/>
  <c r="AE68" i="49" s="1"/>
  <c r="AB68" i="49"/>
  <c r="AC68" i="49" s="1"/>
  <c r="AA68" i="49"/>
  <c r="Z68" i="49"/>
  <c r="X68" i="49"/>
  <c r="W68" i="49"/>
  <c r="V68" i="49"/>
  <c r="U68" i="49"/>
  <c r="T68" i="49"/>
  <c r="S68" i="49"/>
  <c r="R68" i="49"/>
  <c r="Q68" i="49"/>
  <c r="C68" i="49" s="1"/>
  <c r="B68" i="49" s="1"/>
  <c r="AE67" i="49"/>
  <c r="AD67" i="49"/>
  <c r="AB67" i="49"/>
  <c r="AC67" i="49" s="1"/>
  <c r="AA67" i="49"/>
  <c r="Z67" i="49"/>
  <c r="X67" i="49"/>
  <c r="W67" i="49"/>
  <c r="V67" i="49"/>
  <c r="U67" i="49"/>
  <c r="T67" i="49"/>
  <c r="S67" i="49"/>
  <c r="R67" i="49"/>
  <c r="C67" i="49" s="1"/>
  <c r="B67" i="49" s="1"/>
  <c r="Q67" i="49"/>
  <c r="AD66" i="49"/>
  <c r="AE66" i="49" s="1"/>
  <c r="AC66" i="49"/>
  <c r="AB66" i="49"/>
  <c r="Z66" i="49"/>
  <c r="AA66" i="49" s="1"/>
  <c r="X66" i="49"/>
  <c r="W66" i="49"/>
  <c r="V66" i="49"/>
  <c r="U66" i="49"/>
  <c r="T66" i="49"/>
  <c r="S66" i="49"/>
  <c r="R66" i="49"/>
  <c r="Q66" i="49"/>
  <c r="C66" i="49"/>
  <c r="B66" i="49" s="1"/>
  <c r="AD65" i="49"/>
  <c r="AE65" i="49" s="1"/>
  <c r="AC65" i="49"/>
  <c r="AB65" i="49"/>
  <c r="AA65" i="49"/>
  <c r="Z65" i="49"/>
  <c r="X65" i="49"/>
  <c r="W65" i="49"/>
  <c r="V65" i="49"/>
  <c r="U65" i="49"/>
  <c r="T65" i="49"/>
  <c r="S65" i="49"/>
  <c r="R65" i="49"/>
  <c r="Q65" i="49"/>
  <c r="C65" i="49" s="1"/>
  <c r="B65" i="49" s="1"/>
  <c r="D65" i="49"/>
  <c r="AE64" i="49"/>
  <c r="AD64" i="49"/>
  <c r="AB64" i="49"/>
  <c r="AC64" i="49" s="1"/>
  <c r="Z64" i="49"/>
  <c r="AA64" i="49" s="1"/>
  <c r="X64" i="49"/>
  <c r="W64" i="49"/>
  <c r="V64" i="49"/>
  <c r="U64" i="49"/>
  <c r="T64" i="49"/>
  <c r="S64" i="49"/>
  <c r="R64" i="49"/>
  <c r="Q64" i="49"/>
  <c r="C64" i="49" s="1"/>
  <c r="B64" i="49" s="1"/>
  <c r="AE63" i="49"/>
  <c r="AD63" i="49"/>
  <c r="AC63" i="49"/>
  <c r="AB63" i="49"/>
  <c r="Z63" i="49"/>
  <c r="AA63" i="49" s="1"/>
  <c r="X63" i="49"/>
  <c r="W63" i="49"/>
  <c r="V63" i="49"/>
  <c r="U63" i="49"/>
  <c r="T63" i="49"/>
  <c r="S63" i="49"/>
  <c r="R63" i="49"/>
  <c r="C63" i="49" s="1"/>
  <c r="B63" i="49" s="1"/>
  <c r="Q63" i="49"/>
  <c r="AD62" i="49"/>
  <c r="AE62" i="49" s="1"/>
  <c r="AB62" i="49"/>
  <c r="AC62" i="49" s="1"/>
  <c r="AA62" i="49"/>
  <c r="Z62" i="49"/>
  <c r="X62" i="49"/>
  <c r="W62" i="49"/>
  <c r="V62" i="49"/>
  <c r="U62" i="49"/>
  <c r="T62" i="49"/>
  <c r="S62" i="49"/>
  <c r="C62" i="49" s="1"/>
  <c r="B62" i="49" s="1"/>
  <c r="R62" i="49"/>
  <c r="Q62" i="49"/>
  <c r="D62" i="49"/>
  <c r="AE61" i="49"/>
  <c r="AD61" i="49"/>
  <c r="AC61" i="49"/>
  <c r="AB61" i="49"/>
  <c r="AA61" i="49"/>
  <c r="Z61" i="49"/>
  <c r="X61" i="49"/>
  <c r="W61" i="49"/>
  <c r="V61" i="49"/>
  <c r="U61" i="49"/>
  <c r="T61" i="49"/>
  <c r="S61" i="49"/>
  <c r="R61" i="49"/>
  <c r="Q61" i="49"/>
  <c r="C61" i="49" s="1"/>
  <c r="B61" i="49" s="1"/>
  <c r="D61" i="49"/>
  <c r="AD60" i="49"/>
  <c r="AE60" i="49" s="1"/>
  <c r="AC60" i="49"/>
  <c r="AB60" i="49"/>
  <c r="Z60" i="49"/>
  <c r="AA60" i="49" s="1"/>
  <c r="X60" i="49"/>
  <c r="W60" i="49"/>
  <c r="V60" i="49"/>
  <c r="U60" i="49"/>
  <c r="C60" i="49" s="1"/>
  <c r="B60" i="49" s="1"/>
  <c r="T60" i="49"/>
  <c r="S60" i="49"/>
  <c r="R60" i="49"/>
  <c r="Q60" i="49"/>
  <c r="AE59" i="49"/>
  <c r="AD59" i="49"/>
  <c r="AC59" i="49"/>
  <c r="AB59" i="49"/>
  <c r="AA59" i="49"/>
  <c r="Z59" i="49"/>
  <c r="X59" i="49"/>
  <c r="W59" i="49"/>
  <c r="V59" i="49"/>
  <c r="U59" i="49"/>
  <c r="T59" i="49"/>
  <c r="S59" i="49"/>
  <c r="R59" i="49"/>
  <c r="Q59" i="49"/>
  <c r="C59" i="49" s="1"/>
  <c r="B59" i="49" s="1"/>
  <c r="AE58" i="49"/>
  <c r="AD58" i="49"/>
  <c r="AB58" i="49"/>
  <c r="AC58" i="49" s="1"/>
  <c r="Z58" i="49"/>
  <c r="AA58" i="49" s="1"/>
  <c r="X58" i="49"/>
  <c r="W58" i="49"/>
  <c r="V58" i="49"/>
  <c r="U58" i="49"/>
  <c r="T58" i="49"/>
  <c r="S58" i="49"/>
  <c r="R58" i="49"/>
  <c r="Q58" i="49"/>
  <c r="C58" i="49" s="1"/>
  <c r="B58" i="49" s="1"/>
  <c r="D58" i="49"/>
  <c r="AD57" i="49"/>
  <c r="AE57" i="49" s="1"/>
  <c r="AC57" i="49"/>
  <c r="AB57" i="49"/>
  <c r="Z57" i="49"/>
  <c r="AA57" i="49" s="1"/>
  <c r="X57" i="49"/>
  <c r="W57" i="49"/>
  <c r="V57" i="49"/>
  <c r="U57" i="49"/>
  <c r="T57" i="49"/>
  <c r="S57" i="49"/>
  <c r="R57" i="49"/>
  <c r="C57" i="49" s="1"/>
  <c r="B57" i="49" s="1"/>
  <c r="Q57" i="49"/>
  <c r="AD56" i="49"/>
  <c r="AE56" i="49" s="1"/>
  <c r="AB56" i="49"/>
  <c r="AC56" i="49" s="1"/>
  <c r="Z56" i="49"/>
  <c r="AA56" i="49" s="1"/>
  <c r="X56" i="49"/>
  <c r="W56" i="49"/>
  <c r="V56" i="49"/>
  <c r="U56" i="49"/>
  <c r="T56" i="49"/>
  <c r="S56" i="49"/>
  <c r="R56" i="49"/>
  <c r="Q56" i="49"/>
  <c r="C56" i="49" s="1"/>
  <c r="B56" i="49" s="1"/>
  <c r="D56" i="49"/>
  <c r="AE55" i="49"/>
  <c r="AD55" i="49"/>
  <c r="AC55" i="49"/>
  <c r="AB55" i="49"/>
  <c r="AA55" i="49"/>
  <c r="Z55" i="49"/>
  <c r="X55" i="49"/>
  <c r="W55" i="49"/>
  <c r="V55" i="49"/>
  <c r="U55" i="49"/>
  <c r="T55" i="49"/>
  <c r="S55" i="49"/>
  <c r="R55" i="49"/>
  <c r="Q55" i="49"/>
  <c r="C55" i="49" s="1"/>
  <c r="B55" i="49" s="1"/>
  <c r="AD54" i="49"/>
  <c r="AE54" i="49" s="1"/>
  <c r="AB54" i="49"/>
  <c r="AC54" i="49" s="1"/>
  <c r="Z54" i="49"/>
  <c r="AA54" i="49" s="1"/>
  <c r="X54" i="49"/>
  <c r="W54" i="49"/>
  <c r="V54" i="49"/>
  <c r="U54" i="49"/>
  <c r="T54" i="49"/>
  <c r="S54" i="49"/>
  <c r="R54" i="49"/>
  <c r="C54" i="49" s="1"/>
  <c r="B54" i="49" s="1"/>
  <c r="Q54" i="49"/>
  <c r="AE53" i="49"/>
  <c r="AD53" i="49"/>
  <c r="AC53" i="49"/>
  <c r="AB53" i="49"/>
  <c r="Z53" i="49"/>
  <c r="AA53" i="49" s="1"/>
  <c r="X53" i="49"/>
  <c r="W53" i="49"/>
  <c r="V53" i="49"/>
  <c r="U53" i="49"/>
  <c r="T53" i="49"/>
  <c r="S53" i="49"/>
  <c r="R53" i="49"/>
  <c r="C53" i="49" s="1"/>
  <c r="B53" i="49" s="1"/>
  <c r="Q53" i="49"/>
  <c r="AD52" i="49"/>
  <c r="AE52" i="49" s="1"/>
  <c r="AB52" i="49"/>
  <c r="AC52" i="49" s="1"/>
  <c r="AA52" i="49"/>
  <c r="Z52" i="49"/>
  <c r="X52" i="49"/>
  <c r="W52" i="49"/>
  <c r="V52" i="49"/>
  <c r="U52" i="49"/>
  <c r="T52" i="49"/>
  <c r="S52" i="49"/>
  <c r="R52" i="49"/>
  <c r="Q52" i="49"/>
  <c r="C52" i="49" s="1"/>
  <c r="B52" i="49" s="1"/>
  <c r="AE51" i="49"/>
  <c r="AD51" i="49"/>
  <c r="AB51" i="49"/>
  <c r="AC51" i="49" s="1"/>
  <c r="AA51" i="49"/>
  <c r="Z51" i="49"/>
  <c r="X51" i="49"/>
  <c r="W51" i="49"/>
  <c r="V51" i="49"/>
  <c r="U51" i="49"/>
  <c r="T51" i="49"/>
  <c r="S51" i="49"/>
  <c r="R51" i="49"/>
  <c r="Q51" i="49"/>
  <c r="C51" i="49" s="1"/>
  <c r="B51" i="49" s="1"/>
  <c r="AE50" i="49"/>
  <c r="AD50" i="49"/>
  <c r="AC50" i="49"/>
  <c r="AB50" i="49"/>
  <c r="Z50" i="49"/>
  <c r="AA50" i="49" s="1"/>
  <c r="X50" i="49"/>
  <c r="W50" i="49"/>
  <c r="V50" i="49"/>
  <c r="U50" i="49"/>
  <c r="T50" i="49"/>
  <c r="S50" i="49"/>
  <c r="R50" i="49"/>
  <c r="Q50" i="49"/>
  <c r="C50" i="49"/>
  <c r="B50" i="49" s="1"/>
  <c r="AD49" i="49"/>
  <c r="AE49" i="49" s="1"/>
  <c r="AC49" i="49"/>
  <c r="AB49" i="49"/>
  <c r="AA49" i="49"/>
  <c r="Z49" i="49"/>
  <c r="X49" i="49"/>
  <c r="W49" i="49"/>
  <c r="V49" i="49"/>
  <c r="U49" i="49"/>
  <c r="T49" i="49"/>
  <c r="C49" i="49" s="1"/>
  <c r="B49" i="49" s="1"/>
  <c r="S49" i="49"/>
  <c r="R49" i="49"/>
  <c r="Q49" i="49"/>
  <c r="AE48" i="49"/>
  <c r="AD48" i="49"/>
  <c r="AB48" i="49"/>
  <c r="AC48" i="49" s="1"/>
  <c r="Z48" i="49"/>
  <c r="AA48" i="49" s="1"/>
  <c r="X48" i="49"/>
  <c r="W48" i="49"/>
  <c r="V48" i="49"/>
  <c r="U48" i="49"/>
  <c r="T48" i="49"/>
  <c r="S48" i="49"/>
  <c r="R48" i="49"/>
  <c r="Q48" i="49"/>
  <c r="C48" i="49" s="1"/>
  <c r="B48" i="49" s="1"/>
  <c r="AE47" i="49"/>
  <c r="AD47" i="49"/>
  <c r="AC47" i="49"/>
  <c r="AB47" i="49"/>
  <c r="AA47" i="49"/>
  <c r="Z47" i="49"/>
  <c r="X47" i="49"/>
  <c r="W47" i="49"/>
  <c r="V47" i="49"/>
  <c r="U47" i="49"/>
  <c r="T47" i="49"/>
  <c r="S47" i="49"/>
  <c r="R47" i="49"/>
  <c r="C47" i="49" s="1"/>
  <c r="B47" i="49" s="1"/>
  <c r="Q47" i="49"/>
  <c r="AD46" i="49"/>
  <c r="AE46" i="49" s="1"/>
  <c r="AB46" i="49"/>
  <c r="AC46" i="49" s="1"/>
  <c r="AA46" i="49"/>
  <c r="Z46" i="49"/>
  <c r="X46" i="49"/>
  <c r="W46" i="49"/>
  <c r="V46" i="49"/>
  <c r="U46" i="49"/>
  <c r="T46" i="49"/>
  <c r="S46" i="49"/>
  <c r="C46" i="49" s="1"/>
  <c r="B46" i="49" s="1"/>
  <c r="R46" i="49"/>
  <c r="Q46" i="49"/>
  <c r="D46" i="49"/>
  <c r="AE45" i="49"/>
  <c r="AD45" i="49"/>
  <c r="AC45" i="49"/>
  <c r="AB45" i="49"/>
  <c r="Z45" i="49"/>
  <c r="AA45" i="49" s="1"/>
  <c r="X45" i="49"/>
  <c r="W45" i="49"/>
  <c r="V45" i="49"/>
  <c r="U45" i="49"/>
  <c r="T45" i="49"/>
  <c r="S45" i="49"/>
  <c r="R45" i="49"/>
  <c r="Q45" i="49"/>
  <c r="C45" i="49" s="1"/>
  <c r="B45" i="49" s="1"/>
  <c r="D45" i="49"/>
  <c r="AD44" i="49"/>
  <c r="AE44" i="49" s="1"/>
  <c r="AC44" i="49"/>
  <c r="AB44" i="49"/>
  <c r="Z44" i="49"/>
  <c r="AA44" i="49" s="1"/>
  <c r="X44" i="49"/>
  <c r="W44" i="49"/>
  <c r="V44" i="49"/>
  <c r="U44" i="49"/>
  <c r="C44" i="49" s="1"/>
  <c r="B44" i="49" s="1"/>
  <c r="T44" i="49"/>
  <c r="S44" i="49"/>
  <c r="R44" i="49"/>
  <c r="Q44" i="49"/>
  <c r="AE43" i="49"/>
  <c r="AD43" i="49"/>
  <c r="AB43" i="49"/>
  <c r="AC43" i="49" s="1"/>
  <c r="AA43" i="49"/>
  <c r="Z43" i="49"/>
  <c r="X43" i="49"/>
  <c r="W43" i="49"/>
  <c r="V43" i="49"/>
  <c r="U43" i="49"/>
  <c r="T43" i="49"/>
  <c r="S43" i="49"/>
  <c r="R43" i="49"/>
  <c r="Q43" i="49"/>
  <c r="C43" i="49" s="1"/>
  <c r="B43" i="49" s="1"/>
  <c r="AE42" i="49"/>
  <c r="AD42" i="49"/>
  <c r="AB42" i="49"/>
  <c r="AC42" i="49" s="1"/>
  <c r="AA42" i="49"/>
  <c r="Z42" i="49"/>
  <c r="X42" i="49"/>
  <c r="W42" i="49"/>
  <c r="V42" i="49"/>
  <c r="U42" i="49"/>
  <c r="T42" i="49"/>
  <c r="S42" i="49"/>
  <c r="R42" i="49"/>
  <c r="Q42" i="49"/>
  <c r="C42" i="49" s="1"/>
  <c r="B42" i="49" s="1"/>
  <c r="D42" i="49"/>
  <c r="AD41" i="49"/>
  <c r="AE41" i="49" s="1"/>
  <c r="AC41" i="49"/>
  <c r="AB41" i="49"/>
  <c r="Z41" i="49"/>
  <c r="AA41" i="49" s="1"/>
  <c r="X41" i="49"/>
  <c r="W41" i="49"/>
  <c r="V41" i="49"/>
  <c r="U41" i="49"/>
  <c r="T41" i="49"/>
  <c r="S41" i="49"/>
  <c r="R41" i="49"/>
  <c r="C41" i="49" s="1"/>
  <c r="B41" i="49" s="1"/>
  <c r="Q41" i="49"/>
  <c r="D41" i="49"/>
  <c r="AD40" i="49"/>
  <c r="AE40" i="49" s="1"/>
  <c r="AC40" i="49"/>
  <c r="AB40" i="49"/>
  <c r="Z40" i="49"/>
  <c r="AA40" i="49" s="1"/>
  <c r="X40" i="49"/>
  <c r="W40" i="49"/>
  <c r="V40" i="49"/>
  <c r="U40" i="49"/>
  <c r="T40" i="49"/>
  <c r="S40" i="49"/>
  <c r="R40" i="49"/>
  <c r="Q40" i="49"/>
  <c r="C40" i="49" s="1"/>
  <c r="B40" i="49" s="1"/>
  <c r="D40" i="49"/>
  <c r="AE39" i="49"/>
  <c r="AD39" i="49"/>
  <c r="AB39" i="49"/>
  <c r="AC39" i="49" s="1"/>
  <c r="AA39" i="49"/>
  <c r="Z39" i="49"/>
  <c r="X39" i="49"/>
  <c r="W39" i="49"/>
  <c r="V39" i="49"/>
  <c r="U39" i="49"/>
  <c r="T39" i="49"/>
  <c r="S39" i="49"/>
  <c r="R39" i="49"/>
  <c r="Q39" i="49"/>
  <c r="C39" i="49" s="1"/>
  <c r="B39" i="49" s="1"/>
  <c r="AE38" i="49"/>
  <c r="AD38" i="49"/>
  <c r="AB38" i="49"/>
  <c r="AC38" i="49" s="1"/>
  <c r="Z38" i="49"/>
  <c r="AA38" i="49" s="1"/>
  <c r="X38" i="49"/>
  <c r="W38" i="49"/>
  <c r="V38" i="49"/>
  <c r="U38" i="49"/>
  <c r="T38" i="49"/>
  <c r="S38" i="49"/>
  <c r="R38" i="49"/>
  <c r="C38" i="49" s="1"/>
  <c r="B38" i="49" s="1"/>
  <c r="Q38" i="49"/>
  <c r="AD37" i="49"/>
  <c r="AE37" i="49" s="1"/>
  <c r="AC37" i="49"/>
  <c r="AB37" i="49"/>
  <c r="Z37" i="49"/>
  <c r="AA37" i="49" s="1"/>
  <c r="X37" i="49"/>
  <c r="W37" i="49"/>
  <c r="V37" i="49"/>
  <c r="U37" i="49"/>
  <c r="T37" i="49"/>
  <c r="S37" i="49"/>
  <c r="C37" i="49" s="1"/>
  <c r="B37" i="49" s="1"/>
  <c r="R37" i="49"/>
  <c r="Q37" i="49"/>
  <c r="D37" i="49"/>
  <c r="AD36" i="49"/>
  <c r="AD33" i="49" s="1"/>
  <c r="J7" i="49" s="1"/>
  <c r="AB36" i="49"/>
  <c r="AC36" i="49" s="1"/>
  <c r="AA36" i="49"/>
  <c r="Z36" i="49"/>
  <c r="X36" i="49"/>
  <c r="W36" i="49"/>
  <c r="V36" i="49"/>
  <c r="U36" i="49"/>
  <c r="T36" i="49"/>
  <c r="S36" i="49"/>
  <c r="R36" i="49"/>
  <c r="Q36" i="49"/>
  <c r="C36" i="49" s="1"/>
  <c r="B36" i="49" s="1"/>
  <c r="AE35" i="49"/>
  <c r="AD35" i="49"/>
  <c r="AB35" i="49"/>
  <c r="AC35" i="49" s="1"/>
  <c r="AA35" i="49"/>
  <c r="Z35" i="49"/>
  <c r="X35" i="49"/>
  <c r="Q33" i="49" s="1"/>
  <c r="E7" i="49" s="1"/>
  <c r="B7" i="49" s="1"/>
  <c r="W35" i="49"/>
  <c r="V35" i="49"/>
  <c r="U35" i="49"/>
  <c r="T35" i="49"/>
  <c r="S35" i="49"/>
  <c r="R35" i="49"/>
  <c r="Q35" i="49"/>
  <c r="C35" i="49" s="1"/>
  <c r="B35" i="49" s="1"/>
  <c r="AD34" i="49"/>
  <c r="AE34" i="49" s="1"/>
  <c r="AC34" i="49"/>
  <c r="AB34" i="49"/>
  <c r="AB33" i="49" s="1"/>
  <c r="I7" i="49" s="1"/>
  <c r="Z34" i="49"/>
  <c r="AA34" i="49" s="1"/>
  <c r="X34" i="49"/>
  <c r="W34" i="49"/>
  <c r="V34" i="49"/>
  <c r="U34" i="49"/>
  <c r="T34" i="49"/>
  <c r="S34" i="49"/>
  <c r="R34" i="49"/>
  <c r="Q34" i="49"/>
  <c r="C34" i="49"/>
  <c r="B34" i="49" s="1"/>
  <c r="J33" i="49"/>
  <c r="I33" i="49"/>
  <c r="H33" i="49"/>
  <c r="AD32" i="49"/>
  <c r="AB32" i="49"/>
  <c r="Z32" i="49"/>
  <c r="F4" i="49"/>
  <c r="G16" i="49" s="1"/>
  <c r="H16" i="4"/>
  <c r="G16" i="4"/>
  <c r="F16" i="4"/>
  <c r="E16" i="4"/>
  <c r="F5" i="48"/>
  <c r="D130" i="48" s="1"/>
  <c r="AD130" i="48"/>
  <c r="AE130" i="48" s="1"/>
  <c r="AB130" i="48"/>
  <c r="AC130" i="48" s="1"/>
  <c r="Z130" i="48"/>
  <c r="AA130" i="48" s="1"/>
  <c r="X130" i="48"/>
  <c r="W130" i="48"/>
  <c r="V130" i="48"/>
  <c r="U130" i="48"/>
  <c r="T130" i="48"/>
  <c r="S130" i="48"/>
  <c r="R130" i="48"/>
  <c r="Q130" i="48"/>
  <c r="C130" i="48"/>
  <c r="B130" i="48" s="1"/>
  <c r="AD129" i="48"/>
  <c r="AE129" i="48" s="1"/>
  <c r="AB129" i="48"/>
  <c r="AC129" i="48" s="1"/>
  <c r="AA129" i="48"/>
  <c r="Z129" i="48"/>
  <c r="X129" i="48"/>
  <c r="W129" i="48"/>
  <c r="V129" i="48"/>
  <c r="U129" i="48"/>
  <c r="T129" i="48"/>
  <c r="S129" i="48"/>
  <c r="R129" i="48"/>
  <c r="Q129" i="48"/>
  <c r="C129" i="48" s="1"/>
  <c r="B129" i="48" s="1"/>
  <c r="AD128" i="48"/>
  <c r="AE128" i="48" s="1"/>
  <c r="AB128" i="48"/>
  <c r="AC128" i="48" s="1"/>
  <c r="AA128" i="48"/>
  <c r="Z128" i="48"/>
  <c r="X128" i="48"/>
  <c r="W128" i="48"/>
  <c r="V128" i="48"/>
  <c r="U128" i="48"/>
  <c r="T128" i="48"/>
  <c r="S128" i="48"/>
  <c r="R128" i="48"/>
  <c r="Q128" i="48"/>
  <c r="C128" i="48" s="1"/>
  <c r="B128" i="48" s="1"/>
  <c r="AD127" i="48"/>
  <c r="AE127" i="48" s="1"/>
  <c r="AC127" i="48"/>
  <c r="AB127" i="48"/>
  <c r="AA127" i="48"/>
  <c r="Z127" i="48"/>
  <c r="X127" i="48"/>
  <c r="W127" i="48"/>
  <c r="V127" i="48"/>
  <c r="U127" i="48"/>
  <c r="T127" i="48"/>
  <c r="S127" i="48"/>
  <c r="R127" i="48"/>
  <c r="C127" i="48" s="1"/>
  <c r="B127" i="48" s="1"/>
  <c r="Q127" i="48"/>
  <c r="AD126" i="48"/>
  <c r="AE126" i="48" s="1"/>
  <c r="AC126" i="48"/>
  <c r="AB126" i="48"/>
  <c r="Z126" i="48"/>
  <c r="AA126" i="48" s="1"/>
  <c r="X126" i="48"/>
  <c r="W126" i="48"/>
  <c r="V126" i="48"/>
  <c r="U126" i="48"/>
  <c r="T126" i="48"/>
  <c r="S126" i="48"/>
  <c r="C126" i="48" s="1"/>
  <c r="B126" i="48" s="1"/>
  <c r="R126" i="48"/>
  <c r="Q126" i="48"/>
  <c r="AE125" i="48"/>
  <c r="AD125" i="48"/>
  <c r="AC125" i="48"/>
  <c r="AB125" i="48"/>
  <c r="AA125" i="48"/>
  <c r="Z125" i="48"/>
  <c r="X125" i="48"/>
  <c r="W125" i="48"/>
  <c r="V125" i="48"/>
  <c r="U125" i="48"/>
  <c r="T125" i="48"/>
  <c r="S125" i="48"/>
  <c r="R125" i="48"/>
  <c r="Q125" i="48"/>
  <c r="C125" i="48" s="1"/>
  <c r="B125" i="48" s="1"/>
  <c r="AE124" i="48"/>
  <c r="AD124" i="48"/>
  <c r="AC124" i="48"/>
  <c r="AB124" i="48"/>
  <c r="Z124" i="48"/>
  <c r="AA124" i="48" s="1"/>
  <c r="X124" i="48"/>
  <c r="W124" i="48"/>
  <c r="V124" i="48"/>
  <c r="U124" i="48"/>
  <c r="C124" i="48" s="1"/>
  <c r="B124" i="48" s="1"/>
  <c r="T124" i="48"/>
  <c r="S124" i="48"/>
  <c r="R124" i="48"/>
  <c r="Q124" i="48"/>
  <c r="AE123" i="48"/>
  <c r="AD123" i="48"/>
  <c r="AB123" i="48"/>
  <c r="AC123" i="48" s="1"/>
  <c r="AA123" i="48"/>
  <c r="Z123" i="48"/>
  <c r="X123" i="48"/>
  <c r="W123" i="48"/>
  <c r="V123" i="48"/>
  <c r="U123" i="48"/>
  <c r="T123" i="48"/>
  <c r="S123" i="48"/>
  <c r="R123" i="48"/>
  <c r="Q123" i="48"/>
  <c r="C123" i="48" s="1"/>
  <c r="B123" i="48" s="1"/>
  <c r="D123" i="48"/>
  <c r="AE122" i="48"/>
  <c r="AD122" i="48"/>
  <c r="AC122" i="48"/>
  <c r="AB122" i="48"/>
  <c r="Z122" i="48"/>
  <c r="AA122" i="48" s="1"/>
  <c r="X122" i="48"/>
  <c r="W122" i="48"/>
  <c r="V122" i="48"/>
  <c r="U122" i="48"/>
  <c r="T122" i="48"/>
  <c r="S122" i="48"/>
  <c r="R122" i="48"/>
  <c r="Q122" i="48"/>
  <c r="C122" i="48" s="1"/>
  <c r="B122" i="48" s="1"/>
  <c r="AD121" i="48"/>
  <c r="AE121" i="48" s="1"/>
  <c r="AB121" i="48"/>
  <c r="AC121" i="48" s="1"/>
  <c r="Z121" i="48"/>
  <c r="AA121" i="48" s="1"/>
  <c r="X121" i="48"/>
  <c r="W121" i="48"/>
  <c r="V121" i="48"/>
  <c r="U121" i="48"/>
  <c r="T121" i="48"/>
  <c r="S121" i="48"/>
  <c r="R121" i="48"/>
  <c r="Q121" i="48"/>
  <c r="C121" i="48" s="1"/>
  <c r="B121" i="48" s="1"/>
  <c r="AE120" i="48"/>
  <c r="AD120" i="48"/>
  <c r="AB120" i="48"/>
  <c r="AC120" i="48" s="1"/>
  <c r="Z120" i="48"/>
  <c r="AA120" i="48" s="1"/>
  <c r="X120" i="48"/>
  <c r="W120" i="48"/>
  <c r="V120" i="48"/>
  <c r="U120" i="48"/>
  <c r="T120" i="48"/>
  <c r="S120" i="48"/>
  <c r="R120" i="48"/>
  <c r="Q120" i="48"/>
  <c r="C120" i="48" s="1"/>
  <c r="B120" i="48" s="1"/>
  <c r="AD119" i="48"/>
  <c r="AE119" i="48" s="1"/>
  <c r="AB119" i="48"/>
  <c r="AC119" i="48" s="1"/>
  <c r="AA119" i="48"/>
  <c r="Z119" i="48"/>
  <c r="X119" i="48"/>
  <c r="W119" i="48"/>
  <c r="V119" i="48"/>
  <c r="U119" i="48"/>
  <c r="T119" i="48"/>
  <c r="S119" i="48"/>
  <c r="R119" i="48"/>
  <c r="Q119" i="48"/>
  <c r="C119" i="48" s="1"/>
  <c r="B119" i="48" s="1"/>
  <c r="AD118" i="48"/>
  <c r="AE118" i="48" s="1"/>
  <c r="AB118" i="48"/>
  <c r="AC118" i="48" s="1"/>
  <c r="Z118" i="48"/>
  <c r="AA118" i="48" s="1"/>
  <c r="X118" i="48"/>
  <c r="W118" i="48"/>
  <c r="V118" i="48"/>
  <c r="U118" i="48"/>
  <c r="T118" i="48"/>
  <c r="S118" i="48"/>
  <c r="R118" i="48"/>
  <c r="Q118" i="48"/>
  <c r="C118" i="48" s="1"/>
  <c r="B118" i="48" s="1"/>
  <c r="AD117" i="48"/>
  <c r="AE117" i="48" s="1"/>
  <c r="AC117" i="48"/>
  <c r="AB117" i="48"/>
  <c r="Z117" i="48"/>
  <c r="AA117" i="48" s="1"/>
  <c r="X117" i="48"/>
  <c r="W117" i="48"/>
  <c r="V117" i="48"/>
  <c r="U117" i="48"/>
  <c r="T117" i="48"/>
  <c r="S117" i="48"/>
  <c r="R117" i="48"/>
  <c r="Q117" i="48"/>
  <c r="C117" i="48" s="1"/>
  <c r="B117" i="48" s="1"/>
  <c r="AD116" i="48"/>
  <c r="AE116" i="48" s="1"/>
  <c r="AB116" i="48"/>
  <c r="AC116" i="48" s="1"/>
  <c r="AA116" i="48"/>
  <c r="Z116" i="48"/>
  <c r="X116" i="48"/>
  <c r="W116" i="48"/>
  <c r="V116" i="48"/>
  <c r="C116" i="48" s="1"/>
  <c r="B116" i="48" s="1"/>
  <c r="U116" i="48"/>
  <c r="T116" i="48"/>
  <c r="S116" i="48"/>
  <c r="R116" i="48"/>
  <c r="Q116" i="48"/>
  <c r="AE115" i="48"/>
  <c r="AD115" i="48"/>
  <c r="AB115" i="48"/>
  <c r="AC115" i="48" s="1"/>
  <c r="AA115" i="48"/>
  <c r="Z115" i="48"/>
  <c r="X115" i="48"/>
  <c r="W115" i="48"/>
  <c r="V115" i="48"/>
  <c r="U115" i="48"/>
  <c r="T115" i="48"/>
  <c r="S115" i="48"/>
  <c r="R115" i="48"/>
  <c r="Q115" i="48"/>
  <c r="C115" i="48"/>
  <c r="B115" i="48"/>
  <c r="AD114" i="48"/>
  <c r="AE114" i="48" s="1"/>
  <c r="AC114" i="48"/>
  <c r="AB114" i="48"/>
  <c r="Z114" i="48"/>
  <c r="AA114" i="48" s="1"/>
  <c r="X114" i="48"/>
  <c r="W114" i="48"/>
  <c r="V114" i="48"/>
  <c r="U114" i="48"/>
  <c r="T114" i="48"/>
  <c r="S114" i="48"/>
  <c r="R114" i="48"/>
  <c r="Q114" i="48"/>
  <c r="D114" i="48"/>
  <c r="C114" i="48"/>
  <c r="B114" i="48" s="1"/>
  <c r="AD113" i="48"/>
  <c r="AE113" i="48" s="1"/>
  <c r="AC113" i="48"/>
  <c r="AB113" i="48"/>
  <c r="AA113" i="48"/>
  <c r="Z113" i="48"/>
  <c r="X113" i="48"/>
  <c r="W113" i="48"/>
  <c r="V113" i="48"/>
  <c r="U113" i="48"/>
  <c r="T113" i="48"/>
  <c r="S113" i="48"/>
  <c r="R113" i="48"/>
  <c r="Q113" i="48"/>
  <c r="C113" i="48" s="1"/>
  <c r="B113" i="48" s="1"/>
  <c r="AE112" i="48"/>
  <c r="AD112" i="48"/>
  <c r="AB112" i="48"/>
  <c r="AC112" i="48" s="1"/>
  <c r="AA112" i="48"/>
  <c r="Z112" i="48"/>
  <c r="X112" i="48"/>
  <c r="W112" i="48"/>
  <c r="V112" i="48"/>
  <c r="U112" i="48"/>
  <c r="T112" i="48"/>
  <c r="S112" i="48"/>
  <c r="R112" i="48"/>
  <c r="Q112" i="48"/>
  <c r="C112" i="48" s="1"/>
  <c r="B112" i="48" s="1"/>
  <c r="AE111" i="48"/>
  <c r="AD111" i="48"/>
  <c r="AC111" i="48"/>
  <c r="AB111" i="48"/>
  <c r="AA111" i="48"/>
  <c r="Z111" i="48"/>
  <c r="X111" i="48"/>
  <c r="W111" i="48"/>
  <c r="V111" i="48"/>
  <c r="U111" i="48"/>
  <c r="T111" i="48"/>
  <c r="S111" i="48"/>
  <c r="R111" i="48"/>
  <c r="C111" i="48" s="1"/>
  <c r="B111" i="48" s="1"/>
  <c r="Q111" i="48"/>
  <c r="AD110" i="48"/>
  <c r="AE110" i="48" s="1"/>
  <c r="AC110" i="48"/>
  <c r="AB110" i="48"/>
  <c r="Z110" i="48"/>
  <c r="AA110" i="48" s="1"/>
  <c r="X110" i="48"/>
  <c r="W110" i="48"/>
  <c r="V110" i="48"/>
  <c r="U110" i="48"/>
  <c r="T110" i="48"/>
  <c r="S110" i="48"/>
  <c r="C110" i="48" s="1"/>
  <c r="B110" i="48" s="1"/>
  <c r="R110" i="48"/>
  <c r="Q110" i="48"/>
  <c r="AE109" i="48"/>
  <c r="AD109" i="48"/>
  <c r="AC109" i="48"/>
  <c r="AB109" i="48"/>
  <c r="Z109" i="48"/>
  <c r="AA109" i="48" s="1"/>
  <c r="X109" i="48"/>
  <c r="W109" i="48"/>
  <c r="V109" i="48"/>
  <c r="U109" i="48"/>
  <c r="T109" i="48"/>
  <c r="S109" i="48"/>
  <c r="R109" i="48"/>
  <c r="Q109" i="48"/>
  <c r="C109" i="48" s="1"/>
  <c r="B109" i="48" s="1"/>
  <c r="AE108" i="48"/>
  <c r="AD108" i="48"/>
  <c r="AB108" i="48"/>
  <c r="AC108" i="48" s="1"/>
  <c r="Z108" i="48"/>
  <c r="AA108" i="48" s="1"/>
  <c r="X108" i="48"/>
  <c r="W108" i="48"/>
  <c r="V108" i="48"/>
  <c r="U108" i="48"/>
  <c r="C108" i="48" s="1"/>
  <c r="B108" i="48" s="1"/>
  <c r="T108" i="48"/>
  <c r="S108" i="48"/>
  <c r="R108" i="48"/>
  <c r="Q108" i="48"/>
  <c r="AE107" i="48"/>
  <c r="AD107" i="48"/>
  <c r="AB107" i="48"/>
  <c r="AC107" i="48" s="1"/>
  <c r="Z107" i="48"/>
  <c r="AA107" i="48" s="1"/>
  <c r="X107" i="48"/>
  <c r="W107" i="48"/>
  <c r="V107" i="48"/>
  <c r="U107" i="48"/>
  <c r="T107" i="48"/>
  <c r="S107" i="48"/>
  <c r="R107" i="48"/>
  <c r="Q107" i="48"/>
  <c r="C107" i="48" s="1"/>
  <c r="B107" i="48" s="1"/>
  <c r="AD106" i="48"/>
  <c r="AE106" i="48" s="1"/>
  <c r="AB106" i="48"/>
  <c r="AC106" i="48" s="1"/>
  <c r="Z106" i="48"/>
  <c r="AA106" i="48" s="1"/>
  <c r="X106" i="48"/>
  <c r="W106" i="48"/>
  <c r="V106" i="48"/>
  <c r="U106" i="48"/>
  <c r="T106" i="48"/>
  <c r="S106" i="48"/>
  <c r="R106" i="48"/>
  <c r="Q106" i="48"/>
  <c r="C106" i="48" s="1"/>
  <c r="B106" i="48" s="1"/>
  <c r="AD105" i="48"/>
  <c r="AE105" i="48" s="1"/>
  <c r="AB105" i="48"/>
  <c r="AC105" i="48" s="1"/>
  <c r="Z105" i="48"/>
  <c r="AA105" i="48" s="1"/>
  <c r="X105" i="48"/>
  <c r="W105" i="48"/>
  <c r="V105" i="48"/>
  <c r="U105" i="48"/>
  <c r="T105" i="48"/>
  <c r="S105" i="48"/>
  <c r="R105" i="48"/>
  <c r="Q105" i="48"/>
  <c r="C105" i="48" s="1"/>
  <c r="B105" i="48" s="1"/>
  <c r="AD104" i="48"/>
  <c r="AE104" i="48" s="1"/>
  <c r="AB104" i="48"/>
  <c r="AC104" i="48" s="1"/>
  <c r="Z104" i="48"/>
  <c r="AA104" i="48" s="1"/>
  <c r="X104" i="48"/>
  <c r="W104" i="48"/>
  <c r="V104" i="48"/>
  <c r="U104" i="48"/>
  <c r="T104" i="48"/>
  <c r="S104" i="48"/>
  <c r="R104" i="48"/>
  <c r="Q104" i="48"/>
  <c r="C104" i="48" s="1"/>
  <c r="B104" i="48" s="1"/>
  <c r="AD103" i="48"/>
  <c r="AE103" i="48" s="1"/>
  <c r="AB103" i="48"/>
  <c r="AC103" i="48" s="1"/>
  <c r="AA103" i="48"/>
  <c r="Z103" i="48"/>
  <c r="X103" i="48"/>
  <c r="W103" i="48"/>
  <c r="V103" i="48"/>
  <c r="U103" i="48"/>
  <c r="T103" i="48"/>
  <c r="S103" i="48"/>
  <c r="R103" i="48"/>
  <c r="Q103" i="48"/>
  <c r="C103" i="48" s="1"/>
  <c r="B103" i="48" s="1"/>
  <c r="AD102" i="48"/>
  <c r="AE102" i="48" s="1"/>
  <c r="AB102" i="48"/>
  <c r="AC102" i="48" s="1"/>
  <c r="Z102" i="48"/>
  <c r="AA102" i="48" s="1"/>
  <c r="X102" i="48"/>
  <c r="W102" i="48"/>
  <c r="V102" i="48"/>
  <c r="U102" i="48"/>
  <c r="T102" i="48"/>
  <c r="S102" i="48"/>
  <c r="R102" i="48"/>
  <c r="Q102" i="48"/>
  <c r="C102" i="48" s="1"/>
  <c r="B102" i="48" s="1"/>
  <c r="AD101" i="48"/>
  <c r="AE101" i="48" s="1"/>
  <c r="AC101" i="48"/>
  <c r="AB101" i="48"/>
  <c r="Z101" i="48"/>
  <c r="AA101" i="48" s="1"/>
  <c r="X101" i="48"/>
  <c r="W101" i="48"/>
  <c r="V101" i="48"/>
  <c r="U101" i="48"/>
  <c r="T101" i="48"/>
  <c r="S101" i="48"/>
  <c r="R101" i="48"/>
  <c r="Q101" i="48"/>
  <c r="C101" i="48" s="1"/>
  <c r="B101" i="48" s="1"/>
  <c r="AD100" i="48"/>
  <c r="AE100" i="48" s="1"/>
  <c r="AB100" i="48"/>
  <c r="AC100" i="48" s="1"/>
  <c r="Z100" i="48"/>
  <c r="AA100" i="48" s="1"/>
  <c r="X100" i="48"/>
  <c r="W100" i="48"/>
  <c r="V100" i="48"/>
  <c r="C100" i="48" s="1"/>
  <c r="B100" i="48" s="1"/>
  <c r="U100" i="48"/>
  <c r="T100" i="48"/>
  <c r="S100" i="48"/>
  <c r="R100" i="48"/>
  <c r="Q100" i="48"/>
  <c r="AE99" i="48"/>
  <c r="AD99" i="48"/>
  <c r="AB99" i="48"/>
  <c r="AC99" i="48" s="1"/>
  <c r="AA99" i="48"/>
  <c r="Z99" i="48"/>
  <c r="X99" i="48"/>
  <c r="W99" i="48"/>
  <c r="V99" i="48"/>
  <c r="U99" i="48"/>
  <c r="T99" i="48"/>
  <c r="S99" i="48"/>
  <c r="R99" i="48"/>
  <c r="Q99" i="48"/>
  <c r="C99" i="48"/>
  <c r="B99" i="48"/>
  <c r="AD98" i="48"/>
  <c r="AE98" i="48" s="1"/>
  <c r="AB98" i="48"/>
  <c r="AC98" i="48" s="1"/>
  <c r="Z98" i="48"/>
  <c r="AA98" i="48" s="1"/>
  <c r="X98" i="48"/>
  <c r="W98" i="48"/>
  <c r="V98" i="48"/>
  <c r="U98" i="48"/>
  <c r="T98" i="48"/>
  <c r="S98" i="48"/>
  <c r="R98" i="48"/>
  <c r="Q98" i="48"/>
  <c r="D98" i="48"/>
  <c r="C98" i="48"/>
  <c r="B98" i="48" s="1"/>
  <c r="AD97" i="48"/>
  <c r="AE97" i="48" s="1"/>
  <c r="AC97" i="48"/>
  <c r="AB97" i="48"/>
  <c r="AA97" i="48"/>
  <c r="Z97" i="48"/>
  <c r="X97" i="48"/>
  <c r="W97" i="48"/>
  <c r="V97" i="48"/>
  <c r="U97" i="48"/>
  <c r="T97" i="48"/>
  <c r="S97" i="48"/>
  <c r="R97" i="48"/>
  <c r="Q97" i="48"/>
  <c r="C97" i="48" s="1"/>
  <c r="B97" i="48" s="1"/>
  <c r="AD96" i="48"/>
  <c r="AE96" i="48" s="1"/>
  <c r="AB96" i="48"/>
  <c r="AC96" i="48" s="1"/>
  <c r="AA96" i="48"/>
  <c r="Z96" i="48"/>
  <c r="X96" i="48"/>
  <c r="W96" i="48"/>
  <c r="V96" i="48"/>
  <c r="U96" i="48"/>
  <c r="T96" i="48"/>
  <c r="S96" i="48"/>
  <c r="R96" i="48"/>
  <c r="Q96" i="48"/>
  <c r="C96" i="48" s="1"/>
  <c r="B96" i="48" s="1"/>
  <c r="AE95" i="48"/>
  <c r="AD95" i="48"/>
  <c r="AC95" i="48"/>
  <c r="AB95" i="48"/>
  <c r="AA95" i="48"/>
  <c r="Z95" i="48"/>
  <c r="X95" i="48"/>
  <c r="W95" i="48"/>
  <c r="V95" i="48"/>
  <c r="U95" i="48"/>
  <c r="T95" i="48"/>
  <c r="S95" i="48"/>
  <c r="R95" i="48"/>
  <c r="C95" i="48" s="1"/>
  <c r="B95" i="48" s="1"/>
  <c r="Q95" i="48"/>
  <c r="AD94" i="48"/>
  <c r="AE94" i="48" s="1"/>
  <c r="AC94" i="48"/>
  <c r="AB94" i="48"/>
  <c r="Z94" i="48"/>
  <c r="AA94" i="48" s="1"/>
  <c r="X94" i="48"/>
  <c r="W94" i="48"/>
  <c r="V94" i="48"/>
  <c r="U94" i="48"/>
  <c r="T94" i="48"/>
  <c r="S94" i="48"/>
  <c r="C94" i="48" s="1"/>
  <c r="B94" i="48" s="1"/>
  <c r="R94" i="48"/>
  <c r="Q94" i="48"/>
  <c r="AE93" i="48"/>
  <c r="AD93" i="48"/>
  <c r="AC93" i="48"/>
  <c r="AB93" i="48"/>
  <c r="Z93" i="48"/>
  <c r="AA93" i="48" s="1"/>
  <c r="X93" i="48"/>
  <c r="W93" i="48"/>
  <c r="V93" i="48"/>
  <c r="U93" i="48"/>
  <c r="T93" i="48"/>
  <c r="S93" i="48"/>
  <c r="R93" i="48"/>
  <c r="Q93" i="48"/>
  <c r="C93" i="48" s="1"/>
  <c r="B93" i="48" s="1"/>
  <c r="D93" i="48"/>
  <c r="AE92" i="48"/>
  <c r="AD92" i="48"/>
  <c r="AB92" i="48"/>
  <c r="AC92" i="48" s="1"/>
  <c r="Z92" i="48"/>
  <c r="AA92" i="48" s="1"/>
  <c r="X92" i="48"/>
  <c r="W92" i="48"/>
  <c r="V92" i="48"/>
  <c r="U92" i="48"/>
  <c r="C92" i="48" s="1"/>
  <c r="B92" i="48" s="1"/>
  <c r="T92" i="48"/>
  <c r="S92" i="48"/>
  <c r="R92" i="48"/>
  <c r="Q92" i="48"/>
  <c r="AE91" i="48"/>
  <c r="AD91" i="48"/>
  <c r="AB91" i="48"/>
  <c r="AC91" i="48" s="1"/>
  <c r="Z91" i="48"/>
  <c r="AA91" i="48" s="1"/>
  <c r="X91" i="48"/>
  <c r="W91" i="48"/>
  <c r="V91" i="48"/>
  <c r="U91" i="48"/>
  <c r="T91" i="48"/>
  <c r="S91" i="48"/>
  <c r="R91" i="48"/>
  <c r="Q91" i="48"/>
  <c r="C91" i="48" s="1"/>
  <c r="B91" i="48" s="1"/>
  <c r="AD90" i="48"/>
  <c r="AE90" i="48" s="1"/>
  <c r="AB90" i="48"/>
  <c r="AC90" i="48" s="1"/>
  <c r="Z90" i="48"/>
  <c r="AA90" i="48" s="1"/>
  <c r="X90" i="48"/>
  <c r="W90" i="48"/>
  <c r="V90" i="48"/>
  <c r="U90" i="48"/>
  <c r="T90" i="48"/>
  <c r="S90" i="48"/>
  <c r="R90" i="48"/>
  <c r="Q90" i="48"/>
  <c r="C90" i="48" s="1"/>
  <c r="B90" i="48" s="1"/>
  <c r="AE89" i="48"/>
  <c r="AD89" i="48"/>
  <c r="AB89" i="48"/>
  <c r="AC89" i="48" s="1"/>
  <c r="Z89" i="48"/>
  <c r="AA89" i="48" s="1"/>
  <c r="X89" i="48"/>
  <c r="W89" i="48"/>
  <c r="V89" i="48"/>
  <c r="U89" i="48"/>
  <c r="T89" i="48"/>
  <c r="S89" i="48"/>
  <c r="R89" i="48"/>
  <c r="Q89" i="48"/>
  <c r="C89" i="48" s="1"/>
  <c r="B89" i="48" s="1"/>
  <c r="AD88" i="48"/>
  <c r="AE88" i="48" s="1"/>
  <c r="AB88" i="48"/>
  <c r="AC88" i="48" s="1"/>
  <c r="Z88" i="48"/>
  <c r="AA88" i="48" s="1"/>
  <c r="X88" i="48"/>
  <c r="W88" i="48"/>
  <c r="V88" i="48"/>
  <c r="U88" i="48"/>
  <c r="T88" i="48"/>
  <c r="S88" i="48"/>
  <c r="R88" i="48"/>
  <c r="Q88" i="48"/>
  <c r="C88" i="48" s="1"/>
  <c r="B88" i="48" s="1"/>
  <c r="AD87" i="48"/>
  <c r="AE87" i="48" s="1"/>
  <c r="AB87" i="48"/>
  <c r="AC87" i="48" s="1"/>
  <c r="AA87" i="48"/>
  <c r="Z87" i="48"/>
  <c r="X87" i="48"/>
  <c r="W87" i="48"/>
  <c r="V87" i="48"/>
  <c r="U87" i="48"/>
  <c r="T87" i="48"/>
  <c r="S87" i="48"/>
  <c r="R87" i="48"/>
  <c r="Q87" i="48"/>
  <c r="C87" i="48" s="1"/>
  <c r="B87" i="48" s="1"/>
  <c r="AD86" i="48"/>
  <c r="AE86" i="48" s="1"/>
  <c r="AB86" i="48"/>
  <c r="AC86" i="48" s="1"/>
  <c r="Z86" i="48"/>
  <c r="AA86" i="48" s="1"/>
  <c r="X86" i="48"/>
  <c r="W86" i="48"/>
  <c r="V86" i="48"/>
  <c r="U86" i="48"/>
  <c r="T86" i="48"/>
  <c r="S86" i="48"/>
  <c r="R86" i="48"/>
  <c r="Q86" i="48"/>
  <c r="C86" i="48" s="1"/>
  <c r="B86" i="48" s="1"/>
  <c r="AD85" i="48"/>
  <c r="AE85" i="48" s="1"/>
  <c r="AC85" i="48"/>
  <c r="AB85" i="48"/>
  <c r="Z85" i="48"/>
  <c r="AA85" i="48" s="1"/>
  <c r="X85" i="48"/>
  <c r="W85" i="48"/>
  <c r="V85" i="48"/>
  <c r="U85" i="48"/>
  <c r="T85" i="48"/>
  <c r="C85" i="48" s="1"/>
  <c r="B85" i="48" s="1"/>
  <c r="S85" i="48"/>
  <c r="R85" i="48"/>
  <c r="Q85" i="48"/>
  <c r="AD84" i="48"/>
  <c r="AE84" i="48" s="1"/>
  <c r="AB84" i="48"/>
  <c r="AC84" i="48" s="1"/>
  <c r="Z84" i="48"/>
  <c r="AA84" i="48" s="1"/>
  <c r="X84" i="48"/>
  <c r="W84" i="48"/>
  <c r="V84" i="48"/>
  <c r="C84" i="48" s="1"/>
  <c r="B84" i="48" s="1"/>
  <c r="U84" i="48"/>
  <c r="T84" i="48"/>
  <c r="S84" i="48"/>
  <c r="R84" i="48"/>
  <c r="Q84" i="48"/>
  <c r="AE83" i="48"/>
  <c r="AD83" i="48"/>
  <c r="AB83" i="48"/>
  <c r="AC83" i="48" s="1"/>
  <c r="AA83" i="48"/>
  <c r="Z83" i="48"/>
  <c r="X83" i="48"/>
  <c r="W83" i="48"/>
  <c r="V83" i="48"/>
  <c r="U83" i="48"/>
  <c r="T83" i="48"/>
  <c r="S83" i="48"/>
  <c r="R83" i="48"/>
  <c r="Q83" i="48"/>
  <c r="C83" i="48"/>
  <c r="B83" i="48"/>
  <c r="AD82" i="48"/>
  <c r="AE82" i="48" s="1"/>
  <c r="AB82" i="48"/>
  <c r="AC82" i="48" s="1"/>
  <c r="Z82" i="48"/>
  <c r="AA82" i="48" s="1"/>
  <c r="X82" i="48"/>
  <c r="W82" i="48"/>
  <c r="V82" i="48"/>
  <c r="U82" i="48"/>
  <c r="T82" i="48"/>
  <c r="S82" i="48"/>
  <c r="R82" i="48"/>
  <c r="Q82" i="48"/>
  <c r="C82" i="48"/>
  <c r="B82" i="48" s="1"/>
  <c r="AD81" i="48"/>
  <c r="AE81" i="48" s="1"/>
  <c r="AC81" i="48"/>
  <c r="AB81" i="48"/>
  <c r="AA81" i="48"/>
  <c r="Z81" i="48"/>
  <c r="X81" i="48"/>
  <c r="W81" i="48"/>
  <c r="V81" i="48"/>
  <c r="U81" i="48"/>
  <c r="T81" i="48"/>
  <c r="S81" i="48"/>
  <c r="R81" i="48"/>
  <c r="Q81" i="48"/>
  <c r="C81" i="48" s="1"/>
  <c r="B81" i="48" s="1"/>
  <c r="AD80" i="48"/>
  <c r="AE80" i="48" s="1"/>
  <c r="AB80" i="48"/>
  <c r="AC80" i="48" s="1"/>
  <c r="AA80" i="48"/>
  <c r="Z80" i="48"/>
  <c r="X80" i="48"/>
  <c r="W80" i="48"/>
  <c r="V80" i="48"/>
  <c r="U80" i="48"/>
  <c r="T80" i="48"/>
  <c r="S80" i="48"/>
  <c r="R80" i="48"/>
  <c r="Q80" i="48"/>
  <c r="C80" i="48" s="1"/>
  <c r="B80" i="48" s="1"/>
  <c r="AE79" i="48"/>
  <c r="AD79" i="48"/>
  <c r="AC79" i="48"/>
  <c r="AB79" i="48"/>
  <c r="AA79" i="48"/>
  <c r="Z79" i="48"/>
  <c r="X79" i="48"/>
  <c r="W79" i="48"/>
  <c r="V79" i="48"/>
  <c r="U79" i="48"/>
  <c r="T79" i="48"/>
  <c r="S79" i="48"/>
  <c r="R79" i="48"/>
  <c r="C79" i="48" s="1"/>
  <c r="B79" i="48" s="1"/>
  <c r="Q79" i="48"/>
  <c r="AD78" i="48"/>
  <c r="AE78" i="48" s="1"/>
  <c r="AC78" i="48"/>
  <c r="AB78" i="48"/>
  <c r="Z78" i="48"/>
  <c r="AA78" i="48" s="1"/>
  <c r="X78" i="48"/>
  <c r="W78" i="48"/>
  <c r="V78" i="48"/>
  <c r="U78" i="48"/>
  <c r="T78" i="48"/>
  <c r="S78" i="48"/>
  <c r="C78" i="48" s="1"/>
  <c r="B78" i="48" s="1"/>
  <c r="R78" i="48"/>
  <c r="Q78" i="48"/>
  <c r="AE77" i="48"/>
  <c r="AD77" i="48"/>
  <c r="AC77" i="48"/>
  <c r="AB77" i="48"/>
  <c r="AA77" i="48"/>
  <c r="Z77" i="48"/>
  <c r="X77" i="48"/>
  <c r="W77" i="48"/>
  <c r="V77" i="48"/>
  <c r="U77" i="48"/>
  <c r="T77" i="48"/>
  <c r="S77" i="48"/>
  <c r="R77" i="48"/>
  <c r="Q77" i="48"/>
  <c r="C77" i="48" s="1"/>
  <c r="B77" i="48" s="1"/>
  <c r="D77" i="48"/>
  <c r="AE76" i="48"/>
  <c r="AD76" i="48"/>
  <c r="AB76" i="48"/>
  <c r="AC76" i="48" s="1"/>
  <c r="Z76" i="48"/>
  <c r="AA76" i="48" s="1"/>
  <c r="X76" i="48"/>
  <c r="W76" i="48"/>
  <c r="V76" i="48"/>
  <c r="U76" i="48"/>
  <c r="C76" i="48" s="1"/>
  <c r="B76" i="48" s="1"/>
  <c r="T76" i="48"/>
  <c r="S76" i="48"/>
  <c r="R76" i="48"/>
  <c r="Q76" i="48"/>
  <c r="AE75" i="48"/>
  <c r="AD75" i="48"/>
  <c r="AC75" i="48"/>
  <c r="AB75" i="48"/>
  <c r="Z75" i="48"/>
  <c r="AA75" i="48" s="1"/>
  <c r="X75" i="48"/>
  <c r="W75" i="48"/>
  <c r="V75" i="48"/>
  <c r="U75" i="48"/>
  <c r="T75" i="48"/>
  <c r="S75" i="48"/>
  <c r="R75" i="48"/>
  <c r="C75" i="48" s="1"/>
  <c r="B75" i="48" s="1"/>
  <c r="Q75" i="48"/>
  <c r="AD74" i="48"/>
  <c r="AE74" i="48" s="1"/>
  <c r="AB74" i="48"/>
  <c r="AC74" i="48" s="1"/>
  <c r="Z74" i="48"/>
  <c r="AA74" i="48" s="1"/>
  <c r="X74" i="48"/>
  <c r="W74" i="48"/>
  <c r="V74" i="48"/>
  <c r="U74" i="48"/>
  <c r="T74" i="48"/>
  <c r="S74" i="48"/>
  <c r="R74" i="48"/>
  <c r="Q74" i="48"/>
  <c r="C74" i="48" s="1"/>
  <c r="B74" i="48" s="1"/>
  <c r="D74" i="48"/>
  <c r="AE73" i="48"/>
  <c r="AD73" i="48"/>
  <c r="AB73" i="48"/>
  <c r="AC73" i="48" s="1"/>
  <c r="Z73" i="48"/>
  <c r="AA73" i="48" s="1"/>
  <c r="X73" i="48"/>
  <c r="W73" i="48"/>
  <c r="V73" i="48"/>
  <c r="U73" i="48"/>
  <c r="T73" i="48"/>
  <c r="S73" i="48"/>
  <c r="R73" i="48"/>
  <c r="Q73" i="48"/>
  <c r="C73" i="48" s="1"/>
  <c r="B73" i="48" s="1"/>
  <c r="AD72" i="48"/>
  <c r="AE72" i="48" s="1"/>
  <c r="AB72" i="48"/>
  <c r="AC72" i="48" s="1"/>
  <c r="Z72" i="48"/>
  <c r="AA72" i="48" s="1"/>
  <c r="X72" i="48"/>
  <c r="W72" i="48"/>
  <c r="V72" i="48"/>
  <c r="U72" i="48"/>
  <c r="T72" i="48"/>
  <c r="S72" i="48"/>
  <c r="R72" i="48"/>
  <c r="Q72" i="48"/>
  <c r="C72" i="48" s="1"/>
  <c r="B72" i="48" s="1"/>
  <c r="AD71" i="48"/>
  <c r="AE71" i="48" s="1"/>
  <c r="AB71" i="48"/>
  <c r="AC71" i="48" s="1"/>
  <c r="AA71" i="48"/>
  <c r="Z71" i="48"/>
  <c r="X71" i="48"/>
  <c r="W71" i="48"/>
  <c r="V71" i="48"/>
  <c r="U71" i="48"/>
  <c r="T71" i="48"/>
  <c r="S71" i="48"/>
  <c r="R71" i="48"/>
  <c r="Q71" i="48"/>
  <c r="C71" i="48" s="1"/>
  <c r="B71" i="48" s="1"/>
  <c r="AD70" i="48"/>
  <c r="AE70" i="48" s="1"/>
  <c r="AB70" i="48"/>
  <c r="AC70" i="48" s="1"/>
  <c r="Z70" i="48"/>
  <c r="AA70" i="48" s="1"/>
  <c r="X70" i="48"/>
  <c r="W70" i="48"/>
  <c r="V70" i="48"/>
  <c r="U70" i="48"/>
  <c r="T70" i="48"/>
  <c r="S70" i="48"/>
  <c r="R70" i="48"/>
  <c r="Q70" i="48"/>
  <c r="C70" i="48" s="1"/>
  <c r="B70" i="48" s="1"/>
  <c r="AD69" i="48"/>
  <c r="AE69" i="48" s="1"/>
  <c r="AC69" i="48"/>
  <c r="AB69" i="48"/>
  <c r="Z69" i="48"/>
  <c r="AA69" i="48" s="1"/>
  <c r="X69" i="48"/>
  <c r="W69" i="48"/>
  <c r="V69" i="48"/>
  <c r="U69" i="48"/>
  <c r="T69" i="48"/>
  <c r="C69" i="48" s="1"/>
  <c r="B69" i="48" s="1"/>
  <c r="S69" i="48"/>
  <c r="R69" i="48"/>
  <c r="Q69" i="48"/>
  <c r="AD68" i="48"/>
  <c r="AE68" i="48" s="1"/>
  <c r="AB68" i="48"/>
  <c r="AC68" i="48" s="1"/>
  <c r="Z68" i="48"/>
  <c r="AA68" i="48" s="1"/>
  <c r="X68" i="48"/>
  <c r="W68" i="48"/>
  <c r="V68" i="48"/>
  <c r="C68" i="48" s="1"/>
  <c r="B68" i="48" s="1"/>
  <c r="U68" i="48"/>
  <c r="T68" i="48"/>
  <c r="S68" i="48"/>
  <c r="R68" i="48"/>
  <c r="Q68" i="48"/>
  <c r="AE67" i="48"/>
  <c r="AD67" i="48"/>
  <c r="AB67" i="48"/>
  <c r="AC67" i="48" s="1"/>
  <c r="AA67" i="48"/>
  <c r="Z67" i="48"/>
  <c r="X67" i="48"/>
  <c r="W67" i="48"/>
  <c r="V67" i="48"/>
  <c r="U67" i="48"/>
  <c r="T67" i="48"/>
  <c r="S67" i="48"/>
  <c r="R67" i="48"/>
  <c r="Q67" i="48"/>
  <c r="C67" i="48"/>
  <c r="B67" i="48"/>
  <c r="AD66" i="48"/>
  <c r="AE66" i="48" s="1"/>
  <c r="AB66" i="48"/>
  <c r="AC66" i="48" s="1"/>
  <c r="Z66" i="48"/>
  <c r="AA66" i="48" s="1"/>
  <c r="X66" i="48"/>
  <c r="W66" i="48"/>
  <c r="V66" i="48"/>
  <c r="U66" i="48"/>
  <c r="T66" i="48"/>
  <c r="S66" i="48"/>
  <c r="R66" i="48"/>
  <c r="Q66" i="48"/>
  <c r="C66" i="48"/>
  <c r="B66" i="48" s="1"/>
  <c r="AD65" i="48"/>
  <c r="AE65" i="48" s="1"/>
  <c r="AC65" i="48"/>
  <c r="AB65" i="48"/>
  <c r="AA65" i="48"/>
  <c r="Z65" i="48"/>
  <c r="X65" i="48"/>
  <c r="W65" i="48"/>
  <c r="V65" i="48"/>
  <c r="U65" i="48"/>
  <c r="T65" i="48"/>
  <c r="S65" i="48"/>
  <c r="R65" i="48"/>
  <c r="Q65" i="48"/>
  <c r="C65" i="48" s="1"/>
  <c r="B65" i="48" s="1"/>
  <c r="D65" i="48"/>
  <c r="AD64" i="48"/>
  <c r="AE64" i="48" s="1"/>
  <c r="AB64" i="48"/>
  <c r="AC64" i="48" s="1"/>
  <c r="AA64" i="48"/>
  <c r="Z64" i="48"/>
  <c r="X64" i="48"/>
  <c r="W64" i="48"/>
  <c r="V64" i="48"/>
  <c r="U64" i="48"/>
  <c r="T64" i="48"/>
  <c r="S64" i="48"/>
  <c r="R64" i="48"/>
  <c r="Q64" i="48"/>
  <c r="C64" i="48" s="1"/>
  <c r="B64" i="48" s="1"/>
  <c r="AE63" i="48"/>
  <c r="AD63" i="48"/>
  <c r="AC63" i="48"/>
  <c r="AB63" i="48"/>
  <c r="AA63" i="48"/>
  <c r="Z63" i="48"/>
  <c r="X63" i="48"/>
  <c r="W63" i="48"/>
  <c r="V63" i="48"/>
  <c r="U63" i="48"/>
  <c r="T63" i="48"/>
  <c r="S63" i="48"/>
  <c r="R63" i="48"/>
  <c r="C63" i="48" s="1"/>
  <c r="B63" i="48" s="1"/>
  <c r="Q63" i="48"/>
  <c r="AD62" i="48"/>
  <c r="AE62" i="48" s="1"/>
  <c r="AC62" i="48"/>
  <c r="AB62" i="48"/>
  <c r="Z62" i="48"/>
  <c r="AA62" i="48" s="1"/>
  <c r="X62" i="48"/>
  <c r="W62" i="48"/>
  <c r="V62" i="48"/>
  <c r="U62" i="48"/>
  <c r="T62" i="48"/>
  <c r="S62" i="48"/>
  <c r="C62" i="48" s="1"/>
  <c r="B62" i="48" s="1"/>
  <c r="R62" i="48"/>
  <c r="Q62" i="48"/>
  <c r="D62" i="48"/>
  <c r="AE61" i="48"/>
  <c r="AD61" i="48"/>
  <c r="AC61" i="48"/>
  <c r="AB61" i="48"/>
  <c r="AA61" i="48"/>
  <c r="Z61" i="48"/>
  <c r="X61" i="48"/>
  <c r="W61" i="48"/>
  <c r="V61" i="48"/>
  <c r="U61" i="48"/>
  <c r="T61" i="48"/>
  <c r="S61" i="48"/>
  <c r="R61" i="48"/>
  <c r="Q61" i="48"/>
  <c r="C61" i="48" s="1"/>
  <c r="B61" i="48" s="1"/>
  <c r="AE60" i="48"/>
  <c r="AD60" i="48"/>
  <c r="AB60" i="48"/>
  <c r="AC60" i="48" s="1"/>
  <c r="Z60" i="48"/>
  <c r="AA60" i="48" s="1"/>
  <c r="X60" i="48"/>
  <c r="W60" i="48"/>
  <c r="V60" i="48"/>
  <c r="U60" i="48"/>
  <c r="C60" i="48" s="1"/>
  <c r="B60" i="48" s="1"/>
  <c r="T60" i="48"/>
  <c r="S60" i="48"/>
  <c r="R60" i="48"/>
  <c r="Q60" i="48"/>
  <c r="AE59" i="48"/>
  <c r="AD59" i="48"/>
  <c r="AC59" i="48"/>
  <c r="AB59" i="48"/>
  <c r="Z59" i="48"/>
  <c r="AA59" i="48" s="1"/>
  <c r="X59" i="48"/>
  <c r="W59" i="48"/>
  <c r="V59" i="48"/>
  <c r="U59" i="48"/>
  <c r="T59" i="48"/>
  <c r="S59" i="48"/>
  <c r="R59" i="48"/>
  <c r="C59" i="48" s="1"/>
  <c r="B59" i="48" s="1"/>
  <c r="Q59" i="48"/>
  <c r="AD58" i="48"/>
  <c r="AE58" i="48" s="1"/>
  <c r="AB58" i="48"/>
  <c r="AC58" i="48" s="1"/>
  <c r="Z58" i="48"/>
  <c r="AA58" i="48" s="1"/>
  <c r="X58" i="48"/>
  <c r="W58" i="48"/>
  <c r="V58" i="48"/>
  <c r="U58" i="48"/>
  <c r="T58" i="48"/>
  <c r="S58" i="48"/>
  <c r="R58" i="48"/>
  <c r="Q58" i="48"/>
  <c r="C58" i="48" s="1"/>
  <c r="B58" i="48" s="1"/>
  <c r="D58" i="48"/>
  <c r="AE57" i="48"/>
  <c r="AD57" i="48"/>
  <c r="AB57" i="48"/>
  <c r="AC57" i="48" s="1"/>
  <c r="Z57" i="48"/>
  <c r="AA57" i="48" s="1"/>
  <c r="X57" i="48"/>
  <c r="W57" i="48"/>
  <c r="V57" i="48"/>
  <c r="U57" i="48"/>
  <c r="T57" i="48"/>
  <c r="S57" i="48"/>
  <c r="R57" i="48"/>
  <c r="Q57" i="48"/>
  <c r="C57" i="48" s="1"/>
  <c r="B57" i="48" s="1"/>
  <c r="AD56" i="48"/>
  <c r="AE56" i="48" s="1"/>
  <c r="AB56" i="48"/>
  <c r="AC56" i="48" s="1"/>
  <c r="Z56" i="48"/>
  <c r="AA56" i="48" s="1"/>
  <c r="X56" i="48"/>
  <c r="W56" i="48"/>
  <c r="V56" i="48"/>
  <c r="U56" i="48"/>
  <c r="T56" i="48"/>
  <c r="S56" i="48"/>
  <c r="R56" i="48"/>
  <c r="Q56" i="48"/>
  <c r="C56" i="48" s="1"/>
  <c r="B56" i="48" s="1"/>
  <c r="AD55" i="48"/>
  <c r="AE55" i="48" s="1"/>
  <c r="AB55" i="48"/>
  <c r="AC55" i="48" s="1"/>
  <c r="AA55" i="48"/>
  <c r="Z55" i="48"/>
  <c r="X55" i="48"/>
  <c r="W55" i="48"/>
  <c r="V55" i="48"/>
  <c r="U55" i="48"/>
  <c r="T55" i="48"/>
  <c r="S55" i="48"/>
  <c r="R55" i="48"/>
  <c r="Q55" i="48"/>
  <c r="C55" i="48" s="1"/>
  <c r="B55" i="48" s="1"/>
  <c r="AD54" i="48"/>
  <c r="AE54" i="48" s="1"/>
  <c r="AB54" i="48"/>
  <c r="AC54" i="48" s="1"/>
  <c r="AA54" i="48"/>
  <c r="Z54" i="48"/>
  <c r="X54" i="48"/>
  <c r="W54" i="48"/>
  <c r="V54" i="48"/>
  <c r="U54" i="48"/>
  <c r="T54" i="48"/>
  <c r="S54" i="48"/>
  <c r="R54" i="48"/>
  <c r="Q54" i="48"/>
  <c r="C54" i="48" s="1"/>
  <c r="B54" i="48" s="1"/>
  <c r="AD53" i="48"/>
  <c r="AE53" i="48" s="1"/>
  <c r="AC53" i="48"/>
  <c r="AB53" i="48"/>
  <c r="Z53" i="48"/>
  <c r="AA53" i="48" s="1"/>
  <c r="X53" i="48"/>
  <c r="W53" i="48"/>
  <c r="V53" i="48"/>
  <c r="U53" i="48"/>
  <c r="T53" i="48"/>
  <c r="S53" i="48"/>
  <c r="R53" i="48"/>
  <c r="C53" i="48" s="1"/>
  <c r="B53" i="48" s="1"/>
  <c r="Q53" i="48"/>
  <c r="AD52" i="48"/>
  <c r="AE52" i="48" s="1"/>
  <c r="AC52" i="48"/>
  <c r="AB52" i="48"/>
  <c r="Z52" i="48"/>
  <c r="AA52" i="48" s="1"/>
  <c r="X52" i="48"/>
  <c r="W52" i="48"/>
  <c r="V52" i="48"/>
  <c r="C52" i="48" s="1"/>
  <c r="B52" i="48" s="1"/>
  <c r="U52" i="48"/>
  <c r="T52" i="48"/>
  <c r="S52" i="48"/>
  <c r="R52" i="48"/>
  <c r="Q52" i="48"/>
  <c r="AE51" i="48"/>
  <c r="AD51" i="48"/>
  <c r="AB51" i="48"/>
  <c r="AC51" i="48" s="1"/>
  <c r="AA51" i="48"/>
  <c r="Z51" i="48"/>
  <c r="X51" i="48"/>
  <c r="W51" i="48"/>
  <c r="V51" i="48"/>
  <c r="U51" i="48"/>
  <c r="T51" i="48"/>
  <c r="S51" i="48"/>
  <c r="R51" i="48"/>
  <c r="Q51" i="48"/>
  <c r="C51" i="48"/>
  <c r="B51" i="48"/>
  <c r="AE50" i="48"/>
  <c r="AD50" i="48"/>
  <c r="AB50" i="48"/>
  <c r="AC50" i="48" s="1"/>
  <c r="Z50" i="48"/>
  <c r="AA50" i="48" s="1"/>
  <c r="X50" i="48"/>
  <c r="W50" i="48"/>
  <c r="V50" i="48"/>
  <c r="U50" i="48"/>
  <c r="T50" i="48"/>
  <c r="S50" i="48"/>
  <c r="R50" i="48"/>
  <c r="Q50" i="48"/>
  <c r="C50" i="48"/>
  <c r="B50" i="48" s="1"/>
  <c r="AD49" i="48"/>
  <c r="AE49" i="48" s="1"/>
  <c r="AC49" i="48"/>
  <c r="AB49" i="48"/>
  <c r="AA49" i="48"/>
  <c r="Z49" i="48"/>
  <c r="X49" i="48"/>
  <c r="W49" i="48"/>
  <c r="V49" i="48"/>
  <c r="U49" i="48"/>
  <c r="T49" i="48"/>
  <c r="S49" i="48"/>
  <c r="R49" i="48"/>
  <c r="Q49" i="48"/>
  <c r="C49" i="48" s="1"/>
  <c r="B49" i="48" s="1"/>
  <c r="AD48" i="48"/>
  <c r="AE48" i="48" s="1"/>
  <c r="AB48" i="48"/>
  <c r="AC48" i="48" s="1"/>
  <c r="AA48" i="48"/>
  <c r="Z48" i="48"/>
  <c r="X48" i="48"/>
  <c r="W48" i="48"/>
  <c r="V48" i="48"/>
  <c r="U48" i="48"/>
  <c r="T48" i="48"/>
  <c r="S48" i="48"/>
  <c r="R48" i="48"/>
  <c r="Q48" i="48"/>
  <c r="C48" i="48" s="1"/>
  <c r="B48" i="48" s="1"/>
  <c r="AE47" i="48"/>
  <c r="AD47" i="48"/>
  <c r="AC47" i="48"/>
  <c r="AB47" i="48"/>
  <c r="AA47" i="48"/>
  <c r="Z47" i="48"/>
  <c r="X47" i="48"/>
  <c r="W47" i="48"/>
  <c r="V47" i="48"/>
  <c r="U47" i="48"/>
  <c r="T47" i="48"/>
  <c r="S47" i="48"/>
  <c r="R47" i="48"/>
  <c r="C47" i="48" s="1"/>
  <c r="B47" i="48" s="1"/>
  <c r="Q47" i="48"/>
  <c r="AD46" i="48"/>
  <c r="AE46" i="48" s="1"/>
  <c r="AC46" i="48"/>
  <c r="AB46" i="48"/>
  <c r="Z46" i="48"/>
  <c r="AA46" i="48" s="1"/>
  <c r="X46" i="48"/>
  <c r="W46" i="48"/>
  <c r="V46" i="48"/>
  <c r="U46" i="48"/>
  <c r="T46" i="48"/>
  <c r="S46" i="48"/>
  <c r="C46" i="48" s="1"/>
  <c r="B46" i="48" s="1"/>
  <c r="R46" i="48"/>
  <c r="Q46" i="48"/>
  <c r="D46" i="48"/>
  <c r="AE45" i="48"/>
  <c r="AD45" i="48"/>
  <c r="AC45" i="48"/>
  <c r="AB45" i="48"/>
  <c r="Z45" i="48"/>
  <c r="AA45" i="48" s="1"/>
  <c r="X45" i="48"/>
  <c r="W45" i="48"/>
  <c r="V45" i="48"/>
  <c r="U45" i="48"/>
  <c r="T45" i="48"/>
  <c r="S45" i="48"/>
  <c r="R45" i="48"/>
  <c r="Q45" i="48"/>
  <c r="C45" i="48" s="1"/>
  <c r="B45" i="48" s="1"/>
  <c r="D45" i="48"/>
  <c r="AE44" i="48"/>
  <c r="AD44" i="48"/>
  <c r="AB44" i="48"/>
  <c r="AC44" i="48" s="1"/>
  <c r="Z44" i="48"/>
  <c r="AA44" i="48" s="1"/>
  <c r="X44" i="48"/>
  <c r="W44" i="48"/>
  <c r="V44" i="48"/>
  <c r="U44" i="48"/>
  <c r="C44" i="48" s="1"/>
  <c r="B44" i="48" s="1"/>
  <c r="T44" i="48"/>
  <c r="S44" i="48"/>
  <c r="R44" i="48"/>
  <c r="Q44" i="48"/>
  <c r="AE43" i="48"/>
  <c r="AD43" i="48"/>
  <c r="AB43" i="48"/>
  <c r="AC43" i="48" s="1"/>
  <c r="Z43" i="48"/>
  <c r="AA43" i="48" s="1"/>
  <c r="X43" i="48"/>
  <c r="W43" i="48"/>
  <c r="V43" i="48"/>
  <c r="U43" i="48"/>
  <c r="T43" i="48"/>
  <c r="S43" i="48"/>
  <c r="R43" i="48"/>
  <c r="C43" i="48" s="1"/>
  <c r="B43" i="48" s="1"/>
  <c r="Q43" i="48"/>
  <c r="AD42" i="48"/>
  <c r="AE42" i="48" s="1"/>
  <c r="AB42" i="48"/>
  <c r="AC42" i="48" s="1"/>
  <c r="Z42" i="48"/>
  <c r="AA42" i="48" s="1"/>
  <c r="X42" i="48"/>
  <c r="W42" i="48"/>
  <c r="V42" i="48"/>
  <c r="U42" i="48"/>
  <c r="T42" i="48"/>
  <c r="S42" i="48"/>
  <c r="R42" i="48"/>
  <c r="Q42" i="48"/>
  <c r="C42" i="48" s="1"/>
  <c r="B42" i="48" s="1"/>
  <c r="AD41" i="48"/>
  <c r="AE41" i="48" s="1"/>
  <c r="AB41" i="48"/>
  <c r="AC41" i="48" s="1"/>
  <c r="Z41" i="48"/>
  <c r="AA41" i="48" s="1"/>
  <c r="X41" i="48"/>
  <c r="W41" i="48"/>
  <c r="V41" i="48"/>
  <c r="U41" i="48"/>
  <c r="T41" i="48"/>
  <c r="S41" i="48"/>
  <c r="R41" i="48"/>
  <c r="Q41" i="48"/>
  <c r="C41" i="48" s="1"/>
  <c r="B41" i="48" s="1"/>
  <c r="AE40" i="48"/>
  <c r="AD40" i="48"/>
  <c r="AB40" i="48"/>
  <c r="AC40" i="48" s="1"/>
  <c r="Z40" i="48"/>
  <c r="AA40" i="48" s="1"/>
  <c r="X40" i="48"/>
  <c r="W40" i="48"/>
  <c r="V40" i="48"/>
  <c r="U40" i="48"/>
  <c r="T40" i="48"/>
  <c r="S40" i="48"/>
  <c r="R40" i="48"/>
  <c r="Q40" i="48"/>
  <c r="C40" i="48" s="1"/>
  <c r="B40" i="48" s="1"/>
  <c r="AD39" i="48"/>
  <c r="AE39" i="48" s="1"/>
  <c r="AB39" i="48"/>
  <c r="AC39" i="48" s="1"/>
  <c r="AA39" i="48"/>
  <c r="Z39" i="48"/>
  <c r="X39" i="48"/>
  <c r="W39" i="48"/>
  <c r="V39" i="48"/>
  <c r="U39" i="48"/>
  <c r="T39" i="48"/>
  <c r="S39" i="48"/>
  <c r="R39" i="48"/>
  <c r="C39" i="48" s="1"/>
  <c r="B39" i="48" s="1"/>
  <c r="Q39" i="48"/>
  <c r="AD38" i="48"/>
  <c r="AE38" i="48" s="1"/>
  <c r="AB38" i="48"/>
  <c r="AC38" i="48" s="1"/>
  <c r="Z38" i="48"/>
  <c r="AA38" i="48" s="1"/>
  <c r="X38" i="48"/>
  <c r="W38" i="48"/>
  <c r="V38" i="48"/>
  <c r="U38" i="48"/>
  <c r="T38" i="48"/>
  <c r="S38" i="48"/>
  <c r="R38" i="48"/>
  <c r="Q38" i="48"/>
  <c r="C38" i="48" s="1"/>
  <c r="B38" i="48" s="1"/>
  <c r="AD37" i="48"/>
  <c r="AE37" i="48" s="1"/>
  <c r="AC37" i="48"/>
  <c r="AB37" i="48"/>
  <c r="Z37" i="48"/>
  <c r="AA37" i="48" s="1"/>
  <c r="X37" i="48"/>
  <c r="W37" i="48"/>
  <c r="V37" i="48"/>
  <c r="U37" i="48"/>
  <c r="T37" i="48"/>
  <c r="S37" i="48"/>
  <c r="R37" i="48"/>
  <c r="Q37" i="48"/>
  <c r="C37" i="48" s="1"/>
  <c r="B37" i="48" s="1"/>
  <c r="AD36" i="48"/>
  <c r="AD33" i="48" s="1"/>
  <c r="J7" i="48" s="1"/>
  <c r="AB36" i="48"/>
  <c r="AC36" i="48" s="1"/>
  <c r="Z36" i="48"/>
  <c r="AA36" i="48" s="1"/>
  <c r="X36" i="48"/>
  <c r="W36" i="48"/>
  <c r="V36" i="48"/>
  <c r="C36" i="48" s="1"/>
  <c r="B36" i="48" s="1"/>
  <c r="U36" i="48"/>
  <c r="T36" i="48"/>
  <c r="S36" i="48"/>
  <c r="R36" i="48"/>
  <c r="Q36" i="48"/>
  <c r="AE35" i="48"/>
  <c r="AD35" i="48"/>
  <c r="AB35" i="48"/>
  <c r="AC35" i="48" s="1"/>
  <c r="AA35" i="48"/>
  <c r="Z35" i="48"/>
  <c r="X35" i="48"/>
  <c r="W35" i="48"/>
  <c r="V35" i="48"/>
  <c r="U35" i="48"/>
  <c r="T35" i="48"/>
  <c r="S35" i="48"/>
  <c r="R35" i="48"/>
  <c r="Q35" i="48"/>
  <c r="D35" i="48"/>
  <c r="C35" i="48"/>
  <c r="B35" i="48"/>
  <c r="AD34" i="48"/>
  <c r="AE34" i="48" s="1"/>
  <c r="AB34" i="48"/>
  <c r="AC34" i="48" s="1"/>
  <c r="Z34" i="48"/>
  <c r="AA34" i="48" s="1"/>
  <c r="X34" i="48"/>
  <c r="W34" i="48"/>
  <c r="V34" i="48"/>
  <c r="U34" i="48"/>
  <c r="T34" i="48"/>
  <c r="S34" i="48"/>
  <c r="R34" i="48"/>
  <c r="Q34" i="48"/>
  <c r="Q33" i="48" s="1"/>
  <c r="E7" i="48" s="1"/>
  <c r="B7" i="48" s="1"/>
  <c r="D34" i="48"/>
  <c r="C34" i="48"/>
  <c r="B34" i="48" s="1"/>
  <c r="J33" i="48"/>
  <c r="I33" i="48"/>
  <c r="H33" i="48"/>
  <c r="AD32" i="48"/>
  <c r="AB32" i="48"/>
  <c r="Z32" i="48"/>
  <c r="D128" i="48"/>
  <c r="F4" i="48"/>
  <c r="E14" i="48" s="1"/>
  <c r="H15" i="4"/>
  <c r="G15" i="4"/>
  <c r="F15" i="4"/>
  <c r="E15" i="4"/>
  <c r="F5" i="47"/>
  <c r="D122" i="47" s="1"/>
  <c r="AD130" i="47"/>
  <c r="AE130" i="47" s="1"/>
  <c r="AB130" i="47"/>
  <c r="AC130" i="47" s="1"/>
  <c r="AA130" i="47"/>
  <c r="Z130" i="47"/>
  <c r="X130" i="47"/>
  <c r="W130" i="47"/>
  <c r="V130" i="47"/>
  <c r="U130" i="47"/>
  <c r="T130" i="47"/>
  <c r="S130" i="47"/>
  <c r="R130" i="47"/>
  <c r="Q130" i="47"/>
  <c r="C130" i="47"/>
  <c r="B130" i="47" s="1"/>
  <c r="AD129" i="47"/>
  <c r="AE129" i="47" s="1"/>
  <c r="AB129" i="47"/>
  <c r="AC129" i="47" s="1"/>
  <c r="AA129" i="47"/>
  <c r="Z129" i="47"/>
  <c r="X129" i="47"/>
  <c r="W129" i="47"/>
  <c r="V129" i="47"/>
  <c r="U129" i="47"/>
  <c r="T129" i="47"/>
  <c r="S129" i="47"/>
  <c r="R129" i="47"/>
  <c r="Q129" i="47"/>
  <c r="C129" i="47" s="1"/>
  <c r="B129" i="47" s="1"/>
  <c r="AD128" i="47"/>
  <c r="AE128" i="47" s="1"/>
  <c r="AC128" i="47"/>
  <c r="AB128" i="47"/>
  <c r="AA128" i="47"/>
  <c r="Z128" i="47"/>
  <c r="X128" i="47"/>
  <c r="W128" i="47"/>
  <c r="V128" i="47"/>
  <c r="U128" i="47"/>
  <c r="T128" i="47"/>
  <c r="S128" i="47"/>
  <c r="R128" i="47"/>
  <c r="Q128" i="47"/>
  <c r="C128" i="47" s="1"/>
  <c r="B128" i="47" s="1"/>
  <c r="AD127" i="47"/>
  <c r="AE127" i="47" s="1"/>
  <c r="AC127" i="47"/>
  <c r="AB127" i="47"/>
  <c r="AA127" i="47"/>
  <c r="Z127" i="47"/>
  <c r="X127" i="47"/>
  <c r="W127" i="47"/>
  <c r="V127" i="47"/>
  <c r="U127" i="47"/>
  <c r="T127" i="47"/>
  <c r="S127" i="47"/>
  <c r="R127" i="47"/>
  <c r="C127" i="47" s="1"/>
  <c r="B127" i="47" s="1"/>
  <c r="Q127" i="47"/>
  <c r="AE126" i="47"/>
  <c r="AD126" i="47"/>
  <c r="AC126" i="47"/>
  <c r="AB126" i="47"/>
  <c r="AA126" i="47"/>
  <c r="Z126" i="47"/>
  <c r="X126" i="47"/>
  <c r="W126" i="47"/>
  <c r="V126" i="47"/>
  <c r="U126" i="47"/>
  <c r="T126" i="47"/>
  <c r="S126" i="47"/>
  <c r="C126" i="47" s="1"/>
  <c r="B126" i="47" s="1"/>
  <c r="R126" i="47"/>
  <c r="Q126" i="47"/>
  <c r="AE125" i="47"/>
  <c r="AD125" i="47"/>
  <c r="AC125" i="47"/>
  <c r="AB125" i="47"/>
  <c r="Z125" i="47"/>
  <c r="AA125" i="47" s="1"/>
  <c r="X125" i="47"/>
  <c r="W125" i="47"/>
  <c r="V125" i="47"/>
  <c r="U125" i="47"/>
  <c r="T125" i="47"/>
  <c r="C125" i="47" s="1"/>
  <c r="B125" i="47" s="1"/>
  <c r="S125" i="47"/>
  <c r="R125" i="47"/>
  <c r="Q125" i="47"/>
  <c r="AE124" i="47"/>
  <c r="AD124" i="47"/>
  <c r="AC124" i="47"/>
  <c r="AB124" i="47"/>
  <c r="AA124" i="47"/>
  <c r="Z124" i="47"/>
  <c r="X124" i="47"/>
  <c r="W124" i="47"/>
  <c r="V124" i="47"/>
  <c r="U124" i="47"/>
  <c r="T124" i="47"/>
  <c r="S124" i="47"/>
  <c r="R124" i="47"/>
  <c r="Q124" i="47"/>
  <c r="C124" i="47" s="1"/>
  <c r="B124" i="47" s="1"/>
  <c r="AE123" i="47"/>
  <c r="AD123" i="47"/>
  <c r="AB123" i="47"/>
  <c r="AC123" i="47" s="1"/>
  <c r="Z123" i="47"/>
  <c r="AA123" i="47" s="1"/>
  <c r="X123" i="47"/>
  <c r="W123" i="47"/>
  <c r="V123" i="47"/>
  <c r="U123" i="47"/>
  <c r="T123" i="47"/>
  <c r="S123" i="47"/>
  <c r="R123" i="47"/>
  <c r="Q123" i="47"/>
  <c r="C123" i="47" s="1"/>
  <c r="B123" i="47" s="1"/>
  <c r="AE122" i="47"/>
  <c r="AD122" i="47"/>
  <c r="AC122" i="47"/>
  <c r="AB122" i="47"/>
  <c r="AA122" i="47"/>
  <c r="Z122" i="47"/>
  <c r="X122" i="47"/>
  <c r="W122" i="47"/>
  <c r="V122" i="47"/>
  <c r="U122" i="47"/>
  <c r="T122" i="47"/>
  <c r="S122" i="47"/>
  <c r="R122" i="47"/>
  <c r="Q122" i="47"/>
  <c r="C122" i="47" s="1"/>
  <c r="B122" i="47" s="1"/>
  <c r="AD121" i="47"/>
  <c r="AE121" i="47" s="1"/>
  <c r="AB121" i="47"/>
  <c r="AC121" i="47" s="1"/>
  <c r="Z121" i="47"/>
  <c r="AA121" i="47" s="1"/>
  <c r="X121" i="47"/>
  <c r="W121" i="47"/>
  <c r="V121" i="47"/>
  <c r="U121" i="47"/>
  <c r="T121" i="47"/>
  <c r="S121" i="47"/>
  <c r="R121" i="47"/>
  <c r="Q121" i="47"/>
  <c r="C121" i="47" s="1"/>
  <c r="B121" i="47" s="1"/>
  <c r="AE120" i="47"/>
  <c r="AD120" i="47"/>
  <c r="AC120" i="47"/>
  <c r="AB120" i="47"/>
  <c r="Z120" i="47"/>
  <c r="AA120" i="47" s="1"/>
  <c r="X120" i="47"/>
  <c r="W120" i="47"/>
  <c r="V120" i="47"/>
  <c r="U120" i="47"/>
  <c r="T120" i="47"/>
  <c r="S120" i="47"/>
  <c r="R120" i="47"/>
  <c r="Q120" i="47"/>
  <c r="C120" i="47" s="1"/>
  <c r="B120" i="47" s="1"/>
  <c r="AD119" i="47"/>
  <c r="AE119" i="47" s="1"/>
  <c r="AB119" i="47"/>
  <c r="AC119" i="47" s="1"/>
  <c r="AA119" i="47"/>
  <c r="Z119" i="47"/>
  <c r="X119" i="47"/>
  <c r="W119" i="47"/>
  <c r="V119" i="47"/>
  <c r="U119" i="47"/>
  <c r="T119" i="47"/>
  <c r="S119" i="47"/>
  <c r="R119" i="47"/>
  <c r="C119" i="47" s="1"/>
  <c r="B119" i="47" s="1"/>
  <c r="Q119" i="47"/>
  <c r="AE118" i="47"/>
  <c r="AD118" i="47"/>
  <c r="AB118" i="47"/>
  <c r="AC118" i="47" s="1"/>
  <c r="Z118" i="47"/>
  <c r="AA118" i="47" s="1"/>
  <c r="X118" i="47"/>
  <c r="W118" i="47"/>
  <c r="V118" i="47"/>
  <c r="U118" i="47"/>
  <c r="T118" i="47"/>
  <c r="S118" i="47"/>
  <c r="C118" i="47" s="1"/>
  <c r="B118" i="47" s="1"/>
  <c r="R118" i="47"/>
  <c r="Q118" i="47"/>
  <c r="AD117" i="47"/>
  <c r="AE117" i="47" s="1"/>
  <c r="AC117" i="47"/>
  <c r="AB117" i="47"/>
  <c r="Z117" i="47"/>
  <c r="AA117" i="47" s="1"/>
  <c r="X117" i="47"/>
  <c r="W117" i="47"/>
  <c r="V117" i="47"/>
  <c r="U117" i="47"/>
  <c r="T117" i="47"/>
  <c r="S117" i="47"/>
  <c r="R117" i="47"/>
  <c r="Q117" i="47"/>
  <c r="C117" i="47" s="1"/>
  <c r="B117" i="47" s="1"/>
  <c r="AD116" i="47"/>
  <c r="AE116" i="47" s="1"/>
  <c r="AB116" i="47"/>
  <c r="AC116" i="47" s="1"/>
  <c r="Z116" i="47"/>
  <c r="AA116" i="47" s="1"/>
  <c r="X116" i="47"/>
  <c r="W116" i="47"/>
  <c r="V116" i="47"/>
  <c r="U116" i="47"/>
  <c r="T116" i="47"/>
  <c r="S116" i="47"/>
  <c r="R116" i="47"/>
  <c r="Q116" i="47"/>
  <c r="C116" i="47" s="1"/>
  <c r="B116" i="47" s="1"/>
  <c r="AE115" i="47"/>
  <c r="AD115" i="47"/>
  <c r="AB115" i="47"/>
  <c r="AC115" i="47" s="1"/>
  <c r="Z115" i="47"/>
  <c r="AA115" i="47" s="1"/>
  <c r="X115" i="47"/>
  <c r="W115" i="47"/>
  <c r="V115" i="47"/>
  <c r="U115" i="47"/>
  <c r="T115" i="47"/>
  <c r="S115" i="47"/>
  <c r="R115" i="47"/>
  <c r="Q115" i="47"/>
  <c r="C115" i="47"/>
  <c r="B115" i="47"/>
  <c r="AD114" i="47"/>
  <c r="AE114" i="47" s="1"/>
  <c r="AB114" i="47"/>
  <c r="AC114" i="47" s="1"/>
  <c r="AA114" i="47"/>
  <c r="Z114" i="47"/>
  <c r="X114" i="47"/>
  <c r="W114" i="47"/>
  <c r="V114" i="47"/>
  <c r="U114" i="47"/>
  <c r="T114" i="47"/>
  <c r="S114" i="47"/>
  <c r="R114" i="47"/>
  <c r="Q114" i="47"/>
  <c r="C114" i="47"/>
  <c r="B114" i="47" s="1"/>
  <c r="AD113" i="47"/>
  <c r="AE113" i="47" s="1"/>
  <c r="AB113" i="47"/>
  <c r="AC113" i="47" s="1"/>
  <c r="AA113" i="47"/>
  <c r="Z113" i="47"/>
  <c r="X113" i="47"/>
  <c r="W113" i="47"/>
  <c r="V113" i="47"/>
  <c r="U113" i="47"/>
  <c r="T113" i="47"/>
  <c r="S113" i="47"/>
  <c r="R113" i="47"/>
  <c r="Q113" i="47"/>
  <c r="C113" i="47" s="1"/>
  <c r="B113" i="47" s="1"/>
  <c r="AD112" i="47"/>
  <c r="AE112" i="47" s="1"/>
  <c r="AC112" i="47"/>
  <c r="AB112" i="47"/>
  <c r="AA112" i="47"/>
  <c r="Z112" i="47"/>
  <c r="X112" i="47"/>
  <c r="W112" i="47"/>
  <c r="V112" i="47"/>
  <c r="U112" i="47"/>
  <c r="T112" i="47"/>
  <c r="S112" i="47"/>
  <c r="R112" i="47"/>
  <c r="Q112" i="47"/>
  <c r="C112" i="47" s="1"/>
  <c r="B112" i="47" s="1"/>
  <c r="AD111" i="47"/>
  <c r="AE111" i="47" s="1"/>
  <c r="AC111" i="47"/>
  <c r="AB111" i="47"/>
  <c r="AA111" i="47"/>
  <c r="Z111" i="47"/>
  <c r="X111" i="47"/>
  <c r="W111" i="47"/>
  <c r="V111" i="47"/>
  <c r="U111" i="47"/>
  <c r="T111" i="47"/>
  <c r="S111" i="47"/>
  <c r="R111" i="47"/>
  <c r="C111" i="47" s="1"/>
  <c r="B111" i="47" s="1"/>
  <c r="Q111" i="47"/>
  <c r="AE110" i="47"/>
  <c r="AD110" i="47"/>
  <c r="AC110" i="47"/>
  <c r="AB110" i="47"/>
  <c r="AA110" i="47"/>
  <c r="Z110" i="47"/>
  <c r="X110" i="47"/>
  <c r="W110" i="47"/>
  <c r="V110" i="47"/>
  <c r="U110" i="47"/>
  <c r="T110" i="47"/>
  <c r="S110" i="47"/>
  <c r="C110" i="47" s="1"/>
  <c r="B110" i="47" s="1"/>
  <c r="R110" i="47"/>
  <c r="Q110" i="47"/>
  <c r="AE109" i="47"/>
  <c r="AD109" i="47"/>
  <c r="AC109" i="47"/>
  <c r="AB109" i="47"/>
  <c r="Z109" i="47"/>
  <c r="AA109" i="47" s="1"/>
  <c r="X109" i="47"/>
  <c r="W109" i="47"/>
  <c r="V109" i="47"/>
  <c r="U109" i="47"/>
  <c r="T109" i="47"/>
  <c r="C109" i="47" s="1"/>
  <c r="B109" i="47" s="1"/>
  <c r="S109" i="47"/>
  <c r="R109" i="47"/>
  <c r="Q109" i="47"/>
  <c r="AE108" i="47"/>
  <c r="AD108" i="47"/>
  <c r="AC108" i="47"/>
  <c r="AB108" i="47"/>
  <c r="AA108" i="47"/>
  <c r="Z108" i="47"/>
  <c r="X108" i="47"/>
  <c r="W108" i="47"/>
  <c r="V108" i="47"/>
  <c r="U108" i="47"/>
  <c r="T108" i="47"/>
  <c r="S108" i="47"/>
  <c r="R108" i="47"/>
  <c r="Q108" i="47"/>
  <c r="C108" i="47" s="1"/>
  <c r="B108" i="47" s="1"/>
  <c r="AE107" i="47"/>
  <c r="AD107" i="47"/>
  <c r="AB107" i="47"/>
  <c r="AC107" i="47" s="1"/>
  <c r="Z107" i="47"/>
  <c r="AA107" i="47" s="1"/>
  <c r="X107" i="47"/>
  <c r="W107" i="47"/>
  <c r="V107" i="47"/>
  <c r="U107" i="47"/>
  <c r="T107" i="47"/>
  <c r="S107" i="47"/>
  <c r="R107" i="47"/>
  <c r="Q107" i="47"/>
  <c r="C107" i="47" s="1"/>
  <c r="B107" i="47" s="1"/>
  <c r="AE106" i="47"/>
  <c r="AD106" i="47"/>
  <c r="AC106" i="47"/>
  <c r="AB106" i="47"/>
  <c r="AA106" i="47"/>
  <c r="Z106" i="47"/>
  <c r="X106" i="47"/>
  <c r="W106" i="47"/>
  <c r="V106" i="47"/>
  <c r="U106" i="47"/>
  <c r="T106" i="47"/>
  <c r="S106" i="47"/>
  <c r="R106" i="47"/>
  <c r="Q106" i="47"/>
  <c r="C106" i="47" s="1"/>
  <c r="B106" i="47" s="1"/>
  <c r="AD105" i="47"/>
  <c r="AE105" i="47" s="1"/>
  <c r="AB105" i="47"/>
  <c r="AC105" i="47" s="1"/>
  <c r="Z105" i="47"/>
  <c r="AA105" i="47" s="1"/>
  <c r="X105" i="47"/>
  <c r="W105" i="47"/>
  <c r="V105" i="47"/>
  <c r="U105" i="47"/>
  <c r="T105" i="47"/>
  <c r="S105" i="47"/>
  <c r="R105" i="47"/>
  <c r="Q105" i="47"/>
  <c r="C105" i="47" s="1"/>
  <c r="B105" i="47" s="1"/>
  <c r="AE104" i="47"/>
  <c r="AD104" i="47"/>
  <c r="AC104" i="47"/>
  <c r="AB104" i="47"/>
  <c r="Z104" i="47"/>
  <c r="AA104" i="47" s="1"/>
  <c r="X104" i="47"/>
  <c r="W104" i="47"/>
  <c r="V104" i="47"/>
  <c r="U104" i="47"/>
  <c r="T104" i="47"/>
  <c r="S104" i="47"/>
  <c r="R104" i="47"/>
  <c r="Q104" i="47"/>
  <c r="C104" i="47" s="1"/>
  <c r="B104" i="47" s="1"/>
  <c r="AD103" i="47"/>
  <c r="AE103" i="47" s="1"/>
  <c r="AB103" i="47"/>
  <c r="AC103" i="47" s="1"/>
  <c r="AA103" i="47"/>
  <c r="Z103" i="47"/>
  <c r="X103" i="47"/>
  <c r="W103" i="47"/>
  <c r="V103" i="47"/>
  <c r="U103" i="47"/>
  <c r="T103" i="47"/>
  <c r="S103" i="47"/>
  <c r="R103" i="47"/>
  <c r="C103" i="47" s="1"/>
  <c r="B103" i="47" s="1"/>
  <c r="Q103" i="47"/>
  <c r="AE102" i="47"/>
  <c r="AD102" i="47"/>
  <c r="AB102" i="47"/>
  <c r="AC102" i="47" s="1"/>
  <c r="Z102" i="47"/>
  <c r="AA102" i="47" s="1"/>
  <c r="X102" i="47"/>
  <c r="W102" i="47"/>
  <c r="V102" i="47"/>
  <c r="U102" i="47"/>
  <c r="T102" i="47"/>
  <c r="S102" i="47"/>
  <c r="C102" i="47" s="1"/>
  <c r="B102" i="47" s="1"/>
  <c r="R102" i="47"/>
  <c r="Q102" i="47"/>
  <c r="AD101" i="47"/>
  <c r="AE101" i="47" s="1"/>
  <c r="AC101" i="47"/>
  <c r="AB101" i="47"/>
  <c r="Z101" i="47"/>
  <c r="AA101" i="47" s="1"/>
  <c r="X101" i="47"/>
  <c r="W101" i="47"/>
  <c r="V101" i="47"/>
  <c r="U101" i="47"/>
  <c r="T101" i="47"/>
  <c r="S101" i="47"/>
  <c r="R101" i="47"/>
  <c r="Q101" i="47"/>
  <c r="C101" i="47" s="1"/>
  <c r="B101" i="47" s="1"/>
  <c r="AD100" i="47"/>
  <c r="AE100" i="47" s="1"/>
  <c r="AB100" i="47"/>
  <c r="AC100" i="47" s="1"/>
  <c r="Z100" i="47"/>
  <c r="AA100" i="47" s="1"/>
  <c r="X100" i="47"/>
  <c r="W100" i="47"/>
  <c r="V100" i="47"/>
  <c r="U100" i="47"/>
  <c r="T100" i="47"/>
  <c r="S100" i="47"/>
  <c r="R100" i="47"/>
  <c r="Q100" i="47"/>
  <c r="C100" i="47" s="1"/>
  <c r="B100" i="47" s="1"/>
  <c r="AE99" i="47"/>
  <c r="AD99" i="47"/>
  <c r="AB99" i="47"/>
  <c r="AC99" i="47" s="1"/>
  <c r="Z99" i="47"/>
  <c r="AA99" i="47" s="1"/>
  <c r="X99" i="47"/>
  <c r="W99" i="47"/>
  <c r="V99" i="47"/>
  <c r="U99" i="47"/>
  <c r="T99" i="47"/>
  <c r="S99" i="47"/>
  <c r="R99" i="47"/>
  <c r="Q99" i="47"/>
  <c r="C99" i="47"/>
  <c r="B99" i="47"/>
  <c r="AD98" i="47"/>
  <c r="AE98" i="47" s="1"/>
  <c r="AB98" i="47"/>
  <c r="AC98" i="47" s="1"/>
  <c r="AA98" i="47"/>
  <c r="Z98" i="47"/>
  <c r="X98" i="47"/>
  <c r="W98" i="47"/>
  <c r="V98" i="47"/>
  <c r="U98" i="47"/>
  <c r="T98" i="47"/>
  <c r="S98" i="47"/>
  <c r="R98" i="47"/>
  <c r="Q98" i="47"/>
  <c r="C98" i="47"/>
  <c r="B98" i="47" s="1"/>
  <c r="AD97" i="47"/>
  <c r="AE97" i="47" s="1"/>
  <c r="AB97" i="47"/>
  <c r="AC97" i="47" s="1"/>
  <c r="AA97" i="47"/>
  <c r="Z97" i="47"/>
  <c r="X97" i="47"/>
  <c r="W97" i="47"/>
  <c r="V97" i="47"/>
  <c r="U97" i="47"/>
  <c r="T97" i="47"/>
  <c r="S97" i="47"/>
  <c r="R97" i="47"/>
  <c r="Q97" i="47"/>
  <c r="C97" i="47" s="1"/>
  <c r="B97" i="47" s="1"/>
  <c r="AD96" i="47"/>
  <c r="AE96" i="47" s="1"/>
  <c r="AC96" i="47"/>
  <c r="AB96" i="47"/>
  <c r="AA96" i="47"/>
  <c r="Z96" i="47"/>
  <c r="X96" i="47"/>
  <c r="W96" i="47"/>
  <c r="V96" i="47"/>
  <c r="U96" i="47"/>
  <c r="T96" i="47"/>
  <c r="S96" i="47"/>
  <c r="R96" i="47"/>
  <c r="Q96" i="47"/>
  <c r="C96" i="47" s="1"/>
  <c r="B96" i="47" s="1"/>
  <c r="AD95" i="47"/>
  <c r="AE95" i="47" s="1"/>
  <c r="AC95" i="47"/>
  <c r="AB95" i="47"/>
  <c r="AA95" i="47"/>
  <c r="Z95" i="47"/>
  <c r="X95" i="47"/>
  <c r="W95" i="47"/>
  <c r="V95" i="47"/>
  <c r="U95" i="47"/>
  <c r="T95" i="47"/>
  <c r="S95" i="47"/>
  <c r="R95" i="47"/>
  <c r="C95" i="47" s="1"/>
  <c r="B95" i="47" s="1"/>
  <c r="Q95" i="47"/>
  <c r="AE94" i="47"/>
  <c r="AD94" i="47"/>
  <c r="AC94" i="47"/>
  <c r="AB94" i="47"/>
  <c r="AA94" i="47"/>
  <c r="Z94" i="47"/>
  <c r="X94" i="47"/>
  <c r="W94" i="47"/>
  <c r="V94" i="47"/>
  <c r="U94" i="47"/>
  <c r="T94" i="47"/>
  <c r="S94" i="47"/>
  <c r="C94" i="47" s="1"/>
  <c r="B94" i="47" s="1"/>
  <c r="R94" i="47"/>
  <c r="Q94" i="47"/>
  <c r="AE93" i="47"/>
  <c r="AD93" i="47"/>
  <c r="AC93" i="47"/>
  <c r="AB93" i="47"/>
  <c r="Z93" i="47"/>
  <c r="AA93" i="47" s="1"/>
  <c r="X93" i="47"/>
  <c r="W93" i="47"/>
  <c r="V93" i="47"/>
  <c r="U93" i="47"/>
  <c r="T93" i="47"/>
  <c r="C93" i="47" s="1"/>
  <c r="B93" i="47" s="1"/>
  <c r="S93" i="47"/>
  <c r="R93" i="47"/>
  <c r="Q93" i="47"/>
  <c r="AE92" i="47"/>
  <c r="AD92" i="47"/>
  <c r="AC92" i="47"/>
  <c r="AB92" i="47"/>
  <c r="AA92" i="47"/>
  <c r="Z92" i="47"/>
  <c r="X92" i="47"/>
  <c r="W92" i="47"/>
  <c r="V92" i="47"/>
  <c r="U92" i="47"/>
  <c r="T92" i="47"/>
  <c r="S92" i="47"/>
  <c r="R92" i="47"/>
  <c r="Q92" i="47"/>
  <c r="C92" i="47" s="1"/>
  <c r="B92" i="47" s="1"/>
  <c r="AE91" i="47"/>
  <c r="AD91" i="47"/>
  <c r="AB91" i="47"/>
  <c r="AC91" i="47" s="1"/>
  <c r="Z91" i="47"/>
  <c r="AA91" i="47" s="1"/>
  <c r="X91" i="47"/>
  <c r="W91" i="47"/>
  <c r="V91" i="47"/>
  <c r="U91" i="47"/>
  <c r="T91" i="47"/>
  <c r="S91" i="47"/>
  <c r="R91" i="47"/>
  <c r="Q91" i="47"/>
  <c r="C91" i="47" s="1"/>
  <c r="B91" i="47" s="1"/>
  <c r="AE90" i="47"/>
  <c r="AD90" i="47"/>
  <c r="AC90" i="47"/>
  <c r="AB90" i="47"/>
  <c r="AA90" i="47"/>
  <c r="Z90" i="47"/>
  <c r="X90" i="47"/>
  <c r="W90" i="47"/>
  <c r="V90" i="47"/>
  <c r="U90" i="47"/>
  <c r="T90" i="47"/>
  <c r="S90" i="47"/>
  <c r="R90" i="47"/>
  <c r="Q90" i="47"/>
  <c r="C90" i="47" s="1"/>
  <c r="B90" i="47" s="1"/>
  <c r="AD89" i="47"/>
  <c r="AE89" i="47" s="1"/>
  <c r="AB89" i="47"/>
  <c r="AC89" i="47" s="1"/>
  <c r="Z89" i="47"/>
  <c r="AA89" i="47" s="1"/>
  <c r="X89" i="47"/>
  <c r="W89" i="47"/>
  <c r="V89" i="47"/>
  <c r="U89" i="47"/>
  <c r="T89" i="47"/>
  <c r="S89" i="47"/>
  <c r="R89" i="47"/>
  <c r="Q89" i="47"/>
  <c r="C89" i="47" s="1"/>
  <c r="B89" i="47" s="1"/>
  <c r="AE88" i="47"/>
  <c r="AD88" i="47"/>
  <c r="AC88" i="47"/>
  <c r="AB88" i="47"/>
  <c r="Z88" i="47"/>
  <c r="AA88" i="47" s="1"/>
  <c r="X88" i="47"/>
  <c r="W88" i="47"/>
  <c r="V88" i="47"/>
  <c r="U88" i="47"/>
  <c r="T88" i="47"/>
  <c r="S88" i="47"/>
  <c r="R88" i="47"/>
  <c r="Q88" i="47"/>
  <c r="C88" i="47" s="1"/>
  <c r="B88" i="47" s="1"/>
  <c r="AD87" i="47"/>
  <c r="AE87" i="47" s="1"/>
  <c r="AB87" i="47"/>
  <c r="AC87" i="47" s="1"/>
  <c r="AA87" i="47"/>
  <c r="Z87" i="47"/>
  <c r="X87" i="47"/>
  <c r="W87" i="47"/>
  <c r="V87" i="47"/>
  <c r="U87" i="47"/>
  <c r="T87" i="47"/>
  <c r="S87" i="47"/>
  <c r="R87" i="47"/>
  <c r="C87" i="47" s="1"/>
  <c r="B87" i="47" s="1"/>
  <c r="Q87" i="47"/>
  <c r="AE86" i="47"/>
  <c r="AD86" i="47"/>
  <c r="AB86" i="47"/>
  <c r="AC86" i="47" s="1"/>
  <c r="Z86" i="47"/>
  <c r="AA86" i="47" s="1"/>
  <c r="X86" i="47"/>
  <c r="W86" i="47"/>
  <c r="V86" i="47"/>
  <c r="U86" i="47"/>
  <c r="T86" i="47"/>
  <c r="S86" i="47"/>
  <c r="C86" i="47" s="1"/>
  <c r="B86" i="47" s="1"/>
  <c r="R86" i="47"/>
  <c r="Q86" i="47"/>
  <c r="AD85" i="47"/>
  <c r="AE85" i="47" s="1"/>
  <c r="AC85" i="47"/>
  <c r="AB85" i="47"/>
  <c r="Z85" i="47"/>
  <c r="AA85" i="47" s="1"/>
  <c r="X85" i="47"/>
  <c r="W85" i="47"/>
  <c r="V85" i="47"/>
  <c r="U85" i="47"/>
  <c r="T85" i="47"/>
  <c r="S85" i="47"/>
  <c r="R85" i="47"/>
  <c r="Q85" i="47"/>
  <c r="C85" i="47" s="1"/>
  <c r="B85" i="47" s="1"/>
  <c r="AD84" i="47"/>
  <c r="AE84" i="47" s="1"/>
  <c r="AB84" i="47"/>
  <c r="AC84" i="47" s="1"/>
  <c r="Z84" i="47"/>
  <c r="AA84" i="47" s="1"/>
  <c r="X84" i="47"/>
  <c r="W84" i="47"/>
  <c r="V84" i="47"/>
  <c r="U84" i="47"/>
  <c r="T84" i="47"/>
  <c r="S84" i="47"/>
  <c r="R84" i="47"/>
  <c r="Q84" i="47"/>
  <c r="C84" i="47" s="1"/>
  <c r="B84" i="47" s="1"/>
  <c r="AE83" i="47"/>
  <c r="AD83" i="47"/>
  <c r="AB83" i="47"/>
  <c r="AC83" i="47" s="1"/>
  <c r="Z83" i="47"/>
  <c r="AA83" i="47" s="1"/>
  <c r="X83" i="47"/>
  <c r="W83" i="47"/>
  <c r="V83" i="47"/>
  <c r="U83" i="47"/>
  <c r="T83" i="47"/>
  <c r="S83" i="47"/>
  <c r="R83" i="47"/>
  <c r="Q83" i="47"/>
  <c r="C83" i="47"/>
  <c r="B83" i="47"/>
  <c r="AD82" i="47"/>
  <c r="AE82" i="47" s="1"/>
  <c r="AB82" i="47"/>
  <c r="AC82" i="47" s="1"/>
  <c r="AA82" i="47"/>
  <c r="Z82" i="47"/>
  <c r="X82" i="47"/>
  <c r="W82" i="47"/>
  <c r="V82" i="47"/>
  <c r="U82" i="47"/>
  <c r="T82" i="47"/>
  <c r="S82" i="47"/>
  <c r="R82" i="47"/>
  <c r="Q82" i="47"/>
  <c r="C82" i="47"/>
  <c r="B82" i="47" s="1"/>
  <c r="AD81" i="47"/>
  <c r="AE81" i="47" s="1"/>
  <c r="AB81" i="47"/>
  <c r="AC81" i="47" s="1"/>
  <c r="AA81" i="47"/>
  <c r="Z81" i="47"/>
  <c r="X81" i="47"/>
  <c r="W81" i="47"/>
  <c r="V81" i="47"/>
  <c r="U81" i="47"/>
  <c r="T81" i="47"/>
  <c r="S81" i="47"/>
  <c r="R81" i="47"/>
  <c r="Q81" i="47"/>
  <c r="C81" i="47" s="1"/>
  <c r="B81" i="47" s="1"/>
  <c r="AD80" i="47"/>
  <c r="AE80" i="47" s="1"/>
  <c r="AC80" i="47"/>
  <c r="AB80" i="47"/>
  <c r="AA80" i="47"/>
  <c r="Z80" i="47"/>
  <c r="X80" i="47"/>
  <c r="W80" i="47"/>
  <c r="V80" i="47"/>
  <c r="U80" i="47"/>
  <c r="T80" i="47"/>
  <c r="S80" i="47"/>
  <c r="R80" i="47"/>
  <c r="Q80" i="47"/>
  <c r="C80" i="47" s="1"/>
  <c r="B80" i="47" s="1"/>
  <c r="AD79" i="47"/>
  <c r="AE79" i="47" s="1"/>
  <c r="AC79" i="47"/>
  <c r="AB79" i="47"/>
  <c r="AA79" i="47"/>
  <c r="Z79" i="47"/>
  <c r="X79" i="47"/>
  <c r="W79" i="47"/>
  <c r="V79" i="47"/>
  <c r="U79" i="47"/>
  <c r="T79" i="47"/>
  <c r="S79" i="47"/>
  <c r="R79" i="47"/>
  <c r="C79" i="47" s="1"/>
  <c r="B79" i="47" s="1"/>
  <c r="Q79" i="47"/>
  <c r="AE78" i="47"/>
  <c r="AD78" i="47"/>
  <c r="AC78" i="47"/>
  <c r="AB78" i="47"/>
  <c r="Z78" i="47"/>
  <c r="AA78" i="47" s="1"/>
  <c r="X78" i="47"/>
  <c r="W78" i="47"/>
  <c r="V78" i="47"/>
  <c r="U78" i="47"/>
  <c r="T78" i="47"/>
  <c r="S78" i="47"/>
  <c r="C78" i="47" s="1"/>
  <c r="B78" i="47" s="1"/>
  <c r="R78" i="47"/>
  <c r="Q78" i="47"/>
  <c r="AE77" i="47"/>
  <c r="AD77" i="47"/>
  <c r="AC77" i="47"/>
  <c r="AB77" i="47"/>
  <c r="Z77" i="47"/>
  <c r="AA77" i="47" s="1"/>
  <c r="X77" i="47"/>
  <c r="W77" i="47"/>
  <c r="V77" i="47"/>
  <c r="U77" i="47"/>
  <c r="T77" i="47"/>
  <c r="C77" i="47" s="1"/>
  <c r="B77" i="47" s="1"/>
  <c r="S77" i="47"/>
  <c r="R77" i="47"/>
  <c r="Q77" i="47"/>
  <c r="AE76" i="47"/>
  <c r="AD76" i="47"/>
  <c r="AC76" i="47"/>
  <c r="AB76" i="47"/>
  <c r="AA76" i="47"/>
  <c r="Z76" i="47"/>
  <c r="X76" i="47"/>
  <c r="W76" i="47"/>
  <c r="V76" i="47"/>
  <c r="U76" i="47"/>
  <c r="C76" i="47" s="1"/>
  <c r="B76" i="47" s="1"/>
  <c r="T76" i="47"/>
  <c r="S76" i="47"/>
  <c r="R76" i="47"/>
  <c r="Q76" i="47"/>
  <c r="AE75" i="47"/>
  <c r="AD75" i="47"/>
  <c r="AB75" i="47"/>
  <c r="AC75" i="47" s="1"/>
  <c r="Z75" i="47"/>
  <c r="AA75" i="47" s="1"/>
  <c r="X75" i="47"/>
  <c r="W75" i="47"/>
  <c r="V75" i="47"/>
  <c r="U75" i="47"/>
  <c r="T75" i="47"/>
  <c r="S75" i="47"/>
  <c r="R75" i="47"/>
  <c r="Q75" i="47"/>
  <c r="C75" i="47" s="1"/>
  <c r="B75" i="47" s="1"/>
  <c r="AE74" i="47"/>
  <c r="AD74" i="47"/>
  <c r="AC74" i="47"/>
  <c r="AB74" i="47"/>
  <c r="AA74" i="47"/>
  <c r="Z74" i="47"/>
  <c r="X74" i="47"/>
  <c r="W74" i="47"/>
  <c r="V74" i="47"/>
  <c r="U74" i="47"/>
  <c r="T74" i="47"/>
  <c r="S74" i="47"/>
  <c r="R74" i="47"/>
  <c r="Q74" i="47"/>
  <c r="C74" i="47" s="1"/>
  <c r="B74" i="47" s="1"/>
  <c r="AD73" i="47"/>
  <c r="AE73" i="47" s="1"/>
  <c r="AB73" i="47"/>
  <c r="AC73" i="47" s="1"/>
  <c r="Z73" i="47"/>
  <c r="AA73" i="47" s="1"/>
  <c r="X73" i="47"/>
  <c r="W73" i="47"/>
  <c r="V73" i="47"/>
  <c r="U73" i="47"/>
  <c r="T73" i="47"/>
  <c r="S73" i="47"/>
  <c r="R73" i="47"/>
  <c r="Q73" i="47"/>
  <c r="C73" i="47" s="1"/>
  <c r="B73" i="47" s="1"/>
  <c r="AE72" i="47"/>
  <c r="AD72" i="47"/>
  <c r="AC72" i="47"/>
  <c r="AB72" i="47"/>
  <c r="Z72" i="47"/>
  <c r="AA72" i="47" s="1"/>
  <c r="X72" i="47"/>
  <c r="W72" i="47"/>
  <c r="V72" i="47"/>
  <c r="U72" i="47"/>
  <c r="T72" i="47"/>
  <c r="S72" i="47"/>
  <c r="R72" i="47"/>
  <c r="Q72" i="47"/>
  <c r="C72" i="47" s="1"/>
  <c r="B72" i="47" s="1"/>
  <c r="AD71" i="47"/>
  <c r="AE71" i="47" s="1"/>
  <c r="AB71" i="47"/>
  <c r="AC71" i="47" s="1"/>
  <c r="AA71" i="47"/>
  <c r="Z71" i="47"/>
  <c r="X71" i="47"/>
  <c r="W71" i="47"/>
  <c r="V71" i="47"/>
  <c r="U71" i="47"/>
  <c r="T71" i="47"/>
  <c r="S71" i="47"/>
  <c r="R71" i="47"/>
  <c r="C71" i="47" s="1"/>
  <c r="B71" i="47" s="1"/>
  <c r="Q71" i="47"/>
  <c r="AE70" i="47"/>
  <c r="AD70" i="47"/>
  <c r="AB70" i="47"/>
  <c r="AC70" i="47" s="1"/>
  <c r="Z70" i="47"/>
  <c r="AA70" i="47" s="1"/>
  <c r="X70" i="47"/>
  <c r="W70" i="47"/>
  <c r="V70" i="47"/>
  <c r="U70" i="47"/>
  <c r="T70" i="47"/>
  <c r="S70" i="47"/>
  <c r="C70" i="47" s="1"/>
  <c r="B70" i="47" s="1"/>
  <c r="R70" i="47"/>
  <c r="Q70" i="47"/>
  <c r="AD69" i="47"/>
  <c r="AE69" i="47" s="1"/>
  <c r="AC69" i="47"/>
  <c r="AB69" i="47"/>
  <c r="Z69" i="47"/>
  <c r="AA69" i="47" s="1"/>
  <c r="X69" i="47"/>
  <c r="W69" i="47"/>
  <c r="V69" i="47"/>
  <c r="U69" i="47"/>
  <c r="T69" i="47"/>
  <c r="S69" i="47"/>
  <c r="R69" i="47"/>
  <c r="Q69" i="47"/>
  <c r="C69" i="47" s="1"/>
  <c r="B69" i="47" s="1"/>
  <c r="AD68" i="47"/>
  <c r="AE68" i="47" s="1"/>
  <c r="AB68" i="47"/>
  <c r="AC68" i="47" s="1"/>
  <c r="Z68" i="47"/>
  <c r="AA68" i="47" s="1"/>
  <c r="X68" i="47"/>
  <c r="W68" i="47"/>
  <c r="V68" i="47"/>
  <c r="U68" i="47"/>
  <c r="T68" i="47"/>
  <c r="S68" i="47"/>
  <c r="R68" i="47"/>
  <c r="C68" i="47" s="1"/>
  <c r="B68" i="47" s="1"/>
  <c r="Q68" i="47"/>
  <c r="AE67" i="47"/>
  <c r="AD67" i="47"/>
  <c r="AB67" i="47"/>
  <c r="AC67" i="47" s="1"/>
  <c r="Z67" i="47"/>
  <c r="AA67" i="47" s="1"/>
  <c r="X67" i="47"/>
  <c r="W67" i="47"/>
  <c r="V67" i="47"/>
  <c r="U67" i="47"/>
  <c r="T67" i="47"/>
  <c r="S67" i="47"/>
  <c r="R67" i="47"/>
  <c r="Q67" i="47"/>
  <c r="C67" i="47"/>
  <c r="B67" i="47"/>
  <c r="AD66" i="47"/>
  <c r="AE66" i="47" s="1"/>
  <c r="AB66" i="47"/>
  <c r="AC66" i="47" s="1"/>
  <c r="AA66" i="47"/>
  <c r="Z66" i="47"/>
  <c r="X66" i="47"/>
  <c r="W66" i="47"/>
  <c r="V66" i="47"/>
  <c r="U66" i="47"/>
  <c r="T66" i="47"/>
  <c r="S66" i="47"/>
  <c r="R66" i="47"/>
  <c r="Q66" i="47"/>
  <c r="C66" i="47"/>
  <c r="B66" i="47" s="1"/>
  <c r="AD65" i="47"/>
  <c r="AE65" i="47" s="1"/>
  <c r="AB65" i="47"/>
  <c r="AC65" i="47" s="1"/>
  <c r="AA65" i="47"/>
  <c r="Z65" i="47"/>
  <c r="X65" i="47"/>
  <c r="W65" i="47"/>
  <c r="V65" i="47"/>
  <c r="U65" i="47"/>
  <c r="T65" i="47"/>
  <c r="S65" i="47"/>
  <c r="R65" i="47"/>
  <c r="Q65" i="47"/>
  <c r="C65" i="47" s="1"/>
  <c r="B65" i="47" s="1"/>
  <c r="AD64" i="47"/>
  <c r="AE64" i="47" s="1"/>
  <c r="AC64" i="47"/>
  <c r="AB64" i="47"/>
  <c r="AA64" i="47"/>
  <c r="Z64" i="47"/>
  <c r="X64" i="47"/>
  <c r="W64" i="47"/>
  <c r="V64" i="47"/>
  <c r="U64" i="47"/>
  <c r="T64" i="47"/>
  <c r="S64" i="47"/>
  <c r="R64" i="47"/>
  <c r="Q64" i="47"/>
  <c r="C64" i="47" s="1"/>
  <c r="B64" i="47" s="1"/>
  <c r="AD63" i="47"/>
  <c r="AE63" i="47" s="1"/>
  <c r="AC63" i="47"/>
  <c r="AB63" i="47"/>
  <c r="AA63" i="47"/>
  <c r="Z63" i="47"/>
  <c r="X63" i="47"/>
  <c r="W63" i="47"/>
  <c r="V63" i="47"/>
  <c r="U63" i="47"/>
  <c r="T63" i="47"/>
  <c r="S63" i="47"/>
  <c r="R63" i="47"/>
  <c r="C63" i="47" s="1"/>
  <c r="B63" i="47" s="1"/>
  <c r="Q63" i="47"/>
  <c r="AE62" i="47"/>
  <c r="AD62" i="47"/>
  <c r="AC62" i="47"/>
  <c r="AB62" i="47"/>
  <c r="AA62" i="47"/>
  <c r="Z62" i="47"/>
  <c r="X62" i="47"/>
  <c r="W62" i="47"/>
  <c r="V62" i="47"/>
  <c r="U62" i="47"/>
  <c r="T62" i="47"/>
  <c r="S62" i="47"/>
  <c r="C62" i="47" s="1"/>
  <c r="B62" i="47" s="1"/>
  <c r="R62" i="47"/>
  <c r="Q62" i="47"/>
  <c r="AE61" i="47"/>
  <c r="AD61" i="47"/>
  <c r="AC61" i="47"/>
  <c r="AB61" i="47"/>
  <c r="Z61" i="47"/>
  <c r="AA61" i="47" s="1"/>
  <c r="X61" i="47"/>
  <c r="W61" i="47"/>
  <c r="V61" i="47"/>
  <c r="U61" i="47"/>
  <c r="T61" i="47"/>
  <c r="C61" i="47" s="1"/>
  <c r="B61" i="47" s="1"/>
  <c r="S61" i="47"/>
  <c r="R61" i="47"/>
  <c r="Q61" i="47"/>
  <c r="AE60" i="47"/>
  <c r="AD60" i="47"/>
  <c r="AC60" i="47"/>
  <c r="AB60" i="47"/>
  <c r="AA60" i="47"/>
  <c r="Z60" i="47"/>
  <c r="X60" i="47"/>
  <c r="W60" i="47"/>
  <c r="V60" i="47"/>
  <c r="U60" i="47"/>
  <c r="C60" i="47" s="1"/>
  <c r="B60" i="47" s="1"/>
  <c r="T60" i="47"/>
  <c r="S60" i="47"/>
  <c r="R60" i="47"/>
  <c r="Q60" i="47"/>
  <c r="AE59" i="47"/>
  <c r="AD59" i="47"/>
  <c r="AB59" i="47"/>
  <c r="AC59" i="47" s="1"/>
  <c r="Z59" i="47"/>
  <c r="AA59" i="47" s="1"/>
  <c r="X59" i="47"/>
  <c r="W59" i="47"/>
  <c r="V59" i="47"/>
  <c r="U59" i="47"/>
  <c r="T59" i="47"/>
  <c r="S59" i="47"/>
  <c r="R59" i="47"/>
  <c r="Q59" i="47"/>
  <c r="C59" i="47" s="1"/>
  <c r="B59" i="47" s="1"/>
  <c r="AE58" i="47"/>
  <c r="AD58" i="47"/>
  <c r="AC58" i="47"/>
  <c r="AB58" i="47"/>
  <c r="AA58" i="47"/>
  <c r="Z58" i="47"/>
  <c r="X58" i="47"/>
  <c r="W58" i="47"/>
  <c r="V58" i="47"/>
  <c r="U58" i="47"/>
  <c r="T58" i="47"/>
  <c r="S58" i="47"/>
  <c r="R58" i="47"/>
  <c r="Q58" i="47"/>
  <c r="C58" i="47" s="1"/>
  <c r="B58" i="47" s="1"/>
  <c r="AD57" i="47"/>
  <c r="AE57" i="47" s="1"/>
  <c r="AB57" i="47"/>
  <c r="AC57" i="47" s="1"/>
  <c r="Z57" i="47"/>
  <c r="AA57" i="47" s="1"/>
  <c r="X57" i="47"/>
  <c r="W57" i="47"/>
  <c r="V57" i="47"/>
  <c r="U57" i="47"/>
  <c r="T57" i="47"/>
  <c r="S57" i="47"/>
  <c r="R57" i="47"/>
  <c r="Q57" i="47"/>
  <c r="C57" i="47" s="1"/>
  <c r="B57" i="47" s="1"/>
  <c r="AE56" i="47"/>
  <c r="AD56" i="47"/>
  <c r="AC56" i="47"/>
  <c r="AB56" i="47"/>
  <c r="Z56" i="47"/>
  <c r="AA56" i="47" s="1"/>
  <c r="X56" i="47"/>
  <c r="W56" i="47"/>
  <c r="V56" i="47"/>
  <c r="U56" i="47"/>
  <c r="T56" i="47"/>
  <c r="S56" i="47"/>
  <c r="R56" i="47"/>
  <c r="Q56" i="47"/>
  <c r="C56" i="47" s="1"/>
  <c r="B56" i="47" s="1"/>
  <c r="AD55" i="47"/>
  <c r="AE55" i="47" s="1"/>
  <c r="AB55" i="47"/>
  <c r="AC55" i="47" s="1"/>
  <c r="AA55" i="47"/>
  <c r="Z55" i="47"/>
  <c r="X55" i="47"/>
  <c r="W55" i="47"/>
  <c r="V55" i="47"/>
  <c r="U55" i="47"/>
  <c r="T55" i="47"/>
  <c r="S55" i="47"/>
  <c r="R55" i="47"/>
  <c r="C55" i="47" s="1"/>
  <c r="B55" i="47" s="1"/>
  <c r="Q55" i="47"/>
  <c r="AE54" i="47"/>
  <c r="AD54" i="47"/>
  <c r="AB54" i="47"/>
  <c r="AC54" i="47" s="1"/>
  <c r="Z54" i="47"/>
  <c r="AA54" i="47" s="1"/>
  <c r="X54" i="47"/>
  <c r="W54" i="47"/>
  <c r="V54" i="47"/>
  <c r="U54" i="47"/>
  <c r="T54" i="47"/>
  <c r="S54" i="47"/>
  <c r="C54" i="47" s="1"/>
  <c r="B54" i="47" s="1"/>
  <c r="R54" i="47"/>
  <c r="Q54" i="47"/>
  <c r="AD53" i="47"/>
  <c r="AE53" i="47" s="1"/>
  <c r="AC53" i="47"/>
  <c r="AB53" i="47"/>
  <c r="Z53" i="47"/>
  <c r="AA53" i="47" s="1"/>
  <c r="X53" i="47"/>
  <c r="W53" i="47"/>
  <c r="V53" i="47"/>
  <c r="U53" i="47"/>
  <c r="T53" i="47"/>
  <c r="S53" i="47"/>
  <c r="R53" i="47"/>
  <c r="Q53" i="47"/>
  <c r="C53" i="47" s="1"/>
  <c r="B53" i="47" s="1"/>
  <c r="AD52" i="47"/>
  <c r="AE52" i="47" s="1"/>
  <c r="AB52" i="47"/>
  <c r="AC52" i="47" s="1"/>
  <c r="Z52" i="47"/>
  <c r="AA52" i="47" s="1"/>
  <c r="X52" i="47"/>
  <c r="W52" i="47"/>
  <c r="V52" i="47"/>
  <c r="U52" i="47"/>
  <c r="T52" i="47"/>
  <c r="S52" i="47"/>
  <c r="R52" i="47"/>
  <c r="C52" i="47" s="1"/>
  <c r="B52" i="47" s="1"/>
  <c r="Q52" i="47"/>
  <c r="AE51" i="47"/>
  <c r="AD51" i="47"/>
  <c r="AB51" i="47"/>
  <c r="AC51" i="47" s="1"/>
  <c r="Z51" i="47"/>
  <c r="AA51" i="47" s="1"/>
  <c r="X51" i="47"/>
  <c r="W51" i="47"/>
  <c r="V51" i="47"/>
  <c r="U51" i="47"/>
  <c r="T51" i="47"/>
  <c r="S51" i="47"/>
  <c r="R51" i="47"/>
  <c r="Q51" i="47"/>
  <c r="C51" i="47"/>
  <c r="B51" i="47"/>
  <c r="AD50" i="47"/>
  <c r="AE50" i="47" s="1"/>
  <c r="AB50" i="47"/>
  <c r="AC50" i="47" s="1"/>
  <c r="AA50" i="47"/>
  <c r="Z50" i="47"/>
  <c r="X50" i="47"/>
  <c r="W50" i="47"/>
  <c r="V50" i="47"/>
  <c r="U50" i="47"/>
  <c r="T50" i="47"/>
  <c r="S50" i="47"/>
  <c r="R50" i="47"/>
  <c r="Q50" i="47"/>
  <c r="C50" i="47"/>
  <c r="B50" i="47" s="1"/>
  <c r="AD49" i="47"/>
  <c r="AE49" i="47" s="1"/>
  <c r="AB49" i="47"/>
  <c r="AC49" i="47" s="1"/>
  <c r="AA49" i="47"/>
  <c r="Z49" i="47"/>
  <c r="X49" i="47"/>
  <c r="W49" i="47"/>
  <c r="V49" i="47"/>
  <c r="U49" i="47"/>
  <c r="T49" i="47"/>
  <c r="S49" i="47"/>
  <c r="R49" i="47"/>
  <c r="Q49" i="47"/>
  <c r="C49" i="47" s="1"/>
  <c r="B49" i="47" s="1"/>
  <c r="AD48" i="47"/>
  <c r="AE48" i="47" s="1"/>
  <c r="AC48" i="47"/>
  <c r="AB48" i="47"/>
  <c r="AA48" i="47"/>
  <c r="Z48" i="47"/>
  <c r="X48" i="47"/>
  <c r="W48" i="47"/>
  <c r="V48" i="47"/>
  <c r="U48" i="47"/>
  <c r="T48" i="47"/>
  <c r="S48" i="47"/>
  <c r="R48" i="47"/>
  <c r="Q48" i="47"/>
  <c r="C48" i="47" s="1"/>
  <c r="B48" i="47" s="1"/>
  <c r="AD47" i="47"/>
  <c r="AE47" i="47" s="1"/>
  <c r="AC47" i="47"/>
  <c r="AB47" i="47"/>
  <c r="AA47" i="47"/>
  <c r="Z47" i="47"/>
  <c r="X47" i="47"/>
  <c r="W47" i="47"/>
  <c r="V47" i="47"/>
  <c r="U47" i="47"/>
  <c r="T47" i="47"/>
  <c r="S47" i="47"/>
  <c r="R47" i="47"/>
  <c r="C47" i="47" s="1"/>
  <c r="B47" i="47" s="1"/>
  <c r="Q47" i="47"/>
  <c r="AE46" i="47"/>
  <c r="AD46" i="47"/>
  <c r="AC46" i="47"/>
  <c r="AB46" i="47"/>
  <c r="AA46" i="47"/>
  <c r="Z46" i="47"/>
  <c r="X46" i="47"/>
  <c r="W46" i="47"/>
  <c r="V46" i="47"/>
  <c r="U46" i="47"/>
  <c r="T46" i="47"/>
  <c r="S46" i="47"/>
  <c r="C46" i="47" s="1"/>
  <c r="B46" i="47" s="1"/>
  <c r="R46" i="47"/>
  <c r="Q46" i="47"/>
  <c r="AE45" i="47"/>
  <c r="AD45" i="47"/>
  <c r="AC45" i="47"/>
  <c r="AB45" i="47"/>
  <c r="Z45" i="47"/>
  <c r="AA45" i="47" s="1"/>
  <c r="X45" i="47"/>
  <c r="W45" i="47"/>
  <c r="V45" i="47"/>
  <c r="U45" i="47"/>
  <c r="T45" i="47"/>
  <c r="C45" i="47" s="1"/>
  <c r="B45" i="47" s="1"/>
  <c r="S45" i="47"/>
  <c r="R45" i="47"/>
  <c r="Q45" i="47"/>
  <c r="AE44" i="47"/>
  <c r="AD44" i="47"/>
  <c r="AC44" i="47"/>
  <c r="AB44" i="47"/>
  <c r="AA44" i="47"/>
  <c r="Z44" i="47"/>
  <c r="X44" i="47"/>
  <c r="W44" i="47"/>
  <c r="V44" i="47"/>
  <c r="U44" i="47"/>
  <c r="C44" i="47" s="1"/>
  <c r="B44" i="47" s="1"/>
  <c r="T44" i="47"/>
  <c r="S44" i="47"/>
  <c r="R44" i="47"/>
  <c r="Q44" i="47"/>
  <c r="AE43" i="47"/>
  <c r="AD43" i="47"/>
  <c r="AB43" i="47"/>
  <c r="AC43" i="47" s="1"/>
  <c r="Z43" i="47"/>
  <c r="AA43" i="47" s="1"/>
  <c r="X43" i="47"/>
  <c r="W43" i="47"/>
  <c r="V43" i="47"/>
  <c r="U43" i="47"/>
  <c r="T43" i="47"/>
  <c r="S43" i="47"/>
  <c r="R43" i="47"/>
  <c r="Q43" i="47"/>
  <c r="C43" i="47" s="1"/>
  <c r="B43" i="47" s="1"/>
  <c r="AE42" i="47"/>
  <c r="AD42" i="47"/>
  <c r="AC42" i="47"/>
  <c r="AB42" i="47"/>
  <c r="AA42" i="47"/>
  <c r="Z42" i="47"/>
  <c r="X42" i="47"/>
  <c r="W42" i="47"/>
  <c r="V42" i="47"/>
  <c r="U42" i="47"/>
  <c r="T42" i="47"/>
  <c r="S42" i="47"/>
  <c r="R42" i="47"/>
  <c r="Q42" i="47"/>
  <c r="C42" i="47" s="1"/>
  <c r="B42" i="47" s="1"/>
  <c r="AD41" i="47"/>
  <c r="AE41" i="47" s="1"/>
  <c r="AB41" i="47"/>
  <c r="AC41" i="47" s="1"/>
  <c r="Z41" i="47"/>
  <c r="AA41" i="47" s="1"/>
  <c r="X41" i="47"/>
  <c r="W41" i="47"/>
  <c r="V41" i="47"/>
  <c r="U41" i="47"/>
  <c r="T41" i="47"/>
  <c r="S41" i="47"/>
  <c r="R41" i="47"/>
  <c r="Q41" i="47"/>
  <c r="C41" i="47" s="1"/>
  <c r="B41" i="47" s="1"/>
  <c r="AE40" i="47"/>
  <c r="AD40" i="47"/>
  <c r="AC40" i="47"/>
  <c r="AB40" i="47"/>
  <c r="Z40" i="47"/>
  <c r="AA40" i="47" s="1"/>
  <c r="X40" i="47"/>
  <c r="W40" i="47"/>
  <c r="V40" i="47"/>
  <c r="U40" i="47"/>
  <c r="T40" i="47"/>
  <c r="S40" i="47"/>
  <c r="R40" i="47"/>
  <c r="Q40" i="47"/>
  <c r="C40" i="47" s="1"/>
  <c r="B40" i="47" s="1"/>
  <c r="AD39" i="47"/>
  <c r="AE39" i="47" s="1"/>
  <c r="AB39" i="47"/>
  <c r="AC39" i="47" s="1"/>
  <c r="AA39" i="47"/>
  <c r="Z39" i="47"/>
  <c r="X39" i="47"/>
  <c r="W39" i="47"/>
  <c r="V39" i="47"/>
  <c r="U39" i="47"/>
  <c r="T39" i="47"/>
  <c r="S39" i="47"/>
  <c r="R39" i="47"/>
  <c r="C39" i="47" s="1"/>
  <c r="B39" i="47" s="1"/>
  <c r="Q39" i="47"/>
  <c r="AE38" i="47"/>
  <c r="AD38" i="47"/>
  <c r="AB38" i="47"/>
  <c r="Z38" i="47"/>
  <c r="AA38" i="47" s="1"/>
  <c r="X38" i="47"/>
  <c r="W38" i="47"/>
  <c r="V38" i="47"/>
  <c r="U38" i="47"/>
  <c r="T38" i="47"/>
  <c r="S38" i="47"/>
  <c r="C38" i="47" s="1"/>
  <c r="B38" i="47" s="1"/>
  <c r="R38" i="47"/>
  <c r="Q38" i="47"/>
  <c r="AD37" i="47"/>
  <c r="AE37" i="47" s="1"/>
  <c r="AC37" i="47"/>
  <c r="AB37" i="47"/>
  <c r="Z37" i="47"/>
  <c r="AA37" i="47" s="1"/>
  <c r="X37" i="47"/>
  <c r="W37" i="47"/>
  <c r="V37" i="47"/>
  <c r="U37" i="47"/>
  <c r="T37" i="47"/>
  <c r="S37" i="47"/>
  <c r="R37" i="47"/>
  <c r="Q37" i="47"/>
  <c r="C37" i="47" s="1"/>
  <c r="B37" i="47" s="1"/>
  <c r="AD36" i="47"/>
  <c r="AB36" i="47"/>
  <c r="AC36" i="47" s="1"/>
  <c r="Z36" i="47"/>
  <c r="AA36" i="47" s="1"/>
  <c r="X36" i="47"/>
  <c r="W36" i="47"/>
  <c r="V36" i="47"/>
  <c r="U36" i="47"/>
  <c r="T36" i="47"/>
  <c r="S36" i="47"/>
  <c r="R36" i="47"/>
  <c r="C36" i="47" s="1"/>
  <c r="B36" i="47" s="1"/>
  <c r="Q36" i="47"/>
  <c r="AE35" i="47"/>
  <c r="AD35" i="47"/>
  <c r="AB35" i="47"/>
  <c r="AC35" i="47" s="1"/>
  <c r="Z35" i="47"/>
  <c r="AA35" i="47" s="1"/>
  <c r="X35" i="47"/>
  <c r="W35" i="47"/>
  <c r="V35" i="47"/>
  <c r="U35" i="47"/>
  <c r="T35" i="47"/>
  <c r="S35" i="47"/>
  <c r="R35" i="47"/>
  <c r="Q35" i="47"/>
  <c r="C35" i="47"/>
  <c r="B35" i="47"/>
  <c r="AD34" i="47"/>
  <c r="AE34" i="47" s="1"/>
  <c r="AB34" i="47"/>
  <c r="AC34" i="47" s="1"/>
  <c r="Z34" i="47"/>
  <c r="AA34" i="47" s="1"/>
  <c r="X34" i="47"/>
  <c r="W34" i="47"/>
  <c r="V34" i="47"/>
  <c r="U34" i="47"/>
  <c r="T34" i="47"/>
  <c r="S34" i="47"/>
  <c r="R34" i="47"/>
  <c r="Q34" i="47"/>
  <c r="J33" i="47"/>
  <c r="I33" i="47"/>
  <c r="H33" i="47"/>
  <c r="AD32" i="47"/>
  <c r="AB32" i="47"/>
  <c r="Z32" i="47"/>
  <c r="F4" i="47"/>
  <c r="E12" i="47" s="1"/>
  <c r="F5" i="46"/>
  <c r="D66" i="46" s="1"/>
  <c r="F4" i="46"/>
  <c r="AD130" i="46"/>
  <c r="AE130" i="46" s="1"/>
  <c r="AB130" i="46"/>
  <c r="AC130" i="46" s="1"/>
  <c r="Z130" i="46"/>
  <c r="AA130" i="46" s="1"/>
  <c r="X130" i="46"/>
  <c r="W130" i="46"/>
  <c r="V130" i="46"/>
  <c r="U130" i="46"/>
  <c r="T130" i="46"/>
  <c r="C130" i="46" s="1"/>
  <c r="B130" i="46" s="1"/>
  <c r="S130" i="46"/>
  <c r="R130" i="46"/>
  <c r="Q130" i="46"/>
  <c r="AD129" i="46"/>
  <c r="AE129" i="46" s="1"/>
  <c r="AB129" i="46"/>
  <c r="AC129" i="46" s="1"/>
  <c r="Z129" i="46"/>
  <c r="AA129" i="46" s="1"/>
  <c r="X129" i="46"/>
  <c r="W129" i="46"/>
  <c r="V129" i="46"/>
  <c r="U129" i="46"/>
  <c r="T129" i="46"/>
  <c r="S129" i="46"/>
  <c r="R129" i="46"/>
  <c r="Q129" i="46"/>
  <c r="AD128" i="46"/>
  <c r="AE128" i="46" s="1"/>
  <c r="AB128" i="46"/>
  <c r="AC128" i="46" s="1"/>
  <c r="Z128" i="46"/>
  <c r="AA128" i="46" s="1"/>
  <c r="X128" i="46"/>
  <c r="W128" i="46"/>
  <c r="V128" i="46"/>
  <c r="U128" i="46"/>
  <c r="T128" i="46"/>
  <c r="S128" i="46"/>
  <c r="R128" i="46"/>
  <c r="Q128" i="46"/>
  <c r="C128" i="46" s="1"/>
  <c r="B128" i="46" s="1"/>
  <c r="AE127" i="46"/>
  <c r="AD127" i="46"/>
  <c r="AB127" i="46"/>
  <c r="AC127" i="46" s="1"/>
  <c r="AA127" i="46"/>
  <c r="Z127" i="46"/>
  <c r="X127" i="46"/>
  <c r="W127" i="46"/>
  <c r="V127" i="46"/>
  <c r="U127" i="46"/>
  <c r="T127" i="46"/>
  <c r="S127" i="46"/>
  <c r="R127" i="46"/>
  <c r="Q127" i="46"/>
  <c r="C127" i="46" s="1"/>
  <c r="B127" i="46" s="1"/>
  <c r="AD126" i="46"/>
  <c r="AE126" i="46" s="1"/>
  <c r="AB126" i="46"/>
  <c r="AC126" i="46" s="1"/>
  <c r="Z126" i="46"/>
  <c r="AA126" i="46" s="1"/>
  <c r="X126" i="46"/>
  <c r="W126" i="46"/>
  <c r="V126" i="46"/>
  <c r="U126" i="46"/>
  <c r="T126" i="46"/>
  <c r="S126" i="46"/>
  <c r="R126" i="46"/>
  <c r="Q126" i="46"/>
  <c r="AD125" i="46"/>
  <c r="AE125" i="46" s="1"/>
  <c r="AB125" i="46"/>
  <c r="AC125" i="46" s="1"/>
  <c r="Z125" i="46"/>
  <c r="AA125" i="46" s="1"/>
  <c r="X125" i="46"/>
  <c r="W125" i="46"/>
  <c r="V125" i="46"/>
  <c r="U125" i="46"/>
  <c r="T125" i="46"/>
  <c r="S125" i="46"/>
  <c r="R125" i="46"/>
  <c r="Q125" i="46"/>
  <c r="AD124" i="46"/>
  <c r="AE124" i="46" s="1"/>
  <c r="AB124" i="46"/>
  <c r="AC124" i="46" s="1"/>
  <c r="Z124" i="46"/>
  <c r="AA124" i="46" s="1"/>
  <c r="X124" i="46"/>
  <c r="W124" i="46"/>
  <c r="V124" i="46"/>
  <c r="U124" i="46"/>
  <c r="T124" i="46"/>
  <c r="S124" i="46"/>
  <c r="R124" i="46"/>
  <c r="Q124" i="46"/>
  <c r="AD123" i="46"/>
  <c r="AE123" i="46" s="1"/>
  <c r="AB123" i="46"/>
  <c r="AC123" i="46" s="1"/>
  <c r="Z123" i="46"/>
  <c r="AA123" i="46" s="1"/>
  <c r="X123" i="46"/>
  <c r="W123" i="46"/>
  <c r="V123" i="46"/>
  <c r="U123" i="46"/>
  <c r="T123" i="46"/>
  <c r="S123" i="46"/>
  <c r="R123" i="46"/>
  <c r="Q123" i="46"/>
  <c r="AD122" i="46"/>
  <c r="AE122" i="46" s="1"/>
  <c r="AB122" i="46"/>
  <c r="AC122" i="46" s="1"/>
  <c r="Z122" i="46"/>
  <c r="AA122" i="46" s="1"/>
  <c r="X122" i="46"/>
  <c r="W122" i="46"/>
  <c r="V122" i="46"/>
  <c r="U122" i="46"/>
  <c r="T122" i="46"/>
  <c r="S122" i="46"/>
  <c r="R122" i="46"/>
  <c r="Q122" i="46"/>
  <c r="AD121" i="46"/>
  <c r="AE121" i="46" s="1"/>
  <c r="AB121" i="46"/>
  <c r="AC121" i="46" s="1"/>
  <c r="Z121" i="46"/>
  <c r="AA121" i="46" s="1"/>
  <c r="X121" i="46"/>
  <c r="W121" i="46"/>
  <c r="V121" i="46"/>
  <c r="U121" i="46"/>
  <c r="T121" i="46"/>
  <c r="S121" i="46"/>
  <c r="R121" i="46"/>
  <c r="Q121" i="46"/>
  <c r="AD120" i="46"/>
  <c r="AE120" i="46" s="1"/>
  <c r="AB120" i="46"/>
  <c r="AC120" i="46" s="1"/>
  <c r="Z120" i="46"/>
  <c r="AA120" i="46" s="1"/>
  <c r="X120" i="46"/>
  <c r="W120" i="46"/>
  <c r="V120" i="46"/>
  <c r="U120" i="46"/>
  <c r="T120" i="46"/>
  <c r="S120" i="46"/>
  <c r="R120" i="46"/>
  <c r="C120" i="46" s="1"/>
  <c r="B120" i="46" s="1"/>
  <c r="Q120" i="46"/>
  <c r="AD119" i="46"/>
  <c r="AE119" i="46" s="1"/>
  <c r="AB119" i="46"/>
  <c r="AC119" i="46" s="1"/>
  <c r="AA119" i="46"/>
  <c r="Z119" i="46"/>
  <c r="X119" i="46"/>
  <c r="W119" i="46"/>
  <c r="V119" i="46"/>
  <c r="U119" i="46"/>
  <c r="T119" i="46"/>
  <c r="S119" i="46"/>
  <c r="R119" i="46"/>
  <c r="Q119" i="46"/>
  <c r="C119" i="46" s="1"/>
  <c r="B119" i="46" s="1"/>
  <c r="AD118" i="46"/>
  <c r="AE118" i="46" s="1"/>
  <c r="AB118" i="46"/>
  <c r="AC118" i="46" s="1"/>
  <c r="Z118" i="46"/>
  <c r="AA118" i="46" s="1"/>
  <c r="X118" i="46"/>
  <c r="W118" i="46"/>
  <c r="V118" i="46"/>
  <c r="U118" i="46"/>
  <c r="T118" i="46"/>
  <c r="S118" i="46"/>
  <c r="R118" i="46"/>
  <c r="Q118" i="46"/>
  <c r="C118" i="46" s="1"/>
  <c r="B118" i="46" s="1"/>
  <c r="AD117" i="46"/>
  <c r="AE117" i="46" s="1"/>
  <c r="AB117" i="46"/>
  <c r="AC117" i="46" s="1"/>
  <c r="AA117" i="46"/>
  <c r="Z117" i="46"/>
  <c r="X117" i="46"/>
  <c r="W117" i="46"/>
  <c r="V117" i="46"/>
  <c r="U117" i="46"/>
  <c r="T117" i="46"/>
  <c r="S117" i="46"/>
  <c r="C117" i="46" s="1"/>
  <c r="B117" i="46" s="1"/>
  <c r="R117" i="46"/>
  <c r="Q117" i="46"/>
  <c r="AD116" i="46"/>
  <c r="AE116" i="46" s="1"/>
  <c r="AC116" i="46"/>
  <c r="AB116" i="46"/>
  <c r="Z116" i="46"/>
  <c r="AA116" i="46" s="1"/>
  <c r="X116" i="46"/>
  <c r="W116" i="46"/>
  <c r="V116" i="46"/>
  <c r="U116" i="46"/>
  <c r="T116" i="46"/>
  <c r="S116" i="46"/>
  <c r="R116" i="46"/>
  <c r="Q116" i="46"/>
  <c r="C116" i="46" s="1"/>
  <c r="B116" i="46" s="1"/>
  <c r="AD115" i="46"/>
  <c r="AE115" i="46" s="1"/>
  <c r="AC115" i="46"/>
  <c r="AB115" i="46"/>
  <c r="AA115" i="46"/>
  <c r="Z115" i="46"/>
  <c r="X115" i="46"/>
  <c r="W115" i="46"/>
  <c r="V115" i="46"/>
  <c r="U115" i="46"/>
  <c r="T115" i="46"/>
  <c r="S115" i="46"/>
  <c r="R115" i="46"/>
  <c r="Q115" i="46"/>
  <c r="C115" i="46"/>
  <c r="B115" i="46" s="1"/>
  <c r="AD114" i="46"/>
  <c r="AE114" i="46" s="1"/>
  <c r="AB114" i="46"/>
  <c r="AC114" i="46" s="1"/>
  <c r="Z114" i="46"/>
  <c r="AA114" i="46" s="1"/>
  <c r="X114" i="46"/>
  <c r="W114" i="46"/>
  <c r="V114" i="46"/>
  <c r="U114" i="46"/>
  <c r="T114" i="46"/>
  <c r="S114" i="46"/>
  <c r="R114" i="46"/>
  <c r="Q114" i="46"/>
  <c r="C114" i="46" s="1"/>
  <c r="B114" i="46" s="1"/>
  <c r="AD113" i="46"/>
  <c r="AE113" i="46" s="1"/>
  <c r="AC113" i="46"/>
  <c r="AB113" i="46"/>
  <c r="Z113" i="46"/>
  <c r="AA113" i="46" s="1"/>
  <c r="X113" i="46"/>
  <c r="W113" i="46"/>
  <c r="V113" i="46"/>
  <c r="U113" i="46"/>
  <c r="T113" i="46"/>
  <c r="S113" i="46"/>
  <c r="R113" i="46"/>
  <c r="Q113" i="46"/>
  <c r="AD112" i="46"/>
  <c r="AE112" i="46" s="1"/>
  <c r="AB112" i="46"/>
  <c r="AC112" i="46" s="1"/>
  <c r="Z112" i="46"/>
  <c r="AA112" i="46" s="1"/>
  <c r="X112" i="46"/>
  <c r="W112" i="46"/>
  <c r="V112" i="46"/>
  <c r="U112" i="46"/>
  <c r="T112" i="46"/>
  <c r="S112" i="46"/>
  <c r="R112" i="46"/>
  <c r="Q112" i="46"/>
  <c r="AD111" i="46"/>
  <c r="AE111" i="46" s="1"/>
  <c r="AC111" i="46"/>
  <c r="AB111" i="46"/>
  <c r="Z111" i="46"/>
  <c r="AA111" i="46" s="1"/>
  <c r="X111" i="46"/>
  <c r="W111" i="46"/>
  <c r="V111" i="46"/>
  <c r="U111" i="46"/>
  <c r="T111" i="46"/>
  <c r="S111" i="46"/>
  <c r="R111" i="46"/>
  <c r="Q111" i="46"/>
  <c r="AD110" i="46"/>
  <c r="AE110" i="46" s="1"/>
  <c r="AB110" i="46"/>
  <c r="AC110" i="46" s="1"/>
  <c r="Z110" i="46"/>
  <c r="AA110" i="46" s="1"/>
  <c r="X110" i="46"/>
  <c r="W110" i="46"/>
  <c r="V110" i="46"/>
  <c r="U110" i="46"/>
  <c r="T110" i="46"/>
  <c r="S110" i="46"/>
  <c r="R110" i="46"/>
  <c r="Q110" i="46"/>
  <c r="AE109" i="46"/>
  <c r="AD109" i="46"/>
  <c r="AB109" i="46"/>
  <c r="AC109" i="46" s="1"/>
  <c r="Z109" i="46"/>
  <c r="AA109" i="46" s="1"/>
  <c r="X109" i="46"/>
  <c r="W109" i="46"/>
  <c r="V109" i="46"/>
  <c r="U109" i="46"/>
  <c r="T109" i="46"/>
  <c r="S109" i="46"/>
  <c r="R109" i="46"/>
  <c r="Q109" i="46"/>
  <c r="AD108" i="46"/>
  <c r="AE108" i="46" s="1"/>
  <c r="AB108" i="46"/>
  <c r="AC108" i="46" s="1"/>
  <c r="Z108" i="46"/>
  <c r="AA108" i="46" s="1"/>
  <c r="X108" i="46"/>
  <c r="W108" i="46"/>
  <c r="V108" i="46"/>
  <c r="U108" i="46"/>
  <c r="T108" i="46"/>
  <c r="S108" i="46"/>
  <c r="R108" i="46"/>
  <c r="Q108" i="46"/>
  <c r="AD107" i="46"/>
  <c r="AE107" i="46" s="1"/>
  <c r="AB107" i="46"/>
  <c r="AC107" i="46" s="1"/>
  <c r="Z107" i="46"/>
  <c r="AA107" i="46" s="1"/>
  <c r="X107" i="46"/>
  <c r="W107" i="46"/>
  <c r="V107" i="46"/>
  <c r="U107" i="46"/>
  <c r="T107" i="46"/>
  <c r="S107" i="46"/>
  <c r="R107" i="46"/>
  <c r="Q107" i="46"/>
  <c r="AD106" i="46"/>
  <c r="AE106" i="46" s="1"/>
  <c r="AC106" i="46"/>
  <c r="AB106" i="46"/>
  <c r="Z106" i="46"/>
  <c r="AA106" i="46" s="1"/>
  <c r="X106" i="46"/>
  <c r="W106" i="46"/>
  <c r="V106" i="46"/>
  <c r="U106" i="46"/>
  <c r="T106" i="46"/>
  <c r="S106" i="46"/>
  <c r="R106" i="46"/>
  <c r="Q106" i="46"/>
  <c r="AD105" i="46"/>
  <c r="AE105" i="46" s="1"/>
  <c r="AB105" i="46"/>
  <c r="AC105" i="46" s="1"/>
  <c r="Z105" i="46"/>
  <c r="AA105" i="46" s="1"/>
  <c r="X105" i="46"/>
  <c r="W105" i="46"/>
  <c r="V105" i="46"/>
  <c r="U105" i="46"/>
  <c r="T105" i="46"/>
  <c r="S105" i="46"/>
  <c r="R105" i="46"/>
  <c r="Q105" i="46"/>
  <c r="AD104" i="46"/>
  <c r="AE104" i="46" s="1"/>
  <c r="AB104" i="46"/>
  <c r="AC104" i="46" s="1"/>
  <c r="Z104" i="46"/>
  <c r="AA104" i="46" s="1"/>
  <c r="X104" i="46"/>
  <c r="W104" i="46"/>
  <c r="V104" i="46"/>
  <c r="U104" i="46"/>
  <c r="T104" i="46"/>
  <c r="S104" i="46"/>
  <c r="R104" i="46"/>
  <c r="Q104" i="46"/>
  <c r="C104" i="46" s="1"/>
  <c r="B104" i="46" s="1"/>
  <c r="AD103" i="46"/>
  <c r="AE103" i="46" s="1"/>
  <c r="AC103" i="46"/>
  <c r="AB103" i="46"/>
  <c r="AA103" i="46"/>
  <c r="Z103" i="46"/>
  <c r="X103" i="46"/>
  <c r="W103" i="46"/>
  <c r="V103" i="46"/>
  <c r="C103" i="46" s="1"/>
  <c r="B103" i="46" s="1"/>
  <c r="U103" i="46"/>
  <c r="T103" i="46"/>
  <c r="S103" i="46"/>
  <c r="R103" i="46"/>
  <c r="Q103" i="46"/>
  <c r="AD102" i="46"/>
  <c r="AE102" i="46" s="1"/>
  <c r="AB102" i="46"/>
  <c r="AC102" i="46" s="1"/>
  <c r="AA102" i="46"/>
  <c r="Z102" i="46"/>
  <c r="X102" i="46"/>
  <c r="W102" i="46"/>
  <c r="V102" i="46"/>
  <c r="U102" i="46"/>
  <c r="T102" i="46"/>
  <c r="S102" i="46"/>
  <c r="C102" i="46" s="1"/>
  <c r="B102" i="46" s="1"/>
  <c r="R102" i="46"/>
  <c r="Q102" i="46"/>
  <c r="AD101" i="46"/>
  <c r="AE101" i="46" s="1"/>
  <c r="AB101" i="46"/>
  <c r="AC101" i="46" s="1"/>
  <c r="Z101" i="46"/>
  <c r="AA101" i="46" s="1"/>
  <c r="X101" i="46"/>
  <c r="W101" i="46"/>
  <c r="V101" i="46"/>
  <c r="U101" i="46"/>
  <c r="T101" i="46"/>
  <c r="S101" i="46"/>
  <c r="R101" i="46"/>
  <c r="C101" i="46" s="1"/>
  <c r="B101" i="46" s="1"/>
  <c r="Q101" i="46"/>
  <c r="AD100" i="46"/>
  <c r="AE100" i="46" s="1"/>
  <c r="AB100" i="46"/>
  <c r="AC100" i="46" s="1"/>
  <c r="Z100" i="46"/>
  <c r="AA100" i="46" s="1"/>
  <c r="X100" i="46"/>
  <c r="W100" i="46"/>
  <c r="V100" i="46"/>
  <c r="U100" i="46"/>
  <c r="T100" i="46"/>
  <c r="S100" i="46"/>
  <c r="R100" i="46"/>
  <c r="Q100" i="46"/>
  <c r="C100" i="46" s="1"/>
  <c r="B100" i="46" s="1"/>
  <c r="AD99" i="46"/>
  <c r="AE99" i="46" s="1"/>
  <c r="AB99" i="46"/>
  <c r="AC99" i="46" s="1"/>
  <c r="Z99" i="46"/>
  <c r="AA99" i="46" s="1"/>
  <c r="X99" i="46"/>
  <c r="W99" i="46"/>
  <c r="V99" i="46"/>
  <c r="U99" i="46"/>
  <c r="T99" i="46"/>
  <c r="S99" i="46"/>
  <c r="R99" i="46"/>
  <c r="Q99" i="46"/>
  <c r="C99" i="46" s="1"/>
  <c r="B99" i="46" s="1"/>
  <c r="AE98" i="46"/>
  <c r="AD98" i="46"/>
  <c r="AB98" i="46"/>
  <c r="AC98" i="46" s="1"/>
  <c r="Z98" i="46"/>
  <c r="AA98" i="46" s="1"/>
  <c r="X98" i="46"/>
  <c r="W98" i="46"/>
  <c r="V98" i="46"/>
  <c r="U98" i="46"/>
  <c r="T98" i="46"/>
  <c r="S98" i="46"/>
  <c r="R98" i="46"/>
  <c r="Q98" i="46"/>
  <c r="C98" i="46" s="1"/>
  <c r="B98" i="46" s="1"/>
  <c r="AD97" i="46"/>
  <c r="AE97" i="46" s="1"/>
  <c r="AB97" i="46"/>
  <c r="AC97" i="46" s="1"/>
  <c r="Z97" i="46"/>
  <c r="AA97" i="46" s="1"/>
  <c r="X97" i="46"/>
  <c r="W97" i="46"/>
  <c r="V97" i="46"/>
  <c r="U97" i="46"/>
  <c r="T97" i="46"/>
  <c r="S97" i="46"/>
  <c r="R97" i="46"/>
  <c r="Q97" i="46"/>
  <c r="C97" i="46" s="1"/>
  <c r="B97" i="46" s="1"/>
  <c r="AE96" i="46"/>
  <c r="AD96" i="46"/>
  <c r="AB96" i="46"/>
  <c r="AC96" i="46" s="1"/>
  <c r="Z96" i="46"/>
  <c r="AA96" i="46" s="1"/>
  <c r="X96" i="46"/>
  <c r="W96" i="46"/>
  <c r="V96" i="46"/>
  <c r="U96" i="46"/>
  <c r="T96" i="46"/>
  <c r="S96" i="46"/>
  <c r="R96" i="46"/>
  <c r="Q96" i="46"/>
  <c r="AD95" i="46"/>
  <c r="AE95" i="46" s="1"/>
  <c r="AB95" i="46"/>
  <c r="AC95" i="46" s="1"/>
  <c r="AA95" i="46"/>
  <c r="Z95" i="46"/>
  <c r="X95" i="46"/>
  <c r="W95" i="46"/>
  <c r="V95" i="46"/>
  <c r="U95" i="46"/>
  <c r="T95" i="46"/>
  <c r="S95" i="46"/>
  <c r="R95" i="46"/>
  <c r="Q95" i="46"/>
  <c r="AD94" i="46"/>
  <c r="AE94" i="46" s="1"/>
  <c r="AB94" i="46"/>
  <c r="AC94" i="46" s="1"/>
  <c r="Z94" i="46"/>
  <c r="AA94" i="46" s="1"/>
  <c r="X94" i="46"/>
  <c r="W94" i="46"/>
  <c r="V94" i="46"/>
  <c r="U94" i="46"/>
  <c r="T94" i="46"/>
  <c r="S94" i="46"/>
  <c r="R94" i="46"/>
  <c r="Q94" i="46"/>
  <c r="AD93" i="46"/>
  <c r="AE93" i="46" s="1"/>
  <c r="AC93" i="46"/>
  <c r="AB93" i="46"/>
  <c r="Z93" i="46"/>
  <c r="AA93" i="46" s="1"/>
  <c r="X93" i="46"/>
  <c r="W93" i="46"/>
  <c r="V93" i="46"/>
  <c r="U93" i="46"/>
  <c r="T93" i="46"/>
  <c r="S93" i="46"/>
  <c r="R93" i="46"/>
  <c r="Q93" i="46"/>
  <c r="AD92" i="46"/>
  <c r="AE92" i="46" s="1"/>
  <c r="AB92" i="46"/>
  <c r="AC92" i="46" s="1"/>
  <c r="AA92" i="46"/>
  <c r="Z92" i="46"/>
  <c r="X92" i="46"/>
  <c r="W92" i="46"/>
  <c r="V92" i="46"/>
  <c r="U92" i="46"/>
  <c r="T92" i="46"/>
  <c r="S92" i="46"/>
  <c r="R92" i="46"/>
  <c r="Q92" i="46"/>
  <c r="AD91" i="46"/>
  <c r="AE91" i="46" s="1"/>
  <c r="AB91" i="46"/>
  <c r="AC91" i="46" s="1"/>
  <c r="Z91" i="46"/>
  <c r="AA91" i="46" s="1"/>
  <c r="X91" i="46"/>
  <c r="W91" i="46"/>
  <c r="V91" i="46"/>
  <c r="U91" i="46"/>
  <c r="T91" i="46"/>
  <c r="S91" i="46"/>
  <c r="R91" i="46"/>
  <c r="Q91" i="46"/>
  <c r="AD90" i="46"/>
  <c r="AE90" i="46" s="1"/>
  <c r="AB90" i="46"/>
  <c r="AC90" i="46" s="1"/>
  <c r="Z90" i="46"/>
  <c r="AA90" i="46" s="1"/>
  <c r="X90" i="46"/>
  <c r="W90" i="46"/>
  <c r="V90" i="46"/>
  <c r="U90" i="46"/>
  <c r="T90" i="46"/>
  <c r="S90" i="46"/>
  <c r="R90" i="46"/>
  <c r="Q90" i="46"/>
  <c r="AD89" i="46"/>
  <c r="AE89" i="46" s="1"/>
  <c r="AB89" i="46"/>
  <c r="AC89" i="46" s="1"/>
  <c r="AA89" i="46"/>
  <c r="Z89" i="46"/>
  <c r="X89" i="46"/>
  <c r="W89" i="46"/>
  <c r="V89" i="46"/>
  <c r="U89" i="46"/>
  <c r="T89" i="46"/>
  <c r="S89" i="46"/>
  <c r="R89" i="46"/>
  <c r="Q89" i="46"/>
  <c r="AD88" i="46"/>
  <c r="AE88" i="46" s="1"/>
  <c r="AB88" i="46"/>
  <c r="AC88" i="46" s="1"/>
  <c r="Z88" i="46"/>
  <c r="AA88" i="46" s="1"/>
  <c r="X88" i="46"/>
  <c r="W88" i="46"/>
  <c r="V88" i="46"/>
  <c r="U88" i="46"/>
  <c r="T88" i="46"/>
  <c r="S88" i="46"/>
  <c r="R88" i="46"/>
  <c r="Q88" i="46"/>
  <c r="C88" i="46" s="1"/>
  <c r="B88" i="46" s="1"/>
  <c r="AD87" i="46"/>
  <c r="AE87" i="46" s="1"/>
  <c r="AB87" i="46"/>
  <c r="AC87" i="46" s="1"/>
  <c r="AA87" i="46"/>
  <c r="Z87" i="46"/>
  <c r="X87" i="46"/>
  <c r="W87" i="46"/>
  <c r="V87" i="46"/>
  <c r="U87" i="46"/>
  <c r="T87" i="46"/>
  <c r="C87" i="46" s="1"/>
  <c r="B87" i="46" s="1"/>
  <c r="S87" i="46"/>
  <c r="R87" i="46"/>
  <c r="Q87" i="46"/>
  <c r="AD86" i="46"/>
  <c r="AE86" i="46" s="1"/>
  <c r="AB86" i="46"/>
  <c r="AC86" i="46" s="1"/>
  <c r="Z86" i="46"/>
  <c r="AA86" i="46" s="1"/>
  <c r="X86" i="46"/>
  <c r="W86" i="46"/>
  <c r="V86" i="46"/>
  <c r="U86" i="46"/>
  <c r="T86" i="46"/>
  <c r="S86" i="46"/>
  <c r="R86" i="46"/>
  <c r="Q86" i="46"/>
  <c r="C86" i="46"/>
  <c r="B86" i="46" s="1"/>
  <c r="AD85" i="46"/>
  <c r="AE85" i="46" s="1"/>
  <c r="AC85" i="46"/>
  <c r="AB85" i="46"/>
  <c r="AA85" i="46"/>
  <c r="Z85" i="46"/>
  <c r="X85" i="46"/>
  <c r="W85" i="46"/>
  <c r="V85" i="46"/>
  <c r="U85" i="46"/>
  <c r="T85" i="46"/>
  <c r="S85" i="46"/>
  <c r="R85" i="46"/>
  <c r="Q85" i="46"/>
  <c r="C85" i="46"/>
  <c r="B85" i="46" s="1"/>
  <c r="AD84" i="46"/>
  <c r="AE84" i="46" s="1"/>
  <c r="AB84" i="46"/>
  <c r="AC84" i="46" s="1"/>
  <c r="Z84" i="46"/>
  <c r="AA84" i="46" s="1"/>
  <c r="X84" i="46"/>
  <c r="W84" i="46"/>
  <c r="V84" i="46"/>
  <c r="U84" i="46"/>
  <c r="T84" i="46"/>
  <c r="S84" i="46"/>
  <c r="R84" i="46"/>
  <c r="Q84" i="46"/>
  <c r="C84" i="46" s="1"/>
  <c r="B84" i="46" s="1"/>
  <c r="AD83" i="46"/>
  <c r="AE83" i="46" s="1"/>
  <c r="AC83" i="46"/>
  <c r="AB83" i="46"/>
  <c r="Z83" i="46"/>
  <c r="AA83" i="46" s="1"/>
  <c r="X83" i="46"/>
  <c r="W83" i="46"/>
  <c r="V83" i="46"/>
  <c r="U83" i="46"/>
  <c r="T83" i="46"/>
  <c r="S83" i="46"/>
  <c r="R83" i="46"/>
  <c r="Q83" i="46"/>
  <c r="C83" i="46" s="1"/>
  <c r="B83" i="46" s="1"/>
  <c r="AE82" i="46"/>
  <c r="AD82" i="46"/>
  <c r="AB82" i="46"/>
  <c r="AC82" i="46" s="1"/>
  <c r="Z82" i="46"/>
  <c r="AA82" i="46" s="1"/>
  <c r="X82" i="46"/>
  <c r="W82" i="46"/>
  <c r="V82" i="46"/>
  <c r="U82" i="46"/>
  <c r="T82" i="46"/>
  <c r="S82" i="46"/>
  <c r="R82" i="46"/>
  <c r="Q82" i="46"/>
  <c r="C82" i="46" s="1"/>
  <c r="B82" i="46" s="1"/>
  <c r="AD81" i="46"/>
  <c r="AE81" i="46" s="1"/>
  <c r="AB81" i="46"/>
  <c r="AC81" i="46" s="1"/>
  <c r="AA81" i="46"/>
  <c r="Z81" i="46"/>
  <c r="X81" i="46"/>
  <c r="W81" i="46"/>
  <c r="V81" i="46"/>
  <c r="U81" i="46"/>
  <c r="T81" i="46"/>
  <c r="S81" i="46"/>
  <c r="R81" i="46"/>
  <c r="Q81" i="46"/>
  <c r="AD80" i="46"/>
  <c r="AE80" i="46" s="1"/>
  <c r="AB80" i="46"/>
  <c r="AC80" i="46" s="1"/>
  <c r="Z80" i="46"/>
  <c r="AA80" i="46" s="1"/>
  <c r="X80" i="46"/>
  <c r="W80" i="46"/>
  <c r="V80" i="46"/>
  <c r="U80" i="46"/>
  <c r="T80" i="46"/>
  <c r="S80" i="46"/>
  <c r="R80" i="46"/>
  <c r="Q80" i="46"/>
  <c r="AD79" i="46"/>
  <c r="AE79" i="46" s="1"/>
  <c r="AC79" i="46"/>
  <c r="AB79" i="46"/>
  <c r="Z79" i="46"/>
  <c r="AA79" i="46" s="1"/>
  <c r="X79" i="46"/>
  <c r="W79" i="46"/>
  <c r="V79" i="46"/>
  <c r="U79" i="46"/>
  <c r="T79" i="46"/>
  <c r="S79" i="46"/>
  <c r="R79" i="46"/>
  <c r="Q79" i="46"/>
  <c r="AD78" i="46"/>
  <c r="AE78" i="46" s="1"/>
  <c r="AB78" i="46"/>
  <c r="AC78" i="46" s="1"/>
  <c r="Z78" i="46"/>
  <c r="AA78" i="46" s="1"/>
  <c r="X78" i="46"/>
  <c r="W78" i="46"/>
  <c r="V78" i="46"/>
  <c r="U78" i="46"/>
  <c r="T78" i="46"/>
  <c r="S78" i="46"/>
  <c r="R78" i="46"/>
  <c r="Q78" i="46"/>
  <c r="C78" i="46" s="1"/>
  <c r="B78" i="46" s="1"/>
  <c r="AE77" i="46"/>
  <c r="AD77" i="46"/>
  <c r="AB77" i="46"/>
  <c r="AC77" i="46" s="1"/>
  <c r="Z77" i="46"/>
  <c r="AA77" i="46" s="1"/>
  <c r="X77" i="46"/>
  <c r="W77" i="46"/>
  <c r="V77" i="46"/>
  <c r="U77" i="46"/>
  <c r="T77" i="46"/>
  <c r="S77" i="46"/>
  <c r="R77" i="46"/>
  <c r="Q77" i="46"/>
  <c r="AD76" i="46"/>
  <c r="AE76" i="46" s="1"/>
  <c r="AB76" i="46"/>
  <c r="AC76" i="46" s="1"/>
  <c r="Z76" i="46"/>
  <c r="AA76" i="46" s="1"/>
  <c r="X76" i="46"/>
  <c r="W76" i="46"/>
  <c r="V76" i="46"/>
  <c r="U76" i="46"/>
  <c r="T76" i="46"/>
  <c r="S76" i="46"/>
  <c r="R76" i="46"/>
  <c r="Q76" i="46"/>
  <c r="AD75" i="46"/>
  <c r="AE75" i="46" s="1"/>
  <c r="AB75" i="46"/>
  <c r="AC75" i="46" s="1"/>
  <c r="Z75" i="46"/>
  <c r="AA75" i="46" s="1"/>
  <c r="X75" i="46"/>
  <c r="W75" i="46"/>
  <c r="V75" i="46"/>
  <c r="U75" i="46"/>
  <c r="T75" i="46"/>
  <c r="S75" i="46"/>
  <c r="R75" i="46"/>
  <c r="Q75" i="46"/>
  <c r="AD74" i="46"/>
  <c r="AE74" i="46" s="1"/>
  <c r="AB74" i="46"/>
  <c r="AC74" i="46" s="1"/>
  <c r="Z74" i="46"/>
  <c r="AA74" i="46" s="1"/>
  <c r="X74" i="46"/>
  <c r="W74" i="46"/>
  <c r="V74" i="46"/>
  <c r="U74" i="46"/>
  <c r="T74" i="46"/>
  <c r="S74" i="46"/>
  <c r="R74" i="46"/>
  <c r="Q74" i="46"/>
  <c r="C74" i="46" s="1"/>
  <c r="B74" i="46" s="1"/>
  <c r="AD73" i="46"/>
  <c r="AE73" i="46" s="1"/>
  <c r="AB73" i="46"/>
  <c r="AC73" i="46" s="1"/>
  <c r="AA73" i="46"/>
  <c r="Z73" i="46"/>
  <c r="X73" i="46"/>
  <c r="W73" i="46"/>
  <c r="V73" i="46"/>
  <c r="U73" i="46"/>
  <c r="T73" i="46"/>
  <c r="S73" i="46"/>
  <c r="R73" i="46"/>
  <c r="Q73" i="46"/>
  <c r="AD72" i="46"/>
  <c r="AE72" i="46" s="1"/>
  <c r="AB72" i="46"/>
  <c r="AC72" i="46" s="1"/>
  <c r="Z72" i="46"/>
  <c r="AA72" i="46" s="1"/>
  <c r="X72" i="46"/>
  <c r="W72" i="46"/>
  <c r="V72" i="46"/>
  <c r="U72" i="46"/>
  <c r="T72" i="46"/>
  <c r="S72" i="46"/>
  <c r="R72" i="46"/>
  <c r="Q72" i="46"/>
  <c r="C72" i="46" s="1"/>
  <c r="B72" i="46" s="1"/>
  <c r="AD71" i="46"/>
  <c r="AE71" i="46" s="1"/>
  <c r="AC71" i="46"/>
  <c r="AB71" i="46"/>
  <c r="AA71" i="46"/>
  <c r="Z71" i="46"/>
  <c r="X71" i="46"/>
  <c r="W71" i="46"/>
  <c r="V71" i="46"/>
  <c r="U71" i="46"/>
  <c r="T71" i="46"/>
  <c r="S71" i="46"/>
  <c r="R71" i="46"/>
  <c r="Q71" i="46"/>
  <c r="C71" i="46"/>
  <c r="B71" i="46" s="1"/>
  <c r="AD70" i="46"/>
  <c r="AE70" i="46" s="1"/>
  <c r="AB70" i="46"/>
  <c r="AC70" i="46" s="1"/>
  <c r="Z70" i="46"/>
  <c r="AA70" i="46" s="1"/>
  <c r="X70" i="46"/>
  <c r="W70" i="46"/>
  <c r="V70" i="46"/>
  <c r="U70" i="46"/>
  <c r="T70" i="46"/>
  <c r="S70" i="46"/>
  <c r="R70" i="46"/>
  <c r="Q70" i="46"/>
  <c r="C70" i="46" s="1"/>
  <c r="B70" i="46" s="1"/>
  <c r="AD69" i="46"/>
  <c r="AE69" i="46" s="1"/>
  <c r="AB69" i="46"/>
  <c r="AC69" i="46" s="1"/>
  <c r="Z69" i="46"/>
  <c r="AA69" i="46" s="1"/>
  <c r="X69" i="46"/>
  <c r="W69" i="46"/>
  <c r="V69" i="46"/>
  <c r="U69" i="46"/>
  <c r="T69" i="46"/>
  <c r="S69" i="46"/>
  <c r="R69" i="46"/>
  <c r="Q69" i="46"/>
  <c r="C69" i="46" s="1"/>
  <c r="B69" i="46" s="1"/>
  <c r="AD68" i="46"/>
  <c r="AE68" i="46" s="1"/>
  <c r="AB68" i="46"/>
  <c r="AC68" i="46" s="1"/>
  <c r="Z68" i="46"/>
  <c r="AA68" i="46" s="1"/>
  <c r="X68" i="46"/>
  <c r="W68" i="46"/>
  <c r="V68" i="46"/>
  <c r="U68" i="46"/>
  <c r="T68" i="46"/>
  <c r="S68" i="46"/>
  <c r="R68" i="46"/>
  <c r="Q68" i="46"/>
  <c r="C68" i="46" s="1"/>
  <c r="B68" i="46" s="1"/>
  <c r="AE67" i="46"/>
  <c r="AD67" i="46"/>
  <c r="AB67" i="46"/>
  <c r="AC67" i="46" s="1"/>
  <c r="Z67" i="46"/>
  <c r="AA67" i="46" s="1"/>
  <c r="X67" i="46"/>
  <c r="W67" i="46"/>
  <c r="V67" i="46"/>
  <c r="U67" i="46"/>
  <c r="T67" i="46"/>
  <c r="S67" i="46"/>
  <c r="R67" i="46"/>
  <c r="Q67" i="46"/>
  <c r="C67" i="46"/>
  <c r="B67" i="46" s="1"/>
  <c r="AD66" i="46"/>
  <c r="AE66" i="46" s="1"/>
  <c r="AB66" i="46"/>
  <c r="AC66" i="46" s="1"/>
  <c r="Z66" i="46"/>
  <c r="AA66" i="46" s="1"/>
  <c r="X66" i="46"/>
  <c r="W66" i="46"/>
  <c r="V66" i="46"/>
  <c r="C66" i="46" s="1"/>
  <c r="B66" i="46" s="1"/>
  <c r="U66" i="46"/>
  <c r="T66" i="46"/>
  <c r="S66" i="46"/>
  <c r="R66" i="46"/>
  <c r="Q66" i="46"/>
  <c r="AD65" i="46"/>
  <c r="AE65" i="46" s="1"/>
  <c r="AB65" i="46"/>
  <c r="AC65" i="46" s="1"/>
  <c r="AA65" i="46"/>
  <c r="Z65" i="46"/>
  <c r="X65" i="46"/>
  <c r="W65" i="46"/>
  <c r="V65" i="46"/>
  <c r="U65" i="46"/>
  <c r="T65" i="46"/>
  <c r="S65" i="46"/>
  <c r="R65" i="46"/>
  <c r="Q65" i="46"/>
  <c r="AD64" i="46"/>
  <c r="AE64" i="46" s="1"/>
  <c r="AB64" i="46"/>
  <c r="AC64" i="46" s="1"/>
  <c r="Z64" i="46"/>
  <c r="AA64" i="46" s="1"/>
  <c r="X64" i="46"/>
  <c r="W64" i="46"/>
  <c r="V64" i="46"/>
  <c r="U64" i="46"/>
  <c r="T64" i="46"/>
  <c r="S64" i="46"/>
  <c r="R64" i="46"/>
  <c r="Q64" i="46"/>
  <c r="AD63" i="46"/>
  <c r="AE63" i="46" s="1"/>
  <c r="AB63" i="46"/>
  <c r="AC63" i="46" s="1"/>
  <c r="Z63" i="46"/>
  <c r="AA63" i="46" s="1"/>
  <c r="X63" i="46"/>
  <c r="W63" i="46"/>
  <c r="V63" i="46"/>
  <c r="U63" i="46"/>
  <c r="T63" i="46"/>
  <c r="S63" i="46"/>
  <c r="R63" i="46"/>
  <c r="Q63" i="46"/>
  <c r="AD62" i="46"/>
  <c r="AE62" i="46" s="1"/>
  <c r="AB62" i="46"/>
  <c r="AC62" i="46" s="1"/>
  <c r="Z62" i="46"/>
  <c r="AA62" i="46" s="1"/>
  <c r="X62" i="46"/>
  <c r="W62" i="46"/>
  <c r="V62" i="46"/>
  <c r="U62" i="46"/>
  <c r="T62" i="46"/>
  <c r="S62" i="46"/>
  <c r="R62" i="46"/>
  <c r="Q62" i="46"/>
  <c r="AD61" i="46"/>
  <c r="AE61" i="46" s="1"/>
  <c r="AB61" i="46"/>
  <c r="AC61" i="46" s="1"/>
  <c r="Z61" i="46"/>
  <c r="AA61" i="46" s="1"/>
  <c r="X61" i="46"/>
  <c r="W61" i="46"/>
  <c r="V61" i="46"/>
  <c r="U61" i="46"/>
  <c r="T61" i="46"/>
  <c r="S61" i="46"/>
  <c r="R61" i="46"/>
  <c r="Q61" i="46"/>
  <c r="AD60" i="46"/>
  <c r="AE60" i="46" s="1"/>
  <c r="AB60" i="46"/>
  <c r="AC60" i="46" s="1"/>
  <c r="Z60" i="46"/>
  <c r="AA60" i="46" s="1"/>
  <c r="X60" i="46"/>
  <c r="W60" i="46"/>
  <c r="V60" i="46"/>
  <c r="U60" i="46"/>
  <c r="T60" i="46"/>
  <c r="S60" i="46"/>
  <c r="R60" i="46"/>
  <c r="Q60" i="46"/>
  <c r="AD59" i="46"/>
  <c r="AE59" i="46" s="1"/>
  <c r="AB59" i="46"/>
  <c r="AC59" i="46" s="1"/>
  <c r="Z59" i="46"/>
  <c r="AA59" i="46" s="1"/>
  <c r="X59" i="46"/>
  <c r="W59" i="46"/>
  <c r="V59" i="46"/>
  <c r="U59" i="46"/>
  <c r="T59" i="46"/>
  <c r="S59" i="46"/>
  <c r="R59" i="46"/>
  <c r="Q59" i="46"/>
  <c r="AD58" i="46"/>
  <c r="AE58" i="46" s="1"/>
  <c r="AB58" i="46"/>
  <c r="AC58" i="46" s="1"/>
  <c r="Z58" i="46"/>
  <c r="AA58" i="46" s="1"/>
  <c r="X58" i="46"/>
  <c r="W58" i="46"/>
  <c r="V58" i="46"/>
  <c r="U58" i="46"/>
  <c r="T58" i="46"/>
  <c r="S58" i="46"/>
  <c r="R58" i="46"/>
  <c r="Q58" i="46"/>
  <c r="AD57" i="46"/>
  <c r="AE57" i="46" s="1"/>
  <c r="AB57" i="46"/>
  <c r="AC57" i="46" s="1"/>
  <c r="Z57" i="46"/>
  <c r="AA57" i="46" s="1"/>
  <c r="X57" i="46"/>
  <c r="W57" i="46"/>
  <c r="V57" i="46"/>
  <c r="U57" i="46"/>
  <c r="T57" i="46"/>
  <c r="S57" i="46"/>
  <c r="R57" i="46"/>
  <c r="Q57" i="46"/>
  <c r="AD56" i="46"/>
  <c r="AE56" i="46" s="1"/>
  <c r="AB56" i="46"/>
  <c r="AC56" i="46" s="1"/>
  <c r="Z56" i="46"/>
  <c r="AA56" i="46" s="1"/>
  <c r="X56" i="46"/>
  <c r="W56" i="46"/>
  <c r="V56" i="46"/>
  <c r="U56" i="46"/>
  <c r="T56" i="46"/>
  <c r="S56" i="46"/>
  <c r="R56" i="46"/>
  <c r="Q56" i="46"/>
  <c r="AD55" i="46"/>
  <c r="AE55" i="46" s="1"/>
  <c r="AB55" i="46"/>
  <c r="AC55" i="46" s="1"/>
  <c r="AA55" i="46"/>
  <c r="Z55" i="46"/>
  <c r="X55" i="46"/>
  <c r="W55" i="46"/>
  <c r="V55" i="46"/>
  <c r="U55" i="46"/>
  <c r="T55" i="46"/>
  <c r="S55" i="46"/>
  <c r="R55" i="46"/>
  <c r="Q55" i="46"/>
  <c r="AD54" i="46"/>
  <c r="AE54" i="46" s="1"/>
  <c r="AB54" i="46"/>
  <c r="AC54" i="46" s="1"/>
  <c r="Z54" i="46"/>
  <c r="AA54" i="46" s="1"/>
  <c r="X54" i="46"/>
  <c r="W54" i="46"/>
  <c r="V54" i="46"/>
  <c r="U54" i="46"/>
  <c r="T54" i="46"/>
  <c r="S54" i="46"/>
  <c r="R54" i="46"/>
  <c r="Q54" i="46"/>
  <c r="AD53" i="46"/>
  <c r="AE53" i="46" s="1"/>
  <c r="AB53" i="46"/>
  <c r="AC53" i="46" s="1"/>
  <c r="AA53" i="46"/>
  <c r="Z53" i="46"/>
  <c r="X53" i="46"/>
  <c r="W53" i="46"/>
  <c r="V53" i="46"/>
  <c r="U53" i="46"/>
  <c r="T53" i="46"/>
  <c r="S53" i="46"/>
  <c r="R53" i="46"/>
  <c r="Q53" i="46"/>
  <c r="AD52" i="46"/>
  <c r="AE52" i="46" s="1"/>
  <c r="AB52" i="46"/>
  <c r="AC52" i="46" s="1"/>
  <c r="Z52" i="46"/>
  <c r="AA52" i="46" s="1"/>
  <c r="X52" i="46"/>
  <c r="W52" i="46"/>
  <c r="V52" i="46"/>
  <c r="U52" i="46"/>
  <c r="T52" i="46"/>
  <c r="S52" i="46"/>
  <c r="R52" i="46"/>
  <c r="Q52" i="46"/>
  <c r="AD51" i="46"/>
  <c r="AE51" i="46" s="1"/>
  <c r="AC51" i="46"/>
  <c r="AB51" i="46"/>
  <c r="Z51" i="46"/>
  <c r="AA51" i="46" s="1"/>
  <c r="X51" i="46"/>
  <c r="W51" i="46"/>
  <c r="V51" i="46"/>
  <c r="U51" i="46"/>
  <c r="T51" i="46"/>
  <c r="S51" i="46"/>
  <c r="C51" i="46" s="1"/>
  <c r="B51" i="46" s="1"/>
  <c r="R51" i="46"/>
  <c r="Q51" i="46"/>
  <c r="AE50" i="46"/>
  <c r="AD50" i="46"/>
  <c r="AB50" i="46"/>
  <c r="AC50" i="46" s="1"/>
  <c r="Z50" i="46"/>
  <c r="AA50" i="46" s="1"/>
  <c r="X50" i="46"/>
  <c r="W50" i="46"/>
  <c r="V50" i="46"/>
  <c r="U50" i="46"/>
  <c r="T50" i="46"/>
  <c r="S50" i="46"/>
  <c r="R50" i="46"/>
  <c r="Q50" i="46"/>
  <c r="C50" i="46" s="1"/>
  <c r="B50" i="46" s="1"/>
  <c r="AD49" i="46"/>
  <c r="AE49" i="46" s="1"/>
  <c r="AB49" i="46"/>
  <c r="AC49" i="46" s="1"/>
  <c r="AA49" i="46"/>
  <c r="Z49" i="46"/>
  <c r="X49" i="46"/>
  <c r="W49" i="46"/>
  <c r="V49" i="46"/>
  <c r="U49" i="46"/>
  <c r="T49" i="46"/>
  <c r="S49" i="46"/>
  <c r="R49" i="46"/>
  <c r="Q49" i="46"/>
  <c r="AD48" i="46"/>
  <c r="AE48" i="46" s="1"/>
  <c r="AB48" i="46"/>
  <c r="AC48" i="46" s="1"/>
  <c r="Z48" i="46"/>
  <c r="AA48" i="46" s="1"/>
  <c r="X48" i="46"/>
  <c r="W48" i="46"/>
  <c r="V48" i="46"/>
  <c r="U48" i="46"/>
  <c r="T48" i="46"/>
  <c r="S48" i="46"/>
  <c r="R48" i="46"/>
  <c r="Q48" i="46"/>
  <c r="AD47" i="46"/>
  <c r="AE47" i="46" s="1"/>
  <c r="AB47" i="46"/>
  <c r="AC47" i="46" s="1"/>
  <c r="Z47" i="46"/>
  <c r="AA47" i="46" s="1"/>
  <c r="X47" i="46"/>
  <c r="W47" i="46"/>
  <c r="V47" i="46"/>
  <c r="U47" i="46"/>
  <c r="T47" i="46"/>
  <c r="S47" i="46"/>
  <c r="R47" i="46"/>
  <c r="Q47" i="46"/>
  <c r="AD46" i="46"/>
  <c r="AE46" i="46" s="1"/>
  <c r="AB46" i="46"/>
  <c r="AC46" i="46" s="1"/>
  <c r="Z46" i="46"/>
  <c r="AA46" i="46" s="1"/>
  <c r="X46" i="46"/>
  <c r="W46" i="46"/>
  <c r="V46" i="46"/>
  <c r="U46" i="46"/>
  <c r="T46" i="46"/>
  <c r="S46" i="46"/>
  <c r="R46" i="46"/>
  <c r="Q46" i="46"/>
  <c r="AE45" i="46"/>
  <c r="AD45" i="46"/>
  <c r="AB45" i="46"/>
  <c r="AC45" i="46" s="1"/>
  <c r="Z45" i="46"/>
  <c r="AA45" i="46" s="1"/>
  <c r="X45" i="46"/>
  <c r="W45" i="46"/>
  <c r="V45" i="46"/>
  <c r="U45" i="46"/>
  <c r="T45" i="46"/>
  <c r="S45" i="46"/>
  <c r="R45" i="46"/>
  <c r="Q45" i="46"/>
  <c r="AD44" i="46"/>
  <c r="AE44" i="46" s="1"/>
  <c r="AB44" i="46"/>
  <c r="AC44" i="46" s="1"/>
  <c r="Z44" i="46"/>
  <c r="AA44" i="46" s="1"/>
  <c r="X44" i="46"/>
  <c r="W44" i="46"/>
  <c r="V44" i="46"/>
  <c r="U44" i="46"/>
  <c r="T44" i="46"/>
  <c r="S44" i="46"/>
  <c r="R44" i="46"/>
  <c r="Q44" i="46"/>
  <c r="AE43" i="46"/>
  <c r="AD43" i="46"/>
  <c r="AB43" i="46"/>
  <c r="AC43" i="46" s="1"/>
  <c r="Z43" i="46"/>
  <c r="AA43" i="46" s="1"/>
  <c r="X43" i="46"/>
  <c r="W43" i="46"/>
  <c r="V43" i="46"/>
  <c r="U43" i="46"/>
  <c r="T43" i="46"/>
  <c r="S43" i="46"/>
  <c r="R43" i="46"/>
  <c r="Q43" i="46"/>
  <c r="AD42" i="46"/>
  <c r="AE42" i="46" s="1"/>
  <c r="AB42" i="46"/>
  <c r="AC42" i="46" s="1"/>
  <c r="Z42" i="46"/>
  <c r="AA42" i="46" s="1"/>
  <c r="X42" i="46"/>
  <c r="W42" i="46"/>
  <c r="V42" i="46"/>
  <c r="U42" i="46"/>
  <c r="T42" i="46"/>
  <c r="S42" i="46"/>
  <c r="R42" i="46"/>
  <c r="Q42" i="46"/>
  <c r="AD41" i="46"/>
  <c r="AE41" i="46" s="1"/>
  <c r="AB41" i="46"/>
  <c r="AC41" i="46" s="1"/>
  <c r="AA41" i="46"/>
  <c r="Z41" i="46"/>
  <c r="X41" i="46"/>
  <c r="W41" i="46"/>
  <c r="V41" i="46"/>
  <c r="U41" i="46"/>
  <c r="T41" i="46"/>
  <c r="S41" i="46"/>
  <c r="R41" i="46"/>
  <c r="Q41" i="46"/>
  <c r="AD40" i="46"/>
  <c r="AE40" i="46" s="1"/>
  <c r="AB40" i="46"/>
  <c r="AC40" i="46" s="1"/>
  <c r="Z40" i="46"/>
  <c r="AA40" i="46" s="1"/>
  <c r="X40" i="46"/>
  <c r="W40" i="46"/>
  <c r="V40" i="46"/>
  <c r="U40" i="46"/>
  <c r="T40" i="46"/>
  <c r="S40" i="46"/>
  <c r="R40" i="46"/>
  <c r="C40" i="46" s="1"/>
  <c r="B40" i="46" s="1"/>
  <c r="Q40" i="46"/>
  <c r="AD39" i="46"/>
  <c r="AE39" i="46" s="1"/>
  <c r="AB39" i="46"/>
  <c r="AC39" i="46" s="1"/>
  <c r="Z39" i="46"/>
  <c r="AA39" i="46" s="1"/>
  <c r="X39" i="46"/>
  <c r="W39" i="46"/>
  <c r="V39" i="46"/>
  <c r="U39" i="46"/>
  <c r="T39" i="46"/>
  <c r="S39" i="46"/>
  <c r="R39" i="46"/>
  <c r="Q39" i="46"/>
  <c r="AD38" i="46"/>
  <c r="AE38" i="46" s="1"/>
  <c r="AB38" i="46"/>
  <c r="AC38" i="46" s="1"/>
  <c r="Z38" i="46"/>
  <c r="AA38" i="46" s="1"/>
  <c r="X38" i="46"/>
  <c r="W38" i="46"/>
  <c r="V38" i="46"/>
  <c r="U38" i="46"/>
  <c r="T38" i="46"/>
  <c r="S38" i="46"/>
  <c r="R38" i="46"/>
  <c r="Q38" i="46"/>
  <c r="C38" i="46" s="1"/>
  <c r="B38" i="46" s="1"/>
  <c r="AD37" i="46"/>
  <c r="AE37" i="46" s="1"/>
  <c r="AC37" i="46"/>
  <c r="AB37" i="46"/>
  <c r="Z37" i="46"/>
  <c r="AA37" i="46" s="1"/>
  <c r="X37" i="46"/>
  <c r="W37" i="46"/>
  <c r="V37" i="46"/>
  <c r="U37" i="46"/>
  <c r="T37" i="46"/>
  <c r="S37" i="46"/>
  <c r="R37" i="46"/>
  <c r="Q37" i="46"/>
  <c r="AD36" i="46"/>
  <c r="AE36" i="46" s="1"/>
  <c r="AB36" i="46"/>
  <c r="AC36" i="46" s="1"/>
  <c r="Z36" i="46"/>
  <c r="AA36" i="46" s="1"/>
  <c r="X36" i="46"/>
  <c r="W36" i="46"/>
  <c r="V36" i="46"/>
  <c r="U36" i="46"/>
  <c r="T36" i="46"/>
  <c r="S36" i="46"/>
  <c r="R36" i="46"/>
  <c r="Q36" i="46"/>
  <c r="AE35" i="46"/>
  <c r="AD35" i="46"/>
  <c r="AC35" i="46"/>
  <c r="AB35" i="46"/>
  <c r="Z35" i="46"/>
  <c r="AA35" i="46" s="1"/>
  <c r="X35" i="46"/>
  <c r="W35" i="46"/>
  <c r="V35" i="46"/>
  <c r="U35" i="46"/>
  <c r="T35" i="46"/>
  <c r="S35" i="46"/>
  <c r="R35" i="46"/>
  <c r="C35" i="46" s="1"/>
  <c r="B35" i="46" s="1"/>
  <c r="Q35" i="46"/>
  <c r="AD34" i="46"/>
  <c r="AE34" i="46" s="1"/>
  <c r="AB34" i="46"/>
  <c r="AC34" i="46" s="1"/>
  <c r="Z34" i="46"/>
  <c r="AA34" i="46" s="1"/>
  <c r="X34" i="46"/>
  <c r="W34" i="46"/>
  <c r="V34" i="46"/>
  <c r="U34" i="46"/>
  <c r="T34" i="46"/>
  <c r="S34" i="46"/>
  <c r="R34" i="46"/>
  <c r="Q34" i="46"/>
  <c r="J33" i="46"/>
  <c r="I33" i="46"/>
  <c r="F14" i="4" s="1"/>
  <c r="H33" i="46"/>
  <c r="E14" i="4" s="1"/>
  <c r="AD32" i="46"/>
  <c r="AB32" i="46"/>
  <c r="Z32" i="46"/>
  <c r="H13" i="4"/>
  <c r="G13" i="4"/>
  <c r="F13" i="4"/>
  <c r="E13" i="4"/>
  <c r="F5" i="45"/>
  <c r="D128" i="45" s="1"/>
  <c r="AD130" i="45"/>
  <c r="AE130" i="45" s="1"/>
  <c r="AB130" i="45"/>
  <c r="AC130" i="45" s="1"/>
  <c r="Z130" i="45"/>
  <c r="AA130" i="45" s="1"/>
  <c r="X130" i="45"/>
  <c r="W130" i="45"/>
  <c r="V130" i="45"/>
  <c r="U130" i="45"/>
  <c r="T130" i="45"/>
  <c r="S130" i="45"/>
  <c r="R130" i="45"/>
  <c r="Q130" i="45"/>
  <c r="C130" i="45"/>
  <c r="B130" i="45" s="1"/>
  <c r="AE129" i="45"/>
  <c r="AD129" i="45"/>
  <c r="AC129" i="45"/>
  <c r="AB129" i="45"/>
  <c r="Z129" i="45"/>
  <c r="AA129" i="45" s="1"/>
  <c r="X129" i="45"/>
  <c r="W129" i="45"/>
  <c r="V129" i="45"/>
  <c r="U129" i="45"/>
  <c r="T129" i="45"/>
  <c r="S129" i="45"/>
  <c r="R129" i="45"/>
  <c r="Q129" i="45"/>
  <c r="C129" i="45" s="1"/>
  <c r="B129" i="45" s="1"/>
  <c r="AD128" i="45"/>
  <c r="AE128" i="45" s="1"/>
  <c r="AB128" i="45"/>
  <c r="AC128" i="45" s="1"/>
  <c r="Z128" i="45"/>
  <c r="AA128" i="45" s="1"/>
  <c r="X128" i="45"/>
  <c r="W128" i="45"/>
  <c r="V128" i="45"/>
  <c r="U128" i="45"/>
  <c r="T128" i="45"/>
  <c r="S128" i="45"/>
  <c r="R128" i="45"/>
  <c r="Q128" i="45"/>
  <c r="C128" i="45" s="1"/>
  <c r="B128" i="45" s="1"/>
  <c r="AE127" i="45"/>
  <c r="AD127" i="45"/>
  <c r="AB127" i="45"/>
  <c r="AC127" i="45" s="1"/>
  <c r="Z127" i="45"/>
  <c r="AA127" i="45" s="1"/>
  <c r="X127" i="45"/>
  <c r="W127" i="45"/>
  <c r="V127" i="45"/>
  <c r="U127" i="45"/>
  <c r="T127" i="45"/>
  <c r="S127" i="45"/>
  <c r="R127" i="45"/>
  <c r="Q127" i="45"/>
  <c r="C127" i="45" s="1"/>
  <c r="B127" i="45" s="1"/>
  <c r="AD126" i="45"/>
  <c r="AE126" i="45" s="1"/>
  <c r="AB126" i="45"/>
  <c r="AC126" i="45" s="1"/>
  <c r="AA126" i="45"/>
  <c r="Z126" i="45"/>
  <c r="X126" i="45"/>
  <c r="W126" i="45"/>
  <c r="V126" i="45"/>
  <c r="U126" i="45"/>
  <c r="T126" i="45"/>
  <c r="S126" i="45"/>
  <c r="R126" i="45"/>
  <c r="Q126" i="45"/>
  <c r="C126" i="45" s="1"/>
  <c r="B126" i="45" s="1"/>
  <c r="AD125" i="45"/>
  <c r="AE125" i="45" s="1"/>
  <c r="AB125" i="45"/>
  <c r="AC125" i="45" s="1"/>
  <c r="Z125" i="45"/>
  <c r="AA125" i="45" s="1"/>
  <c r="X125" i="45"/>
  <c r="W125" i="45"/>
  <c r="V125" i="45"/>
  <c r="U125" i="45"/>
  <c r="T125" i="45"/>
  <c r="S125" i="45"/>
  <c r="R125" i="45"/>
  <c r="Q125" i="45"/>
  <c r="C125" i="45" s="1"/>
  <c r="B125" i="45" s="1"/>
  <c r="AD124" i="45"/>
  <c r="AE124" i="45" s="1"/>
  <c r="AC124" i="45"/>
  <c r="AB124" i="45"/>
  <c r="Z124" i="45"/>
  <c r="AA124" i="45" s="1"/>
  <c r="X124" i="45"/>
  <c r="W124" i="45"/>
  <c r="V124" i="45"/>
  <c r="U124" i="45"/>
  <c r="T124" i="45"/>
  <c r="S124" i="45"/>
  <c r="R124" i="45"/>
  <c r="Q124" i="45"/>
  <c r="C124" i="45" s="1"/>
  <c r="B124" i="45" s="1"/>
  <c r="AD123" i="45"/>
  <c r="AE123" i="45" s="1"/>
  <c r="AB123" i="45"/>
  <c r="AC123" i="45" s="1"/>
  <c r="Z123" i="45"/>
  <c r="AA123" i="45" s="1"/>
  <c r="X123" i="45"/>
  <c r="W123" i="45"/>
  <c r="V123" i="45"/>
  <c r="C123" i="45" s="1"/>
  <c r="B123" i="45" s="1"/>
  <c r="U123" i="45"/>
  <c r="T123" i="45"/>
  <c r="S123" i="45"/>
  <c r="R123" i="45"/>
  <c r="Q123" i="45"/>
  <c r="AE122" i="45"/>
  <c r="AD122" i="45"/>
  <c r="AB122" i="45"/>
  <c r="AC122" i="45" s="1"/>
  <c r="Z122" i="45"/>
  <c r="AA122" i="45" s="1"/>
  <c r="X122" i="45"/>
  <c r="W122" i="45"/>
  <c r="C122" i="45" s="1"/>
  <c r="B122" i="45" s="1"/>
  <c r="V122" i="45"/>
  <c r="U122" i="45"/>
  <c r="T122" i="45"/>
  <c r="S122" i="45"/>
  <c r="R122" i="45"/>
  <c r="Q122" i="45"/>
  <c r="AD121" i="45"/>
  <c r="AE121" i="45" s="1"/>
  <c r="AB121" i="45"/>
  <c r="AC121" i="45" s="1"/>
  <c r="Z121" i="45"/>
  <c r="AA121" i="45" s="1"/>
  <c r="X121" i="45"/>
  <c r="C121" i="45" s="1"/>
  <c r="B121" i="45" s="1"/>
  <c r="W121" i="45"/>
  <c r="V121" i="45"/>
  <c r="U121" i="45"/>
  <c r="T121" i="45"/>
  <c r="S121" i="45"/>
  <c r="R121" i="45"/>
  <c r="Q121" i="45"/>
  <c r="AD120" i="45"/>
  <c r="AE120" i="45" s="1"/>
  <c r="AB120" i="45"/>
  <c r="AC120" i="45" s="1"/>
  <c r="Z120" i="45"/>
  <c r="AA120" i="45" s="1"/>
  <c r="X120" i="45"/>
  <c r="W120" i="45"/>
  <c r="V120" i="45"/>
  <c r="U120" i="45"/>
  <c r="T120" i="45"/>
  <c r="S120" i="45"/>
  <c r="R120" i="45"/>
  <c r="Q120" i="45"/>
  <c r="C120" i="45"/>
  <c r="B120" i="45" s="1"/>
  <c r="AD119" i="45"/>
  <c r="AE119" i="45" s="1"/>
  <c r="AB119" i="45"/>
  <c r="AC119" i="45" s="1"/>
  <c r="AA119" i="45"/>
  <c r="Z119" i="45"/>
  <c r="X119" i="45"/>
  <c r="W119" i="45"/>
  <c r="V119" i="45"/>
  <c r="U119" i="45"/>
  <c r="T119" i="45"/>
  <c r="S119" i="45"/>
  <c r="R119" i="45"/>
  <c r="Q119" i="45"/>
  <c r="C119" i="45" s="1"/>
  <c r="B119" i="45" s="1"/>
  <c r="AD118" i="45"/>
  <c r="AE118" i="45" s="1"/>
  <c r="AB118" i="45"/>
  <c r="AC118" i="45" s="1"/>
  <c r="AA118" i="45"/>
  <c r="Z118" i="45"/>
  <c r="X118" i="45"/>
  <c r="W118" i="45"/>
  <c r="V118" i="45"/>
  <c r="U118" i="45"/>
  <c r="T118" i="45"/>
  <c r="S118" i="45"/>
  <c r="R118" i="45"/>
  <c r="Q118" i="45"/>
  <c r="C118" i="45" s="1"/>
  <c r="B118" i="45" s="1"/>
  <c r="AD117" i="45"/>
  <c r="AE117" i="45" s="1"/>
  <c r="AC117" i="45"/>
  <c r="AB117" i="45"/>
  <c r="Z117" i="45"/>
  <c r="AA117" i="45" s="1"/>
  <c r="X117" i="45"/>
  <c r="W117" i="45"/>
  <c r="V117" i="45"/>
  <c r="U117" i="45"/>
  <c r="T117" i="45"/>
  <c r="S117" i="45"/>
  <c r="R117" i="45"/>
  <c r="C117" i="45" s="1"/>
  <c r="B117" i="45" s="1"/>
  <c r="Q117" i="45"/>
  <c r="AD116" i="45"/>
  <c r="AE116" i="45" s="1"/>
  <c r="AC116" i="45"/>
  <c r="AB116" i="45"/>
  <c r="AA116" i="45"/>
  <c r="Z116" i="45"/>
  <c r="X116" i="45"/>
  <c r="W116" i="45"/>
  <c r="V116" i="45"/>
  <c r="U116" i="45"/>
  <c r="T116" i="45"/>
  <c r="S116" i="45"/>
  <c r="R116" i="45"/>
  <c r="Q116" i="45"/>
  <c r="C116" i="45"/>
  <c r="B116" i="45"/>
  <c r="AE115" i="45"/>
  <c r="AD115" i="45"/>
  <c r="AB115" i="45"/>
  <c r="AC115" i="45" s="1"/>
  <c r="AA115" i="45"/>
  <c r="Z115" i="45"/>
  <c r="X115" i="45"/>
  <c r="W115" i="45"/>
  <c r="V115" i="45"/>
  <c r="U115" i="45"/>
  <c r="T115" i="45"/>
  <c r="S115" i="45"/>
  <c r="R115" i="45"/>
  <c r="Q115" i="45"/>
  <c r="C115" i="45"/>
  <c r="B115" i="45"/>
  <c r="AE114" i="45"/>
  <c r="AD114" i="45"/>
  <c r="AC114" i="45"/>
  <c r="AB114" i="45"/>
  <c r="Z114" i="45"/>
  <c r="AA114" i="45" s="1"/>
  <c r="X114" i="45"/>
  <c r="W114" i="45"/>
  <c r="V114" i="45"/>
  <c r="U114" i="45"/>
  <c r="T114" i="45"/>
  <c r="S114" i="45"/>
  <c r="R114" i="45"/>
  <c r="Q114" i="45"/>
  <c r="C114" i="45"/>
  <c r="B114" i="45" s="1"/>
  <c r="AD113" i="45"/>
  <c r="AE113" i="45" s="1"/>
  <c r="AB113" i="45"/>
  <c r="AC113" i="45" s="1"/>
  <c r="Z113" i="45"/>
  <c r="AA113" i="45" s="1"/>
  <c r="X113" i="45"/>
  <c r="W113" i="45"/>
  <c r="V113" i="45"/>
  <c r="U113" i="45"/>
  <c r="T113" i="45"/>
  <c r="S113" i="45"/>
  <c r="R113" i="45"/>
  <c r="Q113" i="45"/>
  <c r="C113" i="45" s="1"/>
  <c r="B113" i="45" s="1"/>
  <c r="AD112" i="45"/>
  <c r="AE112" i="45" s="1"/>
  <c r="AB112" i="45"/>
  <c r="AC112" i="45" s="1"/>
  <c r="Z112" i="45"/>
  <c r="AA112" i="45" s="1"/>
  <c r="X112" i="45"/>
  <c r="W112" i="45"/>
  <c r="V112" i="45"/>
  <c r="U112" i="45"/>
  <c r="T112" i="45"/>
  <c r="S112" i="45"/>
  <c r="R112" i="45"/>
  <c r="Q112" i="45"/>
  <c r="C112" i="45" s="1"/>
  <c r="B112" i="45" s="1"/>
  <c r="AD111" i="45"/>
  <c r="AE111" i="45" s="1"/>
  <c r="AB111" i="45"/>
  <c r="AC111" i="45" s="1"/>
  <c r="Z111" i="45"/>
  <c r="AA111" i="45" s="1"/>
  <c r="X111" i="45"/>
  <c r="W111" i="45"/>
  <c r="V111" i="45"/>
  <c r="U111" i="45"/>
  <c r="T111" i="45"/>
  <c r="S111" i="45"/>
  <c r="R111" i="45"/>
  <c r="C111" i="45" s="1"/>
  <c r="B111" i="45" s="1"/>
  <c r="Q111" i="45"/>
  <c r="AD110" i="45"/>
  <c r="AE110" i="45" s="1"/>
  <c r="AB110" i="45"/>
  <c r="AC110" i="45" s="1"/>
  <c r="Z110" i="45"/>
  <c r="AA110" i="45" s="1"/>
  <c r="X110" i="45"/>
  <c r="W110" i="45"/>
  <c r="V110" i="45"/>
  <c r="U110" i="45"/>
  <c r="T110" i="45"/>
  <c r="S110" i="45"/>
  <c r="R110" i="45"/>
  <c r="Q110" i="45"/>
  <c r="C110" i="45" s="1"/>
  <c r="B110" i="45" s="1"/>
  <c r="AD109" i="45"/>
  <c r="AE109" i="45" s="1"/>
  <c r="AB109" i="45"/>
  <c r="AC109" i="45" s="1"/>
  <c r="AA109" i="45"/>
  <c r="Z109" i="45"/>
  <c r="X109" i="45"/>
  <c r="W109" i="45"/>
  <c r="V109" i="45"/>
  <c r="U109" i="45"/>
  <c r="T109" i="45"/>
  <c r="S109" i="45"/>
  <c r="R109" i="45"/>
  <c r="C109" i="45" s="1"/>
  <c r="B109" i="45" s="1"/>
  <c r="Q109" i="45"/>
  <c r="AD108" i="45"/>
  <c r="AE108" i="45" s="1"/>
  <c r="AB108" i="45"/>
  <c r="AC108" i="45" s="1"/>
  <c r="Z108" i="45"/>
  <c r="AA108" i="45" s="1"/>
  <c r="X108" i="45"/>
  <c r="W108" i="45"/>
  <c r="V108" i="45"/>
  <c r="U108" i="45"/>
  <c r="T108" i="45"/>
  <c r="S108" i="45"/>
  <c r="R108" i="45"/>
  <c r="Q108" i="45"/>
  <c r="C108" i="45" s="1"/>
  <c r="B108" i="45" s="1"/>
  <c r="AD107" i="45"/>
  <c r="AE107" i="45" s="1"/>
  <c r="AC107" i="45"/>
  <c r="AB107" i="45"/>
  <c r="Z107" i="45"/>
  <c r="AA107" i="45" s="1"/>
  <c r="X107" i="45"/>
  <c r="W107" i="45"/>
  <c r="V107" i="45"/>
  <c r="C107" i="45" s="1"/>
  <c r="B107" i="45" s="1"/>
  <c r="U107" i="45"/>
  <c r="T107" i="45"/>
  <c r="S107" i="45"/>
  <c r="R107" i="45"/>
  <c r="Q107" i="45"/>
  <c r="AD106" i="45"/>
  <c r="AE106" i="45" s="1"/>
  <c r="AB106" i="45"/>
  <c r="AC106" i="45" s="1"/>
  <c r="Z106" i="45"/>
  <c r="AA106" i="45" s="1"/>
  <c r="X106" i="45"/>
  <c r="W106" i="45"/>
  <c r="C106" i="45" s="1"/>
  <c r="B106" i="45" s="1"/>
  <c r="V106" i="45"/>
  <c r="U106" i="45"/>
  <c r="T106" i="45"/>
  <c r="S106" i="45"/>
  <c r="R106" i="45"/>
  <c r="Q106" i="45"/>
  <c r="AE105" i="45"/>
  <c r="AD105" i="45"/>
  <c r="AB105" i="45"/>
  <c r="AC105" i="45" s="1"/>
  <c r="Z105" i="45"/>
  <c r="AA105" i="45" s="1"/>
  <c r="X105" i="45"/>
  <c r="C105" i="45" s="1"/>
  <c r="B105" i="45" s="1"/>
  <c r="W105" i="45"/>
  <c r="V105" i="45"/>
  <c r="U105" i="45"/>
  <c r="T105" i="45"/>
  <c r="S105" i="45"/>
  <c r="R105" i="45"/>
  <c r="Q105" i="45"/>
  <c r="AD104" i="45"/>
  <c r="AE104" i="45" s="1"/>
  <c r="AB104" i="45"/>
  <c r="AC104" i="45" s="1"/>
  <c r="Z104" i="45"/>
  <c r="AA104" i="45" s="1"/>
  <c r="X104" i="45"/>
  <c r="W104" i="45"/>
  <c r="V104" i="45"/>
  <c r="U104" i="45"/>
  <c r="T104" i="45"/>
  <c r="S104" i="45"/>
  <c r="R104" i="45"/>
  <c r="Q104" i="45"/>
  <c r="C104" i="45"/>
  <c r="B104" i="45" s="1"/>
  <c r="AD103" i="45"/>
  <c r="AE103" i="45" s="1"/>
  <c r="AB103" i="45"/>
  <c r="AC103" i="45" s="1"/>
  <c r="AA103" i="45"/>
  <c r="Z103" i="45"/>
  <c r="X103" i="45"/>
  <c r="W103" i="45"/>
  <c r="V103" i="45"/>
  <c r="U103" i="45"/>
  <c r="T103" i="45"/>
  <c r="S103" i="45"/>
  <c r="R103" i="45"/>
  <c r="Q103" i="45"/>
  <c r="C103" i="45" s="1"/>
  <c r="B103" i="45" s="1"/>
  <c r="AD102" i="45"/>
  <c r="AE102" i="45" s="1"/>
  <c r="AB102" i="45"/>
  <c r="AC102" i="45" s="1"/>
  <c r="Z102" i="45"/>
  <c r="AA102" i="45" s="1"/>
  <c r="X102" i="45"/>
  <c r="W102" i="45"/>
  <c r="V102" i="45"/>
  <c r="U102" i="45"/>
  <c r="T102" i="45"/>
  <c r="S102" i="45"/>
  <c r="R102" i="45"/>
  <c r="Q102" i="45"/>
  <c r="C102" i="45" s="1"/>
  <c r="B102" i="45" s="1"/>
  <c r="AD101" i="45"/>
  <c r="AE101" i="45" s="1"/>
  <c r="AC101" i="45"/>
  <c r="AB101" i="45"/>
  <c r="AA101" i="45"/>
  <c r="Z101" i="45"/>
  <c r="X101" i="45"/>
  <c r="W101" i="45"/>
  <c r="V101" i="45"/>
  <c r="U101" i="45"/>
  <c r="T101" i="45"/>
  <c r="S101" i="45"/>
  <c r="R101" i="45"/>
  <c r="C101" i="45" s="1"/>
  <c r="B101" i="45" s="1"/>
  <c r="Q101" i="45"/>
  <c r="AD100" i="45"/>
  <c r="AE100" i="45" s="1"/>
  <c r="AB100" i="45"/>
  <c r="AC100" i="45" s="1"/>
  <c r="Z100" i="45"/>
  <c r="AA100" i="45" s="1"/>
  <c r="X100" i="45"/>
  <c r="W100" i="45"/>
  <c r="V100" i="45"/>
  <c r="U100" i="45"/>
  <c r="T100" i="45"/>
  <c r="S100" i="45"/>
  <c r="R100" i="45"/>
  <c r="Q100" i="45"/>
  <c r="C100" i="45"/>
  <c r="B100" i="45"/>
  <c r="AE99" i="45"/>
  <c r="AD99" i="45"/>
  <c r="AB99" i="45"/>
  <c r="AC99" i="45" s="1"/>
  <c r="Z99" i="45"/>
  <c r="AA99" i="45" s="1"/>
  <c r="X99" i="45"/>
  <c r="W99" i="45"/>
  <c r="V99" i="45"/>
  <c r="U99" i="45"/>
  <c r="T99" i="45"/>
  <c r="S99" i="45"/>
  <c r="R99" i="45"/>
  <c r="Q99" i="45"/>
  <c r="C99" i="45"/>
  <c r="B99" i="45"/>
  <c r="AD98" i="45"/>
  <c r="AE98" i="45" s="1"/>
  <c r="AC98" i="45"/>
  <c r="AB98" i="45"/>
  <c r="Z98" i="45"/>
  <c r="AA98" i="45" s="1"/>
  <c r="X98" i="45"/>
  <c r="W98" i="45"/>
  <c r="V98" i="45"/>
  <c r="U98" i="45"/>
  <c r="T98" i="45"/>
  <c r="S98" i="45"/>
  <c r="R98" i="45"/>
  <c r="Q98" i="45"/>
  <c r="C98" i="45"/>
  <c r="B98" i="45" s="1"/>
  <c r="AD97" i="45"/>
  <c r="AE97" i="45" s="1"/>
  <c r="AC97" i="45"/>
  <c r="AB97" i="45"/>
  <c r="Z97" i="45"/>
  <c r="AA97" i="45" s="1"/>
  <c r="X97" i="45"/>
  <c r="W97" i="45"/>
  <c r="V97" i="45"/>
  <c r="U97" i="45"/>
  <c r="T97" i="45"/>
  <c r="S97" i="45"/>
  <c r="R97" i="45"/>
  <c r="Q97" i="45"/>
  <c r="C97" i="45" s="1"/>
  <c r="B97" i="45" s="1"/>
  <c r="AD96" i="45"/>
  <c r="AE96" i="45" s="1"/>
  <c r="AB96" i="45"/>
  <c r="AC96" i="45" s="1"/>
  <c r="Z96" i="45"/>
  <c r="AA96" i="45" s="1"/>
  <c r="X96" i="45"/>
  <c r="W96" i="45"/>
  <c r="V96" i="45"/>
  <c r="U96" i="45"/>
  <c r="T96" i="45"/>
  <c r="S96" i="45"/>
  <c r="R96" i="45"/>
  <c r="Q96" i="45"/>
  <c r="C96" i="45" s="1"/>
  <c r="B96" i="45" s="1"/>
  <c r="AE95" i="45"/>
  <c r="AD95" i="45"/>
  <c r="AC95" i="45"/>
  <c r="AB95" i="45"/>
  <c r="Z95" i="45"/>
  <c r="AA95" i="45" s="1"/>
  <c r="X95" i="45"/>
  <c r="W95" i="45"/>
  <c r="V95" i="45"/>
  <c r="U95" i="45"/>
  <c r="T95" i="45"/>
  <c r="S95" i="45"/>
  <c r="R95" i="45"/>
  <c r="Q95" i="45"/>
  <c r="C95" i="45" s="1"/>
  <c r="B95" i="45" s="1"/>
  <c r="AD94" i="45"/>
  <c r="AE94" i="45" s="1"/>
  <c r="AC94" i="45"/>
  <c r="AB94" i="45"/>
  <c r="Z94" i="45"/>
  <c r="AA94" i="45" s="1"/>
  <c r="X94" i="45"/>
  <c r="W94" i="45"/>
  <c r="V94" i="45"/>
  <c r="U94" i="45"/>
  <c r="T94" i="45"/>
  <c r="S94" i="45"/>
  <c r="C94" i="45" s="1"/>
  <c r="B94" i="45" s="1"/>
  <c r="R94" i="45"/>
  <c r="Q94" i="45"/>
  <c r="AD93" i="45"/>
  <c r="AE93" i="45" s="1"/>
  <c r="AB93" i="45"/>
  <c r="AC93" i="45" s="1"/>
  <c r="AA93" i="45"/>
  <c r="Z93" i="45"/>
  <c r="X93" i="45"/>
  <c r="W93" i="45"/>
  <c r="V93" i="45"/>
  <c r="U93" i="45"/>
  <c r="T93" i="45"/>
  <c r="S93" i="45"/>
  <c r="R93" i="45"/>
  <c r="Q93" i="45"/>
  <c r="C93" i="45" s="1"/>
  <c r="B93" i="45" s="1"/>
  <c r="AE92" i="45"/>
  <c r="AD92" i="45"/>
  <c r="AB92" i="45"/>
  <c r="AC92" i="45" s="1"/>
  <c r="Z92" i="45"/>
  <c r="AA92" i="45" s="1"/>
  <c r="X92" i="45"/>
  <c r="W92" i="45"/>
  <c r="V92" i="45"/>
  <c r="U92" i="45"/>
  <c r="T92" i="45"/>
  <c r="S92" i="45"/>
  <c r="R92" i="45"/>
  <c r="Q92" i="45"/>
  <c r="C92" i="45" s="1"/>
  <c r="B92" i="45" s="1"/>
  <c r="AD91" i="45"/>
  <c r="AE91" i="45" s="1"/>
  <c r="AC91" i="45"/>
  <c r="AB91" i="45"/>
  <c r="Z91" i="45"/>
  <c r="AA91" i="45" s="1"/>
  <c r="X91" i="45"/>
  <c r="W91" i="45"/>
  <c r="V91" i="45"/>
  <c r="U91" i="45"/>
  <c r="T91" i="45"/>
  <c r="S91" i="45"/>
  <c r="R91" i="45"/>
  <c r="C91" i="45" s="1"/>
  <c r="B91" i="45" s="1"/>
  <c r="Q91" i="45"/>
  <c r="AD90" i="45"/>
  <c r="AE90" i="45" s="1"/>
  <c r="AC90" i="45"/>
  <c r="AB90" i="45"/>
  <c r="Z90" i="45"/>
  <c r="AA90" i="45" s="1"/>
  <c r="X90" i="45"/>
  <c r="W90" i="45"/>
  <c r="V90" i="45"/>
  <c r="U90" i="45"/>
  <c r="T90" i="45"/>
  <c r="S90" i="45"/>
  <c r="R90" i="45"/>
  <c r="Q90" i="45"/>
  <c r="C90" i="45" s="1"/>
  <c r="B90" i="45" s="1"/>
  <c r="AE89" i="45"/>
  <c r="AD89" i="45"/>
  <c r="AB89" i="45"/>
  <c r="AC89" i="45" s="1"/>
  <c r="Z89" i="45"/>
  <c r="AA89" i="45" s="1"/>
  <c r="X89" i="45"/>
  <c r="C89" i="45" s="1"/>
  <c r="B89" i="45" s="1"/>
  <c r="W89" i="45"/>
  <c r="V89" i="45"/>
  <c r="U89" i="45"/>
  <c r="T89" i="45"/>
  <c r="S89" i="45"/>
  <c r="R89" i="45"/>
  <c r="Q89" i="45"/>
  <c r="AE88" i="45"/>
  <c r="AD88" i="45"/>
  <c r="AB88" i="45"/>
  <c r="AC88" i="45" s="1"/>
  <c r="Z88" i="45"/>
  <c r="AA88" i="45" s="1"/>
  <c r="X88" i="45"/>
  <c r="W88" i="45"/>
  <c r="V88" i="45"/>
  <c r="U88" i="45"/>
  <c r="T88" i="45"/>
  <c r="S88" i="45"/>
  <c r="R88" i="45"/>
  <c r="Q88" i="45"/>
  <c r="C88" i="45"/>
  <c r="B88" i="45" s="1"/>
  <c r="AD87" i="45"/>
  <c r="AE87" i="45" s="1"/>
  <c r="AB87" i="45"/>
  <c r="AC87" i="45" s="1"/>
  <c r="AA87" i="45"/>
  <c r="Z87" i="45"/>
  <c r="X87" i="45"/>
  <c r="W87" i="45"/>
  <c r="V87" i="45"/>
  <c r="U87" i="45"/>
  <c r="T87" i="45"/>
  <c r="S87" i="45"/>
  <c r="R87" i="45"/>
  <c r="Q87" i="45"/>
  <c r="C87" i="45"/>
  <c r="B87" i="45" s="1"/>
  <c r="AD86" i="45"/>
  <c r="AE86" i="45" s="1"/>
  <c r="AB86" i="45"/>
  <c r="AC86" i="45" s="1"/>
  <c r="AA86" i="45"/>
  <c r="Z86" i="45"/>
  <c r="X86" i="45"/>
  <c r="W86" i="45"/>
  <c r="V86" i="45"/>
  <c r="U86" i="45"/>
  <c r="T86" i="45"/>
  <c r="S86" i="45"/>
  <c r="R86" i="45"/>
  <c r="Q86" i="45"/>
  <c r="C86" i="45" s="1"/>
  <c r="B86" i="45" s="1"/>
  <c r="AD85" i="45"/>
  <c r="AE85" i="45" s="1"/>
  <c r="AC85" i="45"/>
  <c r="AB85" i="45"/>
  <c r="AA85" i="45"/>
  <c r="Z85" i="45"/>
  <c r="X85" i="45"/>
  <c r="W85" i="45"/>
  <c r="V85" i="45"/>
  <c r="U85" i="45"/>
  <c r="T85" i="45"/>
  <c r="S85" i="45"/>
  <c r="R85" i="45"/>
  <c r="Q85" i="45"/>
  <c r="C85" i="45" s="1"/>
  <c r="B85" i="45" s="1"/>
  <c r="AD84" i="45"/>
  <c r="AE84" i="45" s="1"/>
  <c r="AC84" i="45"/>
  <c r="AB84" i="45"/>
  <c r="AA84" i="45"/>
  <c r="Z84" i="45"/>
  <c r="X84" i="45"/>
  <c r="W84" i="45"/>
  <c r="V84" i="45"/>
  <c r="U84" i="45"/>
  <c r="T84" i="45"/>
  <c r="S84" i="45"/>
  <c r="R84" i="45"/>
  <c r="Q84" i="45"/>
  <c r="C84" i="45"/>
  <c r="B84" i="45"/>
  <c r="AE83" i="45"/>
  <c r="AD83" i="45"/>
  <c r="AC83" i="45"/>
  <c r="AB83" i="45"/>
  <c r="Z83" i="45"/>
  <c r="AA83" i="45" s="1"/>
  <c r="X83" i="45"/>
  <c r="W83" i="45"/>
  <c r="V83" i="45"/>
  <c r="U83" i="45"/>
  <c r="T83" i="45"/>
  <c r="S83" i="45"/>
  <c r="R83" i="45"/>
  <c r="Q83" i="45"/>
  <c r="C83" i="45"/>
  <c r="B83" i="45"/>
  <c r="AD82" i="45"/>
  <c r="AE82" i="45" s="1"/>
  <c r="AB82" i="45"/>
  <c r="AC82" i="45" s="1"/>
  <c r="Z82" i="45"/>
  <c r="AA82" i="45" s="1"/>
  <c r="X82" i="45"/>
  <c r="W82" i="45"/>
  <c r="V82" i="45"/>
  <c r="U82" i="45"/>
  <c r="T82" i="45"/>
  <c r="S82" i="45"/>
  <c r="R82" i="45"/>
  <c r="Q82" i="45"/>
  <c r="C82" i="45"/>
  <c r="B82" i="45" s="1"/>
  <c r="AD81" i="45"/>
  <c r="AE81" i="45" s="1"/>
  <c r="AB81" i="45"/>
  <c r="AC81" i="45" s="1"/>
  <c r="Z81" i="45"/>
  <c r="AA81" i="45" s="1"/>
  <c r="X81" i="45"/>
  <c r="W81" i="45"/>
  <c r="V81" i="45"/>
  <c r="U81" i="45"/>
  <c r="T81" i="45"/>
  <c r="S81" i="45"/>
  <c r="R81" i="45"/>
  <c r="Q81" i="45"/>
  <c r="C81" i="45" s="1"/>
  <c r="B81" i="45" s="1"/>
  <c r="AD80" i="45"/>
  <c r="AE80" i="45" s="1"/>
  <c r="AB80" i="45"/>
  <c r="AC80" i="45" s="1"/>
  <c r="Z80" i="45"/>
  <c r="AA80" i="45" s="1"/>
  <c r="X80" i="45"/>
  <c r="W80" i="45"/>
  <c r="V80" i="45"/>
  <c r="U80" i="45"/>
  <c r="T80" i="45"/>
  <c r="S80" i="45"/>
  <c r="R80" i="45"/>
  <c r="Q80" i="45"/>
  <c r="C80" i="45" s="1"/>
  <c r="B80" i="45" s="1"/>
  <c r="AE79" i="45"/>
  <c r="AD79" i="45"/>
  <c r="AC79" i="45"/>
  <c r="AB79" i="45"/>
  <c r="AA79" i="45"/>
  <c r="Z79" i="45"/>
  <c r="X79" i="45"/>
  <c r="W79" i="45"/>
  <c r="V79" i="45"/>
  <c r="U79" i="45"/>
  <c r="T79" i="45"/>
  <c r="S79" i="45"/>
  <c r="R79" i="45"/>
  <c r="C79" i="45" s="1"/>
  <c r="B79" i="45" s="1"/>
  <c r="Q79" i="45"/>
  <c r="AD78" i="45"/>
  <c r="AE78" i="45" s="1"/>
  <c r="AB78" i="45"/>
  <c r="AC78" i="45" s="1"/>
  <c r="Z78" i="45"/>
  <c r="AA78" i="45" s="1"/>
  <c r="X78" i="45"/>
  <c r="W78" i="45"/>
  <c r="V78" i="45"/>
  <c r="U78" i="45"/>
  <c r="T78" i="45"/>
  <c r="S78" i="45"/>
  <c r="R78" i="45"/>
  <c r="Q78" i="45"/>
  <c r="C78" i="45" s="1"/>
  <c r="B78" i="45" s="1"/>
  <c r="AE77" i="45"/>
  <c r="AD77" i="45"/>
  <c r="AC77" i="45"/>
  <c r="AB77" i="45"/>
  <c r="AA77" i="45"/>
  <c r="Z77" i="45"/>
  <c r="X77" i="45"/>
  <c r="W77" i="45"/>
  <c r="V77" i="45"/>
  <c r="U77" i="45"/>
  <c r="T77" i="45"/>
  <c r="S77" i="45"/>
  <c r="R77" i="45"/>
  <c r="C77" i="45" s="1"/>
  <c r="B77" i="45" s="1"/>
  <c r="Q77" i="45"/>
  <c r="AD76" i="45"/>
  <c r="AE76" i="45" s="1"/>
  <c r="AB76" i="45"/>
  <c r="AC76" i="45" s="1"/>
  <c r="AA76" i="45"/>
  <c r="Z76" i="45"/>
  <c r="X76" i="45"/>
  <c r="W76" i="45"/>
  <c r="V76" i="45"/>
  <c r="U76" i="45"/>
  <c r="T76" i="45"/>
  <c r="S76" i="45"/>
  <c r="R76" i="45"/>
  <c r="Q76" i="45"/>
  <c r="C76" i="45" s="1"/>
  <c r="B76" i="45" s="1"/>
  <c r="AE75" i="45"/>
  <c r="AD75" i="45"/>
  <c r="AC75" i="45"/>
  <c r="AB75" i="45"/>
  <c r="Z75" i="45"/>
  <c r="AA75" i="45" s="1"/>
  <c r="X75" i="45"/>
  <c r="W75" i="45"/>
  <c r="V75" i="45"/>
  <c r="U75" i="45"/>
  <c r="T75" i="45"/>
  <c r="S75" i="45"/>
  <c r="R75" i="45"/>
  <c r="Q75" i="45"/>
  <c r="C75" i="45" s="1"/>
  <c r="B75" i="45" s="1"/>
  <c r="AD74" i="45"/>
  <c r="AE74" i="45" s="1"/>
  <c r="AC74" i="45"/>
  <c r="AB74" i="45"/>
  <c r="Z74" i="45"/>
  <c r="AA74" i="45" s="1"/>
  <c r="X74" i="45"/>
  <c r="W74" i="45"/>
  <c r="V74" i="45"/>
  <c r="U74" i="45"/>
  <c r="T74" i="45"/>
  <c r="S74" i="45"/>
  <c r="R74" i="45"/>
  <c r="Q74" i="45"/>
  <c r="C74" i="45" s="1"/>
  <c r="B74" i="45" s="1"/>
  <c r="AE73" i="45"/>
  <c r="AD73" i="45"/>
  <c r="AB73" i="45"/>
  <c r="AC73" i="45" s="1"/>
  <c r="Z73" i="45"/>
  <c r="AA73" i="45" s="1"/>
  <c r="X73" i="45"/>
  <c r="W73" i="45"/>
  <c r="V73" i="45"/>
  <c r="U73" i="45"/>
  <c r="T73" i="45"/>
  <c r="S73" i="45"/>
  <c r="R73" i="45"/>
  <c r="C73" i="45" s="1"/>
  <c r="B73" i="45" s="1"/>
  <c r="Q73" i="45"/>
  <c r="AE72" i="45"/>
  <c r="AD72" i="45"/>
  <c r="AB72" i="45"/>
  <c r="AC72" i="45" s="1"/>
  <c r="Z72" i="45"/>
  <c r="AA72" i="45" s="1"/>
  <c r="X72" i="45"/>
  <c r="W72" i="45"/>
  <c r="V72" i="45"/>
  <c r="U72" i="45"/>
  <c r="T72" i="45"/>
  <c r="S72" i="45"/>
  <c r="R72" i="45"/>
  <c r="Q72" i="45"/>
  <c r="C72" i="45"/>
  <c r="B72" i="45" s="1"/>
  <c r="AD71" i="45"/>
  <c r="AE71" i="45" s="1"/>
  <c r="AB71" i="45"/>
  <c r="AC71" i="45" s="1"/>
  <c r="AA71" i="45"/>
  <c r="Z71" i="45"/>
  <c r="X71" i="45"/>
  <c r="W71" i="45"/>
  <c r="V71" i="45"/>
  <c r="U71" i="45"/>
  <c r="T71" i="45"/>
  <c r="S71" i="45"/>
  <c r="R71" i="45"/>
  <c r="Q71" i="45"/>
  <c r="C71" i="45"/>
  <c r="B71" i="45" s="1"/>
  <c r="AD70" i="45"/>
  <c r="AE70" i="45" s="1"/>
  <c r="AB70" i="45"/>
  <c r="AC70" i="45" s="1"/>
  <c r="Z70" i="45"/>
  <c r="AA70" i="45" s="1"/>
  <c r="X70" i="45"/>
  <c r="W70" i="45"/>
  <c r="V70" i="45"/>
  <c r="U70" i="45"/>
  <c r="T70" i="45"/>
  <c r="S70" i="45"/>
  <c r="R70" i="45"/>
  <c r="Q70" i="45"/>
  <c r="C70" i="45" s="1"/>
  <c r="B70" i="45" s="1"/>
  <c r="AD69" i="45"/>
  <c r="AE69" i="45" s="1"/>
  <c r="AC69" i="45"/>
  <c r="AB69" i="45"/>
  <c r="Z69" i="45"/>
  <c r="AA69" i="45" s="1"/>
  <c r="X69" i="45"/>
  <c r="W69" i="45"/>
  <c r="V69" i="45"/>
  <c r="U69" i="45"/>
  <c r="T69" i="45"/>
  <c r="S69" i="45"/>
  <c r="R69" i="45"/>
  <c r="Q69" i="45"/>
  <c r="C69" i="45" s="1"/>
  <c r="B69" i="45" s="1"/>
  <c r="AD68" i="45"/>
  <c r="AE68" i="45" s="1"/>
  <c r="AC68" i="45"/>
  <c r="AB68" i="45"/>
  <c r="AA68" i="45"/>
  <c r="Z68" i="45"/>
  <c r="X68" i="45"/>
  <c r="W68" i="45"/>
  <c r="V68" i="45"/>
  <c r="U68" i="45"/>
  <c r="T68" i="45"/>
  <c r="S68" i="45"/>
  <c r="R68" i="45"/>
  <c r="Q68" i="45"/>
  <c r="C68" i="45"/>
  <c r="B68" i="45"/>
  <c r="AE67" i="45"/>
  <c r="AD67" i="45"/>
  <c r="AB67" i="45"/>
  <c r="AC67" i="45" s="1"/>
  <c r="AA67" i="45"/>
  <c r="Z67" i="45"/>
  <c r="X67" i="45"/>
  <c r="W67" i="45"/>
  <c r="V67" i="45"/>
  <c r="U67" i="45"/>
  <c r="T67" i="45"/>
  <c r="S67" i="45"/>
  <c r="R67" i="45"/>
  <c r="Q67" i="45"/>
  <c r="C67" i="45"/>
  <c r="B67" i="45"/>
  <c r="AE66" i="45"/>
  <c r="AD66" i="45"/>
  <c r="AB66" i="45"/>
  <c r="AC66" i="45" s="1"/>
  <c r="Z66" i="45"/>
  <c r="AA66" i="45" s="1"/>
  <c r="X66" i="45"/>
  <c r="W66" i="45"/>
  <c r="V66" i="45"/>
  <c r="U66" i="45"/>
  <c r="T66" i="45"/>
  <c r="S66" i="45"/>
  <c r="R66" i="45"/>
  <c r="Q66" i="45"/>
  <c r="C66" i="45"/>
  <c r="B66" i="45" s="1"/>
  <c r="AE65" i="45"/>
  <c r="AD65" i="45"/>
  <c r="AC65" i="45"/>
  <c r="AB65" i="45"/>
  <c r="AA65" i="45"/>
  <c r="Z65" i="45"/>
  <c r="X65" i="45"/>
  <c r="W65" i="45"/>
  <c r="V65" i="45"/>
  <c r="U65" i="45"/>
  <c r="T65" i="45"/>
  <c r="S65" i="45"/>
  <c r="R65" i="45"/>
  <c r="Q65" i="45"/>
  <c r="C65" i="45" s="1"/>
  <c r="B65" i="45" s="1"/>
  <c r="AD64" i="45"/>
  <c r="AE64" i="45" s="1"/>
  <c r="AB64" i="45"/>
  <c r="AC64" i="45" s="1"/>
  <c r="Z64" i="45"/>
  <c r="AA64" i="45" s="1"/>
  <c r="X64" i="45"/>
  <c r="W64" i="45"/>
  <c r="V64" i="45"/>
  <c r="U64" i="45"/>
  <c r="T64" i="45"/>
  <c r="S64" i="45"/>
  <c r="R64" i="45"/>
  <c r="Q64" i="45"/>
  <c r="C64" i="45" s="1"/>
  <c r="B64" i="45" s="1"/>
  <c r="AE63" i="45"/>
  <c r="AD63" i="45"/>
  <c r="AC63" i="45"/>
  <c r="AB63" i="45"/>
  <c r="Z63" i="45"/>
  <c r="AA63" i="45" s="1"/>
  <c r="X63" i="45"/>
  <c r="W63" i="45"/>
  <c r="V63" i="45"/>
  <c r="U63" i="45"/>
  <c r="T63" i="45"/>
  <c r="S63" i="45"/>
  <c r="R63" i="45"/>
  <c r="Q63" i="45"/>
  <c r="C63" i="45" s="1"/>
  <c r="B63" i="45" s="1"/>
  <c r="AD62" i="45"/>
  <c r="AE62" i="45" s="1"/>
  <c r="AB62" i="45"/>
  <c r="AC62" i="45" s="1"/>
  <c r="Z62" i="45"/>
  <c r="AA62" i="45" s="1"/>
  <c r="X62" i="45"/>
  <c r="W62" i="45"/>
  <c r="V62" i="45"/>
  <c r="U62" i="45"/>
  <c r="T62" i="45"/>
  <c r="S62" i="45"/>
  <c r="C62" i="45" s="1"/>
  <c r="B62" i="45" s="1"/>
  <c r="R62" i="45"/>
  <c r="Q62" i="45"/>
  <c r="AE61" i="45"/>
  <c r="AD61" i="45"/>
  <c r="AB61" i="45"/>
  <c r="AC61" i="45" s="1"/>
  <c r="AA61" i="45"/>
  <c r="Z61" i="45"/>
  <c r="X61" i="45"/>
  <c r="W61" i="45"/>
  <c r="V61" i="45"/>
  <c r="U61" i="45"/>
  <c r="T61" i="45"/>
  <c r="S61" i="45"/>
  <c r="R61" i="45"/>
  <c r="Q61" i="45"/>
  <c r="C61" i="45" s="1"/>
  <c r="B61" i="45" s="1"/>
  <c r="AD60" i="45"/>
  <c r="AE60" i="45" s="1"/>
  <c r="AB60" i="45"/>
  <c r="AC60" i="45" s="1"/>
  <c r="Z60" i="45"/>
  <c r="AA60" i="45" s="1"/>
  <c r="X60" i="45"/>
  <c r="W60" i="45"/>
  <c r="V60" i="45"/>
  <c r="U60" i="45"/>
  <c r="C60" i="45" s="1"/>
  <c r="B60" i="45" s="1"/>
  <c r="T60" i="45"/>
  <c r="S60" i="45"/>
  <c r="R60" i="45"/>
  <c r="Q60" i="45"/>
  <c r="AD59" i="45"/>
  <c r="AE59" i="45" s="1"/>
  <c r="AC59" i="45"/>
  <c r="AB59" i="45"/>
  <c r="Z59" i="45"/>
  <c r="AA59" i="45" s="1"/>
  <c r="X59" i="45"/>
  <c r="W59" i="45"/>
  <c r="V59" i="45"/>
  <c r="U59" i="45"/>
  <c r="T59" i="45"/>
  <c r="S59" i="45"/>
  <c r="R59" i="45"/>
  <c r="C59" i="45" s="1"/>
  <c r="B59" i="45" s="1"/>
  <c r="Q59" i="45"/>
  <c r="AD58" i="45"/>
  <c r="AE58" i="45" s="1"/>
  <c r="AC58" i="45"/>
  <c r="AB58" i="45"/>
  <c r="Z58" i="45"/>
  <c r="AA58" i="45" s="1"/>
  <c r="X58" i="45"/>
  <c r="W58" i="45"/>
  <c r="V58" i="45"/>
  <c r="U58" i="45"/>
  <c r="T58" i="45"/>
  <c r="S58" i="45"/>
  <c r="R58" i="45"/>
  <c r="Q58" i="45"/>
  <c r="C58" i="45" s="1"/>
  <c r="B58" i="45" s="1"/>
  <c r="AE57" i="45"/>
  <c r="AD57" i="45"/>
  <c r="AB57" i="45"/>
  <c r="AC57" i="45" s="1"/>
  <c r="Z57" i="45"/>
  <c r="AA57" i="45" s="1"/>
  <c r="X57" i="45"/>
  <c r="W57" i="45"/>
  <c r="V57" i="45"/>
  <c r="U57" i="45"/>
  <c r="T57" i="45"/>
  <c r="S57" i="45"/>
  <c r="R57" i="45"/>
  <c r="C57" i="45" s="1"/>
  <c r="B57" i="45" s="1"/>
  <c r="Q57" i="45"/>
  <c r="AE56" i="45"/>
  <c r="AD56" i="45"/>
  <c r="AB56" i="45"/>
  <c r="AC56" i="45" s="1"/>
  <c r="Z56" i="45"/>
  <c r="AA56" i="45" s="1"/>
  <c r="X56" i="45"/>
  <c r="W56" i="45"/>
  <c r="V56" i="45"/>
  <c r="U56" i="45"/>
  <c r="T56" i="45"/>
  <c r="S56" i="45"/>
  <c r="C56" i="45" s="1"/>
  <c r="B56" i="45" s="1"/>
  <c r="R56" i="45"/>
  <c r="Q56" i="45"/>
  <c r="AD55" i="45"/>
  <c r="AE55" i="45" s="1"/>
  <c r="AB55" i="45"/>
  <c r="AC55" i="45" s="1"/>
  <c r="AA55" i="45"/>
  <c r="Z55" i="45"/>
  <c r="X55" i="45"/>
  <c r="W55" i="45"/>
  <c r="V55" i="45"/>
  <c r="U55" i="45"/>
  <c r="T55" i="45"/>
  <c r="S55" i="45"/>
  <c r="R55" i="45"/>
  <c r="Q55" i="45"/>
  <c r="C55" i="45" s="1"/>
  <c r="B55" i="45" s="1"/>
  <c r="AD54" i="45"/>
  <c r="AE54" i="45" s="1"/>
  <c r="AB54" i="45"/>
  <c r="AC54" i="45" s="1"/>
  <c r="Z54" i="45"/>
  <c r="AA54" i="45" s="1"/>
  <c r="X54" i="45"/>
  <c r="W54" i="45"/>
  <c r="V54" i="45"/>
  <c r="U54" i="45"/>
  <c r="T54" i="45"/>
  <c r="S54" i="45"/>
  <c r="R54" i="45"/>
  <c r="Q54" i="45"/>
  <c r="C54" i="45" s="1"/>
  <c r="B54" i="45" s="1"/>
  <c r="AD53" i="45"/>
  <c r="AE53" i="45" s="1"/>
  <c r="AC53" i="45"/>
  <c r="AB53" i="45"/>
  <c r="Z53" i="45"/>
  <c r="AA53" i="45" s="1"/>
  <c r="X53" i="45"/>
  <c r="W53" i="45"/>
  <c r="V53" i="45"/>
  <c r="U53" i="45"/>
  <c r="T53" i="45"/>
  <c r="S53" i="45"/>
  <c r="R53" i="45"/>
  <c r="C53" i="45" s="1"/>
  <c r="B53" i="45" s="1"/>
  <c r="Q53" i="45"/>
  <c r="AD52" i="45"/>
  <c r="AE52" i="45" s="1"/>
  <c r="AC52" i="45"/>
  <c r="AB52" i="45"/>
  <c r="AA52" i="45"/>
  <c r="Z52" i="45"/>
  <c r="X52" i="45"/>
  <c r="W52" i="45"/>
  <c r="V52" i="45"/>
  <c r="U52" i="45"/>
  <c r="T52" i="45"/>
  <c r="S52" i="45"/>
  <c r="R52" i="45"/>
  <c r="Q52" i="45"/>
  <c r="C52" i="45"/>
  <c r="B52" i="45"/>
  <c r="AE51" i="45"/>
  <c r="AD51" i="45"/>
  <c r="AB51" i="45"/>
  <c r="AC51" i="45" s="1"/>
  <c r="AA51" i="45"/>
  <c r="Z51" i="45"/>
  <c r="X51" i="45"/>
  <c r="W51" i="45"/>
  <c r="V51" i="45"/>
  <c r="U51" i="45"/>
  <c r="T51" i="45"/>
  <c r="S51" i="45"/>
  <c r="R51" i="45"/>
  <c r="Q51" i="45"/>
  <c r="C51" i="45"/>
  <c r="B51" i="45"/>
  <c r="AE50" i="45"/>
  <c r="AD50" i="45"/>
  <c r="AC50" i="45"/>
  <c r="AB50" i="45"/>
  <c r="Z50" i="45"/>
  <c r="AA50" i="45" s="1"/>
  <c r="X50" i="45"/>
  <c r="W50" i="45"/>
  <c r="V50" i="45"/>
  <c r="U50" i="45"/>
  <c r="T50" i="45"/>
  <c r="S50" i="45"/>
  <c r="R50" i="45"/>
  <c r="Q50" i="45"/>
  <c r="C50" i="45"/>
  <c r="B50" i="45" s="1"/>
  <c r="AD49" i="45"/>
  <c r="AE49" i="45" s="1"/>
  <c r="AC49" i="45"/>
  <c r="AB49" i="45"/>
  <c r="AA49" i="45"/>
  <c r="Z49" i="45"/>
  <c r="X49" i="45"/>
  <c r="W49" i="45"/>
  <c r="V49" i="45"/>
  <c r="U49" i="45"/>
  <c r="T49" i="45"/>
  <c r="S49" i="45"/>
  <c r="R49" i="45"/>
  <c r="Q49" i="45"/>
  <c r="C49" i="45" s="1"/>
  <c r="B49" i="45" s="1"/>
  <c r="AE48" i="45"/>
  <c r="AD48" i="45"/>
  <c r="AB48" i="45"/>
  <c r="AC48" i="45" s="1"/>
  <c r="Z48" i="45"/>
  <c r="AA48" i="45" s="1"/>
  <c r="X48" i="45"/>
  <c r="W48" i="45"/>
  <c r="V48" i="45"/>
  <c r="U48" i="45"/>
  <c r="T48" i="45"/>
  <c r="S48" i="45"/>
  <c r="R48" i="45"/>
  <c r="Q48" i="45"/>
  <c r="C48" i="45" s="1"/>
  <c r="B48" i="45" s="1"/>
  <c r="AE47" i="45"/>
  <c r="AD47" i="45"/>
  <c r="AC47" i="45"/>
  <c r="AB47" i="45"/>
  <c r="Z47" i="45"/>
  <c r="AA47" i="45" s="1"/>
  <c r="X47" i="45"/>
  <c r="W47" i="45"/>
  <c r="V47" i="45"/>
  <c r="U47" i="45"/>
  <c r="T47" i="45"/>
  <c r="S47" i="45"/>
  <c r="R47" i="45"/>
  <c r="C47" i="45" s="1"/>
  <c r="B47" i="45" s="1"/>
  <c r="Q47" i="45"/>
  <c r="AD46" i="45"/>
  <c r="AE46" i="45" s="1"/>
  <c r="AB46" i="45"/>
  <c r="AC46" i="45" s="1"/>
  <c r="AA46" i="45"/>
  <c r="Z46" i="45"/>
  <c r="X46" i="45"/>
  <c r="W46" i="45"/>
  <c r="V46" i="45"/>
  <c r="U46" i="45"/>
  <c r="T46" i="45"/>
  <c r="S46" i="45"/>
  <c r="R46" i="45"/>
  <c r="Q46" i="45"/>
  <c r="C46" i="45" s="1"/>
  <c r="B46" i="45" s="1"/>
  <c r="AE45" i="45"/>
  <c r="AD45" i="45"/>
  <c r="AB45" i="45"/>
  <c r="AC45" i="45" s="1"/>
  <c r="AA45" i="45"/>
  <c r="Z45" i="45"/>
  <c r="X45" i="45"/>
  <c r="W45" i="45"/>
  <c r="V45" i="45"/>
  <c r="U45" i="45"/>
  <c r="T45" i="45"/>
  <c r="S45" i="45"/>
  <c r="R45" i="45"/>
  <c r="Q45" i="45"/>
  <c r="C45" i="45" s="1"/>
  <c r="B45" i="45" s="1"/>
  <c r="AD44" i="45"/>
  <c r="AE44" i="45" s="1"/>
  <c r="AC44" i="45"/>
  <c r="AB44" i="45"/>
  <c r="Z44" i="45"/>
  <c r="AA44" i="45" s="1"/>
  <c r="X44" i="45"/>
  <c r="W44" i="45"/>
  <c r="V44" i="45"/>
  <c r="U44" i="45"/>
  <c r="C44" i="45" s="1"/>
  <c r="B44" i="45" s="1"/>
  <c r="T44" i="45"/>
  <c r="S44" i="45"/>
  <c r="R44" i="45"/>
  <c r="Q44" i="45"/>
  <c r="AD43" i="45"/>
  <c r="AE43" i="45" s="1"/>
  <c r="AC43" i="45"/>
  <c r="AB43" i="45"/>
  <c r="Z43" i="45"/>
  <c r="AA43" i="45" s="1"/>
  <c r="X43" i="45"/>
  <c r="W43" i="45"/>
  <c r="V43" i="45"/>
  <c r="U43" i="45"/>
  <c r="T43" i="45"/>
  <c r="S43" i="45"/>
  <c r="R43" i="45"/>
  <c r="C43" i="45" s="1"/>
  <c r="B43" i="45" s="1"/>
  <c r="Q43" i="45"/>
  <c r="AE42" i="45"/>
  <c r="AD42" i="45"/>
  <c r="AC42" i="45"/>
  <c r="AB42" i="45"/>
  <c r="Z42" i="45"/>
  <c r="AA42" i="45" s="1"/>
  <c r="X42" i="45"/>
  <c r="W42" i="45"/>
  <c r="V42" i="45"/>
  <c r="U42" i="45"/>
  <c r="T42" i="45"/>
  <c r="S42" i="45"/>
  <c r="R42" i="45"/>
  <c r="Q42" i="45"/>
  <c r="C42" i="45" s="1"/>
  <c r="B42" i="45" s="1"/>
  <c r="AE41" i="45"/>
  <c r="AD41" i="45"/>
  <c r="AB41" i="45"/>
  <c r="AC41" i="45" s="1"/>
  <c r="Z41" i="45"/>
  <c r="AA41" i="45" s="1"/>
  <c r="X41" i="45"/>
  <c r="W41" i="45"/>
  <c r="V41" i="45"/>
  <c r="U41" i="45"/>
  <c r="T41" i="45"/>
  <c r="S41" i="45"/>
  <c r="R41" i="45"/>
  <c r="C41" i="45" s="1"/>
  <c r="B41" i="45" s="1"/>
  <c r="Q41" i="45"/>
  <c r="AE40" i="45"/>
  <c r="AD40" i="45"/>
  <c r="AB40" i="45"/>
  <c r="AC40" i="45" s="1"/>
  <c r="Z40" i="45"/>
  <c r="AA40" i="45" s="1"/>
  <c r="X40" i="45"/>
  <c r="W40" i="45"/>
  <c r="V40" i="45"/>
  <c r="U40" i="45"/>
  <c r="T40" i="45"/>
  <c r="S40" i="45"/>
  <c r="C40" i="45" s="1"/>
  <c r="B40" i="45" s="1"/>
  <c r="R40" i="45"/>
  <c r="Q40" i="45"/>
  <c r="AD39" i="45"/>
  <c r="AE39" i="45" s="1"/>
  <c r="AB39" i="45"/>
  <c r="AC39" i="45" s="1"/>
  <c r="AA39" i="45"/>
  <c r="Z39" i="45"/>
  <c r="X39" i="45"/>
  <c r="W39" i="45"/>
  <c r="V39" i="45"/>
  <c r="U39" i="45"/>
  <c r="T39" i="45"/>
  <c r="S39" i="45"/>
  <c r="R39" i="45"/>
  <c r="Q39" i="45"/>
  <c r="C39" i="45" s="1"/>
  <c r="B39" i="45" s="1"/>
  <c r="AD38" i="45"/>
  <c r="AE38" i="45" s="1"/>
  <c r="AB38" i="45"/>
  <c r="AC38" i="45" s="1"/>
  <c r="AA38" i="45"/>
  <c r="Z38" i="45"/>
  <c r="X38" i="45"/>
  <c r="W38" i="45"/>
  <c r="V38" i="45"/>
  <c r="U38" i="45"/>
  <c r="T38" i="45"/>
  <c r="S38" i="45"/>
  <c r="R38" i="45"/>
  <c r="Q38" i="45"/>
  <c r="C38" i="45" s="1"/>
  <c r="B38" i="45" s="1"/>
  <c r="AD37" i="45"/>
  <c r="AE37" i="45" s="1"/>
  <c r="AC37" i="45"/>
  <c r="AB37" i="45"/>
  <c r="Z37" i="45"/>
  <c r="AA37" i="45" s="1"/>
  <c r="X37" i="45"/>
  <c r="W37" i="45"/>
  <c r="V37" i="45"/>
  <c r="U37" i="45"/>
  <c r="T37" i="45"/>
  <c r="S37" i="45"/>
  <c r="R37" i="45"/>
  <c r="C37" i="45" s="1"/>
  <c r="B37" i="45" s="1"/>
  <c r="Q37" i="45"/>
  <c r="AD36" i="45"/>
  <c r="AD33" i="45" s="1"/>
  <c r="J7" i="45" s="1"/>
  <c r="AB36" i="45"/>
  <c r="AC36" i="45" s="1"/>
  <c r="AA36" i="45"/>
  <c r="Z36" i="45"/>
  <c r="X36" i="45"/>
  <c r="W36" i="45"/>
  <c r="V36" i="45"/>
  <c r="U36" i="45"/>
  <c r="T36" i="45"/>
  <c r="S36" i="45"/>
  <c r="R36" i="45"/>
  <c r="Q36" i="45"/>
  <c r="AE35" i="45"/>
  <c r="AD35" i="45"/>
  <c r="AB35" i="45"/>
  <c r="AC35" i="45" s="1"/>
  <c r="Z35" i="45"/>
  <c r="AA35" i="45" s="1"/>
  <c r="X35" i="45"/>
  <c r="W35" i="45"/>
  <c r="V35" i="45"/>
  <c r="U35" i="45"/>
  <c r="T35" i="45"/>
  <c r="S35" i="45"/>
  <c r="R35" i="45"/>
  <c r="Q35" i="45"/>
  <c r="C35" i="45"/>
  <c r="B35" i="45"/>
  <c r="AD34" i="45"/>
  <c r="AE34" i="45" s="1"/>
  <c r="AC34" i="45"/>
  <c r="AB34" i="45"/>
  <c r="Z34" i="45"/>
  <c r="AA34" i="45" s="1"/>
  <c r="X34" i="45"/>
  <c r="W34" i="45"/>
  <c r="V34" i="45"/>
  <c r="U34" i="45"/>
  <c r="T34" i="45"/>
  <c r="S34" i="45"/>
  <c r="R34" i="45"/>
  <c r="Q34" i="45"/>
  <c r="C34" i="45"/>
  <c r="B34" i="45" s="1"/>
  <c r="J33" i="45"/>
  <c r="I33" i="45"/>
  <c r="H33" i="45"/>
  <c r="AD32" i="45"/>
  <c r="AB32" i="45"/>
  <c r="Z32" i="45"/>
  <c r="F4" i="45"/>
  <c r="E17" i="24"/>
  <c r="E16" i="24"/>
  <c r="E15" i="24"/>
  <c r="E8" i="24"/>
  <c r="E9" i="24"/>
  <c r="E7" i="24"/>
  <c r="E5" i="24"/>
  <c r="E10" i="24"/>
  <c r="K21" i="4"/>
  <c r="K20" i="4"/>
  <c r="K19" i="4"/>
  <c r="K18" i="4"/>
  <c r="K17" i="4"/>
  <c r="K16" i="4"/>
  <c r="K15" i="4"/>
  <c r="K14" i="4"/>
  <c r="E12" i="24"/>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34" i="1"/>
  <c r="D81" i="55" l="1"/>
  <c r="D82" i="59"/>
  <c r="D98" i="59"/>
  <c r="D107" i="59"/>
  <c r="D40" i="61"/>
  <c r="D63" i="61"/>
  <c r="D74" i="61"/>
  <c r="D107" i="61"/>
  <c r="D123" i="61"/>
  <c r="E10" i="49"/>
  <c r="E10" i="52"/>
  <c r="D114" i="53"/>
  <c r="D45" i="54"/>
  <c r="D79" i="54"/>
  <c r="D93" i="54"/>
  <c r="E12" i="56"/>
  <c r="D44" i="57"/>
  <c r="D76" i="57"/>
  <c r="D114" i="58"/>
  <c r="D51" i="59"/>
  <c r="D75" i="59"/>
  <c r="D81" i="59"/>
  <c r="D91" i="59"/>
  <c r="D97" i="59"/>
  <c r="D65" i="60"/>
  <c r="D39" i="61"/>
  <c r="D45" i="61"/>
  <c r="D97" i="61"/>
  <c r="D113" i="61"/>
  <c r="D123" i="62"/>
  <c r="D63" i="50"/>
  <c r="E12" i="49"/>
  <c r="D84" i="50"/>
  <c r="E12" i="52"/>
  <c r="D66" i="52"/>
  <c r="D50" i="54"/>
  <c r="D46" i="56"/>
  <c r="D123" i="58"/>
  <c r="D51" i="61"/>
  <c r="D62" i="61"/>
  <c r="D68" i="61"/>
  <c r="D73" i="61"/>
  <c r="D61" i="62"/>
  <c r="D109" i="62"/>
  <c r="D37" i="46"/>
  <c r="E14" i="49"/>
  <c r="D37" i="50"/>
  <c r="D74" i="52"/>
  <c r="D93" i="52"/>
  <c r="D44" i="54"/>
  <c r="D92" i="54"/>
  <c r="D41" i="56"/>
  <c r="D39" i="57"/>
  <c r="D90" i="59"/>
  <c r="D46" i="60"/>
  <c r="D56" i="61"/>
  <c r="D79" i="61"/>
  <c r="D90" i="61"/>
  <c r="D94" i="62"/>
  <c r="D43" i="55"/>
  <c r="D67" i="50"/>
  <c r="D38" i="46"/>
  <c r="D117" i="50"/>
  <c r="G16" i="50"/>
  <c r="D78" i="52"/>
  <c r="D66" i="55"/>
  <c r="D98" i="55"/>
  <c r="D129" i="55"/>
  <c r="D94" i="57"/>
  <c r="D103" i="57"/>
  <c r="E10" i="61"/>
  <c r="D72" i="61"/>
  <c r="D95" i="61"/>
  <c r="D105" i="61"/>
  <c r="D121" i="61"/>
  <c r="D60" i="62"/>
  <c r="D108" i="62"/>
  <c r="D95" i="50"/>
  <c r="D99" i="50"/>
  <c r="D116" i="50"/>
  <c r="D97" i="52"/>
  <c r="D38" i="55"/>
  <c r="E12" i="61"/>
  <c r="D49" i="62"/>
  <c r="D113" i="62"/>
  <c r="D105" i="47"/>
  <c r="D45" i="52"/>
  <c r="D50" i="52"/>
  <c r="D59" i="52"/>
  <c r="D91" i="52"/>
  <c r="D65" i="55"/>
  <c r="D97" i="55"/>
  <c r="D106" i="55"/>
  <c r="E14" i="61"/>
  <c r="D44" i="52"/>
  <c r="D82" i="52"/>
  <c r="D126" i="54"/>
  <c r="D37" i="55"/>
  <c r="D110" i="61"/>
  <c r="D73" i="62"/>
  <c r="D92" i="62"/>
  <c r="D52" i="50"/>
  <c r="D77" i="52"/>
  <c r="D110" i="54"/>
  <c r="D130" i="54"/>
  <c r="E10" i="59"/>
  <c r="D76" i="61"/>
  <c r="D87" i="61"/>
  <c r="D93" i="61"/>
  <c r="D104" i="61"/>
  <c r="D120" i="61"/>
  <c r="D125" i="61"/>
  <c r="D47" i="50"/>
  <c r="D51" i="50"/>
  <c r="D81" i="50"/>
  <c r="D34" i="52"/>
  <c r="D129" i="52"/>
  <c r="D106" i="53"/>
  <c r="D120" i="54"/>
  <c r="D125" i="54"/>
  <c r="D46" i="55"/>
  <c r="E12" i="59"/>
  <c r="D62" i="60"/>
  <c r="D65" i="61"/>
  <c r="D99" i="61"/>
  <c r="D109" i="61"/>
  <c r="D115" i="61"/>
  <c r="D43" i="62"/>
  <c r="D58" i="62"/>
  <c r="D77" i="62"/>
  <c r="E12" i="48"/>
  <c r="D69" i="50"/>
  <c r="D83" i="50"/>
  <c r="D76" i="52"/>
  <c r="D47" i="54"/>
  <c r="E10" i="55"/>
  <c r="D43" i="56"/>
  <c r="D106" i="58"/>
  <c r="E14" i="59"/>
  <c r="D114" i="59"/>
  <c r="D113" i="60"/>
  <c r="D114" i="60"/>
  <c r="D36" i="61"/>
  <c r="D41" i="61"/>
  <c r="D75" i="61"/>
  <c r="D103" i="61"/>
  <c r="D119" i="61"/>
  <c r="D66" i="54"/>
  <c r="D104" i="54"/>
  <c r="D87" i="57"/>
  <c r="D120" i="57"/>
  <c r="D47" i="61"/>
  <c r="D58" i="61"/>
  <c r="D92" i="61"/>
  <c r="D129" i="61"/>
  <c r="D128" i="62"/>
  <c r="D42" i="62"/>
  <c r="D57" i="62"/>
  <c r="D55" i="62"/>
  <c r="D129" i="62"/>
  <c r="C28" i="62"/>
  <c r="D47" i="62"/>
  <c r="D63" i="62"/>
  <c r="D97" i="62"/>
  <c r="D125" i="62"/>
  <c r="D35" i="62"/>
  <c r="D76" i="62"/>
  <c r="D95" i="60"/>
  <c r="G16" i="60"/>
  <c r="D79" i="60"/>
  <c r="D128" i="60"/>
  <c r="C28" i="60"/>
  <c r="D59" i="60"/>
  <c r="D49" i="60"/>
  <c r="D108" i="56"/>
  <c r="D123" i="56"/>
  <c r="D98" i="56"/>
  <c r="D62" i="56"/>
  <c r="D51" i="53"/>
  <c r="D63" i="53"/>
  <c r="D74" i="53"/>
  <c r="D108" i="53"/>
  <c r="D123" i="53"/>
  <c r="D62" i="53"/>
  <c r="D125" i="53"/>
  <c r="D130" i="53"/>
  <c r="D58" i="53"/>
  <c r="D95" i="62"/>
  <c r="D75" i="62"/>
  <c r="D124" i="62"/>
  <c r="D43" i="60"/>
  <c r="D81" i="60"/>
  <c r="D97" i="60"/>
  <c r="D98" i="60"/>
  <c r="D107" i="60"/>
  <c r="D38" i="60"/>
  <c r="D42" i="60"/>
  <c r="D54" i="60"/>
  <c r="D58" i="60"/>
  <c r="D70" i="60"/>
  <c r="D75" i="60"/>
  <c r="D91" i="60"/>
  <c r="D74" i="60"/>
  <c r="D106" i="60"/>
  <c r="D86" i="60"/>
  <c r="D47" i="60"/>
  <c r="D63" i="60"/>
  <c r="D111" i="60"/>
  <c r="D130" i="60"/>
  <c r="D78" i="60"/>
  <c r="D94" i="60"/>
  <c r="D129" i="60"/>
  <c r="D45" i="60"/>
  <c r="D61" i="60"/>
  <c r="D109" i="60"/>
  <c r="D44" i="60"/>
  <c r="D60" i="60"/>
  <c r="D77" i="60"/>
  <c r="D93" i="60"/>
  <c r="D108" i="60"/>
  <c r="D34" i="60"/>
  <c r="D50" i="60"/>
  <c r="D66" i="60"/>
  <c r="D76" i="60"/>
  <c r="D92" i="60"/>
  <c r="D42" i="56"/>
  <c r="D91" i="56"/>
  <c r="D97" i="56"/>
  <c r="D74" i="56"/>
  <c r="D90" i="56"/>
  <c r="D126" i="56"/>
  <c r="D45" i="56"/>
  <c r="D61" i="56"/>
  <c r="D56" i="56"/>
  <c r="D72" i="56"/>
  <c r="D125" i="56"/>
  <c r="D130" i="56"/>
  <c r="D50" i="56"/>
  <c r="D66" i="56"/>
  <c r="D82" i="56"/>
  <c r="D44" i="56"/>
  <c r="D49" i="56"/>
  <c r="D55" i="56"/>
  <c r="D60" i="56"/>
  <c r="D65" i="56"/>
  <c r="D71" i="56"/>
  <c r="D93" i="56"/>
  <c r="D129" i="56"/>
  <c r="D77" i="53"/>
  <c r="D83" i="53"/>
  <c r="D105" i="53"/>
  <c r="D129" i="53"/>
  <c r="D94" i="53"/>
  <c r="D122" i="53"/>
  <c r="D82" i="53"/>
  <c r="D76" i="53"/>
  <c r="D81" i="53"/>
  <c r="D93" i="53"/>
  <c r="D99" i="53"/>
  <c r="D110" i="53"/>
  <c r="D121" i="53"/>
  <c r="D75" i="53"/>
  <c r="D98" i="53"/>
  <c r="D109" i="53"/>
  <c r="D92" i="53"/>
  <c r="D97" i="53"/>
  <c r="D115" i="53"/>
  <c r="D127" i="53"/>
  <c r="D113" i="53"/>
  <c r="D126" i="53"/>
  <c r="D73" i="53"/>
  <c r="D79" i="53"/>
  <c r="D89" i="53"/>
  <c r="D95" i="53"/>
  <c r="D124" i="53"/>
  <c r="E10" i="62"/>
  <c r="D44" i="62"/>
  <c r="G16" i="62"/>
  <c r="D65" i="62"/>
  <c r="D81" i="62"/>
  <c r="D91" i="62"/>
  <c r="D126" i="62"/>
  <c r="D39" i="62"/>
  <c r="D46" i="62"/>
  <c r="D51" i="62"/>
  <c r="D68" i="62"/>
  <c r="D84" i="62"/>
  <c r="D62" i="62"/>
  <c r="D67" i="62"/>
  <c r="D78" i="62"/>
  <c r="D83" i="62"/>
  <c r="D93" i="62"/>
  <c r="D100" i="62"/>
  <c r="B32" i="62"/>
  <c r="C30" i="62" s="1"/>
  <c r="B30" i="62" s="1"/>
  <c r="AA33" i="62"/>
  <c r="H8" i="62" s="1"/>
  <c r="AC33" i="62"/>
  <c r="I8" i="62" s="1"/>
  <c r="D34" i="62"/>
  <c r="AE36" i="62"/>
  <c r="AE33" i="62" s="1"/>
  <c r="J8" i="62" s="1"/>
  <c r="D50" i="62"/>
  <c r="D66" i="62"/>
  <c r="D82" i="62"/>
  <c r="D98" i="62"/>
  <c r="D114" i="62"/>
  <c r="D130" i="62"/>
  <c r="D115" i="62"/>
  <c r="D116" i="62"/>
  <c r="D37" i="62"/>
  <c r="D53" i="62"/>
  <c r="D69" i="62"/>
  <c r="D85" i="62"/>
  <c r="D101" i="62"/>
  <c r="D117" i="62"/>
  <c r="D38" i="62"/>
  <c r="D54" i="62"/>
  <c r="D70" i="62"/>
  <c r="D86" i="62"/>
  <c r="D102" i="62"/>
  <c r="D118" i="62"/>
  <c r="D71" i="62"/>
  <c r="D87" i="62"/>
  <c r="D103" i="62"/>
  <c r="D119" i="62"/>
  <c r="D40" i="62"/>
  <c r="D56" i="62"/>
  <c r="D72" i="62"/>
  <c r="D88" i="62"/>
  <c r="D104" i="62"/>
  <c r="D120" i="62"/>
  <c r="D89" i="62"/>
  <c r="D105" i="62"/>
  <c r="D121" i="62"/>
  <c r="Z33" i="62"/>
  <c r="H7" i="62" s="1"/>
  <c r="K7" i="62" s="1"/>
  <c r="D74" i="62"/>
  <c r="D90" i="62"/>
  <c r="D106" i="62"/>
  <c r="D122" i="62"/>
  <c r="AB33" i="62"/>
  <c r="I7" i="62" s="1"/>
  <c r="D111" i="62"/>
  <c r="D127" i="62"/>
  <c r="D48" i="62"/>
  <c r="D64" i="62"/>
  <c r="D80" i="62"/>
  <c r="D96" i="62"/>
  <c r="D112" i="62"/>
  <c r="K7" i="61"/>
  <c r="AA33" i="61"/>
  <c r="H8" i="61" s="1"/>
  <c r="B32" i="61"/>
  <c r="C30" i="61" s="1"/>
  <c r="B30" i="61" s="1"/>
  <c r="D34" i="61"/>
  <c r="AE36" i="61"/>
  <c r="AE33" i="61" s="1"/>
  <c r="J8" i="61" s="1"/>
  <c r="AC38" i="61"/>
  <c r="AC33" i="61" s="1"/>
  <c r="I8" i="61" s="1"/>
  <c r="AA40" i="61"/>
  <c r="D50" i="61"/>
  <c r="D66" i="61"/>
  <c r="D82" i="61"/>
  <c r="D98" i="61"/>
  <c r="D114" i="61"/>
  <c r="D130" i="61"/>
  <c r="D100" i="61"/>
  <c r="D116" i="61"/>
  <c r="D37" i="61"/>
  <c r="D53" i="61"/>
  <c r="D69" i="61"/>
  <c r="D85" i="61"/>
  <c r="D101" i="61"/>
  <c r="D117" i="61"/>
  <c r="D38" i="61"/>
  <c r="D54" i="61"/>
  <c r="D70" i="61"/>
  <c r="D86" i="61"/>
  <c r="D102" i="61"/>
  <c r="D118" i="61"/>
  <c r="D48" i="61"/>
  <c r="D64" i="61"/>
  <c r="D80" i="61"/>
  <c r="D96" i="61"/>
  <c r="D112" i="61"/>
  <c r="D82" i="60"/>
  <c r="AC33" i="60"/>
  <c r="I8" i="60" s="1"/>
  <c r="K8" i="60" s="1"/>
  <c r="AE33" i="60"/>
  <c r="J8" i="60" s="1"/>
  <c r="B32" i="60"/>
  <c r="C30" i="60" s="1"/>
  <c r="B30" i="60" s="1"/>
  <c r="D35" i="60"/>
  <c r="D51" i="60"/>
  <c r="D67" i="60"/>
  <c r="D83" i="60"/>
  <c r="D99" i="60"/>
  <c r="D115" i="60"/>
  <c r="D36" i="60"/>
  <c r="D52" i="60"/>
  <c r="D68" i="60"/>
  <c r="D84" i="60"/>
  <c r="D100" i="60"/>
  <c r="D116" i="60"/>
  <c r="D37" i="60"/>
  <c r="D53" i="60"/>
  <c r="D69" i="60"/>
  <c r="D85" i="60"/>
  <c r="D101" i="60"/>
  <c r="D117" i="60"/>
  <c r="D102" i="60"/>
  <c r="D118" i="60"/>
  <c r="D39" i="60"/>
  <c r="D55" i="60"/>
  <c r="D71" i="60"/>
  <c r="D87" i="60"/>
  <c r="D103" i="60"/>
  <c r="D119" i="60"/>
  <c r="D40" i="60"/>
  <c r="D56" i="60"/>
  <c r="D72" i="60"/>
  <c r="D88" i="60"/>
  <c r="D104" i="60"/>
  <c r="D120" i="60"/>
  <c r="D41" i="60"/>
  <c r="D57" i="60"/>
  <c r="D73" i="60"/>
  <c r="D89" i="60"/>
  <c r="D105" i="60"/>
  <c r="D121" i="60"/>
  <c r="Z33" i="60"/>
  <c r="H7" i="60" s="1"/>
  <c r="D122" i="60"/>
  <c r="E10" i="60"/>
  <c r="D123" i="60"/>
  <c r="E12" i="60"/>
  <c r="AB33" i="60"/>
  <c r="I7" i="60" s="1"/>
  <c r="D124" i="60"/>
  <c r="E14" i="60"/>
  <c r="D125" i="60"/>
  <c r="AD33" i="60"/>
  <c r="J7" i="60" s="1"/>
  <c r="D110" i="60"/>
  <c r="D126" i="60"/>
  <c r="D127" i="60"/>
  <c r="D48" i="60"/>
  <c r="D64" i="60"/>
  <c r="D80" i="60"/>
  <c r="D96" i="60"/>
  <c r="D112" i="60"/>
  <c r="D59" i="59"/>
  <c r="D66" i="59"/>
  <c r="D74" i="59"/>
  <c r="D115" i="59"/>
  <c r="D125" i="59"/>
  <c r="D124" i="59"/>
  <c r="D60" i="59"/>
  <c r="D67" i="59"/>
  <c r="D77" i="59"/>
  <c r="D109" i="59"/>
  <c r="D129" i="59"/>
  <c r="D130" i="59"/>
  <c r="AE33" i="59"/>
  <c r="J8" i="59" s="1"/>
  <c r="B32" i="59"/>
  <c r="C30" i="59" s="1"/>
  <c r="B30" i="59" s="1"/>
  <c r="K7" i="59"/>
  <c r="AC38" i="59"/>
  <c r="AC33" i="59" s="1"/>
  <c r="I8" i="59" s="1"/>
  <c r="K8" i="59" s="1"/>
  <c r="D36" i="59"/>
  <c r="D52" i="59"/>
  <c r="D68" i="59"/>
  <c r="D84" i="59"/>
  <c r="D100" i="59"/>
  <c r="D116" i="59"/>
  <c r="D37" i="59"/>
  <c r="D53" i="59"/>
  <c r="D69" i="59"/>
  <c r="D85" i="59"/>
  <c r="D101" i="59"/>
  <c r="D117" i="59"/>
  <c r="D38" i="59"/>
  <c r="D54" i="59"/>
  <c r="D70" i="59"/>
  <c r="D86" i="59"/>
  <c r="D102" i="59"/>
  <c r="D118" i="59"/>
  <c r="D39" i="59"/>
  <c r="D55" i="59"/>
  <c r="D71" i="59"/>
  <c r="D87" i="59"/>
  <c r="D103" i="59"/>
  <c r="D119" i="59"/>
  <c r="D40" i="59"/>
  <c r="D56" i="59"/>
  <c r="D72" i="59"/>
  <c r="D88" i="59"/>
  <c r="D104" i="59"/>
  <c r="D120" i="59"/>
  <c r="D41" i="59"/>
  <c r="D57" i="59"/>
  <c r="D73" i="59"/>
  <c r="D89" i="59"/>
  <c r="D105" i="59"/>
  <c r="D121" i="59"/>
  <c r="D106" i="59"/>
  <c r="D122" i="59"/>
  <c r="AD33" i="59"/>
  <c r="J7" i="59" s="1"/>
  <c r="D46" i="59"/>
  <c r="D62" i="59"/>
  <c r="D78" i="59"/>
  <c r="D94" i="59"/>
  <c r="D110" i="59"/>
  <c r="D126" i="59"/>
  <c r="D111" i="59"/>
  <c r="D127" i="59"/>
  <c r="D48" i="59"/>
  <c r="D64" i="59"/>
  <c r="D80" i="59"/>
  <c r="D96" i="59"/>
  <c r="D112" i="59"/>
  <c r="D68" i="58"/>
  <c r="D78" i="58"/>
  <c r="D84" i="58"/>
  <c r="D88" i="58"/>
  <c r="D94" i="58"/>
  <c r="D125" i="58"/>
  <c r="E10" i="58"/>
  <c r="D93" i="58"/>
  <c r="D98" i="58"/>
  <c r="C28" i="58"/>
  <c r="D42" i="58"/>
  <c r="D66" i="58"/>
  <c r="D108" i="58"/>
  <c r="D113" i="58"/>
  <c r="D47" i="58"/>
  <c r="D58" i="58"/>
  <c r="D107" i="58"/>
  <c r="D122" i="58"/>
  <c r="D111" i="58"/>
  <c r="D121" i="58"/>
  <c r="D105" i="58"/>
  <c r="D126" i="58"/>
  <c r="D52" i="58"/>
  <c r="D62" i="58"/>
  <c r="D79" i="58"/>
  <c r="D95" i="58"/>
  <c r="D56" i="58"/>
  <c r="D73" i="58"/>
  <c r="D89" i="58"/>
  <c r="D100" i="58"/>
  <c r="D104" i="58"/>
  <c r="D110" i="58"/>
  <c r="D120" i="58"/>
  <c r="B32" i="58"/>
  <c r="C30" i="58" s="1"/>
  <c r="B30" i="58" s="1"/>
  <c r="AA33" i="58"/>
  <c r="H8" i="58" s="1"/>
  <c r="AC33" i="58"/>
  <c r="I8" i="58" s="1"/>
  <c r="AE33" i="58"/>
  <c r="J8" i="58" s="1"/>
  <c r="D35" i="58"/>
  <c r="D51" i="58"/>
  <c r="D67" i="58"/>
  <c r="D83" i="58"/>
  <c r="D99" i="58"/>
  <c r="D115" i="58"/>
  <c r="D116" i="58"/>
  <c r="D53" i="58"/>
  <c r="D69" i="58"/>
  <c r="D85" i="58"/>
  <c r="D101" i="58"/>
  <c r="D117" i="58"/>
  <c r="AE36" i="58"/>
  <c r="D54" i="58"/>
  <c r="D70" i="58"/>
  <c r="D86" i="58"/>
  <c r="D102" i="58"/>
  <c r="D118" i="58"/>
  <c r="D39" i="58"/>
  <c r="D55" i="58"/>
  <c r="D71" i="58"/>
  <c r="D87" i="58"/>
  <c r="D103" i="58"/>
  <c r="D119" i="58"/>
  <c r="Z33" i="58"/>
  <c r="H7" i="58" s="1"/>
  <c r="K7" i="58" s="1"/>
  <c r="E12" i="58"/>
  <c r="E14" i="58"/>
  <c r="D48" i="58"/>
  <c r="D64" i="58"/>
  <c r="D80" i="58"/>
  <c r="D96" i="58"/>
  <c r="D112" i="58"/>
  <c r="D65" i="57"/>
  <c r="D60" i="57"/>
  <c r="D104" i="57"/>
  <c r="D109" i="57"/>
  <c r="D54" i="57"/>
  <c r="D45" i="57"/>
  <c r="D93" i="57"/>
  <c r="D126" i="57"/>
  <c r="D81" i="57"/>
  <c r="D102" i="57"/>
  <c r="D118" i="57"/>
  <c r="D125" i="57"/>
  <c r="D59" i="57"/>
  <c r="D92" i="57"/>
  <c r="D97" i="57"/>
  <c r="D108" i="57"/>
  <c r="D113" i="57"/>
  <c r="D128" i="57"/>
  <c r="D58" i="57"/>
  <c r="D124" i="57"/>
  <c r="E10" i="57"/>
  <c r="D43" i="57"/>
  <c r="D75" i="57"/>
  <c r="D129" i="57"/>
  <c r="D42" i="57"/>
  <c r="D74" i="57"/>
  <c r="E14" i="57"/>
  <c r="D57" i="57"/>
  <c r="D91" i="57"/>
  <c r="D107" i="57"/>
  <c r="D123" i="57"/>
  <c r="G16" i="57"/>
  <c r="D90" i="57"/>
  <c r="D73" i="57"/>
  <c r="D41" i="57"/>
  <c r="D56" i="57"/>
  <c r="D62" i="57"/>
  <c r="D72" i="57"/>
  <c r="D89" i="57"/>
  <c r="D40" i="57"/>
  <c r="D46" i="57"/>
  <c r="D55" i="57"/>
  <c r="D78" i="57"/>
  <c r="D105" i="57"/>
  <c r="D121" i="57"/>
  <c r="D71" i="57"/>
  <c r="B32" i="57"/>
  <c r="C30" i="57" s="1"/>
  <c r="B30" i="57" s="1"/>
  <c r="AA33" i="57"/>
  <c r="H8" i="57" s="1"/>
  <c r="D34" i="57"/>
  <c r="AE36" i="57"/>
  <c r="AE33" i="57" s="1"/>
  <c r="J8" i="57" s="1"/>
  <c r="AC38" i="57"/>
  <c r="AC33" i="57" s="1"/>
  <c r="I8" i="57" s="1"/>
  <c r="D50" i="57"/>
  <c r="D66" i="57"/>
  <c r="D82" i="57"/>
  <c r="D98" i="57"/>
  <c r="D114" i="57"/>
  <c r="D130" i="57"/>
  <c r="D35" i="57"/>
  <c r="D51" i="57"/>
  <c r="D67" i="57"/>
  <c r="D83" i="57"/>
  <c r="D99" i="57"/>
  <c r="D115" i="57"/>
  <c r="D36" i="57"/>
  <c r="D52" i="57"/>
  <c r="D68" i="57"/>
  <c r="D84" i="57"/>
  <c r="D100" i="57"/>
  <c r="D116" i="57"/>
  <c r="D37" i="57"/>
  <c r="D53" i="57"/>
  <c r="D69" i="57"/>
  <c r="D85" i="57"/>
  <c r="D101" i="57"/>
  <c r="D117" i="57"/>
  <c r="Z33" i="57"/>
  <c r="H7" i="57" s="1"/>
  <c r="K7" i="57" s="1"/>
  <c r="D106" i="57"/>
  <c r="D122" i="57"/>
  <c r="C28" i="57"/>
  <c r="D47" i="57"/>
  <c r="D63" i="57"/>
  <c r="D79" i="57"/>
  <c r="D95" i="57"/>
  <c r="D111" i="57"/>
  <c r="D127" i="57"/>
  <c r="D48" i="57"/>
  <c r="D64" i="57"/>
  <c r="D80" i="57"/>
  <c r="D96" i="57"/>
  <c r="D112" i="57"/>
  <c r="D52" i="55"/>
  <c r="D62" i="55"/>
  <c r="D78" i="55"/>
  <c r="D94" i="55"/>
  <c r="D123" i="55"/>
  <c r="D34" i="55"/>
  <c r="D45" i="55"/>
  <c r="D51" i="55"/>
  <c r="D68" i="55"/>
  <c r="D84" i="55"/>
  <c r="D114" i="55"/>
  <c r="D39" i="55"/>
  <c r="D61" i="55"/>
  <c r="D67" i="55"/>
  <c r="D77" i="55"/>
  <c r="D83" i="55"/>
  <c r="D93" i="55"/>
  <c r="D44" i="55"/>
  <c r="D122" i="55"/>
  <c r="D60" i="55"/>
  <c r="D76" i="55"/>
  <c r="D92" i="55"/>
  <c r="D127" i="55"/>
  <c r="D128" i="55"/>
  <c r="D50" i="55"/>
  <c r="D107" i="55"/>
  <c r="D49" i="55"/>
  <c r="D59" i="55"/>
  <c r="D75" i="55"/>
  <c r="D91" i="55"/>
  <c r="D126" i="55"/>
  <c r="G16" i="55"/>
  <c r="D42" i="55"/>
  <c r="D54" i="55"/>
  <c r="D111" i="55"/>
  <c r="C28" i="55"/>
  <c r="D58" i="55"/>
  <c r="D74" i="55"/>
  <c r="D90" i="55"/>
  <c r="D36" i="55"/>
  <c r="D41" i="55"/>
  <c r="D47" i="55"/>
  <c r="D110" i="55"/>
  <c r="D35" i="55"/>
  <c r="D63" i="55"/>
  <c r="D79" i="55"/>
  <c r="D95" i="55"/>
  <c r="Z33" i="56"/>
  <c r="H7" i="56" s="1"/>
  <c r="AD33" i="56"/>
  <c r="J7" i="56" s="1"/>
  <c r="Q33" i="56"/>
  <c r="E7" i="56" s="1"/>
  <c r="B7" i="56" s="1"/>
  <c r="C38" i="56"/>
  <c r="B38" i="56" s="1"/>
  <c r="B32" i="56" s="1"/>
  <c r="C30" i="56" s="1"/>
  <c r="B30" i="56" s="1"/>
  <c r="G16" i="56"/>
  <c r="D59" i="56"/>
  <c r="D76" i="56"/>
  <c r="D88" i="56"/>
  <c r="D106" i="56"/>
  <c r="D75" i="56"/>
  <c r="D58" i="56"/>
  <c r="D81" i="56"/>
  <c r="D87" i="56"/>
  <c r="D94" i="56"/>
  <c r="D105" i="56"/>
  <c r="D40" i="56"/>
  <c r="D92" i="56"/>
  <c r="D114" i="56"/>
  <c r="D120" i="56"/>
  <c r="D113" i="56"/>
  <c r="E10" i="56"/>
  <c r="D77" i="56"/>
  <c r="D107" i="56"/>
  <c r="D119" i="56"/>
  <c r="D124" i="56"/>
  <c r="D104" i="56"/>
  <c r="D110" i="56"/>
  <c r="D122" i="56"/>
  <c r="D109" i="56"/>
  <c r="D103" i="56"/>
  <c r="AC33" i="56"/>
  <c r="I8" i="56" s="1"/>
  <c r="AE36" i="56"/>
  <c r="AE33" i="56" s="1"/>
  <c r="J8" i="56" s="1"/>
  <c r="AA40" i="56"/>
  <c r="AA33" i="56" s="1"/>
  <c r="H8" i="56" s="1"/>
  <c r="D35" i="56"/>
  <c r="D51" i="56"/>
  <c r="D67" i="56"/>
  <c r="D83" i="56"/>
  <c r="D99" i="56"/>
  <c r="D115" i="56"/>
  <c r="D36" i="56"/>
  <c r="D52" i="56"/>
  <c r="D68" i="56"/>
  <c r="D84" i="56"/>
  <c r="D100" i="56"/>
  <c r="D116" i="56"/>
  <c r="D37" i="56"/>
  <c r="D53" i="56"/>
  <c r="D69" i="56"/>
  <c r="D85" i="56"/>
  <c r="D101" i="56"/>
  <c r="D117" i="56"/>
  <c r="D38" i="56"/>
  <c r="D54" i="56"/>
  <c r="D70" i="56"/>
  <c r="D86" i="56"/>
  <c r="D102" i="56"/>
  <c r="D118" i="56"/>
  <c r="AB33" i="56"/>
  <c r="I7" i="56" s="1"/>
  <c r="C28" i="56"/>
  <c r="D47" i="56"/>
  <c r="D63" i="56"/>
  <c r="D79" i="56"/>
  <c r="D95" i="56"/>
  <c r="D111" i="56"/>
  <c r="D127" i="56"/>
  <c r="D48" i="56"/>
  <c r="D64" i="56"/>
  <c r="D80" i="56"/>
  <c r="D96" i="56"/>
  <c r="D112" i="56"/>
  <c r="Q33" i="55"/>
  <c r="E7" i="55" s="1"/>
  <c r="B7" i="55" s="1"/>
  <c r="C38" i="55"/>
  <c r="B38" i="55" s="1"/>
  <c r="D113" i="55"/>
  <c r="D100" i="55"/>
  <c r="D116" i="55"/>
  <c r="D99" i="55"/>
  <c r="D109" i="55"/>
  <c r="D115" i="55"/>
  <c r="D125" i="55"/>
  <c r="D108" i="55"/>
  <c r="D124" i="55"/>
  <c r="AA33" i="55"/>
  <c r="H8" i="55" s="1"/>
  <c r="AC33" i="55"/>
  <c r="I8" i="55" s="1"/>
  <c r="C34" i="55"/>
  <c r="B34" i="55" s="1"/>
  <c r="AE38" i="55"/>
  <c r="AE33" i="55" s="1"/>
  <c r="J8" i="55" s="1"/>
  <c r="D53" i="55"/>
  <c r="D69" i="55"/>
  <c r="D85" i="55"/>
  <c r="D101" i="55"/>
  <c r="D117" i="55"/>
  <c r="D70" i="55"/>
  <c r="D86" i="55"/>
  <c r="D102" i="55"/>
  <c r="D118" i="55"/>
  <c r="D55" i="55"/>
  <c r="D71" i="55"/>
  <c r="D87" i="55"/>
  <c r="D103" i="55"/>
  <c r="D119" i="55"/>
  <c r="D40" i="55"/>
  <c r="D56" i="55"/>
  <c r="D72" i="55"/>
  <c r="D88" i="55"/>
  <c r="D104" i="55"/>
  <c r="D120" i="55"/>
  <c r="D57" i="55"/>
  <c r="D73" i="55"/>
  <c r="D89" i="55"/>
  <c r="D105" i="55"/>
  <c r="D121" i="55"/>
  <c r="Z33" i="55"/>
  <c r="H7" i="55" s="1"/>
  <c r="AB33" i="55"/>
  <c r="I7" i="55" s="1"/>
  <c r="D48" i="55"/>
  <c r="D64" i="55"/>
  <c r="D80" i="55"/>
  <c r="D96" i="55"/>
  <c r="D112" i="55"/>
  <c r="D97" i="54"/>
  <c r="D77" i="54"/>
  <c r="D122" i="54"/>
  <c r="D41" i="54"/>
  <c r="D56" i="54"/>
  <c r="D61" i="54"/>
  <c r="D76" i="54"/>
  <c r="D111" i="54"/>
  <c r="D127" i="54"/>
  <c r="D39" i="54"/>
  <c r="D60" i="54"/>
  <c r="D82" i="54"/>
  <c r="D98" i="54"/>
  <c r="D34" i="54"/>
  <c r="D65" i="54"/>
  <c r="D81" i="54"/>
  <c r="D107" i="54"/>
  <c r="D49" i="54"/>
  <c r="D113" i="54"/>
  <c r="D114" i="54"/>
  <c r="D75" i="54"/>
  <c r="D58" i="54"/>
  <c r="D74" i="54"/>
  <c r="G16" i="54"/>
  <c r="D42" i="54"/>
  <c r="D89" i="54"/>
  <c r="D95" i="54"/>
  <c r="D123" i="54"/>
  <c r="D128" i="54"/>
  <c r="D105" i="54"/>
  <c r="D40" i="54"/>
  <c r="D109" i="54"/>
  <c r="D90" i="54"/>
  <c r="D106" i="54"/>
  <c r="D124" i="54"/>
  <c r="D129" i="54"/>
  <c r="D72" i="54"/>
  <c r="D78" i="54"/>
  <c r="D94" i="54"/>
  <c r="D43" i="54"/>
  <c r="AA33" i="54"/>
  <c r="H8" i="54" s="1"/>
  <c r="AC33" i="54"/>
  <c r="I8" i="54" s="1"/>
  <c r="B32" i="54"/>
  <c r="C30" i="54" s="1"/>
  <c r="B30" i="54" s="1"/>
  <c r="D35" i="54"/>
  <c r="D51" i="54"/>
  <c r="D67" i="54"/>
  <c r="D83" i="54"/>
  <c r="D99" i="54"/>
  <c r="D115" i="54"/>
  <c r="AA40" i="54"/>
  <c r="D36" i="54"/>
  <c r="D52" i="54"/>
  <c r="D68" i="54"/>
  <c r="D84" i="54"/>
  <c r="D100" i="54"/>
  <c r="D116" i="54"/>
  <c r="D37" i="54"/>
  <c r="D53" i="54"/>
  <c r="D69" i="54"/>
  <c r="D85" i="54"/>
  <c r="D101" i="54"/>
  <c r="D117" i="54"/>
  <c r="AE36" i="54"/>
  <c r="AE33" i="54" s="1"/>
  <c r="J8" i="54" s="1"/>
  <c r="D38" i="54"/>
  <c r="D54" i="54"/>
  <c r="D70" i="54"/>
  <c r="D86" i="54"/>
  <c r="D102" i="54"/>
  <c r="D118" i="54"/>
  <c r="D71" i="54"/>
  <c r="D87" i="54"/>
  <c r="D103" i="54"/>
  <c r="D119" i="54"/>
  <c r="E12" i="54"/>
  <c r="AB33" i="54"/>
  <c r="I7" i="54" s="1"/>
  <c r="K7" i="54" s="1"/>
  <c r="E14" i="54"/>
  <c r="D48" i="54"/>
  <c r="D64" i="54"/>
  <c r="D80" i="54"/>
  <c r="D96" i="54"/>
  <c r="D112" i="54"/>
  <c r="B32" i="53"/>
  <c r="C30" i="53" s="1"/>
  <c r="B30" i="53" s="1"/>
  <c r="AA33" i="53"/>
  <c r="H8" i="53" s="1"/>
  <c r="AC33" i="53"/>
  <c r="I8" i="53" s="1"/>
  <c r="AE33" i="53"/>
  <c r="J8" i="53" s="1"/>
  <c r="D36" i="53"/>
  <c r="D52" i="53"/>
  <c r="D68" i="53"/>
  <c r="D84" i="53"/>
  <c r="D100" i="53"/>
  <c r="D116" i="53"/>
  <c r="D37" i="53"/>
  <c r="D53" i="53"/>
  <c r="D69" i="53"/>
  <c r="D85" i="53"/>
  <c r="D101" i="53"/>
  <c r="D117" i="53"/>
  <c r="D38" i="53"/>
  <c r="D54" i="53"/>
  <c r="D70" i="53"/>
  <c r="D86" i="53"/>
  <c r="D102" i="53"/>
  <c r="D118" i="53"/>
  <c r="D71" i="53"/>
  <c r="D87" i="53"/>
  <c r="D103" i="53"/>
  <c r="D119" i="53"/>
  <c r="D40" i="53"/>
  <c r="D56" i="53"/>
  <c r="D72" i="53"/>
  <c r="D88" i="53"/>
  <c r="D104" i="53"/>
  <c r="D120" i="53"/>
  <c r="Z33" i="53"/>
  <c r="H7" i="53" s="1"/>
  <c r="E10" i="53"/>
  <c r="E12" i="53"/>
  <c r="AB33" i="53"/>
  <c r="I7" i="53" s="1"/>
  <c r="E14" i="53"/>
  <c r="AD33" i="53"/>
  <c r="J7" i="53" s="1"/>
  <c r="D48" i="53"/>
  <c r="D64" i="53"/>
  <c r="D80" i="53"/>
  <c r="D96" i="53"/>
  <c r="D112" i="53"/>
  <c r="D130" i="52"/>
  <c r="D90" i="52"/>
  <c r="D108" i="52"/>
  <c r="D114" i="52"/>
  <c r="D113" i="52"/>
  <c r="D61" i="52"/>
  <c r="D75" i="52"/>
  <c r="D49" i="52"/>
  <c r="D58" i="52"/>
  <c r="D92" i="52"/>
  <c r="D98" i="52"/>
  <c r="D106" i="52"/>
  <c r="D43" i="52"/>
  <c r="G16" i="52"/>
  <c r="D62" i="52"/>
  <c r="D81" i="52"/>
  <c r="AE33" i="52"/>
  <c r="J8" i="52" s="1"/>
  <c r="B32" i="52"/>
  <c r="C30" i="52" s="1"/>
  <c r="B30" i="52" s="1"/>
  <c r="AC38" i="52"/>
  <c r="AC33" i="52" s="1"/>
  <c r="I8" i="52" s="1"/>
  <c r="D35" i="52"/>
  <c r="D51" i="52"/>
  <c r="D67" i="52"/>
  <c r="D83" i="52"/>
  <c r="D99" i="52"/>
  <c r="D115" i="52"/>
  <c r="D36" i="52"/>
  <c r="D52" i="52"/>
  <c r="D68" i="52"/>
  <c r="D84" i="52"/>
  <c r="D100" i="52"/>
  <c r="D116" i="52"/>
  <c r="AE36" i="52"/>
  <c r="D37" i="52"/>
  <c r="D53" i="52"/>
  <c r="D69" i="52"/>
  <c r="D85" i="52"/>
  <c r="D101" i="52"/>
  <c r="D117" i="52"/>
  <c r="D38" i="52"/>
  <c r="D54" i="52"/>
  <c r="D70" i="52"/>
  <c r="D86" i="52"/>
  <c r="D102" i="52"/>
  <c r="D118" i="52"/>
  <c r="D39" i="52"/>
  <c r="D55" i="52"/>
  <c r="D71" i="52"/>
  <c r="D87" i="52"/>
  <c r="D103" i="52"/>
  <c r="D119" i="52"/>
  <c r="AA40" i="52"/>
  <c r="AA33" i="52" s="1"/>
  <c r="H8" i="52" s="1"/>
  <c r="K8" i="52" s="1"/>
  <c r="D40" i="52"/>
  <c r="D56" i="52"/>
  <c r="D72" i="52"/>
  <c r="D88" i="52"/>
  <c r="D104" i="52"/>
  <c r="D120" i="52"/>
  <c r="D41" i="52"/>
  <c r="D57" i="52"/>
  <c r="D73" i="52"/>
  <c r="D89" i="52"/>
  <c r="D105" i="52"/>
  <c r="D121" i="52"/>
  <c r="D122" i="52"/>
  <c r="D107" i="52"/>
  <c r="D123" i="52"/>
  <c r="D124" i="52"/>
  <c r="D125" i="52"/>
  <c r="D110" i="52"/>
  <c r="D126" i="52"/>
  <c r="C28" i="52"/>
  <c r="D47" i="52"/>
  <c r="D63" i="52"/>
  <c r="D79" i="52"/>
  <c r="D95" i="52"/>
  <c r="D111" i="52"/>
  <c r="D127" i="52"/>
  <c r="D48" i="52"/>
  <c r="D64" i="52"/>
  <c r="D80" i="52"/>
  <c r="D96" i="52"/>
  <c r="D112" i="52"/>
  <c r="D94" i="51"/>
  <c r="D103" i="51"/>
  <c r="E14" i="51"/>
  <c r="D71" i="51"/>
  <c r="D113" i="51"/>
  <c r="D124" i="51"/>
  <c r="G16" i="51"/>
  <c r="D56" i="51"/>
  <c r="D77" i="51"/>
  <c r="D123" i="51"/>
  <c r="D55" i="51"/>
  <c r="D92" i="51"/>
  <c r="D108" i="51"/>
  <c r="D62" i="51"/>
  <c r="D70" i="51"/>
  <c r="D91" i="51"/>
  <c r="D107" i="51"/>
  <c r="D122" i="51"/>
  <c r="D86" i="51"/>
  <c r="D110" i="51"/>
  <c r="D126" i="51"/>
  <c r="D44" i="51"/>
  <c r="D61" i="51"/>
  <c r="D76" i="51"/>
  <c r="D93" i="51"/>
  <c r="D43" i="51"/>
  <c r="D49" i="51"/>
  <c r="D75" i="51"/>
  <c r="D109" i="51"/>
  <c r="D125" i="51"/>
  <c r="D41" i="51"/>
  <c r="D73" i="51"/>
  <c r="D90" i="51"/>
  <c r="D57" i="51"/>
  <c r="D105" i="51"/>
  <c r="B32" i="51"/>
  <c r="C30" i="51" s="1"/>
  <c r="B30" i="51" s="1"/>
  <c r="D34" i="51"/>
  <c r="AE36" i="51"/>
  <c r="AE33" i="51" s="1"/>
  <c r="J8" i="51" s="1"/>
  <c r="AC38" i="51"/>
  <c r="AC33" i="51" s="1"/>
  <c r="I8" i="51" s="1"/>
  <c r="AA40" i="51"/>
  <c r="AA33" i="51" s="1"/>
  <c r="H8" i="51" s="1"/>
  <c r="K8" i="51" s="1"/>
  <c r="D50" i="51"/>
  <c r="D66" i="51"/>
  <c r="D82" i="51"/>
  <c r="D98" i="51"/>
  <c r="D114" i="51"/>
  <c r="D130" i="51"/>
  <c r="D35" i="51"/>
  <c r="D51" i="51"/>
  <c r="D67" i="51"/>
  <c r="D83" i="51"/>
  <c r="D99" i="51"/>
  <c r="D115" i="51"/>
  <c r="D36" i="51"/>
  <c r="D52" i="51"/>
  <c r="D68" i="51"/>
  <c r="D84" i="51"/>
  <c r="D100" i="51"/>
  <c r="D116" i="51"/>
  <c r="D37" i="51"/>
  <c r="D53" i="51"/>
  <c r="D69" i="51"/>
  <c r="D85" i="51"/>
  <c r="D101" i="51"/>
  <c r="D117" i="51"/>
  <c r="D102" i="51"/>
  <c r="D118" i="51"/>
  <c r="C28" i="51"/>
  <c r="D47" i="51"/>
  <c r="D63" i="51"/>
  <c r="D79" i="51"/>
  <c r="D95" i="51"/>
  <c r="D111" i="51"/>
  <c r="D127" i="51"/>
  <c r="D48" i="51"/>
  <c r="D64" i="51"/>
  <c r="D80" i="51"/>
  <c r="D96" i="51"/>
  <c r="D112" i="51"/>
  <c r="D128" i="50"/>
  <c r="D79" i="50"/>
  <c r="D101" i="50"/>
  <c r="D53" i="50"/>
  <c r="D65" i="50"/>
  <c r="D129" i="49"/>
  <c r="C28" i="50"/>
  <c r="D38" i="50"/>
  <c r="D49" i="50"/>
  <c r="D111" i="50"/>
  <c r="D115" i="50"/>
  <c r="D123" i="49"/>
  <c r="D36" i="50"/>
  <c r="D35" i="50"/>
  <c r="D85" i="50"/>
  <c r="D97" i="50"/>
  <c r="D44" i="49"/>
  <c r="D126" i="49"/>
  <c r="D43" i="49"/>
  <c r="D49" i="49"/>
  <c r="D60" i="49"/>
  <c r="D109" i="49"/>
  <c r="D125" i="49"/>
  <c r="D128" i="49"/>
  <c r="D59" i="49"/>
  <c r="D57" i="49"/>
  <c r="D72" i="49"/>
  <c r="AA33" i="50"/>
  <c r="H8" i="50" s="1"/>
  <c r="AC33" i="50"/>
  <c r="I8" i="50" s="1"/>
  <c r="AE33" i="50"/>
  <c r="J8" i="50" s="1"/>
  <c r="C34" i="50"/>
  <c r="B34" i="50" s="1"/>
  <c r="B32" i="50" s="1"/>
  <c r="C30" i="50" s="1"/>
  <c r="B30" i="50" s="1"/>
  <c r="D113" i="50"/>
  <c r="D129" i="50"/>
  <c r="D34" i="50"/>
  <c r="D50" i="50"/>
  <c r="D66" i="50"/>
  <c r="D82" i="50"/>
  <c r="D98" i="50"/>
  <c r="D114" i="50"/>
  <c r="D130" i="50"/>
  <c r="D54" i="50"/>
  <c r="D70" i="50"/>
  <c r="D86" i="50"/>
  <c r="D102" i="50"/>
  <c r="D118" i="50"/>
  <c r="D39" i="50"/>
  <c r="D55" i="50"/>
  <c r="D71" i="50"/>
  <c r="D87" i="50"/>
  <c r="D103" i="50"/>
  <c r="D119" i="50"/>
  <c r="D40" i="50"/>
  <c r="D56" i="50"/>
  <c r="D72" i="50"/>
  <c r="D88" i="50"/>
  <c r="D104" i="50"/>
  <c r="D120" i="50"/>
  <c r="D41" i="50"/>
  <c r="D57" i="50"/>
  <c r="D73" i="50"/>
  <c r="D89" i="50"/>
  <c r="D105" i="50"/>
  <c r="D121" i="50"/>
  <c r="Z33" i="50"/>
  <c r="H7" i="50" s="1"/>
  <c r="K7" i="50" s="1"/>
  <c r="D42" i="50"/>
  <c r="D58" i="50"/>
  <c r="D74" i="50"/>
  <c r="D90" i="50"/>
  <c r="D106" i="50"/>
  <c r="D122" i="50"/>
  <c r="E10" i="50"/>
  <c r="D43" i="50"/>
  <c r="D59" i="50"/>
  <c r="D75" i="50"/>
  <c r="D91" i="50"/>
  <c r="D107" i="50"/>
  <c r="D123" i="50"/>
  <c r="E12" i="50"/>
  <c r="AB33" i="50"/>
  <c r="I7" i="50" s="1"/>
  <c r="D44" i="50"/>
  <c r="D60" i="50"/>
  <c r="D76" i="50"/>
  <c r="D92" i="50"/>
  <c r="D108" i="50"/>
  <c r="D124" i="50"/>
  <c r="E14" i="50"/>
  <c r="D45" i="50"/>
  <c r="D61" i="50"/>
  <c r="D77" i="50"/>
  <c r="D93" i="50"/>
  <c r="D109" i="50"/>
  <c r="D125" i="50"/>
  <c r="AD33" i="50"/>
  <c r="J7" i="50" s="1"/>
  <c r="D46" i="50"/>
  <c r="D62" i="50"/>
  <c r="D78" i="50"/>
  <c r="D94" i="50"/>
  <c r="D110" i="50"/>
  <c r="D126" i="50"/>
  <c r="D127" i="50"/>
  <c r="D48" i="50"/>
  <c r="D64" i="50"/>
  <c r="D80" i="50"/>
  <c r="D96" i="50"/>
  <c r="D112" i="50"/>
  <c r="AA33" i="49"/>
  <c r="H8" i="49" s="1"/>
  <c r="AC33" i="49"/>
  <c r="I8" i="49" s="1"/>
  <c r="B32" i="49"/>
  <c r="C30" i="49" s="1"/>
  <c r="B30" i="49" s="1"/>
  <c r="D34" i="49"/>
  <c r="AE36" i="49"/>
  <c r="AE33" i="49" s="1"/>
  <c r="J8" i="49" s="1"/>
  <c r="D50" i="49"/>
  <c r="D66" i="49"/>
  <c r="D82" i="49"/>
  <c r="D98" i="49"/>
  <c r="D114" i="49"/>
  <c r="D130" i="49"/>
  <c r="D35" i="49"/>
  <c r="D51" i="49"/>
  <c r="D67" i="49"/>
  <c r="D83" i="49"/>
  <c r="D99" i="49"/>
  <c r="D115" i="49"/>
  <c r="D36" i="49"/>
  <c r="D52" i="49"/>
  <c r="D68" i="49"/>
  <c r="D84" i="49"/>
  <c r="D100" i="49"/>
  <c r="D116" i="49"/>
  <c r="D53" i="49"/>
  <c r="D69" i="49"/>
  <c r="D85" i="49"/>
  <c r="D101" i="49"/>
  <c r="D117" i="49"/>
  <c r="D38" i="49"/>
  <c r="D54" i="49"/>
  <c r="D70" i="49"/>
  <c r="D86" i="49"/>
  <c r="D102" i="49"/>
  <c r="D118" i="49"/>
  <c r="D39" i="49"/>
  <c r="D55" i="49"/>
  <c r="D71" i="49"/>
  <c r="D87" i="49"/>
  <c r="D103" i="49"/>
  <c r="D119" i="49"/>
  <c r="D88" i="49"/>
  <c r="D104" i="49"/>
  <c r="D120" i="49"/>
  <c r="D89" i="49"/>
  <c r="D105" i="49"/>
  <c r="D121" i="49"/>
  <c r="Z33" i="49"/>
  <c r="H7" i="49" s="1"/>
  <c r="K7" i="49" s="1"/>
  <c r="D74" i="49"/>
  <c r="D90" i="49"/>
  <c r="D106" i="49"/>
  <c r="D122" i="49"/>
  <c r="C28" i="49"/>
  <c r="D47" i="49"/>
  <c r="D63" i="49"/>
  <c r="D79" i="49"/>
  <c r="D95" i="49"/>
  <c r="D111" i="49"/>
  <c r="D127" i="49"/>
  <c r="D48" i="49"/>
  <c r="D64" i="49"/>
  <c r="D80" i="49"/>
  <c r="D96" i="49"/>
  <c r="D112" i="49"/>
  <c r="D49" i="48"/>
  <c r="D129" i="48"/>
  <c r="D43" i="48"/>
  <c r="D113" i="48"/>
  <c r="D94" i="48"/>
  <c r="D107" i="48"/>
  <c r="D122" i="48"/>
  <c r="D97" i="48"/>
  <c r="D110" i="48"/>
  <c r="D126" i="48"/>
  <c r="E10" i="48"/>
  <c r="D91" i="48"/>
  <c r="D109" i="48"/>
  <c r="D78" i="48"/>
  <c r="D42" i="48"/>
  <c r="D92" i="48"/>
  <c r="D106" i="48"/>
  <c r="D61" i="48"/>
  <c r="D76" i="48"/>
  <c r="G16" i="48"/>
  <c r="D75" i="48"/>
  <c r="D82" i="48"/>
  <c r="D90" i="48"/>
  <c r="D125" i="48"/>
  <c r="D60" i="48"/>
  <c r="D67" i="48"/>
  <c r="D81" i="48"/>
  <c r="D44" i="48"/>
  <c r="D51" i="48"/>
  <c r="D108" i="48"/>
  <c r="D124" i="48"/>
  <c r="D50" i="48"/>
  <c r="D59" i="48"/>
  <c r="D66" i="48"/>
  <c r="AA33" i="48"/>
  <c r="H8" i="48" s="1"/>
  <c r="AC33" i="48"/>
  <c r="I8" i="48" s="1"/>
  <c r="B32" i="48"/>
  <c r="C30" i="48" s="1"/>
  <c r="B30" i="48" s="1"/>
  <c r="D83" i="48"/>
  <c r="D99" i="48"/>
  <c r="D115" i="48"/>
  <c r="D36" i="48"/>
  <c r="D52" i="48"/>
  <c r="D68" i="48"/>
  <c r="D84" i="48"/>
  <c r="D100" i="48"/>
  <c r="D116" i="48"/>
  <c r="D37" i="48"/>
  <c r="D53" i="48"/>
  <c r="D69" i="48"/>
  <c r="D85" i="48"/>
  <c r="D101" i="48"/>
  <c r="D117" i="48"/>
  <c r="D38" i="48"/>
  <c r="D54" i="48"/>
  <c r="D70" i="48"/>
  <c r="D86" i="48"/>
  <c r="D102" i="48"/>
  <c r="D118" i="48"/>
  <c r="D39" i="48"/>
  <c r="D55" i="48"/>
  <c r="D71" i="48"/>
  <c r="D87" i="48"/>
  <c r="D103" i="48"/>
  <c r="D119" i="48"/>
  <c r="AE36" i="48"/>
  <c r="AE33" i="48" s="1"/>
  <c r="J8" i="48" s="1"/>
  <c r="D40" i="48"/>
  <c r="D56" i="48"/>
  <c r="D72" i="48"/>
  <c r="D88" i="48"/>
  <c r="D104" i="48"/>
  <c r="D120" i="48"/>
  <c r="D41" i="48"/>
  <c r="D57" i="48"/>
  <c r="D73" i="48"/>
  <c r="D89" i="48"/>
  <c r="D105" i="48"/>
  <c r="D121" i="48"/>
  <c r="Z33" i="48"/>
  <c r="H7" i="48" s="1"/>
  <c r="AB33" i="48"/>
  <c r="I7" i="48" s="1"/>
  <c r="C28" i="48"/>
  <c r="D47" i="48"/>
  <c r="D63" i="48"/>
  <c r="D79" i="48"/>
  <c r="D95" i="48"/>
  <c r="D111" i="48"/>
  <c r="D127" i="48"/>
  <c r="D48" i="48"/>
  <c r="D64" i="48"/>
  <c r="D80" i="48"/>
  <c r="D96" i="48"/>
  <c r="D112" i="48"/>
  <c r="D129" i="47"/>
  <c r="D38" i="47"/>
  <c r="AD33" i="47"/>
  <c r="J7" i="47" s="1"/>
  <c r="AB33" i="47"/>
  <c r="I7" i="47" s="1"/>
  <c r="Q33" i="47"/>
  <c r="E7" i="47" s="1"/>
  <c r="B7" i="47" s="1"/>
  <c r="C34" i="47"/>
  <c r="B34" i="47" s="1"/>
  <c r="B32" i="47" s="1"/>
  <c r="C30" i="47" s="1"/>
  <c r="B30" i="47" s="1"/>
  <c r="D128" i="47"/>
  <c r="D42" i="47"/>
  <c r="D50" i="47"/>
  <c r="D60" i="47"/>
  <c r="D121" i="47"/>
  <c r="E10" i="47"/>
  <c r="D49" i="47"/>
  <c r="D54" i="47"/>
  <c r="D77" i="47"/>
  <c r="D43" i="47"/>
  <c r="E14" i="47"/>
  <c r="D59" i="47"/>
  <c r="D66" i="47"/>
  <c r="D76" i="47"/>
  <c r="D93" i="47"/>
  <c r="G16" i="47"/>
  <c r="D41" i="47"/>
  <c r="D58" i="47"/>
  <c r="D92" i="47"/>
  <c r="D65" i="47"/>
  <c r="D70" i="47"/>
  <c r="D82" i="47"/>
  <c r="D109" i="47"/>
  <c r="D61" i="47"/>
  <c r="D36" i="47"/>
  <c r="D75" i="47"/>
  <c r="D108" i="47"/>
  <c r="D74" i="47"/>
  <c r="D81" i="47"/>
  <c r="D91" i="47"/>
  <c r="D98" i="47"/>
  <c r="D125" i="47"/>
  <c r="D57" i="47"/>
  <c r="D90" i="47"/>
  <c r="D124" i="47"/>
  <c r="D46" i="47"/>
  <c r="D97" i="47"/>
  <c r="D107" i="47"/>
  <c r="D114" i="47"/>
  <c r="D106" i="47"/>
  <c r="D45" i="47"/>
  <c r="D73" i="47"/>
  <c r="D113" i="47"/>
  <c r="D123" i="47"/>
  <c r="D130" i="47"/>
  <c r="D34" i="47"/>
  <c r="D44" i="47"/>
  <c r="D89" i="47"/>
  <c r="AA33" i="47"/>
  <c r="H8" i="47" s="1"/>
  <c r="AE33" i="47"/>
  <c r="J8" i="47" s="1"/>
  <c r="AC38" i="47"/>
  <c r="AC33" i="47" s="1"/>
  <c r="I8" i="47" s="1"/>
  <c r="D35" i="47"/>
  <c r="D51" i="47"/>
  <c r="D67" i="47"/>
  <c r="D83" i="47"/>
  <c r="D99" i="47"/>
  <c r="D115" i="47"/>
  <c r="AE36" i="47"/>
  <c r="D52" i="47"/>
  <c r="D68" i="47"/>
  <c r="D84" i="47"/>
  <c r="D100" i="47"/>
  <c r="D116" i="47"/>
  <c r="D37" i="47"/>
  <c r="D53" i="47"/>
  <c r="D69" i="47"/>
  <c r="D85" i="47"/>
  <c r="D101" i="47"/>
  <c r="D117" i="47"/>
  <c r="D86" i="47"/>
  <c r="D102" i="47"/>
  <c r="D118" i="47"/>
  <c r="D39" i="47"/>
  <c r="D55" i="47"/>
  <c r="D71" i="47"/>
  <c r="D87" i="47"/>
  <c r="D103" i="47"/>
  <c r="D119" i="47"/>
  <c r="D40" i="47"/>
  <c r="D56" i="47"/>
  <c r="D72" i="47"/>
  <c r="D88" i="47"/>
  <c r="D104" i="47"/>
  <c r="D120" i="47"/>
  <c r="Z33" i="47"/>
  <c r="H7" i="47" s="1"/>
  <c r="D62" i="47"/>
  <c r="D78" i="47"/>
  <c r="D94" i="47"/>
  <c r="D110" i="47"/>
  <c r="D126" i="47"/>
  <c r="C28" i="47"/>
  <c r="D47" i="47"/>
  <c r="D63" i="47"/>
  <c r="D79" i="47"/>
  <c r="D95" i="47"/>
  <c r="D111" i="47"/>
  <c r="D127" i="47"/>
  <c r="D48" i="47"/>
  <c r="D64" i="47"/>
  <c r="D80" i="47"/>
  <c r="D96" i="47"/>
  <c r="D112" i="47"/>
  <c r="C81" i="46"/>
  <c r="B81" i="46" s="1"/>
  <c r="C112" i="46"/>
  <c r="B112" i="46" s="1"/>
  <c r="C45" i="46"/>
  <c r="B45" i="46" s="1"/>
  <c r="C73" i="46"/>
  <c r="B73" i="46" s="1"/>
  <c r="C77" i="46"/>
  <c r="B77" i="46" s="1"/>
  <c r="C96" i="46"/>
  <c r="B96" i="46" s="1"/>
  <c r="C121" i="46"/>
  <c r="B121" i="46" s="1"/>
  <c r="C54" i="46"/>
  <c r="B54" i="46" s="1"/>
  <c r="C65" i="46"/>
  <c r="B65" i="46" s="1"/>
  <c r="C105" i="46"/>
  <c r="B105" i="46" s="1"/>
  <c r="C108" i="46"/>
  <c r="B108" i="46" s="1"/>
  <c r="C111" i="46"/>
  <c r="B111" i="46" s="1"/>
  <c r="C55" i="46"/>
  <c r="B55" i="46" s="1"/>
  <c r="C61" i="46"/>
  <c r="B61" i="46" s="1"/>
  <c r="C92" i="46"/>
  <c r="B92" i="46" s="1"/>
  <c r="C126" i="46"/>
  <c r="B126" i="46" s="1"/>
  <c r="C123" i="46"/>
  <c r="B123" i="46" s="1"/>
  <c r="C53" i="46"/>
  <c r="B53" i="46" s="1"/>
  <c r="C80" i="46"/>
  <c r="B80" i="46" s="1"/>
  <c r="C95" i="46"/>
  <c r="B95" i="46" s="1"/>
  <c r="C107" i="46"/>
  <c r="B107" i="46" s="1"/>
  <c r="C129" i="46"/>
  <c r="B129" i="46" s="1"/>
  <c r="C125" i="46"/>
  <c r="B125" i="46" s="1"/>
  <c r="Q33" i="46"/>
  <c r="E7" i="46" s="1"/>
  <c r="B7" i="46" s="1"/>
  <c r="C39" i="46"/>
  <c r="B39" i="46" s="1"/>
  <c r="C64" i="46"/>
  <c r="B64" i="46" s="1"/>
  <c r="C79" i="46"/>
  <c r="B79" i="46" s="1"/>
  <c r="C52" i="46"/>
  <c r="B52" i="46" s="1"/>
  <c r="C75" i="46"/>
  <c r="B75" i="46" s="1"/>
  <c r="C76" i="46"/>
  <c r="B76" i="46" s="1"/>
  <c r="C90" i="46"/>
  <c r="B90" i="46" s="1"/>
  <c r="C94" i="46"/>
  <c r="B94" i="46" s="1"/>
  <c r="C110" i="46"/>
  <c r="B110" i="46" s="1"/>
  <c r="C56" i="46"/>
  <c r="B56" i="46" s="1"/>
  <c r="C91" i="46"/>
  <c r="B91" i="46" s="1"/>
  <c r="C109" i="46"/>
  <c r="B109" i="46" s="1"/>
  <c r="C46" i="46"/>
  <c r="B46" i="46" s="1"/>
  <c r="C113" i="46"/>
  <c r="B113" i="46" s="1"/>
  <c r="C93" i="46"/>
  <c r="B93" i="46" s="1"/>
  <c r="C122" i="46"/>
  <c r="B122" i="46" s="1"/>
  <c r="C124" i="46"/>
  <c r="B124" i="46" s="1"/>
  <c r="C89" i="46"/>
  <c r="B89" i="46" s="1"/>
  <c r="C106" i="46"/>
  <c r="B106" i="46" s="1"/>
  <c r="C37" i="46"/>
  <c r="B37" i="46" s="1"/>
  <c r="C62" i="46"/>
  <c r="B62" i="46" s="1"/>
  <c r="C57" i="46"/>
  <c r="B57" i="46" s="1"/>
  <c r="C34" i="46"/>
  <c r="B34" i="46" s="1"/>
  <c r="C49" i="46"/>
  <c r="B49" i="46" s="1"/>
  <c r="C58" i="46"/>
  <c r="B58" i="46" s="1"/>
  <c r="C42" i="46"/>
  <c r="B42" i="46" s="1"/>
  <c r="C36" i="46"/>
  <c r="B36" i="46" s="1"/>
  <c r="C41" i="46"/>
  <c r="B41" i="46" s="1"/>
  <c r="C63" i="46"/>
  <c r="B63" i="46" s="1"/>
  <c r="C48" i="46"/>
  <c r="B48" i="46" s="1"/>
  <c r="C60" i="46"/>
  <c r="B60" i="46" s="1"/>
  <c r="C59" i="46"/>
  <c r="B59" i="46" s="1"/>
  <c r="C43" i="46"/>
  <c r="B43" i="46" s="1"/>
  <c r="C44" i="46"/>
  <c r="B44" i="46" s="1"/>
  <c r="C47" i="46"/>
  <c r="B47" i="46" s="1"/>
  <c r="AC33" i="46"/>
  <c r="I8" i="46" s="1"/>
  <c r="D128" i="46"/>
  <c r="C36" i="45"/>
  <c r="B36" i="45" s="1"/>
  <c r="B32" i="45" s="1"/>
  <c r="C30" i="45" s="1"/>
  <c r="B30" i="45" s="1"/>
  <c r="D84" i="46"/>
  <c r="D35" i="46"/>
  <c r="D36" i="46"/>
  <c r="D67" i="46"/>
  <c r="D82" i="46"/>
  <c r="D83" i="46"/>
  <c r="D34" i="46"/>
  <c r="D50" i="46"/>
  <c r="D51" i="46"/>
  <c r="D52" i="46"/>
  <c r="D100" i="46"/>
  <c r="D49" i="46"/>
  <c r="D65" i="46"/>
  <c r="D98" i="46"/>
  <c r="D99" i="46"/>
  <c r="D81" i="46"/>
  <c r="D130" i="46"/>
  <c r="D97" i="46"/>
  <c r="D115" i="46"/>
  <c r="D116" i="46"/>
  <c r="D129" i="46"/>
  <c r="G16" i="46"/>
  <c r="D113" i="46"/>
  <c r="D114" i="46"/>
  <c r="D68" i="46"/>
  <c r="AE33" i="46"/>
  <c r="J8" i="46" s="1"/>
  <c r="AA33" i="46"/>
  <c r="H8" i="46" s="1"/>
  <c r="D53" i="46"/>
  <c r="D69" i="46"/>
  <c r="D85" i="46"/>
  <c r="D101" i="46"/>
  <c r="D117" i="46"/>
  <c r="D54" i="46"/>
  <c r="D70" i="46"/>
  <c r="D86" i="46"/>
  <c r="D102" i="46"/>
  <c r="D118" i="46"/>
  <c r="D39" i="46"/>
  <c r="D55" i="46"/>
  <c r="D71" i="46"/>
  <c r="D87" i="46"/>
  <c r="D103" i="46"/>
  <c r="D119" i="46"/>
  <c r="D40" i="46"/>
  <c r="D56" i="46"/>
  <c r="D72" i="46"/>
  <c r="D88" i="46"/>
  <c r="D104" i="46"/>
  <c r="D120" i="46"/>
  <c r="D41" i="46"/>
  <c r="D57" i="46"/>
  <c r="D73" i="46"/>
  <c r="D89" i="46"/>
  <c r="D105" i="46"/>
  <c r="D121" i="46"/>
  <c r="Z33" i="46"/>
  <c r="H7" i="46" s="1"/>
  <c r="D42" i="46"/>
  <c r="D58" i="46"/>
  <c r="D74" i="46"/>
  <c r="D90" i="46"/>
  <c r="D106" i="46"/>
  <c r="D122" i="46"/>
  <c r="E10" i="46"/>
  <c r="D43" i="46"/>
  <c r="D59" i="46"/>
  <c r="D75" i="46"/>
  <c r="D91" i="46"/>
  <c r="D107" i="46"/>
  <c r="D123" i="46"/>
  <c r="E12" i="46"/>
  <c r="AB33" i="46"/>
  <c r="I7" i="46" s="1"/>
  <c r="D44" i="46"/>
  <c r="D60" i="46"/>
  <c r="D76" i="46"/>
  <c r="D92" i="46"/>
  <c r="D108" i="46"/>
  <c r="D124" i="46"/>
  <c r="E14" i="46"/>
  <c r="D45" i="46"/>
  <c r="D61" i="46"/>
  <c r="D77" i="46"/>
  <c r="D93" i="46"/>
  <c r="D109" i="46"/>
  <c r="D125" i="46"/>
  <c r="AD33" i="46"/>
  <c r="J7" i="46" s="1"/>
  <c r="D46" i="46"/>
  <c r="D62" i="46"/>
  <c r="D78" i="46"/>
  <c r="D94" i="46"/>
  <c r="D110" i="46"/>
  <c r="D126" i="46"/>
  <c r="C28" i="46"/>
  <c r="D47" i="46"/>
  <c r="D63" i="46"/>
  <c r="D79" i="46"/>
  <c r="D95" i="46"/>
  <c r="D111" i="46"/>
  <c r="D127" i="46"/>
  <c r="D48" i="46"/>
  <c r="D64" i="46"/>
  <c r="D80" i="46"/>
  <c r="D96" i="46"/>
  <c r="D112" i="46"/>
  <c r="Q33" i="45"/>
  <c r="E7" i="45" s="1"/>
  <c r="B7" i="45" s="1"/>
  <c r="D129" i="45"/>
  <c r="D65" i="45"/>
  <c r="D66" i="45"/>
  <c r="D81" i="45"/>
  <c r="D130" i="45"/>
  <c r="G16" i="45"/>
  <c r="D49" i="45"/>
  <c r="D98" i="45"/>
  <c r="D114" i="45"/>
  <c r="D97" i="45"/>
  <c r="D113" i="45"/>
  <c r="D34" i="45"/>
  <c r="D50" i="45"/>
  <c r="D82" i="45"/>
  <c r="AA33" i="45"/>
  <c r="H8" i="45" s="1"/>
  <c r="AC33" i="45"/>
  <c r="I8" i="45" s="1"/>
  <c r="D35" i="45"/>
  <c r="D51" i="45"/>
  <c r="D67" i="45"/>
  <c r="D83" i="45"/>
  <c r="D99" i="45"/>
  <c r="D115" i="45"/>
  <c r="D36" i="45"/>
  <c r="D52" i="45"/>
  <c r="D68" i="45"/>
  <c r="D84" i="45"/>
  <c r="D100" i="45"/>
  <c r="D116" i="45"/>
  <c r="D37" i="45"/>
  <c r="D53" i="45"/>
  <c r="D69" i="45"/>
  <c r="D85" i="45"/>
  <c r="D101" i="45"/>
  <c r="D117" i="45"/>
  <c r="D38" i="45"/>
  <c r="D54" i="45"/>
  <c r="D70" i="45"/>
  <c r="D86" i="45"/>
  <c r="D102" i="45"/>
  <c r="D118" i="45"/>
  <c r="AE36" i="45"/>
  <c r="AE33" i="45" s="1"/>
  <c r="J8" i="45" s="1"/>
  <c r="D39" i="45"/>
  <c r="D55" i="45"/>
  <c r="D71" i="45"/>
  <c r="D87" i="45"/>
  <c r="D103" i="45"/>
  <c r="D119" i="45"/>
  <c r="D40" i="45"/>
  <c r="D56" i="45"/>
  <c r="D72" i="45"/>
  <c r="D88" i="45"/>
  <c r="D104" i="45"/>
  <c r="D120" i="45"/>
  <c r="D41" i="45"/>
  <c r="D57" i="45"/>
  <c r="D73" i="45"/>
  <c r="D89" i="45"/>
  <c r="D105" i="45"/>
  <c r="D121" i="45"/>
  <c r="Z33" i="45"/>
  <c r="H7" i="45" s="1"/>
  <c r="K7" i="45" s="1"/>
  <c r="D42" i="45"/>
  <c r="D58" i="45"/>
  <c r="D74" i="45"/>
  <c r="D90" i="45"/>
  <c r="D106" i="45"/>
  <c r="D122" i="45"/>
  <c r="E10" i="45"/>
  <c r="D43" i="45"/>
  <c r="D59" i="45"/>
  <c r="D75" i="45"/>
  <c r="D91" i="45"/>
  <c r="D107" i="45"/>
  <c r="D123" i="45"/>
  <c r="E12" i="45"/>
  <c r="AB33" i="45"/>
  <c r="I7" i="45" s="1"/>
  <c r="D44" i="45"/>
  <c r="D60" i="45"/>
  <c r="D76" i="45"/>
  <c r="D92" i="45"/>
  <c r="D108" i="45"/>
  <c r="D124" i="45"/>
  <c r="E14" i="45"/>
  <c r="D45" i="45"/>
  <c r="D61" i="45"/>
  <c r="D77" i="45"/>
  <c r="D93" i="45"/>
  <c r="D109" i="45"/>
  <c r="D125" i="45"/>
  <c r="D46" i="45"/>
  <c r="D62" i="45"/>
  <c r="D78" i="45"/>
  <c r="D94" i="45"/>
  <c r="D110" i="45"/>
  <c r="D126" i="45"/>
  <c r="C28" i="45"/>
  <c r="D47" i="45"/>
  <c r="D63" i="45"/>
  <c r="D79" i="45"/>
  <c r="D95" i="45"/>
  <c r="D111" i="45"/>
  <c r="D127" i="45"/>
  <c r="D48" i="45"/>
  <c r="D64" i="45"/>
  <c r="D80" i="45"/>
  <c r="D96" i="45"/>
  <c r="D112" i="45"/>
  <c r="D47" i="24"/>
  <c r="C46" i="24"/>
  <c r="D45" i="24"/>
  <c r="C44" i="24"/>
  <c r="C42" i="24"/>
  <c r="C40" i="24"/>
  <c r="C38" i="24"/>
  <c r="C36" i="24"/>
  <c r="C34" i="24"/>
  <c r="C32" i="24"/>
  <c r="C30" i="24"/>
  <c r="C28" i="24"/>
  <c r="K8" i="62" l="1"/>
  <c r="K8" i="61"/>
  <c r="K7" i="60"/>
  <c r="K8" i="58"/>
  <c r="K8" i="57"/>
  <c r="K7" i="56"/>
  <c r="G24" i="4" s="1"/>
  <c r="K8" i="56"/>
  <c r="H24" i="4" s="1"/>
  <c r="B32" i="55"/>
  <c r="C30" i="55" s="1"/>
  <c r="B30" i="55" s="1"/>
  <c r="K8" i="55"/>
  <c r="H23" i="4" s="1"/>
  <c r="K7" i="55"/>
  <c r="G23" i="4" s="1"/>
  <c r="K8" i="54"/>
  <c r="K8" i="53"/>
  <c r="K7" i="53"/>
  <c r="K8" i="50"/>
  <c r="K8" i="49"/>
  <c r="K7" i="48"/>
  <c r="K8" i="48"/>
  <c r="K7" i="47"/>
  <c r="K8" i="47"/>
  <c r="B32" i="46"/>
  <c r="C30" i="46" s="1"/>
  <c r="B30" i="46" s="1"/>
  <c r="K7" i="46"/>
  <c r="G14" i="4" s="1"/>
  <c r="K8" i="46"/>
  <c r="H14" i="4" s="1"/>
  <c r="K8" i="45"/>
  <c r="E6" i="24"/>
  <c r="C2" i="24" l="1"/>
  <c r="E11" i="24"/>
  <c r="H16" i="24" l="1"/>
  <c r="H15" i="24"/>
  <c r="H14" i="24"/>
  <c r="H13" i="24"/>
  <c r="H12" i="24"/>
  <c r="H11" i="24"/>
  <c r="H10" i="24"/>
  <c r="H9" i="24"/>
  <c r="H7" i="24"/>
  <c r="H6" i="24"/>
  <c r="H5" i="24"/>
  <c r="H4" i="24"/>
  <c r="AD34" i="1"/>
  <c r="F5" i="26"/>
  <c r="D34" i="26" s="1"/>
  <c r="AD130" i="26"/>
  <c r="AE130" i="26" s="1"/>
  <c r="AB130" i="26"/>
  <c r="AC130" i="26" s="1"/>
  <c r="Z130" i="26"/>
  <c r="AA130" i="26" s="1"/>
  <c r="X130" i="26"/>
  <c r="W130" i="26"/>
  <c r="V130" i="26"/>
  <c r="U130" i="26"/>
  <c r="T130" i="26"/>
  <c r="S130" i="26"/>
  <c r="R130" i="26"/>
  <c r="Q130" i="26"/>
  <c r="AD129" i="26"/>
  <c r="AE129" i="26" s="1"/>
  <c r="AB129" i="26"/>
  <c r="AC129" i="26" s="1"/>
  <c r="Z129" i="26"/>
  <c r="AA129" i="26" s="1"/>
  <c r="X129" i="26"/>
  <c r="W129" i="26"/>
  <c r="V129" i="26"/>
  <c r="U129" i="26"/>
  <c r="T129" i="26"/>
  <c r="S129" i="26"/>
  <c r="R129" i="26"/>
  <c r="Q129" i="26"/>
  <c r="AD128" i="26"/>
  <c r="AE128" i="26" s="1"/>
  <c r="AB128" i="26"/>
  <c r="AC128" i="26" s="1"/>
  <c r="Z128" i="26"/>
  <c r="AA128" i="26" s="1"/>
  <c r="X128" i="26"/>
  <c r="W128" i="26"/>
  <c r="V128" i="26"/>
  <c r="U128" i="26"/>
  <c r="T128" i="26"/>
  <c r="S128" i="26"/>
  <c r="R128" i="26"/>
  <c r="Q128" i="26"/>
  <c r="AD127" i="26"/>
  <c r="AE127" i="26" s="1"/>
  <c r="AB127" i="26"/>
  <c r="AC127" i="26" s="1"/>
  <c r="Z127" i="26"/>
  <c r="AA127" i="26" s="1"/>
  <c r="X127" i="26"/>
  <c r="W127" i="26"/>
  <c r="V127" i="26"/>
  <c r="U127" i="26"/>
  <c r="T127" i="26"/>
  <c r="S127" i="26"/>
  <c r="R127" i="26"/>
  <c r="Q127" i="26"/>
  <c r="AD126" i="26"/>
  <c r="AE126" i="26" s="1"/>
  <c r="AB126" i="26"/>
  <c r="AC126" i="26" s="1"/>
  <c r="Z126" i="26"/>
  <c r="AA126" i="26" s="1"/>
  <c r="X126" i="26"/>
  <c r="W126" i="26"/>
  <c r="V126" i="26"/>
  <c r="U126" i="26"/>
  <c r="T126" i="26"/>
  <c r="S126" i="26"/>
  <c r="R126" i="26"/>
  <c r="Q126" i="26"/>
  <c r="AD125" i="26"/>
  <c r="AE125" i="26" s="1"/>
  <c r="AB125" i="26"/>
  <c r="AC125" i="26" s="1"/>
  <c r="Z125" i="26"/>
  <c r="AA125" i="26" s="1"/>
  <c r="X125" i="26"/>
  <c r="W125" i="26"/>
  <c r="V125" i="26"/>
  <c r="U125" i="26"/>
  <c r="T125" i="26"/>
  <c r="S125" i="26"/>
  <c r="R125" i="26"/>
  <c r="Q125" i="26"/>
  <c r="AD124" i="26"/>
  <c r="AE124" i="26" s="1"/>
  <c r="AB124" i="26"/>
  <c r="AC124" i="26" s="1"/>
  <c r="Z124" i="26"/>
  <c r="AA124" i="26" s="1"/>
  <c r="X124" i="26"/>
  <c r="W124" i="26"/>
  <c r="V124" i="26"/>
  <c r="U124" i="26"/>
  <c r="T124" i="26"/>
  <c r="S124" i="26"/>
  <c r="R124" i="26"/>
  <c r="Q124" i="26"/>
  <c r="AD123" i="26"/>
  <c r="AE123" i="26" s="1"/>
  <c r="AB123" i="26"/>
  <c r="AC123" i="26" s="1"/>
  <c r="Z123" i="26"/>
  <c r="AA123" i="26" s="1"/>
  <c r="X123" i="26"/>
  <c r="W123" i="26"/>
  <c r="V123" i="26"/>
  <c r="U123" i="26"/>
  <c r="T123" i="26"/>
  <c r="S123" i="26"/>
  <c r="R123" i="26"/>
  <c r="Q123" i="26"/>
  <c r="AD122" i="26"/>
  <c r="AE122" i="26" s="1"/>
  <c r="AB122" i="26"/>
  <c r="AC122" i="26" s="1"/>
  <c r="Z122" i="26"/>
  <c r="AA122" i="26" s="1"/>
  <c r="X122" i="26"/>
  <c r="W122" i="26"/>
  <c r="V122" i="26"/>
  <c r="U122" i="26"/>
  <c r="T122" i="26"/>
  <c r="S122" i="26"/>
  <c r="R122" i="26"/>
  <c r="Q122" i="26"/>
  <c r="AD121" i="26"/>
  <c r="AE121" i="26" s="1"/>
  <c r="AB121" i="26"/>
  <c r="AC121" i="26" s="1"/>
  <c r="Z121" i="26"/>
  <c r="AA121" i="26" s="1"/>
  <c r="X121" i="26"/>
  <c r="W121" i="26"/>
  <c r="V121" i="26"/>
  <c r="U121" i="26"/>
  <c r="T121" i="26"/>
  <c r="S121" i="26"/>
  <c r="R121" i="26"/>
  <c r="Q121" i="26"/>
  <c r="AD120" i="26"/>
  <c r="AE120" i="26" s="1"/>
  <c r="AB120" i="26"/>
  <c r="AC120" i="26" s="1"/>
  <c r="Z120" i="26"/>
  <c r="AA120" i="26" s="1"/>
  <c r="X120" i="26"/>
  <c r="W120" i="26"/>
  <c r="V120" i="26"/>
  <c r="U120" i="26"/>
  <c r="T120" i="26"/>
  <c r="S120" i="26"/>
  <c r="R120" i="26"/>
  <c r="Q120" i="26"/>
  <c r="AD119" i="26"/>
  <c r="AE119" i="26" s="1"/>
  <c r="AB119" i="26"/>
  <c r="AC119" i="26" s="1"/>
  <c r="Z119" i="26"/>
  <c r="AA119" i="26" s="1"/>
  <c r="X119" i="26"/>
  <c r="W119" i="26"/>
  <c r="V119" i="26"/>
  <c r="U119" i="26"/>
  <c r="T119" i="26"/>
  <c r="S119" i="26"/>
  <c r="R119" i="26"/>
  <c r="Q119" i="26"/>
  <c r="AD118" i="26"/>
  <c r="AE118" i="26" s="1"/>
  <c r="AB118" i="26"/>
  <c r="AC118" i="26" s="1"/>
  <c r="Z118" i="26"/>
  <c r="AA118" i="26" s="1"/>
  <c r="X118" i="26"/>
  <c r="W118" i="26"/>
  <c r="V118" i="26"/>
  <c r="U118" i="26"/>
  <c r="T118" i="26"/>
  <c r="S118" i="26"/>
  <c r="R118" i="26"/>
  <c r="Q118" i="26"/>
  <c r="AD117" i="26"/>
  <c r="AE117" i="26" s="1"/>
  <c r="AB117" i="26"/>
  <c r="AC117" i="26" s="1"/>
  <c r="Z117" i="26"/>
  <c r="AA117" i="26" s="1"/>
  <c r="X117" i="26"/>
  <c r="W117" i="26"/>
  <c r="V117" i="26"/>
  <c r="U117" i="26"/>
  <c r="T117" i="26"/>
  <c r="S117" i="26"/>
  <c r="R117" i="26"/>
  <c r="Q117" i="26"/>
  <c r="AD116" i="26"/>
  <c r="AE116" i="26" s="1"/>
  <c r="AB116" i="26"/>
  <c r="AC116" i="26" s="1"/>
  <c r="Z116" i="26"/>
  <c r="AA116" i="26" s="1"/>
  <c r="X116" i="26"/>
  <c r="W116" i="26"/>
  <c r="V116" i="26"/>
  <c r="U116" i="26"/>
  <c r="T116" i="26"/>
  <c r="S116" i="26"/>
  <c r="R116" i="26"/>
  <c r="Q116" i="26"/>
  <c r="AD115" i="26"/>
  <c r="AE115" i="26" s="1"/>
  <c r="AB115" i="26"/>
  <c r="AC115" i="26" s="1"/>
  <c r="Z115" i="26"/>
  <c r="AA115" i="26" s="1"/>
  <c r="X115" i="26"/>
  <c r="W115" i="26"/>
  <c r="V115" i="26"/>
  <c r="U115" i="26"/>
  <c r="T115" i="26"/>
  <c r="S115" i="26"/>
  <c r="R115" i="26"/>
  <c r="Q115" i="26"/>
  <c r="AD114" i="26"/>
  <c r="AE114" i="26" s="1"/>
  <c r="AB114" i="26"/>
  <c r="AC114" i="26" s="1"/>
  <c r="Z114" i="26"/>
  <c r="AA114" i="26" s="1"/>
  <c r="X114" i="26"/>
  <c r="W114" i="26"/>
  <c r="V114" i="26"/>
  <c r="U114" i="26"/>
  <c r="T114" i="26"/>
  <c r="S114" i="26"/>
  <c r="R114" i="26"/>
  <c r="Q114" i="26"/>
  <c r="AD113" i="26"/>
  <c r="AE113" i="26" s="1"/>
  <c r="AB113" i="26"/>
  <c r="AC113" i="26" s="1"/>
  <c r="Z113" i="26"/>
  <c r="AA113" i="26" s="1"/>
  <c r="X113" i="26"/>
  <c r="W113" i="26"/>
  <c r="V113" i="26"/>
  <c r="U113" i="26"/>
  <c r="T113" i="26"/>
  <c r="S113" i="26"/>
  <c r="R113" i="26"/>
  <c r="Q113" i="26"/>
  <c r="AD112" i="26"/>
  <c r="AE112" i="26" s="1"/>
  <c r="AB112" i="26"/>
  <c r="AC112" i="26" s="1"/>
  <c r="Z112" i="26"/>
  <c r="AA112" i="26" s="1"/>
  <c r="X112" i="26"/>
  <c r="W112" i="26"/>
  <c r="V112" i="26"/>
  <c r="U112" i="26"/>
  <c r="T112" i="26"/>
  <c r="S112" i="26"/>
  <c r="R112" i="26"/>
  <c r="Q112" i="26"/>
  <c r="AD111" i="26"/>
  <c r="AE111" i="26" s="1"/>
  <c r="AB111" i="26"/>
  <c r="AC111" i="26" s="1"/>
  <c r="Z111" i="26"/>
  <c r="AA111" i="26" s="1"/>
  <c r="X111" i="26"/>
  <c r="W111" i="26"/>
  <c r="V111" i="26"/>
  <c r="U111" i="26"/>
  <c r="T111" i="26"/>
  <c r="S111" i="26"/>
  <c r="R111" i="26"/>
  <c r="Q111" i="26"/>
  <c r="AD110" i="26"/>
  <c r="AE110" i="26" s="1"/>
  <c r="AB110" i="26"/>
  <c r="AC110" i="26" s="1"/>
  <c r="Z110" i="26"/>
  <c r="AA110" i="26" s="1"/>
  <c r="X110" i="26"/>
  <c r="W110" i="26"/>
  <c r="V110" i="26"/>
  <c r="U110" i="26"/>
  <c r="T110" i="26"/>
  <c r="S110" i="26"/>
  <c r="R110" i="26"/>
  <c r="Q110" i="26"/>
  <c r="AD109" i="26"/>
  <c r="AE109" i="26" s="1"/>
  <c r="AB109" i="26"/>
  <c r="AC109" i="26" s="1"/>
  <c r="Z109" i="26"/>
  <c r="AA109" i="26" s="1"/>
  <c r="X109" i="26"/>
  <c r="W109" i="26"/>
  <c r="V109" i="26"/>
  <c r="U109" i="26"/>
  <c r="T109" i="26"/>
  <c r="S109" i="26"/>
  <c r="R109" i="26"/>
  <c r="Q109" i="26"/>
  <c r="AD108" i="26"/>
  <c r="AE108" i="26" s="1"/>
  <c r="AB108" i="26"/>
  <c r="AC108" i="26" s="1"/>
  <c r="Z108" i="26"/>
  <c r="AA108" i="26" s="1"/>
  <c r="X108" i="26"/>
  <c r="W108" i="26"/>
  <c r="V108" i="26"/>
  <c r="U108" i="26"/>
  <c r="T108" i="26"/>
  <c r="S108" i="26"/>
  <c r="R108" i="26"/>
  <c r="Q108" i="26"/>
  <c r="AD107" i="26"/>
  <c r="AE107" i="26" s="1"/>
  <c r="AB107" i="26"/>
  <c r="AC107" i="26" s="1"/>
  <c r="Z107" i="26"/>
  <c r="AA107" i="26" s="1"/>
  <c r="X107" i="26"/>
  <c r="W107" i="26"/>
  <c r="V107" i="26"/>
  <c r="U107" i="26"/>
  <c r="T107" i="26"/>
  <c r="S107" i="26"/>
  <c r="R107" i="26"/>
  <c r="Q107" i="26"/>
  <c r="AD106" i="26"/>
  <c r="AE106" i="26" s="1"/>
  <c r="AB106" i="26"/>
  <c r="AC106" i="26" s="1"/>
  <c r="Z106" i="26"/>
  <c r="AA106" i="26" s="1"/>
  <c r="X106" i="26"/>
  <c r="W106" i="26"/>
  <c r="V106" i="26"/>
  <c r="U106" i="26"/>
  <c r="T106" i="26"/>
  <c r="S106" i="26"/>
  <c r="R106" i="26"/>
  <c r="Q106" i="26"/>
  <c r="AD105" i="26"/>
  <c r="AE105" i="26" s="1"/>
  <c r="AB105" i="26"/>
  <c r="AC105" i="26" s="1"/>
  <c r="Z105" i="26"/>
  <c r="AA105" i="26" s="1"/>
  <c r="X105" i="26"/>
  <c r="W105" i="26"/>
  <c r="V105" i="26"/>
  <c r="U105" i="26"/>
  <c r="T105" i="26"/>
  <c r="S105" i="26"/>
  <c r="R105" i="26"/>
  <c r="Q105" i="26"/>
  <c r="AD104" i="26"/>
  <c r="AE104" i="26" s="1"/>
  <c r="AB104" i="26"/>
  <c r="AC104" i="26" s="1"/>
  <c r="Z104" i="26"/>
  <c r="AA104" i="26" s="1"/>
  <c r="X104" i="26"/>
  <c r="W104" i="26"/>
  <c r="V104" i="26"/>
  <c r="U104" i="26"/>
  <c r="T104" i="26"/>
  <c r="S104" i="26"/>
  <c r="R104" i="26"/>
  <c r="Q104" i="26"/>
  <c r="AD103" i="26"/>
  <c r="AE103" i="26" s="1"/>
  <c r="AB103" i="26"/>
  <c r="AC103" i="26" s="1"/>
  <c r="Z103" i="26"/>
  <c r="AA103" i="26" s="1"/>
  <c r="X103" i="26"/>
  <c r="W103" i="26"/>
  <c r="V103" i="26"/>
  <c r="U103" i="26"/>
  <c r="T103" i="26"/>
  <c r="S103" i="26"/>
  <c r="R103" i="26"/>
  <c r="Q103" i="26"/>
  <c r="AD102" i="26"/>
  <c r="AE102" i="26" s="1"/>
  <c r="AB102" i="26"/>
  <c r="AC102" i="26" s="1"/>
  <c r="Z102" i="26"/>
  <c r="AA102" i="26" s="1"/>
  <c r="X102" i="26"/>
  <c r="W102" i="26"/>
  <c r="V102" i="26"/>
  <c r="U102" i="26"/>
  <c r="T102" i="26"/>
  <c r="S102" i="26"/>
  <c r="R102" i="26"/>
  <c r="Q102" i="26"/>
  <c r="AD101" i="26"/>
  <c r="AE101" i="26" s="1"/>
  <c r="AB101" i="26"/>
  <c r="AC101" i="26" s="1"/>
  <c r="Z101" i="26"/>
  <c r="AA101" i="26" s="1"/>
  <c r="X101" i="26"/>
  <c r="W101" i="26"/>
  <c r="V101" i="26"/>
  <c r="U101" i="26"/>
  <c r="T101" i="26"/>
  <c r="S101" i="26"/>
  <c r="R101" i="26"/>
  <c r="Q101" i="26"/>
  <c r="AD100" i="26"/>
  <c r="AE100" i="26" s="1"/>
  <c r="AB100" i="26"/>
  <c r="AC100" i="26" s="1"/>
  <c r="Z100" i="26"/>
  <c r="AA100" i="26" s="1"/>
  <c r="X100" i="26"/>
  <c r="W100" i="26"/>
  <c r="V100" i="26"/>
  <c r="U100" i="26"/>
  <c r="T100" i="26"/>
  <c r="S100" i="26"/>
  <c r="R100" i="26"/>
  <c r="Q100" i="26"/>
  <c r="AD99" i="26"/>
  <c r="AE99" i="26" s="1"/>
  <c r="AB99" i="26"/>
  <c r="AC99" i="26" s="1"/>
  <c r="Z99" i="26"/>
  <c r="AA99" i="26" s="1"/>
  <c r="X99" i="26"/>
  <c r="W99" i="26"/>
  <c r="V99" i="26"/>
  <c r="U99" i="26"/>
  <c r="T99" i="26"/>
  <c r="S99" i="26"/>
  <c r="R99" i="26"/>
  <c r="Q99" i="26"/>
  <c r="AD98" i="26"/>
  <c r="AE98" i="26" s="1"/>
  <c r="AB98" i="26"/>
  <c r="AC98" i="26" s="1"/>
  <c r="Z98" i="26"/>
  <c r="AA98" i="26" s="1"/>
  <c r="X98" i="26"/>
  <c r="W98" i="26"/>
  <c r="V98" i="26"/>
  <c r="U98" i="26"/>
  <c r="T98" i="26"/>
  <c r="S98" i="26"/>
  <c r="R98" i="26"/>
  <c r="Q98" i="26"/>
  <c r="AD97" i="26"/>
  <c r="AE97" i="26" s="1"/>
  <c r="AB97" i="26"/>
  <c r="AC97" i="26" s="1"/>
  <c r="Z97" i="26"/>
  <c r="AA97" i="26" s="1"/>
  <c r="X97" i="26"/>
  <c r="W97" i="26"/>
  <c r="V97" i="26"/>
  <c r="U97" i="26"/>
  <c r="T97" i="26"/>
  <c r="S97" i="26"/>
  <c r="R97" i="26"/>
  <c r="Q97" i="26"/>
  <c r="AD96" i="26"/>
  <c r="AE96" i="26" s="1"/>
  <c r="AB96" i="26"/>
  <c r="AC96" i="26" s="1"/>
  <c r="Z96" i="26"/>
  <c r="AA96" i="26" s="1"/>
  <c r="X96" i="26"/>
  <c r="W96" i="26"/>
  <c r="V96" i="26"/>
  <c r="U96" i="26"/>
  <c r="T96" i="26"/>
  <c r="S96" i="26"/>
  <c r="R96" i="26"/>
  <c r="Q96" i="26"/>
  <c r="AD95" i="26"/>
  <c r="AE95" i="26" s="1"/>
  <c r="AB95" i="26"/>
  <c r="AC95" i="26" s="1"/>
  <c r="Z95" i="26"/>
  <c r="AA95" i="26" s="1"/>
  <c r="X95" i="26"/>
  <c r="W95" i="26"/>
  <c r="V95" i="26"/>
  <c r="U95" i="26"/>
  <c r="T95" i="26"/>
  <c r="S95" i="26"/>
  <c r="R95" i="26"/>
  <c r="Q95" i="26"/>
  <c r="AD94" i="26"/>
  <c r="AE94" i="26" s="1"/>
  <c r="AB94" i="26"/>
  <c r="AC94" i="26" s="1"/>
  <c r="Z94" i="26"/>
  <c r="AA94" i="26" s="1"/>
  <c r="X94" i="26"/>
  <c r="W94" i="26"/>
  <c r="V94" i="26"/>
  <c r="U94" i="26"/>
  <c r="T94" i="26"/>
  <c r="S94" i="26"/>
  <c r="R94" i="26"/>
  <c r="Q94" i="26"/>
  <c r="AD93" i="26"/>
  <c r="AE93" i="26" s="1"/>
  <c r="AB93" i="26"/>
  <c r="AC93" i="26" s="1"/>
  <c r="Z93" i="26"/>
  <c r="AA93" i="26" s="1"/>
  <c r="X93" i="26"/>
  <c r="W93" i="26"/>
  <c r="V93" i="26"/>
  <c r="U93" i="26"/>
  <c r="T93" i="26"/>
  <c r="S93" i="26"/>
  <c r="R93" i="26"/>
  <c r="Q93" i="26"/>
  <c r="AD92" i="26"/>
  <c r="AE92" i="26" s="1"/>
  <c r="AB92" i="26"/>
  <c r="AC92" i="26" s="1"/>
  <c r="Z92" i="26"/>
  <c r="AA92" i="26" s="1"/>
  <c r="X92" i="26"/>
  <c r="W92" i="26"/>
  <c r="V92" i="26"/>
  <c r="U92" i="26"/>
  <c r="T92" i="26"/>
  <c r="S92" i="26"/>
  <c r="R92" i="26"/>
  <c r="Q92" i="26"/>
  <c r="AD91" i="26"/>
  <c r="AE91" i="26" s="1"/>
  <c r="AB91" i="26"/>
  <c r="AC91" i="26" s="1"/>
  <c r="Z91" i="26"/>
  <c r="AA91" i="26" s="1"/>
  <c r="X91" i="26"/>
  <c r="W91" i="26"/>
  <c r="V91" i="26"/>
  <c r="U91" i="26"/>
  <c r="T91" i="26"/>
  <c r="S91" i="26"/>
  <c r="R91" i="26"/>
  <c r="Q91" i="26"/>
  <c r="AD90" i="26"/>
  <c r="AE90" i="26" s="1"/>
  <c r="AB90" i="26"/>
  <c r="AC90" i="26" s="1"/>
  <c r="Z90" i="26"/>
  <c r="AA90" i="26" s="1"/>
  <c r="X90" i="26"/>
  <c r="W90" i="26"/>
  <c r="V90" i="26"/>
  <c r="U90" i="26"/>
  <c r="T90" i="26"/>
  <c r="S90" i="26"/>
  <c r="R90" i="26"/>
  <c r="Q90" i="26"/>
  <c r="AD89" i="26"/>
  <c r="AE89" i="26" s="1"/>
  <c r="AB89" i="26"/>
  <c r="AC89" i="26" s="1"/>
  <c r="Z89" i="26"/>
  <c r="AA89" i="26" s="1"/>
  <c r="X89" i="26"/>
  <c r="W89" i="26"/>
  <c r="V89" i="26"/>
  <c r="U89" i="26"/>
  <c r="T89" i="26"/>
  <c r="S89" i="26"/>
  <c r="R89" i="26"/>
  <c r="Q89" i="26"/>
  <c r="AD88" i="26"/>
  <c r="AE88" i="26" s="1"/>
  <c r="AB88" i="26"/>
  <c r="AC88" i="26" s="1"/>
  <c r="Z88" i="26"/>
  <c r="AA88" i="26" s="1"/>
  <c r="X88" i="26"/>
  <c r="W88" i="26"/>
  <c r="V88" i="26"/>
  <c r="U88" i="26"/>
  <c r="T88" i="26"/>
  <c r="S88" i="26"/>
  <c r="R88" i="26"/>
  <c r="Q88" i="26"/>
  <c r="AD87" i="26"/>
  <c r="AE87" i="26" s="1"/>
  <c r="AB87" i="26"/>
  <c r="AC87" i="26" s="1"/>
  <c r="Z87" i="26"/>
  <c r="AA87" i="26" s="1"/>
  <c r="X87" i="26"/>
  <c r="W87" i="26"/>
  <c r="V87" i="26"/>
  <c r="U87" i="26"/>
  <c r="T87" i="26"/>
  <c r="S87" i="26"/>
  <c r="R87" i="26"/>
  <c r="Q87" i="26"/>
  <c r="AD86" i="26"/>
  <c r="AE86" i="26" s="1"/>
  <c r="AB86" i="26"/>
  <c r="AC86" i="26" s="1"/>
  <c r="Z86" i="26"/>
  <c r="AA86" i="26" s="1"/>
  <c r="X86" i="26"/>
  <c r="W86" i="26"/>
  <c r="V86" i="26"/>
  <c r="U86" i="26"/>
  <c r="T86" i="26"/>
  <c r="S86" i="26"/>
  <c r="R86" i="26"/>
  <c r="Q86" i="26"/>
  <c r="AD85" i="26"/>
  <c r="AE85" i="26" s="1"/>
  <c r="AB85" i="26"/>
  <c r="AC85" i="26" s="1"/>
  <c r="Z85" i="26"/>
  <c r="AA85" i="26" s="1"/>
  <c r="X85" i="26"/>
  <c r="W85" i="26"/>
  <c r="V85" i="26"/>
  <c r="U85" i="26"/>
  <c r="T85" i="26"/>
  <c r="S85" i="26"/>
  <c r="R85" i="26"/>
  <c r="Q85" i="26"/>
  <c r="AD84" i="26"/>
  <c r="AE84" i="26" s="1"/>
  <c r="AB84" i="26"/>
  <c r="AC84" i="26" s="1"/>
  <c r="Z84" i="26"/>
  <c r="AA84" i="26" s="1"/>
  <c r="X84" i="26"/>
  <c r="W84" i="26"/>
  <c r="V84" i="26"/>
  <c r="U84" i="26"/>
  <c r="T84" i="26"/>
  <c r="S84" i="26"/>
  <c r="R84" i="26"/>
  <c r="Q84" i="26"/>
  <c r="AD83" i="26"/>
  <c r="AE83" i="26" s="1"/>
  <c r="AB83" i="26"/>
  <c r="AC83" i="26" s="1"/>
  <c r="Z83" i="26"/>
  <c r="AA83" i="26" s="1"/>
  <c r="X83" i="26"/>
  <c r="W83" i="26"/>
  <c r="V83" i="26"/>
  <c r="U83" i="26"/>
  <c r="T83" i="26"/>
  <c r="S83" i="26"/>
  <c r="R83" i="26"/>
  <c r="Q83" i="26"/>
  <c r="AD82" i="26"/>
  <c r="AE82" i="26" s="1"/>
  <c r="AB82" i="26"/>
  <c r="AC82" i="26" s="1"/>
  <c r="Z82" i="26"/>
  <c r="AA82" i="26" s="1"/>
  <c r="X82" i="26"/>
  <c r="W82" i="26"/>
  <c r="V82" i="26"/>
  <c r="U82" i="26"/>
  <c r="T82" i="26"/>
  <c r="S82" i="26"/>
  <c r="R82" i="26"/>
  <c r="Q82" i="26"/>
  <c r="AD81" i="26"/>
  <c r="AE81" i="26" s="1"/>
  <c r="AB81" i="26"/>
  <c r="AC81" i="26" s="1"/>
  <c r="Z81" i="26"/>
  <c r="AA81" i="26" s="1"/>
  <c r="X81" i="26"/>
  <c r="W81" i="26"/>
  <c r="V81" i="26"/>
  <c r="U81" i="26"/>
  <c r="T81" i="26"/>
  <c r="S81" i="26"/>
  <c r="R81" i="26"/>
  <c r="Q81" i="26"/>
  <c r="AD80" i="26"/>
  <c r="AE80" i="26" s="1"/>
  <c r="AB80" i="26"/>
  <c r="AC80" i="26" s="1"/>
  <c r="Z80" i="26"/>
  <c r="AA80" i="26" s="1"/>
  <c r="X80" i="26"/>
  <c r="W80" i="26"/>
  <c r="V80" i="26"/>
  <c r="U80" i="26"/>
  <c r="T80" i="26"/>
  <c r="S80" i="26"/>
  <c r="R80" i="26"/>
  <c r="Q80" i="26"/>
  <c r="AD79" i="26"/>
  <c r="AE79" i="26" s="1"/>
  <c r="AB79" i="26"/>
  <c r="AC79" i="26" s="1"/>
  <c r="Z79" i="26"/>
  <c r="AA79" i="26" s="1"/>
  <c r="X79" i="26"/>
  <c r="W79" i="26"/>
  <c r="V79" i="26"/>
  <c r="U79" i="26"/>
  <c r="T79" i="26"/>
  <c r="S79" i="26"/>
  <c r="R79" i="26"/>
  <c r="Q79" i="26"/>
  <c r="AD78" i="26"/>
  <c r="AE78" i="26" s="1"/>
  <c r="AB78" i="26"/>
  <c r="AC78" i="26" s="1"/>
  <c r="Z78" i="26"/>
  <c r="AA78" i="26" s="1"/>
  <c r="X78" i="26"/>
  <c r="W78" i="26"/>
  <c r="V78" i="26"/>
  <c r="U78" i="26"/>
  <c r="T78" i="26"/>
  <c r="S78" i="26"/>
  <c r="R78" i="26"/>
  <c r="Q78" i="26"/>
  <c r="AD77" i="26"/>
  <c r="AE77" i="26" s="1"/>
  <c r="AB77" i="26"/>
  <c r="AC77" i="26" s="1"/>
  <c r="Z77" i="26"/>
  <c r="AA77" i="26" s="1"/>
  <c r="X77" i="26"/>
  <c r="W77" i="26"/>
  <c r="V77" i="26"/>
  <c r="U77" i="26"/>
  <c r="T77" i="26"/>
  <c r="S77" i="26"/>
  <c r="R77" i="26"/>
  <c r="Q77" i="26"/>
  <c r="AD76" i="26"/>
  <c r="AE76" i="26" s="1"/>
  <c r="AB76" i="26"/>
  <c r="AC76" i="26" s="1"/>
  <c r="Z76" i="26"/>
  <c r="AA76" i="26" s="1"/>
  <c r="X76" i="26"/>
  <c r="W76" i="26"/>
  <c r="V76" i="26"/>
  <c r="U76" i="26"/>
  <c r="T76" i="26"/>
  <c r="S76" i="26"/>
  <c r="R76" i="26"/>
  <c r="Q76" i="26"/>
  <c r="AD75" i="26"/>
  <c r="AE75" i="26" s="1"/>
  <c r="AB75" i="26"/>
  <c r="AC75" i="26" s="1"/>
  <c r="Z75" i="26"/>
  <c r="AA75" i="26" s="1"/>
  <c r="X75" i="26"/>
  <c r="W75" i="26"/>
  <c r="V75" i="26"/>
  <c r="U75" i="26"/>
  <c r="T75" i="26"/>
  <c r="S75" i="26"/>
  <c r="R75" i="26"/>
  <c r="Q75" i="26"/>
  <c r="AD74" i="26"/>
  <c r="AE74" i="26" s="1"/>
  <c r="AB74" i="26"/>
  <c r="AC74" i="26" s="1"/>
  <c r="Z74" i="26"/>
  <c r="AA74" i="26" s="1"/>
  <c r="X74" i="26"/>
  <c r="W74" i="26"/>
  <c r="V74" i="26"/>
  <c r="U74" i="26"/>
  <c r="T74" i="26"/>
  <c r="S74" i="26"/>
  <c r="R74" i="26"/>
  <c r="Q74" i="26"/>
  <c r="AD73" i="26"/>
  <c r="AE73" i="26" s="1"/>
  <c r="AB73" i="26"/>
  <c r="AC73" i="26" s="1"/>
  <c r="Z73" i="26"/>
  <c r="AA73" i="26" s="1"/>
  <c r="X73" i="26"/>
  <c r="W73" i="26"/>
  <c r="V73" i="26"/>
  <c r="U73" i="26"/>
  <c r="T73" i="26"/>
  <c r="S73" i="26"/>
  <c r="R73" i="26"/>
  <c r="Q73" i="26"/>
  <c r="AD72" i="26"/>
  <c r="AE72" i="26" s="1"/>
  <c r="AB72" i="26"/>
  <c r="AC72" i="26" s="1"/>
  <c r="Z72" i="26"/>
  <c r="AA72" i="26" s="1"/>
  <c r="X72" i="26"/>
  <c r="W72" i="26"/>
  <c r="V72" i="26"/>
  <c r="U72" i="26"/>
  <c r="T72" i="26"/>
  <c r="S72" i="26"/>
  <c r="R72" i="26"/>
  <c r="Q72" i="26"/>
  <c r="AD71" i="26"/>
  <c r="AE71" i="26" s="1"/>
  <c r="AB71" i="26"/>
  <c r="AC71" i="26" s="1"/>
  <c r="Z71" i="26"/>
  <c r="AA71" i="26" s="1"/>
  <c r="X71" i="26"/>
  <c r="W71" i="26"/>
  <c r="V71" i="26"/>
  <c r="U71" i="26"/>
  <c r="T71" i="26"/>
  <c r="S71" i="26"/>
  <c r="R71" i="26"/>
  <c r="Q71" i="26"/>
  <c r="AD70" i="26"/>
  <c r="AE70" i="26" s="1"/>
  <c r="AB70" i="26"/>
  <c r="AC70" i="26" s="1"/>
  <c r="Z70" i="26"/>
  <c r="AA70" i="26" s="1"/>
  <c r="X70" i="26"/>
  <c r="W70" i="26"/>
  <c r="V70" i="26"/>
  <c r="U70" i="26"/>
  <c r="T70" i="26"/>
  <c r="S70" i="26"/>
  <c r="R70" i="26"/>
  <c r="Q70" i="26"/>
  <c r="AD69" i="26"/>
  <c r="AE69" i="26" s="1"/>
  <c r="AB69" i="26"/>
  <c r="AC69" i="26" s="1"/>
  <c r="Z69" i="26"/>
  <c r="AA69" i="26" s="1"/>
  <c r="X69" i="26"/>
  <c r="W69" i="26"/>
  <c r="V69" i="26"/>
  <c r="U69" i="26"/>
  <c r="T69" i="26"/>
  <c r="S69" i="26"/>
  <c r="R69" i="26"/>
  <c r="Q69" i="26"/>
  <c r="AD68" i="26"/>
  <c r="AE68" i="26" s="1"/>
  <c r="AB68" i="26"/>
  <c r="AC68" i="26" s="1"/>
  <c r="Z68" i="26"/>
  <c r="AA68" i="26" s="1"/>
  <c r="X68" i="26"/>
  <c r="W68" i="26"/>
  <c r="V68" i="26"/>
  <c r="U68" i="26"/>
  <c r="T68" i="26"/>
  <c r="S68" i="26"/>
  <c r="R68" i="26"/>
  <c r="Q68" i="26"/>
  <c r="AD67" i="26"/>
  <c r="AE67" i="26" s="1"/>
  <c r="AB67" i="26"/>
  <c r="AC67" i="26" s="1"/>
  <c r="Z67" i="26"/>
  <c r="AA67" i="26" s="1"/>
  <c r="X67" i="26"/>
  <c r="W67" i="26"/>
  <c r="V67" i="26"/>
  <c r="U67" i="26"/>
  <c r="T67" i="26"/>
  <c r="S67" i="26"/>
  <c r="R67" i="26"/>
  <c r="Q67" i="26"/>
  <c r="AD66" i="26"/>
  <c r="AE66" i="26" s="1"/>
  <c r="AB66" i="26"/>
  <c r="AC66" i="26" s="1"/>
  <c r="Z66" i="26"/>
  <c r="AA66" i="26" s="1"/>
  <c r="X66" i="26"/>
  <c r="W66" i="26"/>
  <c r="V66" i="26"/>
  <c r="U66" i="26"/>
  <c r="T66" i="26"/>
  <c r="S66" i="26"/>
  <c r="R66" i="26"/>
  <c r="Q66" i="26"/>
  <c r="AD65" i="26"/>
  <c r="AE65" i="26" s="1"/>
  <c r="AB65" i="26"/>
  <c r="AC65" i="26" s="1"/>
  <c r="Z65" i="26"/>
  <c r="AA65" i="26" s="1"/>
  <c r="X65" i="26"/>
  <c r="W65" i="26"/>
  <c r="V65" i="26"/>
  <c r="U65" i="26"/>
  <c r="T65" i="26"/>
  <c r="S65" i="26"/>
  <c r="R65" i="26"/>
  <c r="Q65" i="26"/>
  <c r="AD64" i="26"/>
  <c r="AE64" i="26" s="1"/>
  <c r="AB64" i="26"/>
  <c r="AC64" i="26" s="1"/>
  <c r="Z64" i="26"/>
  <c r="AA64" i="26" s="1"/>
  <c r="X64" i="26"/>
  <c r="W64" i="26"/>
  <c r="V64" i="26"/>
  <c r="U64" i="26"/>
  <c r="T64" i="26"/>
  <c r="S64" i="26"/>
  <c r="R64" i="26"/>
  <c r="Q64" i="26"/>
  <c r="AD63" i="26"/>
  <c r="AE63" i="26" s="1"/>
  <c r="AB63" i="26"/>
  <c r="AC63" i="26" s="1"/>
  <c r="Z63" i="26"/>
  <c r="AA63" i="26" s="1"/>
  <c r="X63" i="26"/>
  <c r="W63" i="26"/>
  <c r="V63" i="26"/>
  <c r="U63" i="26"/>
  <c r="T63" i="26"/>
  <c r="S63" i="26"/>
  <c r="R63" i="26"/>
  <c r="Q63" i="26"/>
  <c r="AD62" i="26"/>
  <c r="AE62" i="26" s="1"/>
  <c r="AB62" i="26"/>
  <c r="AC62" i="26" s="1"/>
  <c r="Z62" i="26"/>
  <c r="AA62" i="26" s="1"/>
  <c r="X62" i="26"/>
  <c r="W62" i="26"/>
  <c r="V62" i="26"/>
  <c r="U62" i="26"/>
  <c r="T62" i="26"/>
  <c r="S62" i="26"/>
  <c r="R62" i="26"/>
  <c r="Q62" i="26"/>
  <c r="AD61" i="26"/>
  <c r="AE61" i="26" s="1"/>
  <c r="AB61" i="26"/>
  <c r="AC61" i="26" s="1"/>
  <c r="Z61" i="26"/>
  <c r="AA61" i="26" s="1"/>
  <c r="X61" i="26"/>
  <c r="W61" i="26"/>
  <c r="V61" i="26"/>
  <c r="U61" i="26"/>
  <c r="T61" i="26"/>
  <c r="S61" i="26"/>
  <c r="R61" i="26"/>
  <c r="Q61" i="26"/>
  <c r="AD60" i="26"/>
  <c r="AE60" i="26" s="1"/>
  <c r="AB60" i="26"/>
  <c r="AC60" i="26" s="1"/>
  <c r="Z60" i="26"/>
  <c r="AA60" i="26" s="1"/>
  <c r="X60" i="26"/>
  <c r="W60" i="26"/>
  <c r="V60" i="26"/>
  <c r="U60" i="26"/>
  <c r="T60" i="26"/>
  <c r="S60" i="26"/>
  <c r="R60" i="26"/>
  <c r="Q60" i="26"/>
  <c r="AD59" i="26"/>
  <c r="AE59" i="26" s="1"/>
  <c r="AB59" i="26"/>
  <c r="AC59" i="26" s="1"/>
  <c r="Z59" i="26"/>
  <c r="AA59" i="26" s="1"/>
  <c r="X59" i="26"/>
  <c r="W59" i="26"/>
  <c r="V59" i="26"/>
  <c r="U59" i="26"/>
  <c r="T59" i="26"/>
  <c r="S59" i="26"/>
  <c r="R59" i="26"/>
  <c r="Q59" i="26"/>
  <c r="AD58" i="26"/>
  <c r="AE58" i="26" s="1"/>
  <c r="AB58" i="26"/>
  <c r="AC58" i="26" s="1"/>
  <c r="Z58" i="26"/>
  <c r="AA58" i="26" s="1"/>
  <c r="X58" i="26"/>
  <c r="W58" i="26"/>
  <c r="V58" i="26"/>
  <c r="U58" i="26"/>
  <c r="T58" i="26"/>
  <c r="S58" i="26"/>
  <c r="R58" i="26"/>
  <c r="Q58" i="26"/>
  <c r="AD57" i="26"/>
  <c r="AE57" i="26" s="1"/>
  <c r="AB57" i="26"/>
  <c r="AC57" i="26" s="1"/>
  <c r="Z57" i="26"/>
  <c r="AA57" i="26" s="1"/>
  <c r="X57" i="26"/>
  <c r="W57" i="26"/>
  <c r="V57" i="26"/>
  <c r="U57" i="26"/>
  <c r="T57" i="26"/>
  <c r="S57" i="26"/>
  <c r="R57" i="26"/>
  <c r="Q57" i="26"/>
  <c r="AD56" i="26"/>
  <c r="AE56" i="26" s="1"/>
  <c r="AB56" i="26"/>
  <c r="AC56" i="26" s="1"/>
  <c r="Z56" i="26"/>
  <c r="AA56" i="26" s="1"/>
  <c r="X56" i="26"/>
  <c r="W56" i="26"/>
  <c r="V56" i="26"/>
  <c r="U56" i="26"/>
  <c r="T56" i="26"/>
  <c r="S56" i="26"/>
  <c r="R56" i="26"/>
  <c r="Q56" i="26"/>
  <c r="AD55" i="26"/>
  <c r="AE55" i="26" s="1"/>
  <c r="AB55" i="26"/>
  <c r="AC55" i="26" s="1"/>
  <c r="Z55" i="26"/>
  <c r="AA55" i="26" s="1"/>
  <c r="X55" i="26"/>
  <c r="W55" i="26"/>
  <c r="V55" i="26"/>
  <c r="U55" i="26"/>
  <c r="T55" i="26"/>
  <c r="S55" i="26"/>
  <c r="R55" i="26"/>
  <c r="Q55" i="26"/>
  <c r="AD54" i="26"/>
  <c r="AE54" i="26" s="1"/>
  <c r="AB54" i="26"/>
  <c r="AC54" i="26" s="1"/>
  <c r="Z54" i="26"/>
  <c r="AA54" i="26" s="1"/>
  <c r="X54" i="26"/>
  <c r="W54" i="26"/>
  <c r="V54" i="26"/>
  <c r="U54" i="26"/>
  <c r="T54" i="26"/>
  <c r="S54" i="26"/>
  <c r="R54" i="26"/>
  <c r="Q54" i="26"/>
  <c r="AD53" i="26"/>
  <c r="AE53" i="26" s="1"/>
  <c r="AB53" i="26"/>
  <c r="AC53" i="26" s="1"/>
  <c r="Z53" i="26"/>
  <c r="AA53" i="26" s="1"/>
  <c r="X53" i="26"/>
  <c r="W53" i="26"/>
  <c r="V53" i="26"/>
  <c r="U53" i="26"/>
  <c r="T53" i="26"/>
  <c r="S53" i="26"/>
  <c r="R53" i="26"/>
  <c r="Q53" i="26"/>
  <c r="AD52" i="26"/>
  <c r="AE52" i="26" s="1"/>
  <c r="AB52" i="26"/>
  <c r="AC52" i="26" s="1"/>
  <c r="Z52" i="26"/>
  <c r="AA52" i="26" s="1"/>
  <c r="X52" i="26"/>
  <c r="W52" i="26"/>
  <c r="V52" i="26"/>
  <c r="U52" i="26"/>
  <c r="T52" i="26"/>
  <c r="S52" i="26"/>
  <c r="R52" i="26"/>
  <c r="Q52" i="26"/>
  <c r="AD51" i="26"/>
  <c r="AE51" i="26" s="1"/>
  <c r="AB51" i="26"/>
  <c r="AC51" i="26" s="1"/>
  <c r="Z51" i="26"/>
  <c r="AA51" i="26" s="1"/>
  <c r="X51" i="26"/>
  <c r="W51" i="26"/>
  <c r="V51" i="26"/>
  <c r="U51" i="26"/>
  <c r="T51" i="26"/>
  <c r="S51" i="26"/>
  <c r="R51" i="26"/>
  <c r="Q51" i="26"/>
  <c r="AD50" i="26"/>
  <c r="AE50" i="26" s="1"/>
  <c r="AB50" i="26"/>
  <c r="AC50" i="26" s="1"/>
  <c r="Z50" i="26"/>
  <c r="AA50" i="26" s="1"/>
  <c r="X50" i="26"/>
  <c r="W50" i="26"/>
  <c r="V50" i="26"/>
  <c r="U50" i="26"/>
  <c r="T50" i="26"/>
  <c r="S50" i="26"/>
  <c r="R50" i="26"/>
  <c r="Q50" i="26"/>
  <c r="AD49" i="26"/>
  <c r="AE49" i="26" s="1"/>
  <c r="AB49" i="26"/>
  <c r="AC49" i="26" s="1"/>
  <c r="Z49" i="26"/>
  <c r="AA49" i="26" s="1"/>
  <c r="X49" i="26"/>
  <c r="W49" i="26"/>
  <c r="V49" i="26"/>
  <c r="U49" i="26"/>
  <c r="T49" i="26"/>
  <c r="S49" i="26"/>
  <c r="R49" i="26"/>
  <c r="Q49" i="26"/>
  <c r="AD48" i="26"/>
  <c r="AE48" i="26" s="1"/>
  <c r="AB48" i="26"/>
  <c r="AC48" i="26" s="1"/>
  <c r="Z48" i="26"/>
  <c r="AA48" i="26" s="1"/>
  <c r="X48" i="26"/>
  <c r="W48" i="26"/>
  <c r="V48" i="26"/>
  <c r="U48" i="26"/>
  <c r="T48" i="26"/>
  <c r="S48" i="26"/>
  <c r="R48" i="26"/>
  <c r="Q48" i="26"/>
  <c r="AD47" i="26"/>
  <c r="AE47" i="26" s="1"/>
  <c r="AB47" i="26"/>
  <c r="AC47" i="26" s="1"/>
  <c r="Z47" i="26"/>
  <c r="AA47" i="26" s="1"/>
  <c r="X47" i="26"/>
  <c r="W47" i="26"/>
  <c r="V47" i="26"/>
  <c r="U47" i="26"/>
  <c r="T47" i="26"/>
  <c r="S47" i="26"/>
  <c r="R47" i="26"/>
  <c r="Q47" i="26"/>
  <c r="AD46" i="26"/>
  <c r="AE46" i="26" s="1"/>
  <c r="AB46" i="26"/>
  <c r="AC46" i="26" s="1"/>
  <c r="Z46" i="26"/>
  <c r="AA46" i="26" s="1"/>
  <c r="X46" i="26"/>
  <c r="W46" i="26"/>
  <c r="V46" i="26"/>
  <c r="U46" i="26"/>
  <c r="T46" i="26"/>
  <c r="S46" i="26"/>
  <c r="R46" i="26"/>
  <c r="Q46" i="26"/>
  <c r="AD45" i="26"/>
  <c r="AE45" i="26" s="1"/>
  <c r="AB45" i="26"/>
  <c r="AC45" i="26" s="1"/>
  <c r="Z45" i="26"/>
  <c r="AA45" i="26" s="1"/>
  <c r="X45" i="26"/>
  <c r="W45" i="26"/>
  <c r="V45" i="26"/>
  <c r="U45" i="26"/>
  <c r="T45" i="26"/>
  <c r="S45" i="26"/>
  <c r="R45" i="26"/>
  <c r="Q45" i="26"/>
  <c r="AD44" i="26"/>
  <c r="AE44" i="26" s="1"/>
  <c r="AB44" i="26"/>
  <c r="AC44" i="26" s="1"/>
  <c r="Z44" i="26"/>
  <c r="AA44" i="26" s="1"/>
  <c r="X44" i="26"/>
  <c r="W44" i="26"/>
  <c r="V44" i="26"/>
  <c r="U44" i="26"/>
  <c r="T44" i="26"/>
  <c r="S44" i="26"/>
  <c r="R44" i="26"/>
  <c r="Q44" i="26"/>
  <c r="AD43" i="26"/>
  <c r="AE43" i="26" s="1"/>
  <c r="AB43" i="26"/>
  <c r="AC43" i="26" s="1"/>
  <c r="Z43" i="26"/>
  <c r="AA43" i="26" s="1"/>
  <c r="X43" i="26"/>
  <c r="W43" i="26"/>
  <c r="V43" i="26"/>
  <c r="U43" i="26"/>
  <c r="T43" i="26"/>
  <c r="S43" i="26"/>
  <c r="R43" i="26"/>
  <c r="Q43" i="26"/>
  <c r="AD42" i="26"/>
  <c r="AE42" i="26" s="1"/>
  <c r="AB42" i="26"/>
  <c r="AC42" i="26" s="1"/>
  <c r="Z42" i="26"/>
  <c r="AA42" i="26" s="1"/>
  <c r="X42" i="26"/>
  <c r="W42" i="26"/>
  <c r="V42" i="26"/>
  <c r="U42" i="26"/>
  <c r="T42" i="26"/>
  <c r="S42" i="26"/>
  <c r="R42" i="26"/>
  <c r="Q42" i="26"/>
  <c r="AD41" i="26"/>
  <c r="AE41" i="26" s="1"/>
  <c r="AB41" i="26"/>
  <c r="AC41" i="26" s="1"/>
  <c r="Z41" i="26"/>
  <c r="AA41" i="26" s="1"/>
  <c r="X41" i="26"/>
  <c r="W41" i="26"/>
  <c r="V41" i="26"/>
  <c r="U41" i="26"/>
  <c r="T41" i="26"/>
  <c r="S41" i="26"/>
  <c r="R41" i="26"/>
  <c r="Q41" i="26"/>
  <c r="AD40" i="26"/>
  <c r="AE40" i="26" s="1"/>
  <c r="AB40" i="26"/>
  <c r="AC40" i="26" s="1"/>
  <c r="Z40" i="26"/>
  <c r="AA40" i="26" s="1"/>
  <c r="X40" i="26"/>
  <c r="W40" i="26"/>
  <c r="V40" i="26"/>
  <c r="U40" i="26"/>
  <c r="T40" i="26"/>
  <c r="S40" i="26"/>
  <c r="R40" i="26"/>
  <c r="Q40" i="26"/>
  <c r="AD39" i="26"/>
  <c r="AE39" i="26" s="1"/>
  <c r="AB39" i="26"/>
  <c r="AC39" i="26" s="1"/>
  <c r="Z39" i="26"/>
  <c r="AA39" i="26" s="1"/>
  <c r="X39" i="26"/>
  <c r="W39" i="26"/>
  <c r="V39" i="26"/>
  <c r="U39" i="26"/>
  <c r="T39" i="26"/>
  <c r="S39" i="26"/>
  <c r="R39" i="26"/>
  <c r="Q39" i="26"/>
  <c r="AD38" i="26"/>
  <c r="AE38" i="26" s="1"/>
  <c r="AB38" i="26"/>
  <c r="AC38" i="26" s="1"/>
  <c r="Z38" i="26"/>
  <c r="AA38" i="26" s="1"/>
  <c r="X38" i="26"/>
  <c r="W38" i="26"/>
  <c r="V38" i="26"/>
  <c r="U38" i="26"/>
  <c r="T38" i="26"/>
  <c r="S38" i="26"/>
  <c r="R38" i="26"/>
  <c r="Q38" i="26"/>
  <c r="AD37" i="26"/>
  <c r="AE37" i="26" s="1"/>
  <c r="AB37" i="26"/>
  <c r="AC37" i="26" s="1"/>
  <c r="Z37" i="26"/>
  <c r="AA37" i="26" s="1"/>
  <c r="X37" i="26"/>
  <c r="W37" i="26"/>
  <c r="V37" i="26"/>
  <c r="U37" i="26"/>
  <c r="T37" i="26"/>
  <c r="S37" i="26"/>
  <c r="R37" i="26"/>
  <c r="Q37" i="26"/>
  <c r="AD36" i="26"/>
  <c r="AE36" i="26" s="1"/>
  <c r="AB36" i="26"/>
  <c r="AC36" i="26" s="1"/>
  <c r="Z36" i="26"/>
  <c r="AA36" i="26" s="1"/>
  <c r="X36" i="26"/>
  <c r="W36" i="26"/>
  <c r="V36" i="26"/>
  <c r="U36" i="26"/>
  <c r="T36" i="26"/>
  <c r="S36" i="26"/>
  <c r="R36" i="26"/>
  <c r="Q36" i="26"/>
  <c r="AD35" i="26"/>
  <c r="AE35" i="26" s="1"/>
  <c r="AB35" i="26"/>
  <c r="AC35" i="26" s="1"/>
  <c r="Z35" i="26"/>
  <c r="AA35" i="26" s="1"/>
  <c r="X35" i="26"/>
  <c r="W35" i="26"/>
  <c r="V35" i="26"/>
  <c r="U35" i="26"/>
  <c r="T35" i="26"/>
  <c r="S35" i="26"/>
  <c r="R35" i="26"/>
  <c r="Q35" i="26"/>
  <c r="AD34" i="26"/>
  <c r="AE34" i="26" s="1"/>
  <c r="AB34" i="26"/>
  <c r="AC34" i="26" s="1"/>
  <c r="Z34" i="26"/>
  <c r="AA34" i="26" s="1"/>
  <c r="X34" i="26"/>
  <c r="W34" i="26"/>
  <c r="V34" i="26"/>
  <c r="U34" i="26"/>
  <c r="T34" i="26"/>
  <c r="S34" i="26"/>
  <c r="R34" i="26"/>
  <c r="Q34" i="26"/>
  <c r="J33" i="26"/>
  <c r="I33" i="26"/>
  <c r="F12" i="4" s="1"/>
  <c r="H33" i="26"/>
  <c r="E12" i="4" s="1"/>
  <c r="AD32" i="26"/>
  <c r="AB32" i="26"/>
  <c r="Z32" i="26"/>
  <c r="F4" i="26"/>
  <c r="K13" i="4"/>
  <c r="K12" i="4"/>
  <c r="K11" i="4"/>
  <c r="K10" i="4"/>
  <c r="B4" i="4"/>
  <c r="D37" i="4" s="1"/>
  <c r="E12" i="26" l="1"/>
  <c r="E14" i="26"/>
  <c r="G16" i="26"/>
  <c r="C28" i="26"/>
  <c r="C87" i="26"/>
  <c r="B87" i="26" s="1"/>
  <c r="C90" i="26"/>
  <c r="B90" i="26" s="1"/>
  <c r="C92" i="26"/>
  <c r="B92" i="26" s="1"/>
  <c r="C64" i="26"/>
  <c r="B64" i="26" s="1"/>
  <c r="C75" i="26"/>
  <c r="B75" i="26" s="1"/>
  <c r="C67" i="26"/>
  <c r="B67" i="26" s="1"/>
  <c r="C69" i="26"/>
  <c r="B69" i="26" s="1"/>
  <c r="C52" i="26"/>
  <c r="B52" i="26" s="1"/>
  <c r="C46" i="26"/>
  <c r="B46" i="26" s="1"/>
  <c r="C35" i="26"/>
  <c r="B35" i="26" s="1"/>
  <c r="C56" i="26"/>
  <c r="B56" i="26" s="1"/>
  <c r="C68" i="26"/>
  <c r="B68" i="26" s="1"/>
  <c r="C91" i="26"/>
  <c r="B91" i="26" s="1"/>
  <c r="C38" i="26"/>
  <c r="B38" i="26" s="1"/>
  <c r="C48" i="26"/>
  <c r="B48" i="26" s="1"/>
  <c r="C58" i="26"/>
  <c r="B58" i="26" s="1"/>
  <c r="C83" i="26"/>
  <c r="B83" i="26" s="1"/>
  <c r="C44" i="26"/>
  <c r="B44" i="26" s="1"/>
  <c r="C54" i="26"/>
  <c r="B54" i="26" s="1"/>
  <c r="C71" i="26"/>
  <c r="B71" i="26" s="1"/>
  <c r="C37" i="26"/>
  <c r="B37" i="26" s="1"/>
  <c r="C55" i="26"/>
  <c r="B55" i="26" s="1"/>
  <c r="C78" i="26"/>
  <c r="B78" i="26" s="1"/>
  <c r="C63" i="26"/>
  <c r="B63" i="26" s="1"/>
  <c r="C88" i="26"/>
  <c r="B88" i="26" s="1"/>
  <c r="C89" i="26"/>
  <c r="B89" i="26" s="1"/>
  <c r="C47" i="26"/>
  <c r="B47" i="26" s="1"/>
  <c r="C49" i="26"/>
  <c r="B49" i="26" s="1"/>
  <c r="AA33" i="26"/>
  <c r="H8" i="26" s="1"/>
  <c r="C50" i="26"/>
  <c r="B50" i="26" s="1"/>
  <c r="C51" i="26"/>
  <c r="B51" i="26" s="1"/>
  <c r="C80" i="26"/>
  <c r="B80" i="26" s="1"/>
  <c r="C81" i="26"/>
  <c r="B81" i="26" s="1"/>
  <c r="C34" i="26"/>
  <c r="B34" i="26" s="1"/>
  <c r="C61" i="26"/>
  <c r="B61" i="26" s="1"/>
  <c r="C65" i="26"/>
  <c r="B65" i="26" s="1"/>
  <c r="C74" i="26"/>
  <c r="B74" i="26" s="1"/>
  <c r="C76" i="26"/>
  <c r="B76" i="26" s="1"/>
  <c r="C86" i="26"/>
  <c r="B86" i="26" s="1"/>
  <c r="C40" i="26"/>
  <c r="B40" i="26" s="1"/>
  <c r="C41" i="26"/>
  <c r="B41" i="26" s="1"/>
  <c r="C43" i="26"/>
  <c r="B43" i="26" s="1"/>
  <c r="C72" i="26"/>
  <c r="B72" i="26" s="1"/>
  <c r="C73" i="26"/>
  <c r="B73" i="26" s="1"/>
  <c r="C79" i="26"/>
  <c r="B79" i="26" s="1"/>
  <c r="C82" i="26"/>
  <c r="B82" i="26" s="1"/>
  <c r="C84" i="26"/>
  <c r="B84" i="26" s="1"/>
  <c r="C85" i="26"/>
  <c r="B85" i="26" s="1"/>
  <c r="Z33" i="26"/>
  <c r="H7" i="26" s="1"/>
  <c r="AC33" i="26"/>
  <c r="I8" i="26" s="1"/>
  <c r="C39" i="26"/>
  <c r="B39" i="26" s="1"/>
  <c r="C45" i="26"/>
  <c r="B45" i="26" s="1"/>
  <c r="C53" i="26"/>
  <c r="B53" i="26" s="1"/>
  <c r="C59" i="26"/>
  <c r="B59" i="26" s="1"/>
  <c r="C60" i="26"/>
  <c r="B60" i="26" s="1"/>
  <c r="C66" i="26"/>
  <c r="B66" i="26" s="1"/>
  <c r="C77" i="26"/>
  <c r="B77" i="26" s="1"/>
  <c r="C57" i="26"/>
  <c r="B57" i="26" s="1"/>
  <c r="AE33" i="26"/>
  <c r="J8" i="26" s="1"/>
  <c r="C70" i="26"/>
  <c r="B70" i="26" s="1"/>
  <c r="C36" i="26"/>
  <c r="B36" i="26" s="1"/>
  <c r="C42" i="26"/>
  <c r="B42" i="26" s="1"/>
  <c r="C62" i="26"/>
  <c r="B62" i="26" s="1"/>
  <c r="D103" i="26"/>
  <c r="D87" i="26"/>
  <c r="D39" i="26"/>
  <c r="D71" i="26"/>
  <c r="D119" i="26"/>
  <c r="D55" i="26"/>
  <c r="Q33" i="26"/>
  <c r="D127" i="26"/>
  <c r="D111" i="26"/>
  <c r="D95" i="26"/>
  <c r="D79" i="26"/>
  <c r="D63" i="26"/>
  <c r="D47" i="26"/>
  <c r="D123" i="26"/>
  <c r="D107" i="26"/>
  <c r="D91" i="26"/>
  <c r="D75" i="26"/>
  <c r="D59" i="26"/>
  <c r="D43" i="26"/>
  <c r="D115" i="26"/>
  <c r="D99" i="26"/>
  <c r="D83" i="26"/>
  <c r="D67" i="26"/>
  <c r="D51" i="26"/>
  <c r="D35" i="26"/>
  <c r="D130" i="26"/>
  <c r="D126" i="26"/>
  <c r="D122" i="26"/>
  <c r="D118" i="26"/>
  <c r="D114" i="26"/>
  <c r="D110" i="26"/>
  <c r="D106" i="26"/>
  <c r="D102" i="26"/>
  <c r="D98" i="26"/>
  <c r="D94" i="26"/>
  <c r="D90" i="26"/>
  <c r="D86" i="26"/>
  <c r="D82" i="26"/>
  <c r="D78" i="26"/>
  <c r="D74" i="26"/>
  <c r="D70" i="26"/>
  <c r="D66" i="26"/>
  <c r="D62" i="26"/>
  <c r="D58" i="26"/>
  <c r="D54" i="26"/>
  <c r="D50" i="26"/>
  <c r="D46" i="26"/>
  <c r="D42" i="26"/>
  <c r="D38" i="26"/>
  <c r="D129" i="26"/>
  <c r="D125" i="26"/>
  <c r="D121" i="26"/>
  <c r="D117" i="26"/>
  <c r="D113" i="26"/>
  <c r="D109" i="26"/>
  <c r="D105" i="26"/>
  <c r="D101" i="26"/>
  <c r="D97" i="26"/>
  <c r="D93" i="26"/>
  <c r="D89" i="26"/>
  <c r="D85" i="26"/>
  <c r="D81" i="26"/>
  <c r="D77" i="26"/>
  <c r="D73" i="26"/>
  <c r="D69" i="26"/>
  <c r="D65" i="26"/>
  <c r="D61" i="26"/>
  <c r="D57" i="26"/>
  <c r="D53" i="26"/>
  <c r="D49" i="26"/>
  <c r="D45" i="26"/>
  <c r="D41" i="26"/>
  <c r="D37" i="26"/>
  <c r="D128" i="26"/>
  <c r="D124" i="26"/>
  <c r="D120" i="26"/>
  <c r="D116" i="26"/>
  <c r="D112" i="26"/>
  <c r="D108" i="26"/>
  <c r="D104" i="26"/>
  <c r="D100" i="26"/>
  <c r="D96" i="26"/>
  <c r="D92" i="26"/>
  <c r="D88" i="26"/>
  <c r="D84" i="26"/>
  <c r="D80" i="26"/>
  <c r="D76" i="26"/>
  <c r="D72" i="26"/>
  <c r="D68" i="26"/>
  <c r="D64" i="26"/>
  <c r="D60" i="26"/>
  <c r="D56" i="26"/>
  <c r="D52" i="26"/>
  <c r="D48" i="26"/>
  <c r="D44" i="26"/>
  <c r="D40" i="26"/>
  <c r="D36" i="26"/>
  <c r="H3" i="24"/>
  <c r="AE34" i="1"/>
  <c r="E10" i="26"/>
  <c r="AB33" i="26"/>
  <c r="I7" i="26" s="1"/>
  <c r="C93" i="26"/>
  <c r="B93" i="26" s="1"/>
  <c r="C94" i="26"/>
  <c r="B94" i="26" s="1"/>
  <c r="C95" i="26"/>
  <c r="B95" i="26" s="1"/>
  <c r="C96" i="26"/>
  <c r="B96" i="26" s="1"/>
  <c r="C97" i="26"/>
  <c r="B97" i="26" s="1"/>
  <c r="C98" i="26"/>
  <c r="B98" i="26" s="1"/>
  <c r="C99" i="26"/>
  <c r="B99" i="26" s="1"/>
  <c r="C100" i="26"/>
  <c r="B100" i="26" s="1"/>
  <c r="C101" i="26"/>
  <c r="B101" i="26" s="1"/>
  <c r="C102" i="26"/>
  <c r="B102" i="26" s="1"/>
  <c r="C103" i="26"/>
  <c r="B103" i="26" s="1"/>
  <c r="C104" i="26"/>
  <c r="B104" i="26" s="1"/>
  <c r="C105" i="26"/>
  <c r="B105" i="26" s="1"/>
  <c r="C106" i="26"/>
  <c r="B106" i="26" s="1"/>
  <c r="C107" i="26"/>
  <c r="B107" i="26" s="1"/>
  <c r="C108" i="26"/>
  <c r="B108" i="26" s="1"/>
  <c r="C109" i="26"/>
  <c r="B109" i="26" s="1"/>
  <c r="C110" i="26"/>
  <c r="B110" i="26" s="1"/>
  <c r="C111" i="26"/>
  <c r="B111" i="26" s="1"/>
  <c r="C112" i="26"/>
  <c r="B112" i="26" s="1"/>
  <c r="C113" i="26"/>
  <c r="B113" i="26" s="1"/>
  <c r="C114" i="26"/>
  <c r="B114" i="26" s="1"/>
  <c r="C115" i="26"/>
  <c r="B115" i="26" s="1"/>
  <c r="C116" i="26"/>
  <c r="B116" i="26" s="1"/>
  <c r="C117" i="26"/>
  <c r="B117" i="26" s="1"/>
  <c r="C118" i="26"/>
  <c r="B118" i="26" s="1"/>
  <c r="C119" i="26"/>
  <c r="B119" i="26" s="1"/>
  <c r="C120" i="26"/>
  <c r="B120" i="26" s="1"/>
  <c r="C121" i="26"/>
  <c r="B121" i="26" s="1"/>
  <c r="C122" i="26"/>
  <c r="B122" i="26" s="1"/>
  <c r="C123" i="26"/>
  <c r="B123" i="26" s="1"/>
  <c r="C124" i="26"/>
  <c r="B124" i="26" s="1"/>
  <c r="C125" i="26"/>
  <c r="B125" i="26" s="1"/>
  <c r="C126" i="26"/>
  <c r="B126" i="26" s="1"/>
  <c r="C127" i="26"/>
  <c r="B127" i="26" s="1"/>
  <c r="C128" i="26"/>
  <c r="B128" i="26" s="1"/>
  <c r="C129" i="26"/>
  <c r="B129" i="26" s="1"/>
  <c r="C130" i="26"/>
  <c r="B130" i="26" s="1"/>
  <c r="AD33" i="26"/>
  <c r="J7" i="26" s="1"/>
  <c r="F5" i="1"/>
  <c r="F4" i="1"/>
  <c r="C33" i="4"/>
  <c r="E4" i="24"/>
  <c r="AJ32" i="1"/>
  <c r="AG32" i="1"/>
  <c r="AD32" i="1"/>
  <c r="K8" i="26" l="1"/>
  <c r="H12" i="4" s="1"/>
  <c r="E7" i="26"/>
  <c r="B7" i="26" s="1"/>
  <c r="K7" i="26"/>
  <c r="G12" i="4" s="1"/>
  <c r="B32" i="26"/>
  <c r="C30" i="26" s="1"/>
  <c r="B30" i="26" s="1"/>
  <c r="D36" i="1"/>
  <c r="D40" i="1"/>
  <c r="D44" i="1"/>
  <c r="D48" i="1"/>
  <c r="D52" i="1"/>
  <c r="D56" i="1"/>
  <c r="D60" i="1"/>
  <c r="D64" i="1"/>
  <c r="D68" i="1"/>
  <c r="D72" i="1"/>
  <c r="D76" i="1"/>
  <c r="D80" i="1"/>
  <c r="D84" i="1"/>
  <c r="D88" i="1"/>
  <c r="D92" i="1"/>
  <c r="D96" i="1"/>
  <c r="D100" i="1"/>
  <c r="D104" i="1"/>
  <c r="D37" i="1"/>
  <c r="D41" i="1"/>
  <c r="D45" i="1"/>
  <c r="D49" i="1"/>
  <c r="D53" i="1"/>
  <c r="D57" i="1"/>
  <c r="D61" i="1"/>
  <c r="D65" i="1"/>
  <c r="D69" i="1"/>
  <c r="D73" i="1"/>
  <c r="D77" i="1"/>
  <c r="D81" i="1"/>
  <c r="D85" i="1"/>
  <c r="D89" i="1"/>
  <c r="D93" i="1"/>
  <c r="D97" i="1"/>
  <c r="D101" i="1"/>
  <c r="D105" i="1"/>
  <c r="D38" i="1"/>
  <c r="D42" i="1"/>
  <c r="D46" i="1"/>
  <c r="D50" i="1"/>
  <c r="D54" i="1"/>
  <c r="D58" i="1"/>
  <c r="D62" i="1"/>
  <c r="D66" i="1"/>
  <c r="D70" i="1"/>
  <c r="D74" i="1"/>
  <c r="D78" i="1"/>
  <c r="D82" i="1"/>
  <c r="D86" i="1"/>
  <c r="D90" i="1"/>
  <c r="D94" i="1"/>
  <c r="D98" i="1"/>
  <c r="D102" i="1"/>
  <c r="D106" i="1"/>
  <c r="D35" i="1"/>
  <c r="D39" i="1"/>
  <c r="D43" i="1"/>
  <c r="D47" i="1"/>
  <c r="D51" i="1"/>
  <c r="D55" i="1"/>
  <c r="D59" i="1"/>
  <c r="D63" i="1"/>
  <c r="D67" i="1"/>
  <c r="D71" i="1"/>
  <c r="D75" i="1"/>
  <c r="D79" i="1"/>
  <c r="D83" i="1"/>
  <c r="D87" i="1"/>
  <c r="D91" i="1"/>
  <c r="D95" i="1"/>
  <c r="D99" i="1"/>
  <c r="D103" i="1"/>
  <c r="D107" i="1"/>
  <c r="D34" i="1"/>
  <c r="E10" i="1"/>
  <c r="E12" i="1"/>
  <c r="E14" i="1"/>
  <c r="C28" i="1"/>
  <c r="AG35" i="1"/>
  <c r="AH35" i="1" s="1"/>
  <c r="AJ35" i="1"/>
  <c r="AK35" i="1" s="1"/>
  <c r="AG36" i="1"/>
  <c r="AH36" i="1" s="1"/>
  <c r="AJ36" i="1"/>
  <c r="AK36" i="1" s="1"/>
  <c r="AG37" i="1"/>
  <c r="AH37" i="1" s="1"/>
  <c r="AJ37" i="1"/>
  <c r="AK37" i="1" s="1"/>
  <c r="AG38" i="1"/>
  <c r="AH38" i="1" s="1"/>
  <c r="AJ38" i="1"/>
  <c r="AK38" i="1" s="1"/>
  <c r="AG39" i="1"/>
  <c r="AH39" i="1" s="1"/>
  <c r="AJ39" i="1"/>
  <c r="AK39" i="1" s="1"/>
  <c r="AG40" i="1"/>
  <c r="AH40" i="1" s="1"/>
  <c r="AJ40" i="1"/>
  <c r="AK40" i="1" s="1"/>
  <c r="AG41" i="1"/>
  <c r="AH41" i="1" s="1"/>
  <c r="AJ41" i="1"/>
  <c r="AK41" i="1" s="1"/>
  <c r="AG42" i="1"/>
  <c r="AH42" i="1" s="1"/>
  <c r="AJ42" i="1"/>
  <c r="AK42" i="1" s="1"/>
  <c r="AG43" i="1"/>
  <c r="AH43" i="1" s="1"/>
  <c r="AJ43" i="1"/>
  <c r="AK43" i="1" s="1"/>
  <c r="AG44" i="1"/>
  <c r="AH44" i="1" s="1"/>
  <c r="AJ44" i="1"/>
  <c r="AK44" i="1" s="1"/>
  <c r="AG45" i="1"/>
  <c r="AH45" i="1" s="1"/>
  <c r="AJ45" i="1"/>
  <c r="AK45" i="1" s="1"/>
  <c r="AG46" i="1"/>
  <c r="AH46" i="1" s="1"/>
  <c r="AJ46" i="1"/>
  <c r="AK46" i="1" s="1"/>
  <c r="AG47" i="1"/>
  <c r="AH47" i="1" s="1"/>
  <c r="AJ47" i="1"/>
  <c r="AK47" i="1" s="1"/>
  <c r="AG48" i="1"/>
  <c r="AH48" i="1" s="1"/>
  <c r="AJ48" i="1"/>
  <c r="AK48" i="1" s="1"/>
  <c r="AG49" i="1"/>
  <c r="AH49" i="1" s="1"/>
  <c r="AJ49" i="1"/>
  <c r="AK49" i="1" s="1"/>
  <c r="AG50" i="1"/>
  <c r="AH50" i="1" s="1"/>
  <c r="AJ50" i="1"/>
  <c r="AK50" i="1" s="1"/>
  <c r="AG51" i="1"/>
  <c r="AH51" i="1" s="1"/>
  <c r="AJ51" i="1"/>
  <c r="AK51" i="1" s="1"/>
  <c r="AG52" i="1"/>
  <c r="AH52" i="1" s="1"/>
  <c r="AJ52" i="1"/>
  <c r="AK52" i="1" s="1"/>
  <c r="AG53" i="1"/>
  <c r="AH53" i="1" s="1"/>
  <c r="AJ53" i="1"/>
  <c r="AK53" i="1" s="1"/>
  <c r="AG54" i="1"/>
  <c r="AH54" i="1" s="1"/>
  <c r="AJ54" i="1"/>
  <c r="AK54" i="1" s="1"/>
  <c r="AG55" i="1"/>
  <c r="AH55" i="1" s="1"/>
  <c r="AJ55" i="1"/>
  <c r="AK55" i="1" s="1"/>
  <c r="AG56" i="1"/>
  <c r="AH56" i="1" s="1"/>
  <c r="AJ56" i="1"/>
  <c r="AK56" i="1" s="1"/>
  <c r="AG57" i="1"/>
  <c r="AH57" i="1" s="1"/>
  <c r="AJ57" i="1"/>
  <c r="AK57" i="1" s="1"/>
  <c r="AG58" i="1"/>
  <c r="AH58" i="1" s="1"/>
  <c r="AJ58" i="1"/>
  <c r="AK58" i="1" s="1"/>
  <c r="AG59" i="1"/>
  <c r="AH59" i="1" s="1"/>
  <c r="AJ59" i="1"/>
  <c r="AK59" i="1" s="1"/>
  <c r="AG60" i="1"/>
  <c r="AH60" i="1" s="1"/>
  <c r="AJ60" i="1"/>
  <c r="AK60" i="1" s="1"/>
  <c r="AG61" i="1"/>
  <c r="AH61" i="1" s="1"/>
  <c r="AJ61" i="1"/>
  <c r="AK61" i="1" s="1"/>
  <c r="AG62" i="1"/>
  <c r="AH62" i="1" s="1"/>
  <c r="AJ62" i="1"/>
  <c r="AK62" i="1" s="1"/>
  <c r="AG63" i="1"/>
  <c r="AH63" i="1" s="1"/>
  <c r="AJ63" i="1"/>
  <c r="AK63" i="1" s="1"/>
  <c r="AG64" i="1"/>
  <c r="AH64" i="1" s="1"/>
  <c r="AJ64" i="1"/>
  <c r="AK64" i="1" s="1"/>
  <c r="AG65" i="1"/>
  <c r="AH65" i="1" s="1"/>
  <c r="AJ65" i="1"/>
  <c r="AK65" i="1" s="1"/>
  <c r="AG66" i="1"/>
  <c r="AH66" i="1" s="1"/>
  <c r="AJ66" i="1"/>
  <c r="AK66" i="1" s="1"/>
  <c r="AG67" i="1"/>
  <c r="AH67" i="1" s="1"/>
  <c r="AJ67" i="1"/>
  <c r="AK67" i="1" s="1"/>
  <c r="AG68" i="1"/>
  <c r="AH68" i="1" s="1"/>
  <c r="AJ68" i="1"/>
  <c r="AK68" i="1" s="1"/>
  <c r="AG69" i="1"/>
  <c r="AH69" i="1" s="1"/>
  <c r="AJ69" i="1"/>
  <c r="AK69" i="1" s="1"/>
  <c r="AG70" i="1"/>
  <c r="AH70" i="1" s="1"/>
  <c r="AJ70" i="1"/>
  <c r="AK70" i="1" s="1"/>
  <c r="AG71" i="1"/>
  <c r="AH71" i="1" s="1"/>
  <c r="AJ71" i="1"/>
  <c r="AK71" i="1" s="1"/>
  <c r="AG72" i="1"/>
  <c r="AH72" i="1" s="1"/>
  <c r="AJ72" i="1"/>
  <c r="AK72" i="1" s="1"/>
  <c r="AG73" i="1"/>
  <c r="AH73" i="1" s="1"/>
  <c r="AJ73" i="1"/>
  <c r="AK73" i="1" s="1"/>
  <c r="AG74" i="1"/>
  <c r="AH74" i="1" s="1"/>
  <c r="AJ74" i="1"/>
  <c r="AK74" i="1" s="1"/>
  <c r="AG75" i="1"/>
  <c r="AH75" i="1" s="1"/>
  <c r="AJ75" i="1"/>
  <c r="AK75" i="1" s="1"/>
  <c r="AG76" i="1"/>
  <c r="AH76" i="1" s="1"/>
  <c r="AJ76" i="1"/>
  <c r="AK76" i="1" s="1"/>
  <c r="AG77" i="1"/>
  <c r="AH77" i="1" s="1"/>
  <c r="AJ77" i="1"/>
  <c r="AK77" i="1" s="1"/>
  <c r="AG78" i="1"/>
  <c r="AH78" i="1" s="1"/>
  <c r="AJ78" i="1"/>
  <c r="AK78" i="1" s="1"/>
  <c r="AG79" i="1"/>
  <c r="AH79" i="1" s="1"/>
  <c r="AJ79" i="1"/>
  <c r="AK79" i="1" s="1"/>
  <c r="AG80" i="1"/>
  <c r="AH80" i="1" s="1"/>
  <c r="AJ80" i="1"/>
  <c r="AK80" i="1" s="1"/>
  <c r="AG81" i="1"/>
  <c r="AH81" i="1" s="1"/>
  <c r="AJ81" i="1"/>
  <c r="AK81" i="1" s="1"/>
  <c r="AG82" i="1"/>
  <c r="AH82" i="1" s="1"/>
  <c r="AJ82" i="1"/>
  <c r="AK82" i="1" s="1"/>
  <c r="AG83" i="1"/>
  <c r="AH83" i="1" s="1"/>
  <c r="AJ83" i="1"/>
  <c r="AK83" i="1" s="1"/>
  <c r="AG84" i="1"/>
  <c r="AH84" i="1" s="1"/>
  <c r="AJ84" i="1"/>
  <c r="AK84" i="1" s="1"/>
  <c r="AG85" i="1"/>
  <c r="AH85" i="1" s="1"/>
  <c r="AJ85" i="1"/>
  <c r="AK85" i="1" s="1"/>
  <c r="AG86" i="1"/>
  <c r="AH86" i="1" s="1"/>
  <c r="AJ86" i="1"/>
  <c r="AK86" i="1" s="1"/>
  <c r="AG87" i="1"/>
  <c r="AH87" i="1" s="1"/>
  <c r="AJ87" i="1"/>
  <c r="AK87" i="1" s="1"/>
  <c r="AG88" i="1"/>
  <c r="AH88" i="1" s="1"/>
  <c r="AJ88" i="1"/>
  <c r="AK88" i="1" s="1"/>
  <c r="AG89" i="1"/>
  <c r="AH89" i="1" s="1"/>
  <c r="AJ89" i="1"/>
  <c r="AK89" i="1" s="1"/>
  <c r="AG90" i="1"/>
  <c r="AH90" i="1" s="1"/>
  <c r="AJ90" i="1"/>
  <c r="AK90" i="1" s="1"/>
  <c r="AG91" i="1"/>
  <c r="AH91" i="1" s="1"/>
  <c r="AJ91" i="1"/>
  <c r="AK91" i="1" s="1"/>
  <c r="AG92" i="1"/>
  <c r="AH92" i="1" s="1"/>
  <c r="AJ92" i="1"/>
  <c r="AK92" i="1" s="1"/>
  <c r="AG93" i="1"/>
  <c r="AH93" i="1" s="1"/>
  <c r="AJ93" i="1"/>
  <c r="AK93" i="1" s="1"/>
  <c r="AG94" i="1"/>
  <c r="AH94" i="1" s="1"/>
  <c r="AJ94" i="1"/>
  <c r="AK94" i="1" s="1"/>
  <c r="AG95" i="1"/>
  <c r="AH95" i="1" s="1"/>
  <c r="AJ95" i="1"/>
  <c r="AK95" i="1" s="1"/>
  <c r="AG96" i="1"/>
  <c r="AH96" i="1" s="1"/>
  <c r="AJ96" i="1"/>
  <c r="AK96" i="1" s="1"/>
  <c r="AG97" i="1"/>
  <c r="AH97" i="1" s="1"/>
  <c r="AJ97" i="1"/>
  <c r="AK97" i="1" s="1"/>
  <c r="AG98" i="1"/>
  <c r="AH98" i="1" s="1"/>
  <c r="AJ98" i="1"/>
  <c r="AK98" i="1" s="1"/>
  <c r="AG99" i="1"/>
  <c r="AH99" i="1" s="1"/>
  <c r="AJ99" i="1"/>
  <c r="AK99" i="1" s="1"/>
  <c r="AG100" i="1"/>
  <c r="AH100" i="1" s="1"/>
  <c r="AJ100" i="1"/>
  <c r="AK100" i="1" s="1"/>
  <c r="AG101" i="1"/>
  <c r="AH101" i="1" s="1"/>
  <c r="AJ101" i="1"/>
  <c r="AK101" i="1" s="1"/>
  <c r="AG102" i="1"/>
  <c r="AH102" i="1" s="1"/>
  <c r="AJ102" i="1"/>
  <c r="AK102" i="1" s="1"/>
  <c r="AG103" i="1"/>
  <c r="AH103" i="1" s="1"/>
  <c r="AJ103" i="1"/>
  <c r="AK103" i="1" s="1"/>
  <c r="AG104" i="1"/>
  <c r="AH104" i="1" s="1"/>
  <c r="AJ104" i="1"/>
  <c r="AK104" i="1" s="1"/>
  <c r="AG105" i="1"/>
  <c r="AH105" i="1" s="1"/>
  <c r="AJ105" i="1"/>
  <c r="AK105" i="1" s="1"/>
  <c r="AG106" i="1"/>
  <c r="AH106" i="1" s="1"/>
  <c r="AJ106" i="1"/>
  <c r="AK106" i="1" s="1"/>
  <c r="AG107" i="1"/>
  <c r="AH107" i="1" s="1"/>
  <c r="AJ107" i="1"/>
  <c r="AK107" i="1" s="1"/>
  <c r="AJ34" i="1"/>
  <c r="AG34" i="1"/>
  <c r="AD35" i="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E62" i="1" s="1"/>
  <c r="AD63" i="1"/>
  <c r="AE63" i="1" s="1"/>
  <c r="AD64" i="1"/>
  <c r="AE64" i="1" s="1"/>
  <c r="AD65" i="1"/>
  <c r="AE65" i="1" s="1"/>
  <c r="AD66" i="1"/>
  <c r="AE66" i="1" s="1"/>
  <c r="AD67" i="1"/>
  <c r="AE67" i="1" s="1"/>
  <c r="AD68" i="1"/>
  <c r="AE68" i="1" s="1"/>
  <c r="AD69" i="1"/>
  <c r="AE69" i="1" s="1"/>
  <c r="AD70" i="1"/>
  <c r="AE70" i="1" s="1"/>
  <c r="AD71" i="1"/>
  <c r="AE71" i="1" s="1"/>
  <c r="AD72" i="1"/>
  <c r="AE72" i="1" s="1"/>
  <c r="AD73" i="1"/>
  <c r="AE73" i="1" s="1"/>
  <c r="AD74" i="1"/>
  <c r="AE74" i="1" s="1"/>
  <c r="AD75" i="1"/>
  <c r="AE75" i="1" s="1"/>
  <c r="AD76" i="1"/>
  <c r="AE76" i="1" s="1"/>
  <c r="AD77" i="1"/>
  <c r="AE77" i="1" s="1"/>
  <c r="AD78" i="1"/>
  <c r="AE78" i="1" s="1"/>
  <c r="AD79" i="1"/>
  <c r="AE79" i="1" s="1"/>
  <c r="AD80" i="1"/>
  <c r="AE80" i="1" s="1"/>
  <c r="AD81" i="1"/>
  <c r="AE81" i="1" s="1"/>
  <c r="AD82" i="1"/>
  <c r="AE82" i="1" s="1"/>
  <c r="AD83" i="1"/>
  <c r="AE83" i="1" s="1"/>
  <c r="AD84" i="1"/>
  <c r="AE84" i="1" s="1"/>
  <c r="AD85" i="1"/>
  <c r="AE85" i="1" s="1"/>
  <c r="AD86" i="1"/>
  <c r="AE86" i="1" s="1"/>
  <c r="AD87" i="1"/>
  <c r="AE87" i="1" s="1"/>
  <c r="AD88" i="1"/>
  <c r="AE88" i="1" s="1"/>
  <c r="AD89" i="1"/>
  <c r="AE89" i="1" s="1"/>
  <c r="AD90" i="1"/>
  <c r="AE90" i="1" s="1"/>
  <c r="AD91" i="1"/>
  <c r="AE91" i="1" s="1"/>
  <c r="AD92" i="1"/>
  <c r="AE92" i="1" s="1"/>
  <c r="AD93" i="1"/>
  <c r="AE93" i="1" s="1"/>
  <c r="AD94" i="1"/>
  <c r="AE94" i="1" s="1"/>
  <c r="AD95" i="1"/>
  <c r="AE95" i="1" s="1"/>
  <c r="AD96" i="1"/>
  <c r="AE96" i="1" s="1"/>
  <c r="AD97" i="1"/>
  <c r="AE97" i="1" s="1"/>
  <c r="AD98" i="1"/>
  <c r="AE98" i="1" s="1"/>
  <c r="AD99" i="1"/>
  <c r="AE99" i="1" s="1"/>
  <c r="AD100" i="1"/>
  <c r="AE100" i="1" s="1"/>
  <c r="AD101" i="1"/>
  <c r="AE101" i="1" s="1"/>
  <c r="AD102" i="1"/>
  <c r="AE102" i="1" s="1"/>
  <c r="AD103" i="1"/>
  <c r="AE103" i="1" s="1"/>
  <c r="AD104" i="1"/>
  <c r="AE104" i="1" s="1"/>
  <c r="AD105" i="1"/>
  <c r="AE105" i="1" s="1"/>
  <c r="AD106" i="1"/>
  <c r="AE106" i="1" s="1"/>
  <c r="AD107" i="1"/>
  <c r="AE107" i="1" s="1"/>
  <c r="K33" i="1"/>
  <c r="J33" i="1"/>
  <c r="F11" i="4" s="1"/>
  <c r="F10" i="4" s="1"/>
  <c r="I33" i="1"/>
  <c r="E11" i="4" s="1"/>
  <c r="E10" i="4" s="1"/>
  <c r="T35" i="1"/>
  <c r="V35" i="1"/>
  <c r="W35" i="1"/>
  <c r="X35" i="1"/>
  <c r="Y35" i="1"/>
  <c r="Z35" i="1"/>
  <c r="AA35" i="1"/>
  <c r="AB35" i="1"/>
  <c r="T36" i="1"/>
  <c r="V36" i="1"/>
  <c r="W36" i="1"/>
  <c r="X36" i="1"/>
  <c r="Y36" i="1"/>
  <c r="Z36" i="1"/>
  <c r="AA36" i="1"/>
  <c r="AB36" i="1"/>
  <c r="T37" i="1"/>
  <c r="V37" i="1"/>
  <c r="W37" i="1"/>
  <c r="X37" i="1"/>
  <c r="Y37" i="1"/>
  <c r="Z37" i="1"/>
  <c r="AA37" i="1"/>
  <c r="AB37" i="1"/>
  <c r="T38" i="1"/>
  <c r="V38" i="1"/>
  <c r="W38" i="1"/>
  <c r="X38" i="1"/>
  <c r="Y38" i="1"/>
  <c r="Z38" i="1"/>
  <c r="AA38" i="1"/>
  <c r="AB38" i="1"/>
  <c r="T39" i="1"/>
  <c r="V39" i="1"/>
  <c r="W39" i="1"/>
  <c r="X39" i="1"/>
  <c r="Y39" i="1"/>
  <c r="Z39" i="1"/>
  <c r="AA39" i="1"/>
  <c r="AB39" i="1"/>
  <c r="T40" i="1"/>
  <c r="V40" i="1"/>
  <c r="W40" i="1"/>
  <c r="X40" i="1"/>
  <c r="Y40" i="1"/>
  <c r="Z40" i="1"/>
  <c r="AA40" i="1"/>
  <c r="AB40" i="1"/>
  <c r="T41" i="1"/>
  <c r="V41" i="1"/>
  <c r="W41" i="1"/>
  <c r="X41" i="1"/>
  <c r="Y41" i="1"/>
  <c r="Z41" i="1"/>
  <c r="AA41" i="1"/>
  <c r="AB41" i="1"/>
  <c r="T42" i="1"/>
  <c r="V42" i="1"/>
  <c r="W42" i="1"/>
  <c r="X42" i="1"/>
  <c r="Y42" i="1"/>
  <c r="Z42" i="1"/>
  <c r="AA42" i="1"/>
  <c r="AB42" i="1"/>
  <c r="T43" i="1"/>
  <c r="V43" i="1"/>
  <c r="W43" i="1"/>
  <c r="X43" i="1"/>
  <c r="Y43" i="1"/>
  <c r="Z43" i="1"/>
  <c r="AA43" i="1"/>
  <c r="AB43" i="1"/>
  <c r="T44" i="1"/>
  <c r="V44" i="1"/>
  <c r="W44" i="1"/>
  <c r="X44" i="1"/>
  <c r="Y44" i="1"/>
  <c r="Z44" i="1"/>
  <c r="AA44" i="1"/>
  <c r="AB44" i="1"/>
  <c r="T45" i="1"/>
  <c r="V45" i="1"/>
  <c r="W45" i="1"/>
  <c r="X45" i="1"/>
  <c r="Y45" i="1"/>
  <c r="Z45" i="1"/>
  <c r="AA45" i="1"/>
  <c r="AB45" i="1"/>
  <c r="T46" i="1"/>
  <c r="V46" i="1"/>
  <c r="W46" i="1"/>
  <c r="X46" i="1"/>
  <c r="Y46" i="1"/>
  <c r="Z46" i="1"/>
  <c r="AA46" i="1"/>
  <c r="AB46" i="1"/>
  <c r="T47" i="1"/>
  <c r="V47" i="1"/>
  <c r="W47" i="1"/>
  <c r="X47" i="1"/>
  <c r="Y47" i="1"/>
  <c r="Z47" i="1"/>
  <c r="AA47" i="1"/>
  <c r="AB47" i="1"/>
  <c r="T48" i="1"/>
  <c r="V48" i="1"/>
  <c r="W48" i="1"/>
  <c r="X48" i="1"/>
  <c r="Y48" i="1"/>
  <c r="Z48" i="1"/>
  <c r="AA48" i="1"/>
  <c r="AB48" i="1"/>
  <c r="T49" i="1"/>
  <c r="V49" i="1"/>
  <c r="W49" i="1"/>
  <c r="X49" i="1"/>
  <c r="Y49" i="1"/>
  <c r="Z49" i="1"/>
  <c r="AA49" i="1"/>
  <c r="AB49" i="1"/>
  <c r="T50" i="1"/>
  <c r="V50" i="1"/>
  <c r="W50" i="1"/>
  <c r="X50" i="1"/>
  <c r="Y50" i="1"/>
  <c r="Z50" i="1"/>
  <c r="AA50" i="1"/>
  <c r="AB50" i="1"/>
  <c r="T51" i="1"/>
  <c r="V51" i="1"/>
  <c r="W51" i="1"/>
  <c r="X51" i="1"/>
  <c r="Y51" i="1"/>
  <c r="Z51" i="1"/>
  <c r="AA51" i="1"/>
  <c r="AB51" i="1"/>
  <c r="T52" i="1"/>
  <c r="V52" i="1"/>
  <c r="W52" i="1"/>
  <c r="X52" i="1"/>
  <c r="Y52" i="1"/>
  <c r="Z52" i="1"/>
  <c r="AA52" i="1"/>
  <c r="AB52" i="1"/>
  <c r="T53" i="1"/>
  <c r="V53" i="1"/>
  <c r="W53" i="1"/>
  <c r="X53" i="1"/>
  <c r="Y53" i="1"/>
  <c r="Z53" i="1"/>
  <c r="AA53" i="1"/>
  <c r="AB53" i="1"/>
  <c r="T54" i="1"/>
  <c r="V54" i="1"/>
  <c r="W54" i="1"/>
  <c r="X54" i="1"/>
  <c r="Y54" i="1"/>
  <c r="Z54" i="1"/>
  <c r="AA54" i="1"/>
  <c r="AB54" i="1"/>
  <c r="T55" i="1"/>
  <c r="V55" i="1"/>
  <c r="W55" i="1"/>
  <c r="X55" i="1"/>
  <c r="Y55" i="1"/>
  <c r="Z55" i="1"/>
  <c r="AA55" i="1"/>
  <c r="AB55" i="1"/>
  <c r="T56" i="1"/>
  <c r="V56" i="1"/>
  <c r="W56" i="1"/>
  <c r="X56" i="1"/>
  <c r="Y56" i="1"/>
  <c r="Z56" i="1"/>
  <c r="AA56" i="1"/>
  <c r="AB56" i="1"/>
  <c r="T57" i="1"/>
  <c r="V57" i="1"/>
  <c r="W57" i="1"/>
  <c r="X57" i="1"/>
  <c r="Y57" i="1"/>
  <c r="Z57" i="1"/>
  <c r="AA57" i="1"/>
  <c r="AB57" i="1"/>
  <c r="T58" i="1"/>
  <c r="V58" i="1"/>
  <c r="W58" i="1"/>
  <c r="X58" i="1"/>
  <c r="Y58" i="1"/>
  <c r="Z58" i="1"/>
  <c r="AA58" i="1"/>
  <c r="AB58" i="1"/>
  <c r="T59" i="1"/>
  <c r="V59" i="1"/>
  <c r="W59" i="1"/>
  <c r="X59" i="1"/>
  <c r="Y59" i="1"/>
  <c r="Z59" i="1"/>
  <c r="AA59" i="1"/>
  <c r="AB59" i="1"/>
  <c r="T60" i="1"/>
  <c r="V60" i="1"/>
  <c r="W60" i="1"/>
  <c r="X60" i="1"/>
  <c r="Y60" i="1"/>
  <c r="Z60" i="1"/>
  <c r="AA60" i="1"/>
  <c r="AB60" i="1"/>
  <c r="T61" i="1"/>
  <c r="V61" i="1"/>
  <c r="W61" i="1"/>
  <c r="X61" i="1"/>
  <c r="Y61" i="1"/>
  <c r="Z61" i="1"/>
  <c r="AA61" i="1"/>
  <c r="AB61" i="1"/>
  <c r="T62" i="1"/>
  <c r="V62" i="1"/>
  <c r="W62" i="1"/>
  <c r="X62" i="1"/>
  <c r="Y62" i="1"/>
  <c r="Z62" i="1"/>
  <c r="AA62" i="1"/>
  <c r="AB62" i="1"/>
  <c r="T63" i="1"/>
  <c r="V63" i="1"/>
  <c r="W63" i="1"/>
  <c r="X63" i="1"/>
  <c r="Y63" i="1"/>
  <c r="Z63" i="1"/>
  <c r="AA63" i="1"/>
  <c r="AB63" i="1"/>
  <c r="T64" i="1"/>
  <c r="V64" i="1"/>
  <c r="W64" i="1"/>
  <c r="X64" i="1"/>
  <c r="Y64" i="1"/>
  <c r="Z64" i="1"/>
  <c r="AA64" i="1"/>
  <c r="AB64" i="1"/>
  <c r="T65" i="1"/>
  <c r="V65" i="1"/>
  <c r="W65" i="1"/>
  <c r="X65" i="1"/>
  <c r="Y65" i="1"/>
  <c r="Z65" i="1"/>
  <c r="AA65" i="1"/>
  <c r="AB65" i="1"/>
  <c r="T66" i="1"/>
  <c r="V66" i="1"/>
  <c r="W66" i="1"/>
  <c r="X66" i="1"/>
  <c r="Y66" i="1"/>
  <c r="Z66" i="1"/>
  <c r="AA66" i="1"/>
  <c r="AB66" i="1"/>
  <c r="T67" i="1"/>
  <c r="V67" i="1"/>
  <c r="W67" i="1"/>
  <c r="X67" i="1"/>
  <c r="Y67" i="1"/>
  <c r="Z67" i="1"/>
  <c r="AA67" i="1"/>
  <c r="AB67" i="1"/>
  <c r="T68" i="1"/>
  <c r="V68" i="1"/>
  <c r="W68" i="1"/>
  <c r="X68" i="1"/>
  <c r="Y68" i="1"/>
  <c r="Z68" i="1"/>
  <c r="AA68" i="1"/>
  <c r="AB68" i="1"/>
  <c r="T69" i="1"/>
  <c r="V69" i="1"/>
  <c r="W69" i="1"/>
  <c r="X69" i="1"/>
  <c r="Y69" i="1"/>
  <c r="Z69" i="1"/>
  <c r="AA69" i="1"/>
  <c r="AB69" i="1"/>
  <c r="T70" i="1"/>
  <c r="V70" i="1"/>
  <c r="W70" i="1"/>
  <c r="X70" i="1"/>
  <c r="Y70" i="1"/>
  <c r="Z70" i="1"/>
  <c r="AA70" i="1"/>
  <c r="AB70" i="1"/>
  <c r="T71" i="1"/>
  <c r="V71" i="1"/>
  <c r="W71" i="1"/>
  <c r="X71" i="1"/>
  <c r="Y71" i="1"/>
  <c r="Z71" i="1"/>
  <c r="AA71" i="1"/>
  <c r="AB71" i="1"/>
  <c r="T72" i="1"/>
  <c r="V72" i="1"/>
  <c r="W72" i="1"/>
  <c r="X72" i="1"/>
  <c r="Y72" i="1"/>
  <c r="Z72" i="1"/>
  <c r="AA72" i="1"/>
  <c r="AB72" i="1"/>
  <c r="T73" i="1"/>
  <c r="V73" i="1"/>
  <c r="W73" i="1"/>
  <c r="X73" i="1"/>
  <c r="Y73" i="1"/>
  <c r="Z73" i="1"/>
  <c r="AA73" i="1"/>
  <c r="AB73" i="1"/>
  <c r="T74" i="1"/>
  <c r="V74" i="1"/>
  <c r="W74" i="1"/>
  <c r="X74" i="1"/>
  <c r="Y74" i="1"/>
  <c r="Z74" i="1"/>
  <c r="AA74" i="1"/>
  <c r="AB74" i="1"/>
  <c r="T75" i="1"/>
  <c r="V75" i="1"/>
  <c r="W75" i="1"/>
  <c r="X75" i="1"/>
  <c r="Y75" i="1"/>
  <c r="Z75" i="1"/>
  <c r="AA75" i="1"/>
  <c r="AB75" i="1"/>
  <c r="T76" i="1"/>
  <c r="V76" i="1"/>
  <c r="W76" i="1"/>
  <c r="X76" i="1"/>
  <c r="Y76" i="1"/>
  <c r="Z76" i="1"/>
  <c r="AA76" i="1"/>
  <c r="AB76" i="1"/>
  <c r="T77" i="1"/>
  <c r="V77" i="1"/>
  <c r="W77" i="1"/>
  <c r="X77" i="1"/>
  <c r="Y77" i="1"/>
  <c r="Z77" i="1"/>
  <c r="AA77" i="1"/>
  <c r="AB77" i="1"/>
  <c r="T78" i="1"/>
  <c r="V78" i="1"/>
  <c r="W78" i="1"/>
  <c r="X78" i="1"/>
  <c r="Y78" i="1"/>
  <c r="Z78" i="1"/>
  <c r="AA78" i="1"/>
  <c r="AB78" i="1"/>
  <c r="T79" i="1"/>
  <c r="V79" i="1"/>
  <c r="W79" i="1"/>
  <c r="X79" i="1"/>
  <c r="Y79" i="1"/>
  <c r="Z79" i="1"/>
  <c r="AA79" i="1"/>
  <c r="AB79" i="1"/>
  <c r="T80" i="1"/>
  <c r="V80" i="1"/>
  <c r="W80" i="1"/>
  <c r="X80" i="1"/>
  <c r="Y80" i="1"/>
  <c r="Z80" i="1"/>
  <c r="AA80" i="1"/>
  <c r="AB80" i="1"/>
  <c r="T81" i="1"/>
  <c r="V81" i="1"/>
  <c r="W81" i="1"/>
  <c r="X81" i="1"/>
  <c r="Y81" i="1"/>
  <c r="Z81" i="1"/>
  <c r="AA81" i="1"/>
  <c r="AB81" i="1"/>
  <c r="T82" i="1"/>
  <c r="V82" i="1"/>
  <c r="W82" i="1"/>
  <c r="X82" i="1"/>
  <c r="Y82" i="1"/>
  <c r="Z82" i="1"/>
  <c r="AA82" i="1"/>
  <c r="AB82" i="1"/>
  <c r="T83" i="1"/>
  <c r="V83" i="1"/>
  <c r="W83" i="1"/>
  <c r="X83" i="1"/>
  <c r="Y83" i="1"/>
  <c r="Z83" i="1"/>
  <c r="AA83" i="1"/>
  <c r="AB83" i="1"/>
  <c r="T84" i="1"/>
  <c r="V84" i="1"/>
  <c r="W84" i="1"/>
  <c r="X84" i="1"/>
  <c r="Y84" i="1"/>
  <c r="Z84" i="1"/>
  <c r="AA84" i="1"/>
  <c r="AB84" i="1"/>
  <c r="T85" i="1"/>
  <c r="V85" i="1"/>
  <c r="W85" i="1"/>
  <c r="X85" i="1"/>
  <c r="Y85" i="1"/>
  <c r="Z85" i="1"/>
  <c r="AA85" i="1"/>
  <c r="AB85" i="1"/>
  <c r="T86" i="1"/>
  <c r="V86" i="1"/>
  <c r="W86" i="1"/>
  <c r="X86" i="1"/>
  <c r="Y86" i="1"/>
  <c r="Z86" i="1"/>
  <c r="AA86" i="1"/>
  <c r="AB86" i="1"/>
  <c r="T87" i="1"/>
  <c r="V87" i="1"/>
  <c r="W87" i="1"/>
  <c r="X87" i="1"/>
  <c r="Y87" i="1"/>
  <c r="Z87" i="1"/>
  <c r="AA87" i="1"/>
  <c r="AB87" i="1"/>
  <c r="T88" i="1"/>
  <c r="V88" i="1"/>
  <c r="W88" i="1"/>
  <c r="X88" i="1"/>
  <c r="Y88" i="1"/>
  <c r="Z88" i="1"/>
  <c r="AA88" i="1"/>
  <c r="AB88" i="1"/>
  <c r="T89" i="1"/>
  <c r="V89" i="1"/>
  <c r="W89" i="1"/>
  <c r="X89" i="1"/>
  <c r="Y89" i="1"/>
  <c r="Z89" i="1"/>
  <c r="AA89" i="1"/>
  <c r="AB89" i="1"/>
  <c r="T90" i="1"/>
  <c r="V90" i="1"/>
  <c r="W90" i="1"/>
  <c r="X90" i="1"/>
  <c r="Y90" i="1"/>
  <c r="Z90" i="1"/>
  <c r="AA90" i="1"/>
  <c r="AB90" i="1"/>
  <c r="T91" i="1"/>
  <c r="V91" i="1"/>
  <c r="W91" i="1"/>
  <c r="X91" i="1"/>
  <c r="Y91" i="1"/>
  <c r="Z91" i="1"/>
  <c r="AA91" i="1"/>
  <c r="AB91" i="1"/>
  <c r="T92" i="1"/>
  <c r="V92" i="1"/>
  <c r="W92" i="1"/>
  <c r="X92" i="1"/>
  <c r="Y92" i="1"/>
  <c r="Z92" i="1"/>
  <c r="AA92" i="1"/>
  <c r="AB92" i="1"/>
  <c r="T93" i="1"/>
  <c r="V93" i="1"/>
  <c r="W93" i="1"/>
  <c r="X93" i="1"/>
  <c r="Y93" i="1"/>
  <c r="Z93" i="1"/>
  <c r="AA93" i="1"/>
  <c r="AB93" i="1"/>
  <c r="T94" i="1"/>
  <c r="V94" i="1"/>
  <c r="W94" i="1"/>
  <c r="X94" i="1"/>
  <c r="Y94" i="1"/>
  <c r="Z94" i="1"/>
  <c r="AA94" i="1"/>
  <c r="AB94" i="1"/>
  <c r="T95" i="1"/>
  <c r="V95" i="1"/>
  <c r="W95" i="1"/>
  <c r="X95" i="1"/>
  <c r="Y95" i="1"/>
  <c r="Z95" i="1"/>
  <c r="AA95" i="1"/>
  <c r="AB95" i="1"/>
  <c r="T96" i="1"/>
  <c r="V96" i="1"/>
  <c r="W96" i="1"/>
  <c r="X96" i="1"/>
  <c r="Y96" i="1"/>
  <c r="Z96" i="1"/>
  <c r="AA96" i="1"/>
  <c r="AB96" i="1"/>
  <c r="T97" i="1"/>
  <c r="V97" i="1"/>
  <c r="W97" i="1"/>
  <c r="X97" i="1"/>
  <c r="Y97" i="1"/>
  <c r="Z97" i="1"/>
  <c r="AA97" i="1"/>
  <c r="AB97" i="1"/>
  <c r="T98" i="1"/>
  <c r="V98" i="1"/>
  <c r="W98" i="1"/>
  <c r="X98" i="1"/>
  <c r="Y98" i="1"/>
  <c r="Z98" i="1"/>
  <c r="AA98" i="1"/>
  <c r="AB98" i="1"/>
  <c r="T99" i="1"/>
  <c r="V99" i="1"/>
  <c r="W99" i="1"/>
  <c r="X99" i="1"/>
  <c r="Y99" i="1"/>
  <c r="Z99" i="1"/>
  <c r="AA99" i="1"/>
  <c r="AB99" i="1"/>
  <c r="T100" i="1"/>
  <c r="V100" i="1"/>
  <c r="W100" i="1"/>
  <c r="X100" i="1"/>
  <c r="Y100" i="1"/>
  <c r="Z100" i="1"/>
  <c r="AA100" i="1"/>
  <c r="AB100" i="1"/>
  <c r="T101" i="1"/>
  <c r="V101" i="1"/>
  <c r="W101" i="1"/>
  <c r="X101" i="1"/>
  <c r="Y101" i="1"/>
  <c r="Z101" i="1"/>
  <c r="AA101" i="1"/>
  <c r="AB101" i="1"/>
  <c r="T102" i="1"/>
  <c r="V102" i="1"/>
  <c r="W102" i="1"/>
  <c r="X102" i="1"/>
  <c r="Y102" i="1"/>
  <c r="Z102" i="1"/>
  <c r="AA102" i="1"/>
  <c r="AB102" i="1"/>
  <c r="T103" i="1"/>
  <c r="V103" i="1"/>
  <c r="W103" i="1"/>
  <c r="X103" i="1"/>
  <c r="Y103" i="1"/>
  <c r="Z103" i="1"/>
  <c r="AA103" i="1"/>
  <c r="AB103" i="1"/>
  <c r="T104" i="1"/>
  <c r="V104" i="1"/>
  <c r="W104" i="1"/>
  <c r="X104" i="1"/>
  <c r="Y104" i="1"/>
  <c r="Z104" i="1"/>
  <c r="AA104" i="1"/>
  <c r="AB104" i="1"/>
  <c r="T105" i="1"/>
  <c r="V105" i="1"/>
  <c r="W105" i="1"/>
  <c r="X105" i="1"/>
  <c r="Y105" i="1"/>
  <c r="Z105" i="1"/>
  <c r="AA105" i="1"/>
  <c r="AB105" i="1"/>
  <c r="T106" i="1"/>
  <c r="V106" i="1"/>
  <c r="W106" i="1"/>
  <c r="X106" i="1"/>
  <c r="Y106" i="1"/>
  <c r="Z106" i="1"/>
  <c r="AA106" i="1"/>
  <c r="AB106" i="1"/>
  <c r="T107" i="1"/>
  <c r="V107" i="1"/>
  <c r="W107" i="1"/>
  <c r="X107" i="1"/>
  <c r="Y107" i="1"/>
  <c r="Z107" i="1"/>
  <c r="AA107" i="1"/>
  <c r="AB107" i="1"/>
  <c r="AB34" i="1"/>
  <c r="AA34" i="1"/>
  <c r="Z34" i="1"/>
  <c r="Y34" i="1"/>
  <c r="X34" i="1"/>
  <c r="W34" i="1"/>
  <c r="V34" i="1"/>
  <c r="T34" i="1"/>
  <c r="C34" i="1" l="1"/>
  <c r="B34" i="1" s="1"/>
  <c r="AK34" i="1"/>
  <c r="AJ33" i="1"/>
  <c r="K7" i="1" s="1"/>
  <c r="C101" i="1"/>
  <c r="B101" i="1" s="1"/>
  <c r="C99" i="1"/>
  <c r="B99" i="1" s="1"/>
  <c r="C93" i="1"/>
  <c r="B93" i="1" s="1"/>
  <c r="C91" i="1"/>
  <c r="B91" i="1" s="1"/>
  <c r="C86" i="1"/>
  <c r="B86" i="1" s="1"/>
  <c r="C85" i="1"/>
  <c r="B85" i="1" s="1"/>
  <c r="C84" i="1"/>
  <c r="B84" i="1" s="1"/>
  <c r="C83" i="1"/>
  <c r="B83" i="1" s="1"/>
  <c r="C82" i="1"/>
  <c r="B82" i="1" s="1"/>
  <c r="C81" i="1"/>
  <c r="B81" i="1" s="1"/>
  <c r="C80" i="1"/>
  <c r="B80" i="1" s="1"/>
  <c r="C79" i="1"/>
  <c r="B79" i="1" s="1"/>
  <c r="C78" i="1"/>
  <c r="B78" i="1" s="1"/>
  <c r="C77" i="1"/>
  <c r="B77" i="1" s="1"/>
  <c r="C76" i="1"/>
  <c r="B76" i="1" s="1"/>
  <c r="C75" i="1"/>
  <c r="B75" i="1" s="1"/>
  <c r="C74" i="1"/>
  <c r="B74" i="1" s="1"/>
  <c r="C73" i="1"/>
  <c r="B73" i="1" s="1"/>
  <c r="C72" i="1"/>
  <c r="B72" i="1" s="1"/>
  <c r="C71" i="1"/>
  <c r="B71" i="1" s="1"/>
  <c r="C70" i="1"/>
  <c r="B70" i="1" s="1"/>
  <c r="C69" i="1"/>
  <c r="B69" i="1" s="1"/>
  <c r="C68" i="1"/>
  <c r="B68" i="1" s="1"/>
  <c r="C67" i="1"/>
  <c r="B67" i="1" s="1"/>
  <c r="C66" i="1"/>
  <c r="B66" i="1" s="1"/>
  <c r="C65" i="1"/>
  <c r="B65" i="1" s="1"/>
  <c r="C64" i="1"/>
  <c r="B64" i="1" s="1"/>
  <c r="C63" i="1"/>
  <c r="B63" i="1" s="1"/>
  <c r="C62" i="1"/>
  <c r="B62" i="1" s="1"/>
  <c r="C61" i="1"/>
  <c r="B61" i="1" s="1"/>
  <c r="C60" i="1"/>
  <c r="B60" i="1" s="1"/>
  <c r="C59" i="1"/>
  <c r="B59" i="1" s="1"/>
  <c r="C58" i="1"/>
  <c r="B58" i="1" s="1"/>
  <c r="C57" i="1"/>
  <c r="B57" i="1" s="1"/>
  <c r="C56" i="1"/>
  <c r="B56" i="1" s="1"/>
  <c r="C55" i="1"/>
  <c r="B55" i="1" s="1"/>
  <c r="C54" i="1"/>
  <c r="B54" i="1" s="1"/>
  <c r="C53" i="1"/>
  <c r="B53" i="1" s="1"/>
  <c r="C52" i="1"/>
  <c r="B52" i="1" s="1"/>
  <c r="C51" i="1"/>
  <c r="B51" i="1" s="1"/>
  <c r="C50" i="1"/>
  <c r="B50" i="1" s="1"/>
  <c r="C49" i="1"/>
  <c r="B49" i="1" s="1"/>
  <c r="C48" i="1"/>
  <c r="B48" i="1" s="1"/>
  <c r="C47" i="1"/>
  <c r="B47" i="1" s="1"/>
  <c r="C46" i="1"/>
  <c r="B46" i="1" s="1"/>
  <c r="C45" i="1"/>
  <c r="B45" i="1" s="1"/>
  <c r="C44" i="1"/>
  <c r="B44" i="1" s="1"/>
  <c r="C43" i="1"/>
  <c r="B43" i="1" s="1"/>
  <c r="C42" i="1"/>
  <c r="B42" i="1" s="1"/>
  <c r="C41" i="1"/>
  <c r="B41" i="1" s="1"/>
  <c r="C40" i="1"/>
  <c r="B40" i="1" s="1"/>
  <c r="C39" i="1"/>
  <c r="B39" i="1" s="1"/>
  <c r="C38" i="1"/>
  <c r="B38" i="1" s="1"/>
  <c r="C37" i="1"/>
  <c r="B37" i="1" s="1"/>
  <c r="AE35" i="1"/>
  <c r="AE33" i="1" s="1"/>
  <c r="I8" i="1" s="1"/>
  <c r="AD33" i="1"/>
  <c r="I7" i="1" s="1"/>
  <c r="AK33" i="1"/>
  <c r="K8" i="1" s="1"/>
  <c r="AG33" i="1"/>
  <c r="J7" i="1" s="1"/>
  <c r="AH34" i="1"/>
  <c r="AH33" i="1" s="1"/>
  <c r="J8" i="1" s="1"/>
  <c r="C36" i="1"/>
  <c r="B36" i="1" s="1"/>
  <c r="C35" i="1"/>
  <c r="B35" i="1" s="1"/>
  <c r="C107" i="1"/>
  <c r="B107" i="1" s="1"/>
  <c r="C102" i="1"/>
  <c r="B102" i="1" s="1"/>
  <c r="C106" i="1"/>
  <c r="B106" i="1" s="1"/>
  <c r="C100" i="1"/>
  <c r="B100" i="1" s="1"/>
  <c r="C92" i="1"/>
  <c r="B92" i="1" s="1"/>
  <c r="C105" i="1"/>
  <c r="B105" i="1" s="1"/>
  <c r="C98" i="1"/>
  <c r="B98" i="1" s="1"/>
  <c r="C97" i="1"/>
  <c r="B97" i="1" s="1"/>
  <c r="C90" i="1"/>
  <c r="B90" i="1" s="1"/>
  <c r="C89" i="1"/>
  <c r="B89" i="1" s="1"/>
  <c r="C104" i="1"/>
  <c r="B104" i="1" s="1"/>
  <c r="C103" i="1"/>
  <c r="B103" i="1" s="1"/>
  <c r="C96" i="1"/>
  <c r="B96" i="1" s="1"/>
  <c r="C95" i="1"/>
  <c r="B95" i="1" s="1"/>
  <c r="C88" i="1"/>
  <c r="B88" i="1" s="1"/>
  <c r="C87" i="1"/>
  <c r="B87" i="1" s="1"/>
  <c r="C94" i="1"/>
  <c r="B94" i="1" s="1"/>
  <c r="D43" i="24"/>
  <c r="D41" i="24"/>
  <c r="D39" i="24"/>
  <c r="D37" i="24"/>
  <c r="D35" i="24"/>
  <c r="D33" i="24"/>
  <c r="D31" i="24"/>
  <c r="D29" i="24"/>
  <c r="D27" i="24"/>
  <c r="D25" i="24"/>
  <c r="D23" i="24"/>
  <c r="D21" i="24"/>
  <c r="I42" i="24"/>
  <c r="J16" i="24" s="1"/>
  <c r="L21" i="4" s="1"/>
  <c r="I40" i="24"/>
  <c r="J15" i="24" s="1"/>
  <c r="L20" i="4" s="1"/>
  <c r="I38" i="24"/>
  <c r="J14" i="24" s="1"/>
  <c r="L19" i="4" s="1"/>
  <c r="I36" i="24"/>
  <c r="J13" i="24" s="1"/>
  <c r="L18" i="4" s="1"/>
  <c r="I34" i="24"/>
  <c r="J12" i="24" s="1"/>
  <c r="L17" i="4" s="1"/>
  <c r="I32" i="24"/>
  <c r="J11" i="24" s="1"/>
  <c r="L16" i="4" s="1"/>
  <c r="I30" i="24"/>
  <c r="J10" i="24" s="1"/>
  <c r="L15" i="4" s="1"/>
  <c r="I28" i="24"/>
  <c r="J9" i="24" s="1"/>
  <c r="L14" i="4" s="1"/>
  <c r="I26" i="24"/>
  <c r="J7" i="24" s="1"/>
  <c r="L13" i="4" s="1"/>
  <c r="I24" i="24"/>
  <c r="J6" i="24" s="1"/>
  <c r="L12" i="4" s="1"/>
  <c r="I22" i="24"/>
  <c r="J5" i="24" s="1"/>
  <c r="L11" i="4" s="1"/>
  <c r="C22" i="24"/>
  <c r="C24" i="24"/>
  <c r="C26" i="24"/>
  <c r="C20" i="24"/>
  <c r="I20" i="24" s="1"/>
  <c r="J4" i="24" s="1"/>
  <c r="I5" i="24"/>
  <c r="I6" i="24"/>
  <c r="I7" i="24"/>
  <c r="I9" i="24"/>
  <c r="I10" i="24"/>
  <c r="I11" i="24"/>
  <c r="I12" i="24"/>
  <c r="I13" i="24"/>
  <c r="I14" i="24"/>
  <c r="I15" i="24"/>
  <c r="I16" i="24"/>
  <c r="I4" i="24"/>
  <c r="G5" i="24"/>
  <c r="G6" i="24"/>
  <c r="G7" i="24"/>
  <c r="G9" i="24"/>
  <c r="G10" i="24"/>
  <c r="G11" i="24"/>
  <c r="G12" i="24"/>
  <c r="G13" i="24"/>
  <c r="G14" i="24"/>
  <c r="G15" i="24"/>
  <c r="G16" i="24"/>
  <c r="G4" i="24"/>
  <c r="E14" i="24"/>
  <c r="E13" i="24"/>
  <c r="B32" i="1" l="1"/>
  <c r="C30" i="1" s="1"/>
  <c r="B30" i="1" s="1"/>
  <c r="L8" i="1"/>
  <c r="H11" i="4" s="1"/>
  <c r="H10" i="4" s="1"/>
  <c r="L7" i="1"/>
  <c r="G11" i="4" s="1"/>
  <c r="G10" i="4" s="1"/>
  <c r="E3" i="24"/>
  <c r="B3" i="24" s="1"/>
  <c r="J3" i="24"/>
  <c r="L10" i="4"/>
  <c r="G3" i="24"/>
  <c r="I3" i="24"/>
  <c r="E18" i="24" l="1"/>
  <c r="B18" i="24" s="1"/>
  <c r="B36" i="4" l="1"/>
  <c r="P3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J32" authorId="0" shapeId="0" xr:uid="{00000000-0006-0000-0300-000001000000}">
      <text>
        <r>
          <rPr>
            <sz val="8"/>
            <color indexed="81"/>
            <rFont val="Tahoma"/>
            <family val="2"/>
          </rPr>
          <t>Indicate the total number of units in the Project subject to occupancy restrictions based on income.  This includes LIHTC units.</t>
        </r>
      </text>
    </comment>
    <comment ref="K32" authorId="0" shapeId="0" xr:uid="{00000000-0006-0000-0300-000002000000}">
      <text>
        <r>
          <rPr>
            <sz val="8"/>
            <color indexed="81"/>
            <rFont val="Tahoma"/>
            <family val="2"/>
          </rPr>
          <t xml:space="preserve">Indicate the total number of LIHTC units in the Project.
</t>
        </r>
      </text>
    </comment>
    <comment ref="L32" authorId="0" shapeId="0" xr:uid="{00000000-0006-0000-03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M32" authorId="1" shapeId="0" xr:uid="{46EE82F4-BE91-441A-BE00-7C4BE39BAD6F}">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N32" authorId="1" shapeId="0" xr:uid="{236E2E16-87C1-4832-8741-61EBE796BCF9}">
      <text>
        <r>
          <rPr>
            <sz val="9"/>
            <color indexed="81"/>
            <rFont val="Tahoma"/>
            <family val="2"/>
          </rPr>
          <t xml:space="preserve">Select "Acquisition" if no significant work was completed at the time of purchase.
</t>
        </r>
      </text>
    </comment>
    <comment ref="O32" authorId="1" shapeId="0" xr:uid="{C5EDFFA6-3723-40F4-9C9F-7FA76819759B}">
      <text>
        <r>
          <rPr>
            <sz val="9"/>
            <color indexed="81"/>
            <rFont val="Tahoma"/>
            <family val="2"/>
          </rPr>
          <t>Indicate the actual or projected date (mm/dd/yyyy) on which the project will be complete and ready for occupancy.</t>
        </r>
      </text>
    </comment>
    <comment ref="P32" authorId="0" shapeId="0" xr:uid="{00000000-0006-0000-0300-000004000000}">
      <text>
        <r>
          <rPr>
            <sz val="8"/>
            <color indexed="81"/>
            <rFont val="Tahoma"/>
            <family val="2"/>
          </rPr>
          <t>For deals with LIHTC, please indicate the ownership % in the General Partner.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00000000-0006-0000-04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0400-000002000000}">
      <text>
        <r>
          <rPr>
            <sz val="8"/>
            <color indexed="81"/>
            <rFont val="Tahoma"/>
            <family val="2"/>
          </rPr>
          <t xml:space="preserve">Indicate the total number of LIHTC units in the Project.
</t>
        </r>
      </text>
    </comment>
    <comment ref="K32" authorId="0" shapeId="0" xr:uid="{00000000-0006-0000-04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D24DBFA7-39B4-4866-9831-3E25F3C73C9B}">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8760C811-9058-4B88-9014-9DEE2FCA856A}">
      <text>
        <r>
          <rPr>
            <sz val="8"/>
            <color indexed="81"/>
            <rFont val="Tahoma"/>
            <family val="2"/>
          </rPr>
          <t>Select "Acquisition" if no significant work was completed at the time of purchase.</t>
        </r>
      </text>
    </comment>
    <comment ref="N32" authorId="1" shapeId="0" xr:uid="{CE7F4DCE-53A7-4EC8-B9D3-45A5E1058605}">
      <text>
        <r>
          <rPr>
            <sz val="8"/>
            <color indexed="81"/>
            <rFont val="Tahoma"/>
            <family val="2"/>
          </rPr>
          <t>Indicate the actual or projected date (mm/dd/yyyy) on which the project will be complete and ready for occupancy.</t>
        </r>
      </text>
    </comment>
    <comment ref="O32" authorId="1" shapeId="0" xr:uid="{0D06C779-F6BD-4B12-8754-3D4303005A80}">
      <text>
        <r>
          <rPr>
            <sz val="9"/>
            <color indexed="81"/>
            <rFont val="Tahoma"/>
            <family val="2"/>
          </rPr>
          <t xml:space="preserve">For deals with LIHTC, please indicate the ownership % in the General Partner.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806ED911-001E-4CD1-8536-5B537EAA5804}">
      <text>
        <r>
          <rPr>
            <sz val="8"/>
            <color indexed="81"/>
            <rFont val="Tahoma"/>
            <family val="2"/>
          </rPr>
          <t>Indicate the total number of units in the Project subject to occupancy restrictions based on income.  This includes LIHTC units.</t>
        </r>
      </text>
    </comment>
    <comment ref="J32" authorId="0" shapeId="0" xr:uid="{52E767E1-3BB4-44A2-A68B-2FD5E073F115}">
      <text>
        <r>
          <rPr>
            <sz val="8"/>
            <color indexed="81"/>
            <rFont val="Tahoma"/>
            <family val="2"/>
          </rPr>
          <t xml:space="preserve">Indicate the total number of LIHTC units in the Project.
</t>
        </r>
      </text>
    </comment>
    <comment ref="K32" authorId="0" shapeId="0" xr:uid="{E21A8894-0833-4259-9188-D5B335DF86EC}">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D6F9AA1E-91B2-4DE6-BA40-2421FACFB179}">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7AF4063B-C1D7-403E-B253-ADFC8BBDB01B}">
      <text>
        <r>
          <rPr>
            <sz val="8"/>
            <color indexed="81"/>
            <rFont val="Tahoma"/>
            <family val="2"/>
          </rPr>
          <t>Select "Acquisition" if no significant work was completed at the time of purchase.</t>
        </r>
      </text>
    </comment>
    <comment ref="N32" authorId="1" shapeId="0" xr:uid="{E49E15D5-B378-44F8-A0DE-0BF2B5C53F09}">
      <text>
        <r>
          <rPr>
            <sz val="8"/>
            <color indexed="81"/>
            <rFont val="Tahoma"/>
            <family val="2"/>
          </rPr>
          <t>Indicate the actual or projected date (mm/dd/yyyy) on which the project will be complete and ready for occupancy.</t>
        </r>
      </text>
    </comment>
    <comment ref="O32" authorId="1" shapeId="0" xr:uid="{B3CCC2B5-E480-4157-84BC-44E1C2BC2F3C}">
      <text>
        <r>
          <rPr>
            <sz val="9"/>
            <color indexed="81"/>
            <rFont val="Tahoma"/>
            <family val="2"/>
          </rPr>
          <t xml:space="preserve">For deals with LIHTC, please indicate the ownership % in the General Partner.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AD6CE4A5-AA94-4F49-AF21-A10EEF455DA2}">
      <text>
        <r>
          <rPr>
            <sz val="8"/>
            <color indexed="81"/>
            <rFont val="Tahoma"/>
            <family val="2"/>
          </rPr>
          <t>Indicate the total number of units in the Project subject to occupancy restrictions based on income.  This includes LIHTC units.</t>
        </r>
      </text>
    </comment>
    <comment ref="J32" authorId="0" shapeId="0" xr:uid="{BDDFA9E2-B817-4685-9E0C-F842714B88AC}">
      <text>
        <r>
          <rPr>
            <sz val="8"/>
            <color indexed="81"/>
            <rFont val="Tahoma"/>
            <family val="2"/>
          </rPr>
          <t xml:space="preserve">Indicate the total number of LIHTC units in the Project.
</t>
        </r>
      </text>
    </comment>
    <comment ref="K32" authorId="0" shapeId="0" xr:uid="{65CC317F-76A0-4E84-8442-8B27F072E8CB}">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2AD1CDFC-B86F-4F45-9FD4-B2DBA8BB3312}">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C7C78EFE-F4FD-4477-9B2C-D5B3E717BB7E}">
      <text>
        <r>
          <rPr>
            <sz val="8"/>
            <color indexed="81"/>
            <rFont val="Tahoma"/>
            <family val="2"/>
          </rPr>
          <t>Select "Acquisition" if no significant work was completed at the time of purchase.</t>
        </r>
      </text>
    </comment>
    <comment ref="N32" authorId="1" shapeId="0" xr:uid="{5EABFB58-4A3B-4B82-AF14-573F45A9D093}">
      <text>
        <r>
          <rPr>
            <sz val="8"/>
            <color indexed="81"/>
            <rFont val="Tahoma"/>
            <family val="2"/>
          </rPr>
          <t>Indicate the actual or projected date (mm/dd/yyyy) on which the project will be complete and ready for occupancy.</t>
        </r>
      </text>
    </comment>
    <comment ref="O32" authorId="1" shapeId="0" xr:uid="{C6E82FA8-BB2E-47C2-9E8A-9BA35C8BE529}">
      <text>
        <r>
          <rPr>
            <sz val="9"/>
            <color indexed="81"/>
            <rFont val="Tahoma"/>
            <family val="2"/>
          </rPr>
          <t xml:space="preserve">For deals with LIHTC, please indicate the ownership % in the General Partner.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C7E6B213-0A90-4367-BC42-10135CE64380}">
      <text>
        <r>
          <rPr>
            <sz val="8"/>
            <color indexed="81"/>
            <rFont val="Tahoma"/>
            <family val="2"/>
          </rPr>
          <t>Indicate the total number of units in the Project subject to occupancy restrictions based on income.  This includes LIHTC units.</t>
        </r>
      </text>
    </comment>
    <comment ref="J32" authorId="0" shapeId="0" xr:uid="{CFB538EE-652A-47AE-A4AC-A58C6171C4A5}">
      <text>
        <r>
          <rPr>
            <sz val="8"/>
            <color indexed="81"/>
            <rFont val="Tahoma"/>
            <family val="2"/>
          </rPr>
          <t xml:space="preserve">Indicate the total number of LIHTC units in the Project.
</t>
        </r>
      </text>
    </comment>
    <comment ref="K32" authorId="0" shapeId="0" xr:uid="{1A58068B-952B-4272-9D59-7857ADC64EE1}">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8D648F2A-01F3-48C7-B47C-6BA276445C16}">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92DE1AE6-773B-4EFD-8E45-F03ED5F64B42}">
      <text>
        <r>
          <rPr>
            <sz val="8"/>
            <color indexed="81"/>
            <rFont val="Tahoma"/>
            <family val="2"/>
          </rPr>
          <t>Select "Acquisition" if no significant work was completed at the time of purchase.</t>
        </r>
      </text>
    </comment>
    <comment ref="N32" authorId="1" shapeId="0" xr:uid="{7995BBF9-FFF8-4B32-9218-C7563C88C59E}">
      <text>
        <r>
          <rPr>
            <sz val="8"/>
            <color indexed="81"/>
            <rFont val="Tahoma"/>
            <family val="2"/>
          </rPr>
          <t>Indicate the actual or projected date (mm/dd/yyyy) on which the project will be complete and ready for occupancy.</t>
        </r>
      </text>
    </comment>
    <comment ref="O32" authorId="1" shapeId="0" xr:uid="{25D486C0-E046-4258-B809-471643B6DEFF}">
      <text>
        <r>
          <rPr>
            <sz val="9"/>
            <color indexed="81"/>
            <rFont val="Tahoma"/>
            <family val="2"/>
          </rPr>
          <t xml:space="preserve">For deals with LIHTC, please indicate the ownership % in the General Partner.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E8D7CF91-781C-41A8-9479-0FEC29F8AFA3}">
      <text>
        <r>
          <rPr>
            <sz val="8"/>
            <color indexed="81"/>
            <rFont val="Tahoma"/>
            <family val="2"/>
          </rPr>
          <t>Indicate the total number of units in the Project subject to occupancy restrictions based on income.  This includes LIHTC units.</t>
        </r>
      </text>
    </comment>
    <comment ref="J32" authorId="0" shapeId="0" xr:uid="{CF59ED80-2EE4-4B5E-91B6-3C06676CE3B0}">
      <text>
        <r>
          <rPr>
            <sz val="8"/>
            <color indexed="81"/>
            <rFont val="Tahoma"/>
            <family val="2"/>
          </rPr>
          <t xml:space="preserve">Indicate the total number of LIHTC units in the Project.
</t>
        </r>
      </text>
    </comment>
    <comment ref="K32" authorId="0" shapeId="0" xr:uid="{45BE17BF-4511-4201-873E-8B722E80EE4D}">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03F6C130-8F75-4288-B84A-4DCD182EFF09}">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80C73FB5-069D-47B4-9743-6ABC3CC121A2}">
      <text>
        <r>
          <rPr>
            <sz val="8"/>
            <color indexed="81"/>
            <rFont val="Tahoma"/>
            <family val="2"/>
          </rPr>
          <t>Select "Acquisition" if no significant work was completed at the time of purchase.</t>
        </r>
      </text>
    </comment>
    <comment ref="N32" authorId="1" shapeId="0" xr:uid="{129A5E8F-F040-482A-9317-57A42F92ADF6}">
      <text>
        <r>
          <rPr>
            <sz val="8"/>
            <color indexed="81"/>
            <rFont val="Tahoma"/>
            <family val="2"/>
          </rPr>
          <t>Indicate the actual or projected date (mm/dd/yyyy) on which the project will be complete and ready for occupancy.</t>
        </r>
      </text>
    </comment>
    <comment ref="O32" authorId="1" shapeId="0" xr:uid="{0A9478D4-BB71-4CFD-A1B6-38D5C4F885D1}">
      <text>
        <r>
          <rPr>
            <sz val="9"/>
            <color indexed="81"/>
            <rFont val="Tahoma"/>
            <family val="2"/>
          </rPr>
          <t xml:space="preserve">For deals with LIHTC, please indicate the ownership % in the General Partner.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D2DFB84D-3859-489B-85D6-2C3D47E7DF5C}">
      <text>
        <r>
          <rPr>
            <sz val="8"/>
            <color indexed="81"/>
            <rFont val="Tahoma"/>
            <family val="2"/>
          </rPr>
          <t>Indicate the total number of units in the Project subject to occupancy restrictions based on income.  This includes LIHTC units.</t>
        </r>
      </text>
    </comment>
    <comment ref="J32" authorId="0" shapeId="0" xr:uid="{56A96AA7-B680-4105-A74B-3ED859598D1D}">
      <text>
        <r>
          <rPr>
            <sz val="8"/>
            <color indexed="81"/>
            <rFont val="Tahoma"/>
            <family val="2"/>
          </rPr>
          <t xml:space="preserve">Indicate the total number of LIHTC units in the Project.
</t>
        </r>
      </text>
    </comment>
    <comment ref="K32" authorId="0" shapeId="0" xr:uid="{B38183AF-6A52-4229-B13A-8B03A5AB7D71}">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BCF03F20-F845-4620-BD85-9FBA76541B47}">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18315C3B-2CA6-44EB-9989-1ABFB708C6D7}">
      <text>
        <r>
          <rPr>
            <sz val="8"/>
            <color indexed="81"/>
            <rFont val="Tahoma"/>
            <family val="2"/>
          </rPr>
          <t>Select "Acquisition" if no significant work was completed at the time of purchase.</t>
        </r>
      </text>
    </comment>
    <comment ref="N32" authorId="1" shapeId="0" xr:uid="{7D13EFCD-404D-4DD6-B320-899FA96EE2E2}">
      <text>
        <r>
          <rPr>
            <sz val="8"/>
            <color indexed="81"/>
            <rFont val="Tahoma"/>
            <family val="2"/>
          </rPr>
          <t>Indicate the actual or projected date (mm/dd/yyyy) on which the project will be complete and ready for occupancy.</t>
        </r>
      </text>
    </comment>
    <comment ref="O32" authorId="1" shapeId="0" xr:uid="{BD7421DB-39FA-44B8-A9D5-D768570F5BAF}">
      <text>
        <r>
          <rPr>
            <sz val="9"/>
            <color indexed="81"/>
            <rFont val="Tahoma"/>
            <family val="2"/>
          </rPr>
          <t xml:space="preserve">For deals with LIHTC, please indicate the ownership % in the General Partner.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3A7CFBC9-952D-4645-AB0E-52A2188B6B1A}">
      <text>
        <r>
          <rPr>
            <sz val="8"/>
            <color indexed="81"/>
            <rFont val="Tahoma"/>
            <family val="2"/>
          </rPr>
          <t>Indicate the total number of units in the Project subject to occupancy restrictions based on income.  This includes LIHTC units.</t>
        </r>
      </text>
    </comment>
    <comment ref="J32" authorId="0" shapeId="0" xr:uid="{0CB78919-9CE3-4A6C-9EF9-89D5EB2289CE}">
      <text>
        <r>
          <rPr>
            <sz val="8"/>
            <color indexed="81"/>
            <rFont val="Tahoma"/>
            <family val="2"/>
          </rPr>
          <t xml:space="preserve">Indicate the total number of LIHTC units in the Project.
</t>
        </r>
      </text>
    </comment>
    <comment ref="K32" authorId="0" shapeId="0" xr:uid="{D084C74E-9F4C-4D85-9994-265579EFDA55}">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07B6CE71-2C5C-4C1C-B75E-7A14F6869F58}">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15B07AE8-B20E-4C21-9384-63BB2959F931}">
      <text>
        <r>
          <rPr>
            <sz val="8"/>
            <color indexed="81"/>
            <rFont val="Tahoma"/>
            <family val="2"/>
          </rPr>
          <t>Select "Acquisition" if no significant work was completed at the time of purchase.</t>
        </r>
      </text>
    </comment>
    <comment ref="N32" authorId="1" shapeId="0" xr:uid="{98AECE63-AF8F-4511-9B74-187418305BA6}">
      <text>
        <r>
          <rPr>
            <sz val="8"/>
            <color indexed="81"/>
            <rFont val="Tahoma"/>
            <family val="2"/>
          </rPr>
          <t>Indicate the actual or projected date (mm/dd/yyyy) on which the project will be complete and ready for occupancy.</t>
        </r>
      </text>
    </comment>
    <comment ref="O32" authorId="1" shapeId="0" xr:uid="{722F4677-E20E-4119-9453-E72FFA52D7E0}">
      <text>
        <r>
          <rPr>
            <sz val="9"/>
            <color indexed="81"/>
            <rFont val="Tahoma"/>
            <family val="2"/>
          </rPr>
          <t xml:space="preserve">For deals with LIHTC, please indicate the ownership % in the General Partner.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3ED606AF-030E-446E-8648-0F8AFFEEF43A}">
      <text>
        <r>
          <rPr>
            <sz val="8"/>
            <color indexed="81"/>
            <rFont val="Tahoma"/>
            <family val="2"/>
          </rPr>
          <t>Indicate the total number of units in the Project subject to occupancy restrictions based on income.  This includes LIHTC units.</t>
        </r>
      </text>
    </comment>
    <comment ref="J32" authorId="0" shapeId="0" xr:uid="{A57E6559-BCED-49CB-BE16-DC04189EA2AE}">
      <text>
        <r>
          <rPr>
            <sz val="8"/>
            <color indexed="81"/>
            <rFont val="Tahoma"/>
            <family val="2"/>
          </rPr>
          <t xml:space="preserve">Indicate the total number of LIHTC units in the Project.
</t>
        </r>
      </text>
    </comment>
    <comment ref="K32" authorId="0" shapeId="0" xr:uid="{ED63AE9B-D60F-4979-B12E-AE91A2634177}">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68446F7B-4E20-4485-B678-5C7788539B3E}">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D1E4571D-8D6C-4AA7-852F-E1DF184025FD}">
      <text>
        <r>
          <rPr>
            <sz val="8"/>
            <color indexed="81"/>
            <rFont val="Tahoma"/>
            <family val="2"/>
          </rPr>
          <t>Select "Acquisition" if no significant work was completed at the time of purchase.</t>
        </r>
      </text>
    </comment>
    <comment ref="N32" authorId="1" shapeId="0" xr:uid="{CCC52E96-A33F-43B1-8A82-8BB6A7D65835}">
      <text>
        <r>
          <rPr>
            <sz val="8"/>
            <color indexed="81"/>
            <rFont val="Tahoma"/>
            <family val="2"/>
          </rPr>
          <t>Indicate the actual or projected date (mm/dd/yyyy) on which the project will be complete and ready for occupancy.</t>
        </r>
      </text>
    </comment>
    <comment ref="O32" authorId="1" shapeId="0" xr:uid="{FBD681C1-9978-4A77-9EF6-D967006B6806}">
      <text>
        <r>
          <rPr>
            <sz val="9"/>
            <color indexed="81"/>
            <rFont val="Tahoma"/>
            <family val="2"/>
          </rPr>
          <t xml:space="preserve">For deals with LIHTC, please indicate the ownership % in the General Partner.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5E65ACD1-E08C-4765-AB78-1C6F359FDFE0}">
      <text>
        <r>
          <rPr>
            <sz val="8"/>
            <color indexed="81"/>
            <rFont val="Tahoma"/>
            <family val="2"/>
          </rPr>
          <t>Indicate the total number of units in the Project subject to occupancy restrictions based on income.  This includes LIHTC units.</t>
        </r>
      </text>
    </comment>
    <comment ref="J32" authorId="0" shapeId="0" xr:uid="{628B3AF7-D3D8-4138-BBE4-BAED7A0987A0}">
      <text>
        <r>
          <rPr>
            <sz val="8"/>
            <color indexed="81"/>
            <rFont val="Tahoma"/>
            <family val="2"/>
          </rPr>
          <t xml:space="preserve">Indicate the total number of LIHTC units in the Project.
</t>
        </r>
      </text>
    </comment>
    <comment ref="K32" authorId="0" shapeId="0" xr:uid="{5F4D9F35-9F3A-486B-A91B-AA68C146AB5B}">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08DDCCB5-3AB9-4F9E-8C62-3BF422E79EE2}">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C63658E2-4BF0-4EEC-A170-AD7F741AFCC3}">
      <text>
        <r>
          <rPr>
            <sz val="8"/>
            <color indexed="81"/>
            <rFont val="Tahoma"/>
            <family val="2"/>
          </rPr>
          <t>Select "Acquisition" if no significant work was completed at the time of purchase.</t>
        </r>
      </text>
    </comment>
    <comment ref="N32" authorId="1" shapeId="0" xr:uid="{F6A59B14-72FA-4397-A043-4038E73AC032}">
      <text>
        <r>
          <rPr>
            <sz val="8"/>
            <color indexed="81"/>
            <rFont val="Tahoma"/>
            <family val="2"/>
          </rPr>
          <t>Indicate the actual or projected date (mm/dd/yyyy) on which the project will be complete and ready for occupancy.</t>
        </r>
      </text>
    </comment>
    <comment ref="O32" authorId="1" shapeId="0" xr:uid="{8E5628E1-604E-4B30-920C-7BFEF7ED8984}">
      <text>
        <r>
          <rPr>
            <sz val="9"/>
            <color indexed="81"/>
            <rFont val="Tahoma"/>
            <family val="2"/>
          </rPr>
          <t xml:space="preserve">For deals with LIHTC, please indicate the ownership % in the General Partner.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5C2DE907-3727-496E-97AC-C365979E53E5}">
      <text>
        <r>
          <rPr>
            <sz val="8"/>
            <color indexed="81"/>
            <rFont val="Tahoma"/>
            <family val="2"/>
          </rPr>
          <t>Indicate the total number of units in the Project subject to occupancy restrictions based on income.  This includes LIHTC units.</t>
        </r>
      </text>
    </comment>
    <comment ref="J32" authorId="0" shapeId="0" xr:uid="{974947C7-DA7D-4009-A917-7DA0EEFA4173}">
      <text>
        <r>
          <rPr>
            <sz val="8"/>
            <color indexed="81"/>
            <rFont val="Tahoma"/>
            <family val="2"/>
          </rPr>
          <t xml:space="preserve">Indicate the total number of LIHTC units in the Project.
</t>
        </r>
      </text>
    </comment>
    <comment ref="K32" authorId="0" shapeId="0" xr:uid="{A0A6E506-C409-4CB2-9E85-A2BADE509618}">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5D0F9966-A432-4538-8467-853615B8DE9F}">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93850892-22AE-454C-BC8D-0BF83091A089}">
      <text>
        <r>
          <rPr>
            <sz val="8"/>
            <color indexed="81"/>
            <rFont val="Tahoma"/>
            <family val="2"/>
          </rPr>
          <t>Select "Acquisition" if no significant work was completed at the time of purchase.</t>
        </r>
      </text>
    </comment>
    <comment ref="N32" authorId="1" shapeId="0" xr:uid="{9257A5CB-A6B7-4B6E-A815-A1C715D299F8}">
      <text>
        <r>
          <rPr>
            <sz val="8"/>
            <color indexed="81"/>
            <rFont val="Tahoma"/>
            <family val="2"/>
          </rPr>
          <t>Indicate the actual or projected date (mm/dd/yyyy) on which the project will be complete and ready for occupancy.</t>
        </r>
      </text>
    </comment>
    <comment ref="O32" authorId="1" shapeId="0" xr:uid="{0883D162-A2B4-4BBD-A5E0-CD7A3B655DA7}">
      <text>
        <r>
          <rPr>
            <sz val="9"/>
            <color indexed="81"/>
            <rFont val="Tahoma"/>
            <family val="2"/>
          </rPr>
          <t xml:space="preserve">For deals with LIHTC, please indicate the ownership % in the General Partner.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4E1CD93C-7351-4B72-99B9-E334A5C3E50D}">
      <text>
        <r>
          <rPr>
            <sz val="8"/>
            <color indexed="81"/>
            <rFont val="Tahoma"/>
            <family val="2"/>
          </rPr>
          <t>Indicate the total number of units in the Project subject to occupancy restrictions based on income.  This includes LIHTC units.</t>
        </r>
      </text>
    </comment>
    <comment ref="J32" authorId="0" shapeId="0" xr:uid="{D32D89B0-BAC9-495A-A12B-27AEB5602D9D}">
      <text>
        <r>
          <rPr>
            <sz val="8"/>
            <color indexed="81"/>
            <rFont val="Tahoma"/>
            <family val="2"/>
          </rPr>
          <t xml:space="preserve">Indicate the total number of LIHTC units in the Project.
</t>
        </r>
      </text>
    </comment>
    <comment ref="K32" authorId="0" shapeId="0" xr:uid="{E26F95DE-B387-4FD8-90DB-7C9149F9D85A}">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D93DCF42-3F24-41D0-B086-EFC95523E89D}">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DC7000D2-B38F-453F-BC7B-3F50734EFFF6}">
      <text>
        <r>
          <rPr>
            <sz val="8"/>
            <color indexed="81"/>
            <rFont val="Tahoma"/>
            <family val="2"/>
          </rPr>
          <t>Select "Acquisition" if no significant work was completed at the time of purchase.</t>
        </r>
      </text>
    </comment>
    <comment ref="N32" authorId="1" shapeId="0" xr:uid="{09457027-D073-4796-9C6D-5F0AD46B4E86}">
      <text>
        <r>
          <rPr>
            <sz val="8"/>
            <color indexed="81"/>
            <rFont val="Tahoma"/>
            <family val="2"/>
          </rPr>
          <t>Indicate the actual or projected date (mm/dd/yyyy) on which the project will be complete and ready for occupancy.</t>
        </r>
      </text>
    </comment>
    <comment ref="O32" authorId="1" shapeId="0" xr:uid="{74846F85-DF6F-49C7-80E3-1A46F2FDEE91}">
      <text>
        <r>
          <rPr>
            <sz val="9"/>
            <color indexed="81"/>
            <rFont val="Tahoma"/>
            <family val="2"/>
          </rPr>
          <t xml:space="preserve">For deals with LIHTC, please indicate the ownership % in the General Partner.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D8BEED88-5433-4324-B8B0-BD6D98FFED07}">
      <text>
        <r>
          <rPr>
            <sz val="8"/>
            <color indexed="81"/>
            <rFont val="Tahoma"/>
            <family val="2"/>
          </rPr>
          <t>Indicate the total number of units in the Project subject to occupancy restrictions based on income.  This includes LIHTC units.</t>
        </r>
      </text>
    </comment>
    <comment ref="J32" authorId="0" shapeId="0" xr:uid="{30AD9B7F-49F8-4DBB-9E1C-B1C4A5ED50B2}">
      <text>
        <r>
          <rPr>
            <sz val="8"/>
            <color indexed="81"/>
            <rFont val="Tahoma"/>
            <family val="2"/>
          </rPr>
          <t xml:space="preserve">Indicate the total number of LIHTC units in the Project.
</t>
        </r>
      </text>
    </comment>
    <comment ref="K32" authorId="0" shapeId="0" xr:uid="{F912B035-AB36-4695-8B71-5CF7A11A24CB}">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769B48B9-6E02-49FD-A476-DC923390A0B0}">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037D4BA5-1DF7-49A2-BDB6-A73E3CF9594E}">
      <text>
        <r>
          <rPr>
            <sz val="8"/>
            <color indexed="81"/>
            <rFont val="Tahoma"/>
            <family val="2"/>
          </rPr>
          <t>Select "Acquisition" if no significant work was completed at the time of purchase.</t>
        </r>
      </text>
    </comment>
    <comment ref="N32" authorId="1" shapeId="0" xr:uid="{4E7FAD9E-F6C8-485D-A894-9DB3F88A8B6A}">
      <text>
        <r>
          <rPr>
            <sz val="8"/>
            <color indexed="81"/>
            <rFont val="Tahoma"/>
            <family val="2"/>
          </rPr>
          <t>Indicate the actual or projected date (mm/dd/yyyy) on which the project will be complete and ready for occupancy.</t>
        </r>
      </text>
    </comment>
    <comment ref="O32" authorId="1" shapeId="0" xr:uid="{EC0B514D-9A69-4546-81B1-256DE51452D8}">
      <text>
        <r>
          <rPr>
            <sz val="9"/>
            <color indexed="81"/>
            <rFont val="Tahoma"/>
            <family val="2"/>
          </rPr>
          <t xml:space="preserve">For deals with LIHTC, please indicate the ownership % in the General Partner.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1611F192-6B8C-45C7-9DA9-2415DE507435}">
      <text>
        <r>
          <rPr>
            <sz val="8"/>
            <color indexed="81"/>
            <rFont val="Tahoma"/>
            <family val="2"/>
          </rPr>
          <t>Indicate the total number of units in the Project subject to occupancy restrictions based on income.  This includes LIHTC units.</t>
        </r>
      </text>
    </comment>
    <comment ref="J32" authorId="0" shapeId="0" xr:uid="{B74D7BB7-6EB7-4E19-BB9E-71ED606049B4}">
      <text>
        <r>
          <rPr>
            <sz val="8"/>
            <color indexed="81"/>
            <rFont val="Tahoma"/>
            <family val="2"/>
          </rPr>
          <t xml:space="preserve">Indicate the total number of LIHTC units in the Project.
</t>
        </r>
      </text>
    </comment>
    <comment ref="K32" authorId="0" shapeId="0" xr:uid="{C968EA82-5C52-49BF-B626-240613A496C8}">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56BBA878-FB96-4AD6-B88C-5DFC6E46F246}">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FE038905-C007-4FEF-A831-44DB1ED22E79}">
      <text>
        <r>
          <rPr>
            <sz val="8"/>
            <color indexed="81"/>
            <rFont val="Tahoma"/>
            <family val="2"/>
          </rPr>
          <t>Select "Acquisition" if no significant work was completed at the time of purchase.</t>
        </r>
      </text>
    </comment>
    <comment ref="N32" authorId="1" shapeId="0" xr:uid="{1DA6CCC9-B648-42D4-BABD-70F7B4EC0C76}">
      <text>
        <r>
          <rPr>
            <sz val="8"/>
            <color indexed="81"/>
            <rFont val="Tahoma"/>
            <family val="2"/>
          </rPr>
          <t>Indicate the actual or projected date (mm/dd/yyyy) on which the project will be complete and ready for occupancy.</t>
        </r>
      </text>
    </comment>
    <comment ref="O32" authorId="1" shapeId="0" xr:uid="{D64D7721-3A60-4E07-A546-305177B9E80D}">
      <text>
        <r>
          <rPr>
            <sz val="9"/>
            <color indexed="81"/>
            <rFont val="Tahoma"/>
            <family val="2"/>
          </rPr>
          <t xml:space="preserve">For deals with LIHTC, please indicate the ownership % in the General Partner.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CFCA8A0E-F8B4-496F-9E31-3BB40F590006}">
      <text>
        <r>
          <rPr>
            <sz val="8"/>
            <color indexed="81"/>
            <rFont val="Tahoma"/>
            <family val="2"/>
          </rPr>
          <t>Indicate the total number of units in the Project subject to occupancy restrictions based on income.  This includes LIHTC units.</t>
        </r>
      </text>
    </comment>
    <comment ref="J32" authorId="0" shapeId="0" xr:uid="{1DD97E24-9CDF-4026-B8AB-C22B04709159}">
      <text>
        <r>
          <rPr>
            <sz val="8"/>
            <color indexed="81"/>
            <rFont val="Tahoma"/>
            <family val="2"/>
          </rPr>
          <t xml:space="preserve">Indicate the total number of LIHTC units in the Project.
</t>
        </r>
      </text>
    </comment>
    <comment ref="K32" authorId="0" shapeId="0" xr:uid="{3E2DC5FD-1BB5-4DEC-B3E7-F9CB9D8FEDB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C9313114-ECC7-4FAF-939E-2073ADEBE21F}">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1EA5EDC0-3F17-4CA9-9C51-003D74802708}">
      <text>
        <r>
          <rPr>
            <sz val="8"/>
            <color indexed="81"/>
            <rFont val="Tahoma"/>
            <family val="2"/>
          </rPr>
          <t>Select "Acquisition" if no significant work was completed at the time of purchase.</t>
        </r>
      </text>
    </comment>
    <comment ref="N32" authorId="1" shapeId="0" xr:uid="{54459A94-C6F0-4099-B72F-2292A72F46FF}">
      <text>
        <r>
          <rPr>
            <sz val="8"/>
            <color indexed="81"/>
            <rFont val="Tahoma"/>
            <family val="2"/>
          </rPr>
          <t>Indicate the actual or projected date (mm/dd/yyyy) on which the project will be complete and ready for occupancy.</t>
        </r>
      </text>
    </comment>
    <comment ref="O32" authorId="1" shapeId="0" xr:uid="{552866CF-F6A7-42AE-8B74-FB0E72CB6E3E}">
      <text>
        <r>
          <rPr>
            <sz val="9"/>
            <color indexed="81"/>
            <rFont val="Tahoma"/>
            <family val="2"/>
          </rPr>
          <t xml:space="preserve">For deals with LIHTC, please indicate the ownership % in the General Partner.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D65999BE-C051-4B41-A3DF-A8E19C6089F9}">
      <text>
        <r>
          <rPr>
            <sz val="8"/>
            <color indexed="81"/>
            <rFont val="Tahoma"/>
            <family val="2"/>
          </rPr>
          <t>Indicate the total number of units in the Project subject to occupancy restrictions based on income.  This includes LIHTC units.</t>
        </r>
      </text>
    </comment>
    <comment ref="J32" authorId="0" shapeId="0" xr:uid="{7726F92F-2407-4BD1-B04A-B52C5B65695B}">
      <text>
        <r>
          <rPr>
            <sz val="8"/>
            <color indexed="81"/>
            <rFont val="Tahoma"/>
            <family val="2"/>
          </rPr>
          <t xml:space="preserve">Indicate the total number of LIHTC units in the Project.
</t>
        </r>
      </text>
    </comment>
    <comment ref="K32" authorId="0" shapeId="0" xr:uid="{32DFA35C-48F5-44BC-B5BA-765CD14C239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A9FE57EE-A38F-4D97-8C78-A5B09F33033C}">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B1533E98-6B88-4E62-B254-3CB2EE1A3D5C}">
      <text>
        <r>
          <rPr>
            <sz val="8"/>
            <color indexed="81"/>
            <rFont val="Tahoma"/>
            <family val="2"/>
          </rPr>
          <t>Select "Acquisition" if no significant work was completed at the time of purchase.</t>
        </r>
      </text>
    </comment>
    <comment ref="N32" authorId="1" shapeId="0" xr:uid="{E0981738-3933-4EF8-9B3A-4B377ABF80F0}">
      <text>
        <r>
          <rPr>
            <sz val="8"/>
            <color indexed="81"/>
            <rFont val="Tahoma"/>
            <family val="2"/>
          </rPr>
          <t>Indicate the actual or projected date (mm/dd/yyyy) on which the project will be complete and ready for occupancy.</t>
        </r>
      </text>
    </comment>
    <comment ref="O32" authorId="1" shapeId="0" xr:uid="{7F5B07FF-B4A5-49D2-9F4F-FFEA04C8EBAD}">
      <text>
        <r>
          <rPr>
            <sz val="9"/>
            <color indexed="81"/>
            <rFont val="Tahoma"/>
            <family val="2"/>
          </rPr>
          <t xml:space="preserve">For deals with LIHTC, please indicate the ownership % in the General Partner.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CFF375A6-D5F6-4B87-A94B-3545E559DE3C}">
      <text>
        <r>
          <rPr>
            <sz val="8"/>
            <color indexed="81"/>
            <rFont val="Tahoma"/>
            <family val="2"/>
          </rPr>
          <t>Indicate the total number of units in the Project subject to occupancy restrictions based on income.  This includes LIHTC units.</t>
        </r>
      </text>
    </comment>
    <comment ref="J32" authorId="0" shapeId="0" xr:uid="{C366D05D-AC47-4C41-8D0D-BEDBD2FCAD15}">
      <text>
        <r>
          <rPr>
            <sz val="8"/>
            <color indexed="81"/>
            <rFont val="Tahoma"/>
            <family val="2"/>
          </rPr>
          <t xml:space="preserve">Indicate the total number of LIHTC units in the Project.
</t>
        </r>
      </text>
    </comment>
    <comment ref="K32" authorId="0" shapeId="0" xr:uid="{DEE22D39-F9B7-4E08-96C7-A58E7D8EE6F3}">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F75C2F23-4A39-408E-A360-013390075459}">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24C38F33-1DE7-44C1-8404-F2ECEB200D7B}">
      <text>
        <r>
          <rPr>
            <sz val="8"/>
            <color indexed="81"/>
            <rFont val="Tahoma"/>
            <family val="2"/>
          </rPr>
          <t>Select "Acquisition" if no significant work was completed at the time of purchase.</t>
        </r>
      </text>
    </comment>
    <comment ref="N32" authorId="1" shapeId="0" xr:uid="{BF289C8C-B8F1-45AE-8444-AEC9CD9DA89D}">
      <text>
        <r>
          <rPr>
            <sz val="8"/>
            <color indexed="81"/>
            <rFont val="Tahoma"/>
            <family val="2"/>
          </rPr>
          <t>Indicate the actual or projected date (mm/dd/yyyy) on which the project will be complete and ready for occupancy.</t>
        </r>
      </text>
    </comment>
    <comment ref="O32" authorId="1" shapeId="0" xr:uid="{9CBBB4A2-FEBD-4298-BDC0-09028BF24D21}">
      <text>
        <r>
          <rPr>
            <sz val="9"/>
            <color indexed="81"/>
            <rFont val="Tahoma"/>
            <family val="2"/>
          </rPr>
          <t xml:space="preserve">For deals with LIHTC, please indicate the ownership % in the General Partner.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1C52945E-7701-469F-A40A-3B485065DDF2}">
      <text>
        <r>
          <rPr>
            <sz val="8"/>
            <color indexed="81"/>
            <rFont val="Tahoma"/>
            <family val="2"/>
          </rPr>
          <t>Indicate the total number of units in the Project subject to occupancy restrictions based on income.  This includes LIHTC units.</t>
        </r>
      </text>
    </comment>
    <comment ref="J32" authorId="0" shapeId="0" xr:uid="{E385E777-BAE9-4F94-9E26-0A65F2B5D0BC}">
      <text>
        <r>
          <rPr>
            <sz val="8"/>
            <color indexed="81"/>
            <rFont val="Tahoma"/>
            <family val="2"/>
          </rPr>
          <t xml:space="preserve">Indicate the total number of LIHTC units in the Project.
</t>
        </r>
      </text>
    </comment>
    <comment ref="K32" authorId="0" shapeId="0" xr:uid="{B4550D0F-7A25-42F2-8EC3-CFA79B0BDC8A}">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E8942DAF-8E7D-43E5-879E-E4B63CBDF90A}">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7FD9E617-A5F4-4347-B476-2DBC74DA3983}">
      <text>
        <r>
          <rPr>
            <sz val="8"/>
            <color indexed="81"/>
            <rFont val="Tahoma"/>
            <family val="2"/>
          </rPr>
          <t>Select "Acquisition" if no significant work was completed at the time of purchase.</t>
        </r>
      </text>
    </comment>
    <comment ref="N32" authorId="1" shapeId="0" xr:uid="{B8546B40-C431-4A95-8345-3AAFED689ED8}">
      <text>
        <r>
          <rPr>
            <sz val="8"/>
            <color indexed="81"/>
            <rFont val="Tahoma"/>
            <family val="2"/>
          </rPr>
          <t>Indicate the actual or projected date (mm/dd/yyyy) on which the project will be complete and ready for occupancy.</t>
        </r>
      </text>
    </comment>
    <comment ref="O32" authorId="1" shapeId="0" xr:uid="{962C1F62-8526-4438-82ED-640138568B22}">
      <text>
        <r>
          <rPr>
            <sz val="9"/>
            <color indexed="81"/>
            <rFont val="Tahoma"/>
            <family val="2"/>
          </rPr>
          <t xml:space="preserve">For deals with LIHTC, please indicate the ownership % in the General Partner.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C3639AE6-2C5C-4C65-BD0C-98124890A9DC}">
      <text>
        <r>
          <rPr>
            <sz val="8"/>
            <color indexed="81"/>
            <rFont val="Tahoma"/>
            <family val="2"/>
          </rPr>
          <t>Indicate the total number of units in the Project subject to occupancy restrictions based on income.  This includes LIHTC units.</t>
        </r>
      </text>
    </comment>
    <comment ref="J32" authorId="0" shapeId="0" xr:uid="{51A2A381-2C44-423B-94BE-558C3B606F04}">
      <text>
        <r>
          <rPr>
            <sz val="8"/>
            <color indexed="81"/>
            <rFont val="Tahoma"/>
            <family val="2"/>
          </rPr>
          <t xml:space="preserve">Indicate the total number of LIHTC units in the Project.
</t>
        </r>
      </text>
    </comment>
    <comment ref="K32" authorId="0" shapeId="0" xr:uid="{8D946E60-87E5-4CAD-B123-92C483B50E9B}">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879AA8C9-9A0E-493D-ADAB-6713823510E9}">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4C99FDFA-055F-4509-A421-89D54D04650C}">
      <text>
        <r>
          <rPr>
            <sz val="8"/>
            <color indexed="81"/>
            <rFont val="Tahoma"/>
            <family val="2"/>
          </rPr>
          <t>Select "Acquisition" if no significant work was completed at the time of purchase.</t>
        </r>
      </text>
    </comment>
    <comment ref="N32" authorId="1" shapeId="0" xr:uid="{DC2E6437-DA8B-497A-BF0D-96AC6D574A51}">
      <text>
        <r>
          <rPr>
            <sz val="8"/>
            <color indexed="81"/>
            <rFont val="Tahoma"/>
            <family val="2"/>
          </rPr>
          <t>Indicate the actual or projected date (mm/dd/yyyy) on which the project will be complete and ready for occupancy.</t>
        </r>
      </text>
    </comment>
    <comment ref="O32" authorId="1" shapeId="0" xr:uid="{8CB86D5F-D9DA-4011-A370-372EFC0DEC11}">
      <text>
        <r>
          <rPr>
            <sz val="9"/>
            <color indexed="81"/>
            <rFont val="Tahoma"/>
            <family val="2"/>
          </rPr>
          <t xml:space="preserve">For deals with LIHTC, please indicate the ownership % in the General Partner.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D240FAA3-BA26-4E98-B08C-A1F9EC773484}">
      <text>
        <r>
          <rPr>
            <sz val="8"/>
            <color indexed="81"/>
            <rFont val="Tahoma"/>
            <family val="2"/>
          </rPr>
          <t>Indicate the total number of units in the Project subject to occupancy restrictions based on income.  This includes LIHTC units.</t>
        </r>
      </text>
    </comment>
    <comment ref="J32" authorId="0" shapeId="0" xr:uid="{A953CB12-8B05-4101-B998-7AF9AC9DF044}">
      <text>
        <r>
          <rPr>
            <sz val="8"/>
            <color indexed="81"/>
            <rFont val="Tahoma"/>
            <family val="2"/>
          </rPr>
          <t xml:space="preserve">Indicate the total number of LIHTC units in the Project.
</t>
        </r>
      </text>
    </comment>
    <comment ref="K32" authorId="0" shapeId="0" xr:uid="{2C92111D-6DD7-4976-97C1-70FEA1E8C3C1}">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345AF9F5-6EA6-4F7C-8A04-30D96F4A6295}">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B1907945-3E3D-46AB-9F21-E7049E94C07E}">
      <text>
        <r>
          <rPr>
            <sz val="8"/>
            <color indexed="81"/>
            <rFont val="Tahoma"/>
            <family val="2"/>
          </rPr>
          <t>Select "Acquisition" if no significant work was completed at the time of purchase.</t>
        </r>
      </text>
    </comment>
    <comment ref="N32" authorId="1" shapeId="0" xr:uid="{BF436BAF-A95A-4950-B4D5-6E067224A812}">
      <text>
        <r>
          <rPr>
            <sz val="8"/>
            <color indexed="81"/>
            <rFont val="Tahoma"/>
            <family val="2"/>
          </rPr>
          <t>Indicate the actual or projected date (mm/dd/yyyy) on which the project will be complete and ready for occupancy.</t>
        </r>
      </text>
    </comment>
    <comment ref="O32" authorId="1" shapeId="0" xr:uid="{101862FC-0953-4BB6-83F1-1B8E10C9F849}">
      <text>
        <r>
          <rPr>
            <sz val="9"/>
            <color indexed="81"/>
            <rFont val="Tahoma"/>
            <family val="2"/>
          </rPr>
          <t xml:space="preserve">For deals with LIHTC, please indicate the ownership % in the General Partner.
</t>
        </r>
      </text>
    </comment>
  </commentList>
</comments>
</file>

<file path=xl/sharedStrings.xml><?xml version="1.0" encoding="utf-8"?>
<sst xmlns="http://schemas.openxmlformats.org/spreadsheetml/2006/main" count="1076" uniqueCount="201">
  <si>
    <t>Project Name</t>
  </si>
  <si>
    <t>Income Restricted Units</t>
  </si>
  <si>
    <t>S1</t>
  </si>
  <si>
    <t>S2</t>
  </si>
  <si>
    <t>S3</t>
  </si>
  <si>
    <t>S4</t>
  </si>
  <si>
    <t>S5</t>
  </si>
  <si>
    <t>S6</t>
  </si>
  <si>
    <t>S7</t>
  </si>
  <si>
    <t>S8</t>
  </si>
  <si>
    <t>S9</t>
  </si>
  <si>
    <t>S10</t>
  </si>
  <si>
    <t>State</t>
  </si>
  <si>
    <t>Sheet</t>
  </si>
  <si>
    <t>Sponsor:</t>
  </si>
  <si>
    <t>Project Status</t>
  </si>
  <si>
    <t>Total Project Units</t>
  </si>
  <si>
    <t>State:</t>
  </si>
  <si>
    <t>Approved</t>
  </si>
  <si>
    <t>Under Construction</t>
  </si>
  <si>
    <t>Complete</t>
  </si>
  <si>
    <t>Confirmed by:</t>
  </si>
  <si>
    <t>S11</t>
  </si>
  <si>
    <t>S12</t>
  </si>
  <si>
    <t>S13</t>
  </si>
  <si>
    <t>S14</t>
  </si>
  <si>
    <t>S15</t>
  </si>
  <si>
    <t>S16</t>
  </si>
  <si>
    <t>S17</t>
  </si>
  <si>
    <t>S18</t>
  </si>
  <si>
    <t>S19</t>
  </si>
  <si>
    <t>S20</t>
  </si>
  <si>
    <t>LIHTC Projects</t>
  </si>
  <si>
    <t>LIHTC Units</t>
  </si>
  <si>
    <t>Project Municipality(ies)</t>
  </si>
  <si>
    <t>Status</t>
  </si>
  <si>
    <t>(1)</t>
  </si>
  <si>
    <t>(2)</t>
  </si>
  <si>
    <t>(3)</t>
  </si>
  <si>
    <t>(4)</t>
  </si>
  <si>
    <t>(5)</t>
  </si>
  <si>
    <t>(6)</t>
  </si>
  <si>
    <t>(7)</t>
  </si>
  <si>
    <t>(8)</t>
  </si>
  <si>
    <t>(9)</t>
  </si>
  <si>
    <t>(10)</t>
  </si>
  <si>
    <t>(11)</t>
  </si>
  <si>
    <t>(12)</t>
  </si>
  <si>
    <t>Yes /No</t>
  </si>
  <si>
    <t>Yes</t>
  </si>
  <si>
    <t>No</t>
  </si>
  <si>
    <t>Indication</t>
  </si>
  <si>
    <t>Explanation</t>
  </si>
  <si>
    <t>Length</t>
  </si>
  <si>
    <t>Characters Remaining</t>
  </si>
  <si>
    <t>X Denotes Explanation Required</t>
  </si>
  <si>
    <t>Sponsor Development Experience Certification Summary</t>
  </si>
  <si>
    <t>Sponsor Unacceptable Practices Certification</t>
  </si>
  <si>
    <t>Sponsor Development Experience Certification</t>
  </si>
  <si>
    <t>LIHTC
Units</t>
  </si>
  <si>
    <t>Income
Restricted
Units</t>
  </si>
  <si>
    <t>Total
Project
Units</t>
  </si>
  <si>
    <t>Primary Project Address</t>
  </si>
  <si>
    <t>LIHTC Project Experience</t>
  </si>
  <si>
    <t>Data</t>
  </si>
  <si>
    <t>Instructions</t>
  </si>
  <si>
    <t>Data Validation and Entry:</t>
  </si>
  <si>
    <t>Text based data entry required</t>
  </si>
  <si>
    <t>Drop down menu options for selection</t>
  </si>
  <si>
    <t>Document Protection</t>
  </si>
  <si>
    <t>Cell Notes and Comments</t>
  </si>
  <si>
    <t>Click on any cell with a comment (denoted by a small red triangle in the upper right hand corner) to get tips or information.</t>
  </si>
  <si>
    <t>Illinois Housing Development Authority Sponsor Development Certification Form</t>
  </si>
  <si>
    <t>Housing Development Experience Summary by State</t>
  </si>
  <si>
    <t>Signature:</t>
  </si>
  <si>
    <t>Printed:</t>
  </si>
  <si>
    <t>Its:</t>
  </si>
  <si>
    <t>Date:</t>
  </si>
  <si>
    <t>Unacceptable Practices Summary</t>
  </si>
  <si>
    <t>Indicated</t>
  </si>
  <si>
    <t>Practice #</t>
  </si>
  <si>
    <t>Explained</t>
  </si>
  <si>
    <t>Incomplete</t>
  </si>
  <si>
    <t>Completion Date</t>
  </si>
  <si>
    <t>LIHTC Allocation Agency:</t>
  </si>
  <si>
    <t>Telephone:</t>
  </si>
  <si>
    <t>_____________________________</t>
  </si>
  <si>
    <t>Comments:</t>
  </si>
  <si>
    <t>Projects:</t>
  </si>
  <si>
    <t>Units:</t>
  </si>
  <si>
    <t>Total</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</si>
  <si>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</si>
  <si>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</si>
  <si>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</si>
  <si>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</si>
  <si>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</si>
  <si>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</si>
  <si>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</si>
  <si>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</si>
  <si>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</si>
  <si>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</si>
  <si>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</si>
  <si>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</si>
  <si>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</si>
  <si>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</si>
  <si>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</si>
  <si>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</si>
  <si>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</si>
  <si>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</si>
  <si>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</si>
  <si>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</si>
  <si>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</si>
  <si>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</si>
  <si>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</si>
  <si>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</si>
  <si>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</si>
  <si>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</si>
  <si>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</si>
  <si>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</si>
  <si>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  </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</si>
  <si>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</si>
  <si>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</si>
  <si>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</si>
  <si>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</si>
  <si>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</si>
  <si>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</si>
  <si>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</si>
  <si>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</si>
  <si>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</si>
  <si>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</si>
  <si>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</si>
  <si>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</si>
  <si>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</si>
  <si>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</si>
  <si>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</si>
  <si>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</si>
  <si>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</si>
  <si>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</si>
  <si>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</si>
  <si>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</si>
  <si>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</si>
  <si>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Sponsor Development Experience Certification Form Contents:</t>
  </si>
  <si>
    <t>In all cases, it is the applicant's responsibility to ensure the Application is clear, unambiguous, and complete, and that documentation submitted evidences the criteria outlined and required per the applicable program documents and requirements.</t>
  </si>
  <si>
    <t>The Sponsor Development Experience Certification form consists of the following worksheets:</t>
  </si>
  <si>
    <t>Many cells and the document itself are protected against changes.  Protected cells cannot be selected and no input is necessary or permitted.  Any changes to the protected content of this form, will void the entire Application.</t>
  </si>
  <si>
    <t>Completing the form:</t>
  </si>
  <si>
    <t>A) Summary tab</t>
  </si>
  <si>
    <t>• Enter the Sponsor name</t>
  </si>
  <si>
    <t>• Indicate each state in which the Sponsor has housing development experience in the drop down cells corresponding to S1-S20</t>
  </si>
  <si>
    <t>• If any unacceptable practices apply to the Sponsor, provide an explanation in the text boxes below.</t>
  </si>
  <si>
    <t>• Instructions</t>
  </si>
  <si>
    <t>• Summary</t>
  </si>
  <si>
    <t>• Unacceptable Practices</t>
  </si>
  <si>
    <t>• 20 individual state experiences certifications (S1-S20)</t>
  </si>
  <si>
    <t>• Complete the corresponding State Experience Certification entering the project name, address, municipality, etc. for each state</t>
  </si>
  <si>
    <t>Submitting the following with the Application:</t>
  </si>
  <si>
    <t>A completed Sponsor Development Experience Certification form for each Project Sponsor, along with LIHTC Allocating Agency confirmation for each state in which the Sponsor has, at any time, had an ownership interest in an LIHTC project , comprises a complete Development Experience Certification submission.</t>
  </si>
  <si>
    <t>• The completed electronic (.xlsx) Sponsor Development Experience Certification form for each Project Sponsor</t>
  </si>
  <si>
    <t>• Indicate if the unacceptable practices apply to the Sponsor.  Note, you must indicate yes or no for each unacceptable practice</t>
  </si>
  <si>
    <t>• After entering project experience information, obtain state allocating agency confirmation and comments.  Note: the Application must include a state experience certification form, signed by the state LIHTC allocating agency, for each state in which the Sponsor has LIHTC project experience.</t>
  </si>
  <si>
    <t>• A state experience certification form, signed by the state LIHTC allocating agency, for each state in which the Sponsor has LIHTC project experience</t>
  </si>
  <si>
    <r>
      <t xml:space="preserve">The </t>
    </r>
    <r>
      <rPr>
        <b/>
        <i/>
        <sz val="11"/>
        <rFont val="Arial Narrow"/>
        <family val="2"/>
      </rPr>
      <t>current</t>
    </r>
    <r>
      <rPr>
        <sz val="11"/>
        <rFont val="Arial Narrow"/>
        <family val="2"/>
      </rPr>
      <t xml:space="preserve"> version of this Sponsor Development Experience Certification form is to be used when applying for a resource that requires a completed Sponsor Development Experience Certification form and consists of a single Microsoft Excel file. </t>
    </r>
    <r>
      <rPr>
        <b/>
        <i/>
        <sz val="11"/>
        <rFont val="Arial Narrow"/>
        <family val="2"/>
      </rPr>
      <t xml:space="preserve">Only the current version will be accepted. </t>
    </r>
  </si>
  <si>
    <t>Cells throughout the form are color coded as follows:</t>
  </si>
  <si>
    <t>Furthermore, I hereby authorize the housing finance agency for any state listed above to release to the Authority any information regarding my past experience with project development, project management, compliance, debarment, the curing of or failure to cure any project non-compliance, and any formal or information action taken with respect to my past experience in that state's low income housing tax credit program.</t>
  </si>
  <si>
    <t>C) Unacceptable Practices tab</t>
  </si>
  <si>
    <t>D) Individual State Experience Certifications (S1-S20)</t>
  </si>
  <si>
    <t>B) Identity of Interest tab</t>
  </si>
  <si>
    <t>Identity of Interest Summary</t>
  </si>
  <si>
    <t>Please direct questions or comments regarding this form to multifamilyfin@ihda.org</t>
  </si>
  <si>
    <t xml:space="preserve"> Sponsor &amp; GC</t>
  </si>
  <si>
    <t>Between</t>
  </si>
  <si>
    <t>Indicate</t>
  </si>
  <si>
    <t>Sponsor &amp; Seller</t>
  </si>
  <si>
    <t>Sponsor &amp; Seller &amp; GC</t>
  </si>
  <si>
    <t>• Completed and signed Summary, Unacceptable Practices, and S1-S20 (as applicable) tabs for each Project Sponsor</t>
  </si>
  <si>
    <t>(13)</t>
  </si>
  <si>
    <t>(14)</t>
  </si>
  <si>
    <t>VI - Virgin Islands</t>
  </si>
  <si>
    <t>PR - Puerto Rico</t>
  </si>
  <si>
    <t>DC - District of Columbia</t>
  </si>
  <si>
    <t>IHDA Loan Number (if in IHDA's Portfolio)</t>
  </si>
  <si>
    <t>• Upon completion of the entire Sponsor Development Experience Certification form, please sign the Summary tab.</t>
  </si>
  <si>
    <t>• Indicate if there are any Identities of Interest for the Sponsor.   Note, you must indicate "Yes" or "No" for each Identity of Interest.</t>
  </si>
  <si>
    <t>• For example: S1 is set to Illinois.  Using the drop down menus on the Summary tab, indicate other states of experience corresponding to sheets S2-S20</t>
  </si>
  <si>
    <t xml:space="preserve">Multiple inputs are required in order to complete and populate the Sponsor Development Experience Certification form.  Incomplete entries will not populate the form and will generate "ERROR!" notifications that must be corrected prior to submission.  Forms with "ERROR!" notifications will not be accepted. </t>
  </si>
  <si>
    <t>Alternative Verification of Acceptable Experience:</t>
  </si>
  <si>
    <t>Deal Team Participants that do not meet the mandatory Participant experience standards are encouraged to also submit supplemental materials demonstrating appropriate experience and capacity. Materials ought to include resumes and narratives detailing previous real estate development experience.</t>
  </si>
  <si>
    <t>Revised: October 2023</t>
  </si>
  <si>
    <t>Project Type</t>
  </si>
  <si>
    <t>Rehabilitation</t>
  </si>
  <si>
    <t>New Construction</t>
  </si>
  <si>
    <t>Adaptive Reuse</t>
  </si>
  <si>
    <t>Ownership %</t>
  </si>
  <si>
    <t>Market Sources</t>
  </si>
  <si>
    <t>9% LIHTC</t>
  </si>
  <si>
    <t>4% LIHTC</t>
  </si>
  <si>
    <t xml:space="preserve">Other Affordable Sources </t>
  </si>
  <si>
    <t>Financing Sources</t>
  </si>
  <si>
    <t>Acquisition</t>
  </si>
  <si>
    <t>Fiancing Sources</t>
  </si>
  <si>
    <t>9% &amp; 4% LIHTC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</si>
</sst>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1"/>
      <color theme="1"/>
      <name val="Calibri"/>
      <family val="2"/>
    </font>
    <font>
      <b/>
      <sz val="11"/>
      <color theme="1"/>
      <name val="Calibri"/>
      <family val="2"/>
    </font>
    <font>
      <b/>
      <u/>
      <sz val="11"/>
      <color theme="1"/>
      <name val="Calibri"/>
      <family val="2"/>
    </font>
    <font>
      <b/>
      <sz val="11"/>
      <color rgb="FFFF0000"/>
      <name val="Calibri"/>
      <family val="2"/>
    </font>
    <font>
      <i/>
      <sz val="11"/>
      <color theme="1"/>
      <name val="Calibri"/>
      <family val="2"/>
    </font>
    <font>
      <b/>
      <sz val="11"/>
      <color rgb="FFFF0000"/>
      <name val="Calibri"/>
      <family val="2"/>
      <scheme val="minor"/>
    </font>
    <font>
      <sz val="8"/>
      <color indexed="81"/>
      <name val="Tahoma"/>
      <family val="2"/>
    </font>
    <font>
      <b/>
      <sz val="14"/>
      <name val="Arial Narrow"/>
      <family val="2"/>
    </font>
    <font>
      <i/>
      <sz val="12"/>
      <name val="Arial Narrow"/>
      <family val="2"/>
    </font>
    <font>
      <i/>
      <sz val="12"/>
      <color theme="1"/>
      <name val="Calibri"/>
      <family val="2"/>
      <scheme val="minor"/>
    </font>
    <font>
      <sz val="11"/>
      <color theme="1"/>
      <name val="Arial Narrow"/>
      <family val="2"/>
    </font>
    <font>
      <sz val="11"/>
      <name val="Arial Narrow"/>
      <family val="2"/>
    </font>
    <font>
      <b/>
      <i/>
      <sz val="11"/>
      <name val="Arial Narrow"/>
      <family val="2"/>
    </font>
    <font>
      <b/>
      <sz val="11"/>
      <name val="Arial Narrow"/>
      <family val="2"/>
    </font>
    <font>
      <i/>
      <sz val="11"/>
      <color theme="1"/>
      <name val="Arial Narrow"/>
      <family val="2"/>
    </font>
    <font>
      <b/>
      <sz val="11"/>
      <color theme="1"/>
      <name val="Arial Narrow"/>
      <family val="2"/>
    </font>
    <font>
      <sz val="12"/>
      <name val="Arial Narrow"/>
      <family val="2"/>
    </font>
    <font>
      <b/>
      <i/>
      <sz val="11"/>
      <color theme="1"/>
      <name val="Calibri"/>
      <family val="2"/>
      <scheme val="minor"/>
    </font>
    <font>
      <i/>
      <sz val="11"/>
      <color theme="1"/>
      <name val="Calibri"/>
      <family val="2"/>
      <scheme val="minor"/>
    </font>
    <font>
      <sz val="9"/>
      <color indexed="81"/>
      <name val="Tahoma"/>
      <family val="2"/>
    </font>
    <font>
      <b/>
      <sz val="13"/>
      <color theme="1"/>
      <name val="Calibri"/>
      <family val="2"/>
      <scheme val="minor"/>
    </font>
    <font>
      <b/>
      <sz val="13"/>
      <color theme="1"/>
      <name val="Calibri"/>
      <family val="2"/>
    </font>
  </fonts>
  <fills count="11">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150">
    <xf numFmtId="0" fontId="0" fillId="0" borderId="0" xfId="0"/>
    <xf numFmtId="0" fontId="2" fillId="0" borderId="0" xfId="0" applyFont="1"/>
    <xf numFmtId="0" fontId="0" fillId="0" borderId="2" xfId="0" applyBorder="1"/>
    <xf numFmtId="0" fontId="0" fillId="0" borderId="0" xfId="0" applyAlignment="1">
      <alignment horizontal="justify"/>
    </xf>
    <xf numFmtId="0" fontId="0" fillId="0" borderId="2" xfId="0" applyBorder="1" applyAlignment="1">
      <alignment horizontal="right" wrapText="1"/>
    </xf>
    <xf numFmtId="0" fontId="0" fillId="0" borderId="0" xfId="0" applyAlignment="1">
      <alignment horizontal="right"/>
    </xf>
    <xf numFmtId="0" fontId="0" fillId="0" borderId="0" xfId="0" applyAlignment="1">
      <alignment horizontal="right" wrapText="1"/>
    </xf>
    <xf numFmtId="0" fontId="0" fillId="4" borderId="0" xfId="0" applyFill="1"/>
    <xf numFmtId="0" fontId="1" fillId="4" borderId="0" xfId="0" applyFont="1" applyFill="1"/>
    <xf numFmtId="0" fontId="2" fillId="4" borderId="0" xfId="0" applyFont="1" applyFill="1"/>
    <xf numFmtId="0" fontId="0" fillId="4" borderId="0" xfId="0" applyFill="1" applyAlignment="1">
      <alignment horizontal="left"/>
    </xf>
    <xf numFmtId="0" fontId="5" fillId="5" borderId="2" xfId="0" applyFont="1" applyFill="1" applyBorder="1" applyAlignment="1" applyProtection="1">
      <alignment horizontal="center" vertical="center"/>
      <protection locked="0"/>
    </xf>
    <xf numFmtId="0" fontId="4" fillId="6" borderId="2" xfId="0" quotePrefix="1" applyFont="1" applyFill="1" applyBorder="1" applyAlignment="1" applyProtection="1">
      <alignment horizontal="justify" vertical="top" wrapText="1"/>
      <protection locked="0"/>
    </xf>
    <xf numFmtId="0" fontId="0" fillId="4" borderId="0" xfId="0" applyFill="1" applyAlignment="1">
      <alignment horizontal="center"/>
    </xf>
    <xf numFmtId="0" fontId="1" fillId="0" borderId="2" xfId="0" applyFont="1" applyBorder="1" applyAlignment="1">
      <alignment horizontal="right" wrapText="1"/>
    </xf>
    <xf numFmtId="0" fontId="0" fillId="4" borderId="6" xfId="0" applyFill="1" applyBorder="1" applyAlignment="1">
      <alignment horizontal="center"/>
    </xf>
    <xf numFmtId="0" fontId="1" fillId="0" borderId="2" xfId="0" applyFont="1" applyBorder="1" applyAlignment="1">
      <alignment horizontal="center"/>
    </xf>
    <xf numFmtId="0" fontId="0" fillId="7" borderId="2" xfId="0" applyFill="1" applyBorder="1"/>
    <xf numFmtId="0" fontId="3" fillId="0" borderId="0" xfId="1" applyAlignment="1">
      <alignment vertical="top"/>
    </xf>
    <xf numFmtId="0" fontId="13" fillId="0" borderId="0" xfId="1" applyFont="1" applyAlignment="1">
      <alignment vertical="top"/>
    </xf>
    <xf numFmtId="0" fontId="14" fillId="0" borderId="0" xfId="1" applyFont="1" applyAlignment="1">
      <alignment vertical="top"/>
    </xf>
    <xf numFmtId="0" fontId="14" fillId="0" borderId="0" xfId="1" applyFont="1" applyAlignment="1">
      <alignment vertical="top" wrapText="1"/>
    </xf>
    <xf numFmtId="0" fontId="17" fillId="0" borderId="0" xfId="1" quotePrefix="1" applyFont="1" applyAlignment="1">
      <alignment horizontal="left" vertical="top"/>
    </xf>
    <xf numFmtId="0" fontId="3" fillId="0" borderId="0" xfId="1" applyAlignment="1">
      <alignment horizontal="left" vertical="top"/>
    </xf>
    <xf numFmtId="0" fontId="0" fillId="0" borderId="0" xfId="0" applyAlignment="1">
      <alignment horizontal="justify" wrapText="1"/>
    </xf>
    <xf numFmtId="0" fontId="1" fillId="0" borderId="0" xfId="0" applyFont="1"/>
    <xf numFmtId="0" fontId="17" fillId="0" borderId="0" xfId="1" applyFont="1" applyAlignment="1">
      <alignment vertical="top" wrapText="1"/>
    </xf>
    <xf numFmtId="0" fontId="15" fillId="0" borderId="0" xfId="1" applyFont="1" applyAlignment="1">
      <alignment horizontal="justify" vertical="top" wrapText="1"/>
    </xf>
    <xf numFmtId="0" fontId="0" fillId="0" borderId="0" xfId="0" applyAlignment="1">
      <alignment horizontal="center"/>
    </xf>
    <xf numFmtId="0" fontId="1" fillId="0" borderId="2" xfId="0" quotePrefix="1" applyFont="1" applyBorder="1" applyAlignment="1">
      <alignment horizontal="center"/>
    </xf>
    <xf numFmtId="0" fontId="0" fillId="0" borderId="2" xfId="0" applyBorder="1" applyAlignment="1">
      <alignment horizontal="center"/>
    </xf>
    <xf numFmtId="0" fontId="0" fillId="0" borderId="2" xfId="0" applyBorder="1" applyAlignment="1">
      <alignment textRotation="90"/>
    </xf>
    <xf numFmtId="0" fontId="1" fillId="4" borderId="0" xfId="0" applyFont="1" applyFill="1" applyAlignment="1">
      <alignment horizontal="center"/>
    </xf>
    <xf numFmtId="0" fontId="0" fillId="8" borderId="0" xfId="0" applyFill="1"/>
    <xf numFmtId="0" fontId="0" fillId="8" borderId="0" xfId="0" applyFill="1" applyAlignment="1">
      <alignment horizontal="center"/>
    </xf>
    <xf numFmtId="0" fontId="0" fillId="0" borderId="2" xfId="0" applyBorder="1" applyAlignment="1">
      <alignment horizontal="right"/>
    </xf>
    <xf numFmtId="0" fontId="0" fillId="2" borderId="2" xfId="0" applyFill="1" applyBorder="1" applyProtection="1">
      <protection locked="0"/>
    </xf>
    <xf numFmtId="0" fontId="4" fillId="4" borderId="0" xfId="0" applyFont="1" applyFill="1"/>
    <xf numFmtId="0" fontId="4" fillId="0" borderId="0" xfId="0" applyFont="1"/>
    <xf numFmtId="0" fontId="4" fillId="4" borderId="0" xfId="0" applyFont="1" applyFill="1" applyAlignment="1">
      <alignment horizontal="center"/>
    </xf>
    <xf numFmtId="0" fontId="6" fillId="4" borderId="0" xfId="0" applyFont="1" applyFill="1" applyAlignment="1">
      <alignment horizontal="center"/>
    </xf>
    <xf numFmtId="0" fontId="4" fillId="8" borderId="0" xfId="0" applyFont="1" applyFill="1" applyAlignment="1">
      <alignment horizontal="center" vertical="center"/>
    </xf>
    <xf numFmtId="0" fontId="4" fillId="0" borderId="0" xfId="0" applyFont="1" applyAlignment="1">
      <alignment horizontal="center"/>
    </xf>
    <xf numFmtId="0" fontId="7" fillId="0" borderId="0" xfId="0" applyFont="1" applyAlignment="1">
      <alignment horizontal="center" vertical="center"/>
    </xf>
    <xf numFmtId="0" fontId="5" fillId="4" borderId="0" xfId="0" applyFont="1" applyFill="1" applyAlignment="1">
      <alignment horizontal="center"/>
    </xf>
    <xf numFmtId="0" fontId="4" fillId="0" borderId="4" xfId="0" applyFont="1" applyBorder="1" applyAlignment="1">
      <alignment horizontal="justify" vertical="center"/>
    </xf>
    <xf numFmtId="0" fontId="4" fillId="0" borderId="0" xfId="0" applyFont="1" applyAlignment="1">
      <alignment horizontal="justify" vertical="center"/>
    </xf>
    <xf numFmtId="0" fontId="6" fillId="4" borderId="0" xfId="0" applyFont="1" applyFill="1"/>
    <xf numFmtId="0" fontId="5" fillId="0" borderId="5" xfId="0" quotePrefix="1" applyFont="1" applyBorder="1"/>
    <xf numFmtId="0" fontId="5" fillId="0" borderId="5" xfId="0" applyFont="1" applyBorder="1"/>
    <xf numFmtId="0" fontId="5" fillId="0" borderId="2" xfId="0" applyFont="1" applyBorder="1" applyAlignment="1">
      <alignment horizontal="center" vertical="center"/>
    </xf>
    <xf numFmtId="0" fontId="5" fillId="0" borderId="2" xfId="0" quotePrefix="1" applyFont="1" applyBorder="1" applyAlignment="1">
      <alignment horizontal="center" vertical="center"/>
    </xf>
    <xf numFmtId="0" fontId="5" fillId="0" borderId="0" xfId="0" applyFont="1" applyAlignment="1">
      <alignment horizontal="center" vertical="center"/>
    </xf>
    <xf numFmtId="0" fontId="8" fillId="0" borderId="0" xfId="0" quotePrefix="1" applyFont="1" applyAlignment="1">
      <alignment horizontal="center" vertical="top"/>
    </xf>
    <xf numFmtId="0" fontId="8" fillId="0" borderId="0" xfId="0" applyFont="1" applyAlignment="1">
      <alignment vertical="top"/>
    </xf>
    <xf numFmtId="0" fontId="0" fillId="3" borderId="2" xfId="0" applyFill="1" applyBorder="1" applyProtection="1">
      <protection locked="0"/>
    </xf>
    <xf numFmtId="0" fontId="0" fillId="5" borderId="2" xfId="0" applyFill="1" applyBorder="1" applyAlignment="1" applyProtection="1">
      <alignment horizontal="right"/>
      <protection locked="0"/>
    </xf>
    <xf numFmtId="14" fontId="0" fillId="3" borderId="2" xfId="0" applyNumberFormat="1" applyFill="1" applyBorder="1" applyProtection="1">
      <protection locked="0"/>
    </xf>
    <xf numFmtId="0" fontId="0" fillId="0" borderId="2" xfId="0" applyBorder="1" applyProtection="1">
      <protection locked="0"/>
    </xf>
    <xf numFmtId="0" fontId="0" fillId="0" borderId="2" xfId="0" applyBorder="1" applyAlignment="1" applyProtection="1">
      <alignment horizontal="right"/>
      <protection locked="0"/>
    </xf>
    <xf numFmtId="14" fontId="0" fillId="0" borderId="2" xfId="0" applyNumberFormat="1" applyBorder="1" applyProtection="1">
      <protection locked="0"/>
    </xf>
    <xf numFmtId="0" fontId="15" fillId="0" borderId="0" xfId="1" applyFont="1" applyAlignment="1">
      <alignment vertical="top"/>
    </xf>
    <xf numFmtId="0" fontId="17" fillId="0" borderId="0" xfId="1" applyFont="1" applyAlignment="1">
      <alignment vertical="top"/>
    </xf>
    <xf numFmtId="0" fontId="15" fillId="0" borderId="0" xfId="1" quotePrefix="1" applyFont="1" applyAlignment="1">
      <alignment vertical="top"/>
    </xf>
    <xf numFmtId="0" fontId="18" fillId="0" borderId="0" xfId="1" applyFont="1" applyAlignment="1">
      <alignment vertical="top"/>
    </xf>
    <xf numFmtId="0" fontId="19" fillId="0" borderId="0" xfId="1" applyFont="1" applyAlignment="1">
      <alignment vertical="top"/>
    </xf>
    <xf numFmtId="0" fontId="15" fillId="0" borderId="0" xfId="1" quotePrefix="1" applyFont="1" applyAlignment="1">
      <alignment horizontal="left" vertical="top"/>
    </xf>
    <xf numFmtId="0" fontId="14" fillId="0" borderId="0" xfId="1" applyFont="1" applyAlignment="1">
      <alignment horizontal="justify" vertical="top" wrapText="1"/>
    </xf>
    <xf numFmtId="0" fontId="14" fillId="0" borderId="0" xfId="1" applyFont="1" applyAlignment="1">
      <alignment horizontal="left" vertical="top"/>
    </xf>
    <xf numFmtId="0" fontId="15" fillId="9" borderId="0" xfId="1" applyFont="1" applyFill="1" applyAlignment="1">
      <alignment horizontal="justify" vertical="top" wrapText="1"/>
    </xf>
    <xf numFmtId="0" fontId="15" fillId="2" borderId="0" xfId="1" applyFont="1" applyFill="1" applyAlignment="1">
      <alignment horizontal="justify" vertical="top" wrapText="1"/>
    </xf>
    <xf numFmtId="0" fontId="1" fillId="0" borderId="2" xfId="0" applyFont="1" applyBorder="1" applyAlignment="1">
      <alignment horizontal="center" wrapText="1"/>
    </xf>
    <xf numFmtId="0" fontId="1" fillId="0" borderId="0" xfId="0" quotePrefix="1" applyFont="1" applyAlignment="1">
      <alignment horizontal="center"/>
    </xf>
    <xf numFmtId="0" fontId="1" fillId="2" borderId="2" xfId="0" quotePrefix="1" applyFont="1" applyFill="1" applyBorder="1" applyAlignment="1" applyProtection="1">
      <alignment horizontal="center"/>
      <protection locked="0"/>
    </xf>
    <xf numFmtId="0" fontId="4" fillId="0" borderId="0" xfId="0" applyFont="1" applyAlignment="1">
      <alignment horizontal="center" vertical="top"/>
    </xf>
    <xf numFmtId="0" fontId="4" fillId="10" borderId="4" xfId="0" applyFont="1" applyFill="1" applyBorder="1" applyAlignment="1">
      <alignment horizontal="justify" vertical="center"/>
    </xf>
    <xf numFmtId="0" fontId="0" fillId="0" borderId="2" xfId="0" applyBorder="1" applyAlignment="1">
      <alignment wrapText="1"/>
    </xf>
    <xf numFmtId="0" fontId="15" fillId="0" borderId="0" xfId="1" applyFont="1" applyAlignment="1">
      <alignment horizontal="left" vertical="top" wrapText="1"/>
    </xf>
    <xf numFmtId="0" fontId="9" fillId="0" borderId="0" xfId="0" quotePrefix="1" applyFont="1" applyAlignment="1">
      <alignment horizontal="center"/>
    </xf>
    <xf numFmtId="0" fontId="21" fillId="0" borderId="0" xfId="0" applyFont="1" applyAlignment="1">
      <alignment horizontal="center"/>
    </xf>
    <xf numFmtId="0" fontId="22" fillId="0" borderId="0" xfId="0" applyFont="1" applyAlignment="1">
      <alignment horizontal="justify" wrapText="1"/>
    </xf>
    <xf numFmtId="0" fontId="17" fillId="0" borderId="0" xfId="1" applyFont="1" applyAlignment="1">
      <alignment horizontal="left" vertical="top"/>
    </xf>
    <xf numFmtId="0" fontId="1" fillId="0" borderId="0" xfId="0" applyFont="1" applyAlignment="1">
      <alignment horizontal="center"/>
    </xf>
    <xf numFmtId="14" fontId="0" fillId="0" borderId="0" xfId="0" applyNumberFormat="1" applyProtection="1">
      <protection locked="0"/>
    </xf>
    <xf numFmtId="10" fontId="0" fillId="3" borderId="2" xfId="0" applyNumberFormat="1" applyFill="1" applyBorder="1" applyProtection="1">
      <protection locked="0"/>
    </xf>
    <xf numFmtId="10" fontId="0" fillId="0" borderId="2" xfId="0" applyNumberFormat="1" applyBorder="1" applyProtection="1">
      <protection locked="0"/>
    </xf>
    <xf numFmtId="14" fontId="0" fillId="10" borderId="2" xfId="0" applyNumberFormat="1" applyFill="1" applyBorder="1" applyProtection="1">
      <protection locked="0"/>
    </xf>
    <xf numFmtId="0" fontId="0" fillId="0" borderId="0" xfId="0" applyAlignment="1">
      <alignment horizontal="left"/>
    </xf>
    <xf numFmtId="0" fontId="0" fillId="9" borderId="0" xfId="0" applyFill="1"/>
    <xf numFmtId="0" fontId="0" fillId="0" borderId="5" xfId="0" applyBorder="1"/>
    <xf numFmtId="0" fontId="0" fillId="9" borderId="5" xfId="0" applyFill="1" applyBorder="1"/>
    <xf numFmtId="0" fontId="0" fillId="0" borderId="5" xfId="0" applyBorder="1" applyProtection="1">
      <protection locked="0"/>
    </xf>
    <xf numFmtId="0" fontId="0" fillId="0" borderId="11" xfId="0" applyBorder="1"/>
    <xf numFmtId="0" fontId="0" fillId="0" borderId="13" xfId="0" applyBorder="1" applyProtection="1">
      <protection locked="0"/>
    </xf>
    <xf numFmtId="0" fontId="0" fillId="0" borderId="10" xfId="0" applyBorder="1"/>
    <xf numFmtId="0" fontId="1" fillId="0" borderId="0" xfId="0" applyFont="1" applyAlignment="1">
      <alignment horizontal="left" vertical="center"/>
    </xf>
    <xf numFmtId="0" fontId="20" fillId="0" borderId="1" xfId="1" quotePrefix="1" applyFont="1" applyBorder="1" applyAlignment="1">
      <alignment horizontal="center" vertical="top"/>
    </xf>
    <xf numFmtId="0" fontId="0" fillId="0" borderId="6" xfId="1" applyFont="1" applyBorder="1" applyAlignment="1">
      <alignment horizontal="center" vertical="top"/>
    </xf>
    <xf numFmtId="0" fontId="15" fillId="0" borderId="0" xfId="1" applyFont="1" applyAlignment="1">
      <alignment horizontal="justify" vertical="top" wrapText="1"/>
    </xf>
    <xf numFmtId="0" fontId="15" fillId="0" borderId="0" xfId="1" applyFont="1" applyAlignment="1">
      <alignment horizontal="left" vertical="top"/>
    </xf>
    <xf numFmtId="0" fontId="15" fillId="0" borderId="0" xfId="1" applyFont="1" applyAlignment="1">
      <alignment horizontal="left" vertical="top" wrapText="1"/>
    </xf>
    <xf numFmtId="0" fontId="14" fillId="0" borderId="0" xfId="1" applyFont="1" applyAlignment="1">
      <alignment horizontal="justify" vertical="top" wrapText="1"/>
    </xf>
    <xf numFmtId="0" fontId="11" fillId="0" borderId="0" xfId="1" applyFont="1" applyAlignment="1">
      <alignment horizontal="center" vertical="top"/>
    </xf>
    <xf numFmtId="14" fontId="12" fillId="4" borderId="0" xfId="1" applyNumberFormat="1" applyFont="1" applyFill="1" applyAlignment="1">
      <alignment horizontal="center" vertical="top"/>
    </xf>
    <xf numFmtId="0" fontId="17" fillId="0" borderId="0" xfId="1" applyFont="1" applyAlignment="1">
      <alignment vertical="top" wrapText="1"/>
    </xf>
    <xf numFmtId="0" fontId="11" fillId="0" borderId="16" xfId="1" applyFont="1" applyBorder="1" applyAlignment="1">
      <alignment horizontal="center" vertical="top"/>
    </xf>
    <xf numFmtId="0" fontId="11" fillId="0" borderId="14" xfId="1" applyFont="1" applyBorder="1" applyAlignment="1">
      <alignment horizontal="center" vertical="top"/>
    </xf>
    <xf numFmtId="0" fontId="11" fillId="0" borderId="17" xfId="1" applyFont="1" applyBorder="1" applyAlignment="1">
      <alignment horizontal="center" vertical="top"/>
    </xf>
    <xf numFmtId="0" fontId="9" fillId="0" borderId="0" xfId="0" applyFont="1" applyAlignment="1">
      <alignment horizontal="center" vertical="top"/>
    </xf>
    <xf numFmtId="0" fontId="1" fillId="0" borderId="1" xfId="0" applyFont="1" applyBorder="1" applyAlignment="1">
      <alignment horizontal="center"/>
    </xf>
    <xf numFmtId="0" fontId="24" fillId="0" borderId="1" xfId="0" applyFont="1" applyBorder="1" applyAlignment="1">
      <alignment horizontal="center"/>
    </xf>
    <xf numFmtId="0" fontId="1" fillId="3" borderId="3" xfId="0" applyFont="1" applyFill="1" applyBorder="1" applyAlignment="1" applyProtection="1">
      <alignment horizontal="left"/>
      <protection locked="0"/>
    </xf>
    <xf numFmtId="0" fontId="1" fillId="3" borderId="15" xfId="0" applyFont="1" applyFill="1" applyBorder="1" applyAlignment="1" applyProtection="1">
      <alignment horizontal="left"/>
      <protection locked="0"/>
    </xf>
    <xf numFmtId="0" fontId="1" fillId="3" borderId="4" xfId="0" applyFont="1" applyFill="1" applyBorder="1" applyAlignment="1" applyProtection="1">
      <alignment horizontal="left"/>
      <protection locked="0"/>
    </xf>
    <xf numFmtId="0" fontId="0" fillId="0" borderId="0" xfId="0" applyAlignment="1">
      <alignment horizontal="justify" wrapText="1"/>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5" fillId="0" borderId="6" xfId="0" applyFont="1" applyBorder="1" applyAlignment="1">
      <alignment horizontal="justify" wrapText="1"/>
    </xf>
    <xf numFmtId="0" fontId="25" fillId="0" borderId="1" xfId="0" applyFont="1" applyBorder="1" applyAlignment="1">
      <alignment horizontal="center"/>
    </xf>
    <xf numFmtId="0" fontId="9" fillId="0" borderId="0" xfId="0" quotePrefix="1" applyFont="1" applyAlignment="1">
      <alignment horizontal="center"/>
    </xf>
    <xf numFmtId="0" fontId="0" fillId="4" borderId="1" xfId="0" applyFill="1" applyBorder="1" applyAlignment="1">
      <alignment horizontal="center"/>
    </xf>
    <xf numFmtId="0" fontId="0" fillId="4" borderId="14" xfId="0" applyFill="1" applyBorder="1" applyAlignment="1">
      <alignment horizontal="center"/>
    </xf>
    <xf numFmtId="0" fontId="21" fillId="0" borderId="0" xfId="0" applyFont="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0" fontId="22" fillId="0" borderId="0" xfId="0" applyFont="1" applyAlignment="1">
      <alignment horizontal="justify" wrapText="1"/>
    </xf>
    <xf numFmtId="0" fontId="1" fillId="0" borderId="2" xfId="0" applyFont="1" applyBorder="1" applyAlignment="1">
      <alignment horizontal="center"/>
    </xf>
    <xf numFmtId="0" fontId="0" fillId="4" borderId="0" xfId="0" applyFill="1" applyAlignment="1">
      <alignment horizontal="center"/>
    </xf>
    <xf numFmtId="0" fontId="9" fillId="0" borderId="0" xfId="0" applyFont="1" applyAlignment="1">
      <alignment horizontal="center"/>
    </xf>
    <xf numFmtId="0" fontId="0" fillId="4" borderId="6" xfId="0" applyFill="1" applyBorder="1" applyAlignment="1">
      <alignment horizontal="center"/>
    </xf>
    <xf numFmtId="0" fontId="0" fillId="0" borderId="5" xfId="0" applyBorder="1" applyAlignment="1">
      <alignment horizontal="justify" wrapText="1"/>
    </xf>
    <xf numFmtId="0" fontId="0" fillId="0" borderId="8" xfId="0" applyBorder="1" applyAlignment="1" applyProtection="1">
      <alignment horizontal="justify" vertical="top" wrapText="1"/>
      <protection locked="0"/>
    </xf>
    <xf numFmtId="0" fontId="0" fillId="0" borderId="9" xfId="0" applyBorder="1" applyAlignment="1" applyProtection="1">
      <alignment horizontal="justify" vertical="top" wrapText="1"/>
      <protection locked="0"/>
    </xf>
    <xf numFmtId="0" fontId="0" fillId="0" borderId="10" xfId="0" applyBorder="1" applyAlignment="1" applyProtection="1">
      <alignment horizontal="justify" vertical="top" wrapText="1"/>
      <protection locked="0"/>
    </xf>
    <xf numFmtId="0" fontId="0" fillId="0" borderId="7" xfId="0" applyBorder="1" applyAlignment="1" applyProtection="1">
      <alignment horizontal="justify" vertical="top" wrapText="1"/>
      <protection locked="0"/>
    </xf>
    <xf numFmtId="0" fontId="0" fillId="0" borderId="0" xfId="0" applyAlignment="1" applyProtection="1">
      <alignment horizontal="justify" vertical="top" wrapText="1"/>
      <protection locked="0"/>
    </xf>
    <xf numFmtId="0" fontId="0" fillId="0" borderId="11" xfId="0" applyBorder="1" applyAlignment="1" applyProtection="1">
      <alignment horizontal="justify" vertical="top" wrapText="1"/>
      <protection locked="0"/>
    </xf>
    <xf numFmtId="0" fontId="0" fillId="0" borderId="12" xfId="0" applyBorder="1" applyAlignment="1" applyProtection="1">
      <alignment horizontal="justify" vertical="top" wrapText="1"/>
      <protection locked="0"/>
    </xf>
    <xf numFmtId="0" fontId="0" fillId="0" borderId="5" xfId="0" applyBorder="1" applyAlignment="1" applyProtection="1">
      <alignment horizontal="justify" vertical="top" wrapText="1"/>
      <protection locked="0"/>
    </xf>
    <xf numFmtId="0" fontId="0" fillId="0" borderId="13" xfId="0" applyBorder="1" applyAlignment="1" applyProtection="1">
      <alignment horizontal="justify" vertical="top" wrapText="1"/>
      <protection locked="0"/>
    </xf>
  </cellXfs>
  <cellStyles count="2">
    <cellStyle name="Normal" xfId="0" builtinId="0"/>
    <cellStyle name="Normal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N58"/>
  <sheetViews>
    <sheetView showGridLines="0" tabSelected="1" view="pageBreakPreview" zoomScale="160" zoomScaleNormal="100" zoomScaleSheetLayoutView="160" workbookViewId="0">
      <selection sqref="A1:M1"/>
    </sheetView>
  </sheetViews>
  <sheetFormatPr defaultColWidth="9.28515625" defaultRowHeight="15" x14ac:dyDescent="0.25"/>
  <cols>
    <col min="1" max="1" width="3.42578125" style="18" customWidth="1"/>
    <col min="2" max="16384" width="9.28515625" style="18"/>
  </cols>
  <sheetData>
    <row r="1" spans="1:14" ht="18" x14ac:dyDescent="0.25">
      <c r="A1" s="102" t="s">
        <v>72</v>
      </c>
      <c r="B1" s="102"/>
      <c r="C1" s="102"/>
      <c r="D1" s="102"/>
      <c r="E1" s="102"/>
      <c r="F1" s="102"/>
      <c r="G1" s="102"/>
      <c r="H1" s="102"/>
      <c r="I1" s="102"/>
      <c r="J1" s="102"/>
      <c r="K1" s="102"/>
      <c r="L1" s="102"/>
      <c r="M1" s="102"/>
    </row>
    <row r="2" spans="1:14" ht="15.75" x14ac:dyDescent="0.25">
      <c r="A2" s="103" t="s">
        <v>187</v>
      </c>
      <c r="B2" s="103"/>
      <c r="C2" s="103"/>
      <c r="D2" s="103"/>
      <c r="E2" s="103"/>
      <c r="F2" s="103"/>
      <c r="G2" s="103"/>
      <c r="H2" s="103"/>
      <c r="I2" s="103"/>
      <c r="J2" s="103"/>
      <c r="K2" s="103"/>
      <c r="L2" s="103"/>
      <c r="M2" s="103"/>
      <c r="N2" s="19"/>
    </row>
    <row r="3" spans="1:14" ht="10.15" customHeight="1" thickBot="1" x14ac:dyDescent="0.3"/>
    <row r="4" spans="1:14" ht="20.65" customHeight="1" thickBot="1" x14ac:dyDescent="0.3">
      <c r="A4" s="105" t="s">
        <v>65</v>
      </c>
      <c r="B4" s="106"/>
      <c r="C4" s="106"/>
      <c r="D4" s="106"/>
      <c r="E4" s="106"/>
      <c r="F4" s="106"/>
      <c r="G4" s="106"/>
      <c r="H4" s="106"/>
      <c r="I4" s="106"/>
      <c r="J4" s="106"/>
      <c r="K4" s="106"/>
      <c r="L4" s="106"/>
      <c r="M4" s="107"/>
    </row>
    <row r="6" spans="1:14" s="20" customFormat="1" ht="34.15" customHeight="1" x14ac:dyDescent="0.25">
      <c r="B6" s="98" t="s">
        <v>161</v>
      </c>
      <c r="C6" s="98"/>
      <c r="D6" s="98"/>
      <c r="E6" s="98"/>
      <c r="F6" s="98"/>
      <c r="G6" s="98"/>
      <c r="H6" s="98"/>
      <c r="I6" s="98"/>
      <c r="J6" s="98"/>
      <c r="K6" s="98"/>
      <c r="L6" s="98"/>
      <c r="M6" s="98"/>
    </row>
    <row r="7" spans="1:14" s="20" customFormat="1" ht="16.5" x14ac:dyDescent="0.25">
      <c r="B7" s="21"/>
      <c r="C7" s="21"/>
      <c r="D7" s="21"/>
      <c r="E7" s="21"/>
      <c r="F7" s="21"/>
      <c r="G7" s="21"/>
      <c r="H7" s="21"/>
      <c r="I7" s="21"/>
      <c r="J7" s="21"/>
      <c r="K7" s="21"/>
      <c r="L7" s="21"/>
      <c r="M7" s="21"/>
    </row>
    <row r="8" spans="1:14" s="20" customFormat="1" ht="48" customHeight="1" x14ac:dyDescent="0.25">
      <c r="B8" s="98" t="s">
        <v>156</v>
      </c>
      <c r="C8" s="98"/>
      <c r="D8" s="98"/>
      <c r="E8" s="98"/>
      <c r="F8" s="98"/>
      <c r="G8" s="98"/>
      <c r="H8" s="98"/>
      <c r="I8" s="98"/>
      <c r="J8" s="98"/>
      <c r="K8" s="98"/>
      <c r="L8" s="98"/>
      <c r="M8" s="98"/>
    </row>
    <row r="9" spans="1:14" s="20" customFormat="1" ht="16.5" customHeight="1" x14ac:dyDescent="0.25">
      <c r="B9" s="27"/>
      <c r="C9" s="27"/>
      <c r="D9" s="27"/>
      <c r="E9" s="27"/>
      <c r="F9" s="27"/>
      <c r="G9" s="27"/>
      <c r="H9" s="27"/>
      <c r="I9" s="27"/>
      <c r="J9" s="27"/>
      <c r="K9" s="27"/>
      <c r="L9" s="27"/>
      <c r="M9" s="27"/>
    </row>
    <row r="10" spans="1:14" s="20" customFormat="1" ht="39" customHeight="1" x14ac:dyDescent="0.25">
      <c r="B10" s="98" t="s">
        <v>142</v>
      </c>
      <c r="C10" s="98"/>
      <c r="D10" s="98"/>
      <c r="E10" s="98"/>
      <c r="F10" s="98"/>
      <c r="G10" s="98"/>
      <c r="H10" s="98"/>
      <c r="I10" s="98"/>
      <c r="J10" s="98"/>
      <c r="K10" s="98"/>
      <c r="L10" s="98"/>
      <c r="M10" s="98"/>
    </row>
    <row r="11" spans="1:14" s="20" customFormat="1" ht="16.5" x14ac:dyDescent="0.25">
      <c r="B11" s="21"/>
      <c r="C11" s="21"/>
      <c r="D11" s="21"/>
      <c r="E11" s="21"/>
      <c r="F11" s="21"/>
      <c r="G11" s="21"/>
      <c r="H11" s="21"/>
      <c r="I11" s="21"/>
      <c r="J11" s="21"/>
      <c r="K11" s="21"/>
      <c r="L11" s="21"/>
      <c r="M11" s="21"/>
    </row>
    <row r="12" spans="1:14" s="20" customFormat="1" ht="16.5" x14ac:dyDescent="0.25">
      <c r="A12" s="22">
        <v>1</v>
      </c>
      <c r="B12" s="104" t="s">
        <v>141</v>
      </c>
      <c r="C12" s="104"/>
      <c r="D12" s="104"/>
      <c r="E12" s="104"/>
      <c r="F12" s="104"/>
      <c r="G12" s="104"/>
      <c r="H12" s="104"/>
      <c r="I12" s="104"/>
      <c r="J12" s="104"/>
      <c r="K12" s="104"/>
      <c r="L12" s="104"/>
      <c r="M12" s="104"/>
    </row>
    <row r="13" spans="1:14" s="20" customFormat="1" ht="16.5" x14ac:dyDescent="0.25">
      <c r="A13" s="22"/>
      <c r="B13" s="61" t="s">
        <v>143</v>
      </c>
      <c r="C13" s="26"/>
      <c r="D13" s="26"/>
      <c r="E13" s="26"/>
      <c r="F13" s="26"/>
      <c r="G13" s="26"/>
      <c r="H13" s="26"/>
      <c r="I13" s="26"/>
      <c r="J13" s="26"/>
      <c r="K13" s="26"/>
      <c r="L13" s="26"/>
      <c r="M13" s="26"/>
    </row>
    <row r="14" spans="1:14" s="20" customFormat="1" ht="16.5" x14ac:dyDescent="0.25">
      <c r="B14" s="61" t="s">
        <v>150</v>
      </c>
      <c r="C14" s="61"/>
      <c r="D14" s="61"/>
      <c r="I14" s="61"/>
    </row>
    <row r="15" spans="1:14" s="20" customFormat="1" ht="16.5" x14ac:dyDescent="0.25">
      <c r="B15" s="61" t="s">
        <v>151</v>
      </c>
      <c r="C15" s="61"/>
      <c r="D15" s="61"/>
      <c r="I15" s="61"/>
    </row>
    <row r="16" spans="1:14" s="20" customFormat="1" ht="16.5" x14ac:dyDescent="0.25">
      <c r="B16" s="61" t="s">
        <v>152</v>
      </c>
      <c r="C16" s="61"/>
      <c r="D16" s="61"/>
      <c r="E16" s="61"/>
      <c r="I16" s="61"/>
    </row>
    <row r="17" spans="1:13" s="20" customFormat="1" ht="16.5" x14ac:dyDescent="0.25">
      <c r="B17" s="61" t="s">
        <v>153</v>
      </c>
      <c r="C17" s="61"/>
      <c r="D17" s="61"/>
      <c r="E17" s="61"/>
      <c r="I17" s="61"/>
    </row>
    <row r="18" spans="1:13" s="20" customFormat="1" ht="16.5" x14ac:dyDescent="0.25"/>
    <row r="19" spans="1:13" s="20" customFormat="1" ht="17.649999999999999" customHeight="1" x14ac:dyDescent="0.25">
      <c r="A19" s="22">
        <v>2</v>
      </c>
      <c r="B19" s="62" t="s">
        <v>145</v>
      </c>
    </row>
    <row r="20" spans="1:13" s="20" customFormat="1" ht="16.5" x14ac:dyDescent="0.25">
      <c r="A20" s="22"/>
      <c r="B20" s="62" t="s">
        <v>146</v>
      </c>
    </row>
    <row r="21" spans="1:13" s="20" customFormat="1" ht="16.5" x14ac:dyDescent="0.25">
      <c r="A21" s="63"/>
      <c r="B21" s="98" t="s">
        <v>147</v>
      </c>
      <c r="C21" s="98"/>
      <c r="D21" s="98"/>
      <c r="E21" s="98"/>
      <c r="F21" s="98"/>
      <c r="G21" s="98"/>
      <c r="H21" s="98"/>
      <c r="I21" s="98"/>
      <c r="J21" s="98"/>
      <c r="K21" s="98"/>
      <c r="L21" s="98"/>
      <c r="M21" s="98"/>
    </row>
    <row r="22" spans="1:13" s="20" customFormat="1" ht="16.5" customHeight="1" x14ac:dyDescent="0.25">
      <c r="A22" s="63"/>
      <c r="B22" s="99" t="s">
        <v>148</v>
      </c>
      <c r="C22" s="99"/>
      <c r="D22" s="99"/>
      <c r="E22" s="99"/>
      <c r="F22" s="99"/>
      <c r="G22" s="99"/>
      <c r="H22" s="99"/>
      <c r="I22" s="99"/>
      <c r="J22" s="99"/>
      <c r="K22" s="99"/>
      <c r="L22" s="99"/>
      <c r="M22" s="99"/>
    </row>
    <row r="23" spans="1:13" s="20" customFormat="1" ht="18" customHeight="1" x14ac:dyDescent="0.25">
      <c r="B23" s="99" t="s">
        <v>181</v>
      </c>
      <c r="C23" s="99"/>
      <c r="D23" s="99"/>
      <c r="E23" s="99"/>
      <c r="F23" s="99"/>
      <c r="G23" s="99"/>
      <c r="H23" s="99"/>
      <c r="I23" s="99"/>
      <c r="J23" s="99"/>
      <c r="K23" s="99"/>
      <c r="L23" s="99"/>
      <c r="M23" s="99"/>
    </row>
    <row r="24" spans="1:13" s="20" customFormat="1" ht="16.5" x14ac:dyDescent="0.25">
      <c r="C24" s="61"/>
      <c r="D24" s="61"/>
      <c r="E24" s="61"/>
      <c r="I24" s="61"/>
    </row>
    <row r="25" spans="1:13" s="20" customFormat="1" ht="16.5" x14ac:dyDescent="0.25">
      <c r="A25" s="22"/>
      <c r="B25" s="62" t="s">
        <v>166</v>
      </c>
    </row>
    <row r="26" spans="1:13" s="20" customFormat="1" ht="16.5" x14ac:dyDescent="0.25">
      <c r="A26" s="63"/>
      <c r="B26" s="98" t="s">
        <v>182</v>
      </c>
      <c r="C26" s="98"/>
      <c r="D26" s="98"/>
      <c r="E26" s="98"/>
      <c r="F26" s="98"/>
      <c r="G26" s="98"/>
      <c r="H26" s="98"/>
      <c r="I26" s="98"/>
      <c r="J26" s="98"/>
      <c r="K26" s="98"/>
      <c r="L26" s="98"/>
      <c r="M26" s="98"/>
    </row>
    <row r="27" spans="1:13" s="20" customFormat="1" ht="16.5" x14ac:dyDescent="0.25">
      <c r="C27" s="61"/>
      <c r="D27" s="61"/>
      <c r="E27" s="61"/>
      <c r="I27" s="61"/>
    </row>
    <row r="28" spans="1:13" s="20" customFormat="1" ht="16.5" x14ac:dyDescent="0.25">
      <c r="A28" s="22"/>
      <c r="B28" s="62" t="s">
        <v>164</v>
      </c>
    </row>
    <row r="29" spans="1:13" s="20" customFormat="1" ht="16.5" x14ac:dyDescent="0.25">
      <c r="A29" s="63"/>
      <c r="B29" s="98" t="s">
        <v>158</v>
      </c>
      <c r="C29" s="98"/>
      <c r="D29" s="98"/>
      <c r="E29" s="98"/>
      <c r="F29" s="98"/>
      <c r="G29" s="98"/>
      <c r="H29" s="98"/>
      <c r="I29" s="98"/>
      <c r="J29" s="98"/>
      <c r="K29" s="98"/>
      <c r="L29" s="98"/>
      <c r="M29" s="98"/>
    </row>
    <row r="30" spans="1:13" s="20" customFormat="1" ht="16.5" x14ac:dyDescent="0.25">
      <c r="A30" s="63"/>
      <c r="B30" s="99" t="s">
        <v>149</v>
      </c>
      <c r="C30" s="99"/>
      <c r="D30" s="99"/>
      <c r="E30" s="99"/>
      <c r="F30" s="99"/>
      <c r="G30" s="99"/>
      <c r="H30" s="99"/>
      <c r="I30" s="99"/>
      <c r="J30" s="99"/>
      <c r="K30" s="99"/>
      <c r="L30" s="99"/>
      <c r="M30" s="99"/>
    </row>
    <row r="31" spans="1:13" s="20" customFormat="1" ht="16.5" x14ac:dyDescent="0.25">
      <c r="C31" s="61"/>
      <c r="D31" s="61"/>
      <c r="E31" s="61"/>
      <c r="I31" s="61"/>
    </row>
    <row r="32" spans="1:13" s="20" customFormat="1" ht="16.5" x14ac:dyDescent="0.25">
      <c r="A32" s="22"/>
      <c r="B32" s="62" t="s">
        <v>165</v>
      </c>
    </row>
    <row r="33" spans="1:13" s="20" customFormat="1" ht="16.5" x14ac:dyDescent="0.25">
      <c r="A33" s="63"/>
      <c r="B33" s="98" t="s">
        <v>154</v>
      </c>
      <c r="C33" s="98"/>
      <c r="D33" s="98"/>
      <c r="E33" s="98"/>
      <c r="F33" s="98"/>
      <c r="G33" s="98"/>
      <c r="H33" s="98"/>
      <c r="I33" s="98"/>
      <c r="J33" s="98"/>
      <c r="K33" s="98"/>
      <c r="L33" s="98"/>
      <c r="M33" s="98"/>
    </row>
    <row r="34" spans="1:13" s="20" customFormat="1" ht="31.15" customHeight="1" x14ac:dyDescent="0.25">
      <c r="A34" s="63"/>
      <c r="B34" s="100" t="s">
        <v>183</v>
      </c>
      <c r="C34" s="100"/>
      <c r="D34" s="100"/>
      <c r="E34" s="100"/>
      <c r="F34" s="100"/>
      <c r="G34" s="100"/>
      <c r="H34" s="100"/>
      <c r="I34" s="100"/>
      <c r="J34" s="100"/>
      <c r="K34" s="100"/>
      <c r="L34" s="100"/>
      <c r="M34" s="100"/>
    </row>
    <row r="35" spans="1:13" s="20" customFormat="1" ht="34.15" customHeight="1" x14ac:dyDescent="0.25">
      <c r="B35" s="100" t="s">
        <v>159</v>
      </c>
      <c r="C35" s="100"/>
      <c r="D35" s="100"/>
      <c r="E35" s="100"/>
      <c r="F35" s="100"/>
      <c r="G35" s="100"/>
      <c r="H35" s="100"/>
      <c r="I35" s="100"/>
      <c r="J35" s="100"/>
      <c r="K35" s="100"/>
      <c r="L35" s="100"/>
      <c r="M35" s="100"/>
    </row>
    <row r="36" spans="1:13" s="20" customFormat="1" ht="10.15" customHeight="1" x14ac:dyDescent="0.25">
      <c r="B36" s="64"/>
      <c r="C36" s="61"/>
      <c r="D36" s="61"/>
      <c r="E36" s="61"/>
      <c r="I36" s="61"/>
    </row>
    <row r="37" spans="1:13" s="20" customFormat="1" ht="16.5" customHeight="1" x14ac:dyDescent="0.25">
      <c r="A37" s="22">
        <v>3</v>
      </c>
      <c r="B37" s="62" t="s">
        <v>155</v>
      </c>
    </row>
    <row r="38" spans="1:13" s="20" customFormat="1" ht="16.5" x14ac:dyDescent="0.25">
      <c r="A38" s="22"/>
      <c r="B38" s="98" t="s">
        <v>157</v>
      </c>
      <c r="C38" s="98"/>
      <c r="D38" s="98"/>
      <c r="E38" s="98"/>
      <c r="F38" s="98"/>
      <c r="G38" s="98"/>
      <c r="H38" s="98"/>
      <c r="I38" s="98"/>
      <c r="J38" s="98"/>
      <c r="K38" s="98"/>
      <c r="L38" s="98"/>
      <c r="M38" s="98"/>
    </row>
    <row r="39" spans="1:13" s="20" customFormat="1" ht="15" customHeight="1" x14ac:dyDescent="0.25">
      <c r="A39" s="63"/>
      <c r="B39" s="99" t="s">
        <v>174</v>
      </c>
      <c r="C39" s="99"/>
      <c r="D39" s="99"/>
      <c r="E39" s="99"/>
      <c r="F39" s="99"/>
      <c r="G39" s="99"/>
      <c r="H39" s="99"/>
      <c r="I39" s="99"/>
      <c r="J39" s="99"/>
      <c r="K39" s="99"/>
      <c r="L39" s="99"/>
      <c r="M39" s="99"/>
    </row>
    <row r="40" spans="1:13" s="20" customFormat="1" ht="22.5" customHeight="1" x14ac:dyDescent="0.25">
      <c r="A40" s="63"/>
      <c r="B40" s="100" t="s">
        <v>160</v>
      </c>
      <c r="C40" s="100"/>
      <c r="D40" s="100"/>
      <c r="E40" s="100"/>
      <c r="F40" s="100"/>
      <c r="G40" s="100"/>
      <c r="H40" s="100"/>
      <c r="I40" s="100"/>
      <c r="J40" s="100"/>
      <c r="K40" s="100"/>
      <c r="L40" s="100"/>
      <c r="M40" s="100"/>
    </row>
    <row r="41" spans="1:13" s="20" customFormat="1" ht="16.5" customHeight="1" x14ac:dyDescent="0.25">
      <c r="A41" s="22">
        <v>4</v>
      </c>
      <c r="B41" s="81" t="s">
        <v>185</v>
      </c>
      <c r="C41" s="77"/>
      <c r="D41" s="77"/>
      <c r="E41" s="77"/>
      <c r="F41" s="77"/>
      <c r="G41" s="77"/>
      <c r="H41" s="77"/>
      <c r="I41" s="77"/>
      <c r="J41" s="77"/>
      <c r="K41" s="77"/>
      <c r="L41" s="77"/>
      <c r="M41" s="77"/>
    </row>
    <row r="42" spans="1:13" s="20" customFormat="1" ht="50.65" customHeight="1" x14ac:dyDescent="0.25">
      <c r="A42" s="63"/>
      <c r="B42" s="100" t="s">
        <v>186</v>
      </c>
      <c r="C42" s="100"/>
      <c r="D42" s="100"/>
      <c r="E42" s="100"/>
      <c r="F42" s="100"/>
      <c r="G42" s="100"/>
      <c r="H42" s="100"/>
      <c r="I42" s="100"/>
      <c r="J42" s="100"/>
      <c r="K42" s="100"/>
      <c r="L42" s="100"/>
      <c r="M42" s="100"/>
    </row>
    <row r="43" spans="1:13" s="20" customFormat="1" ht="16.5" x14ac:dyDescent="0.25">
      <c r="A43" s="22">
        <v>5</v>
      </c>
      <c r="B43" s="65" t="s">
        <v>66</v>
      </c>
    </row>
    <row r="44" spans="1:13" s="20" customFormat="1" ht="46.9" customHeight="1" x14ac:dyDescent="0.25">
      <c r="A44" s="66"/>
      <c r="B44" s="98" t="s">
        <v>184</v>
      </c>
      <c r="C44" s="101"/>
      <c r="D44" s="101"/>
      <c r="E44" s="101"/>
      <c r="F44" s="101"/>
      <c r="G44" s="101"/>
      <c r="H44" s="101"/>
      <c r="I44" s="101"/>
      <c r="J44" s="101"/>
      <c r="K44" s="101"/>
      <c r="L44" s="101"/>
      <c r="M44" s="101"/>
    </row>
    <row r="45" spans="1:13" s="20" customFormat="1" ht="16.5" x14ac:dyDescent="0.25">
      <c r="A45" s="66"/>
      <c r="B45" s="27"/>
      <c r="C45" s="67"/>
      <c r="D45" s="67"/>
      <c r="E45" s="67"/>
      <c r="F45" s="67"/>
      <c r="G45" s="67"/>
      <c r="H45" s="67"/>
      <c r="I45" s="67"/>
      <c r="J45" s="67"/>
      <c r="K45" s="67"/>
      <c r="L45" s="67"/>
      <c r="M45" s="67"/>
    </row>
    <row r="46" spans="1:13" s="20" customFormat="1" ht="17.100000000000001" customHeight="1" x14ac:dyDescent="0.25">
      <c r="A46" s="66"/>
      <c r="B46" s="99" t="s">
        <v>162</v>
      </c>
      <c r="C46" s="99"/>
      <c r="D46" s="99"/>
      <c r="E46" s="99"/>
      <c r="F46" s="99"/>
      <c r="G46" s="99"/>
      <c r="H46" s="99"/>
      <c r="I46" s="99"/>
      <c r="J46" s="99"/>
      <c r="K46" s="99"/>
      <c r="L46" s="99"/>
      <c r="M46" s="99"/>
    </row>
    <row r="47" spans="1:13" s="20" customFormat="1" ht="8.1" customHeight="1" x14ac:dyDescent="0.25">
      <c r="A47" s="66"/>
      <c r="B47" s="27"/>
      <c r="C47" s="67"/>
      <c r="D47" s="67"/>
      <c r="E47" s="67"/>
      <c r="F47" s="67"/>
      <c r="G47" s="67"/>
      <c r="H47" s="67"/>
      <c r="I47" s="67"/>
      <c r="J47" s="67"/>
      <c r="K47" s="67"/>
      <c r="L47" s="67"/>
      <c r="M47" s="67"/>
    </row>
    <row r="48" spans="1:13" s="20" customFormat="1" ht="16.5" x14ac:dyDescent="0.25">
      <c r="A48" s="66"/>
      <c r="B48" s="69"/>
      <c r="C48" s="20" t="s">
        <v>67</v>
      </c>
      <c r="D48" s="67"/>
      <c r="E48" s="67"/>
      <c r="F48" s="67"/>
      <c r="G48" s="67"/>
      <c r="H48" s="67"/>
      <c r="I48" s="67"/>
      <c r="J48" s="67"/>
      <c r="K48" s="67"/>
      <c r="L48" s="67"/>
      <c r="M48" s="67"/>
    </row>
    <row r="49" spans="1:13" s="20" customFormat="1" ht="16.5" x14ac:dyDescent="0.25">
      <c r="A49" s="66"/>
      <c r="B49" s="70"/>
      <c r="C49" s="20" t="s">
        <v>68</v>
      </c>
      <c r="D49" s="67"/>
      <c r="E49" s="67"/>
      <c r="F49" s="67"/>
      <c r="G49" s="67"/>
      <c r="H49" s="67"/>
      <c r="I49" s="67"/>
      <c r="J49" s="67"/>
      <c r="K49" s="67"/>
      <c r="L49" s="67"/>
      <c r="M49" s="67"/>
    </row>
    <row r="50" spans="1:13" s="20" customFormat="1" ht="16.5" x14ac:dyDescent="0.25">
      <c r="A50" s="68"/>
    </row>
    <row r="51" spans="1:13" s="20" customFormat="1" ht="16.5" x14ac:dyDescent="0.25">
      <c r="A51" s="22">
        <v>6</v>
      </c>
      <c r="B51" s="65" t="s">
        <v>69</v>
      </c>
    </row>
    <row r="52" spans="1:13" s="20" customFormat="1" ht="32.65" customHeight="1" x14ac:dyDescent="0.25">
      <c r="A52" s="66"/>
      <c r="B52" s="98" t="s">
        <v>144</v>
      </c>
      <c r="C52" s="98"/>
      <c r="D52" s="98"/>
      <c r="E52" s="98"/>
      <c r="F52" s="98"/>
      <c r="G52" s="98"/>
      <c r="H52" s="98"/>
      <c r="I52" s="98"/>
      <c r="J52" s="98"/>
      <c r="K52" s="98"/>
      <c r="L52" s="98"/>
      <c r="M52" s="98"/>
    </row>
    <row r="53" spans="1:13" s="20" customFormat="1" ht="16.5" x14ac:dyDescent="0.25">
      <c r="A53" s="68"/>
    </row>
    <row r="54" spans="1:13" s="20" customFormat="1" ht="16.5" x14ac:dyDescent="0.25">
      <c r="A54" s="22">
        <v>7</v>
      </c>
      <c r="B54" s="65" t="s">
        <v>70</v>
      </c>
    </row>
    <row r="55" spans="1:13" ht="16.5" x14ac:dyDescent="0.25">
      <c r="A55" s="23"/>
      <c r="B55" s="98" t="s">
        <v>71</v>
      </c>
      <c r="C55" s="101"/>
      <c r="D55" s="101"/>
      <c r="E55" s="101"/>
      <c r="F55" s="101"/>
      <c r="G55" s="101"/>
      <c r="H55" s="101"/>
      <c r="I55" s="101"/>
      <c r="J55" s="101"/>
      <c r="K55" s="101"/>
      <c r="L55" s="101"/>
      <c r="M55" s="101"/>
    </row>
    <row r="56" spans="1:13" x14ac:dyDescent="0.25">
      <c r="A56" s="23"/>
    </row>
    <row r="57" spans="1:13" ht="16.5" thickBot="1" x14ac:dyDescent="0.3">
      <c r="A57" s="96"/>
      <c r="B57" s="96"/>
      <c r="C57" s="96"/>
      <c r="D57" s="96"/>
      <c r="E57" s="96"/>
      <c r="F57" s="96"/>
      <c r="G57" s="96"/>
      <c r="H57" s="96"/>
      <c r="I57" s="96"/>
      <c r="J57" s="96"/>
      <c r="K57" s="96"/>
      <c r="L57" s="96"/>
      <c r="M57" s="96"/>
    </row>
    <row r="58" spans="1:13" x14ac:dyDescent="0.25">
      <c r="A58" s="97" t="s">
        <v>168</v>
      </c>
      <c r="B58" s="97"/>
      <c r="C58" s="97"/>
      <c r="D58" s="97"/>
      <c r="E58" s="97"/>
      <c r="F58" s="97"/>
      <c r="G58" s="97"/>
      <c r="H58" s="97"/>
      <c r="I58" s="97"/>
      <c r="J58" s="97"/>
      <c r="K58" s="97"/>
      <c r="L58" s="97"/>
      <c r="M58" s="97"/>
    </row>
  </sheetData>
  <sheetProtection algorithmName="SHA-512" hashValue="uWYfw2+KHxh8VMPrabu0lscYdZVsMpQK0LWLYeNSuhz3fSm1vXDwHBzIeO18TGrbuXLV3lv+L8ePIFclLlLk0w==" saltValue="k8EczAbW34x9mAzDQVr6AA==" spinCount="100000" sheet="1" selectLockedCells="1"/>
  <mergeCells count="26">
    <mergeCell ref="B33:M33"/>
    <mergeCell ref="B34:M34"/>
    <mergeCell ref="B35:M35"/>
    <mergeCell ref="B26:M26"/>
    <mergeCell ref="A1:M1"/>
    <mergeCell ref="A2:M2"/>
    <mergeCell ref="B12:M12"/>
    <mergeCell ref="B21:M21"/>
    <mergeCell ref="B22:M22"/>
    <mergeCell ref="B23:M23"/>
    <mergeCell ref="B29:M29"/>
    <mergeCell ref="B10:M10"/>
    <mergeCell ref="B6:M6"/>
    <mergeCell ref="B8:M8"/>
    <mergeCell ref="A4:M4"/>
    <mergeCell ref="B30:M30"/>
    <mergeCell ref="A57:M57"/>
    <mergeCell ref="A58:M58"/>
    <mergeCell ref="B38:M38"/>
    <mergeCell ref="B39:M39"/>
    <mergeCell ref="B40:M40"/>
    <mergeCell ref="B44:M44"/>
    <mergeCell ref="B52:M52"/>
    <mergeCell ref="B55:M55"/>
    <mergeCell ref="B46:M46"/>
    <mergeCell ref="B42:M42"/>
  </mergeCells>
  <pageMargins left="0.2" right="0.2" top="0.25" bottom="0.2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Y100"/>
  <sheetViews>
    <sheetView showGridLines="0" view="pageBreakPreview" zoomScaleNormal="100" zoomScaleSheetLayoutView="100" workbookViewId="0">
      <selection activeCell="J26" sqref="J26"/>
    </sheetView>
  </sheetViews>
  <sheetFormatPr defaultRowHeight="15" customHeight="1" x14ac:dyDescent="0.25"/>
  <cols>
    <col min="2" max="2" width="9.28515625" style="7" hidden="1" customWidth="1"/>
    <col min="3" max="3" width="16.7109375" customWidth="1"/>
    <col min="4" max="4" width="21.5703125" customWidth="1"/>
    <col min="5" max="7" width="10.7109375" customWidth="1"/>
    <col min="8" max="8" width="10.42578125" customWidth="1"/>
    <col min="9" max="9" width="1.7109375" customWidth="1"/>
    <col min="10" max="12" width="10.7109375" customWidth="1"/>
    <col min="16" max="16" width="0" hidden="1" customWidth="1"/>
    <col min="17" max="17" width="18.7109375" hidden="1" customWidth="1"/>
    <col min="18" max="18" width="0" hidden="1" customWidth="1"/>
    <col min="19" max="19" width="19.28515625" hidden="1" customWidth="1"/>
    <col min="20" max="25" width="0" hidden="1" customWidth="1"/>
  </cols>
  <sheetData>
    <row r="1" spans="2:12" ht="15" customHeight="1" thickBot="1" x14ac:dyDescent="0.35">
      <c r="C1" s="110" t="s">
        <v>56</v>
      </c>
      <c r="D1" s="110"/>
      <c r="E1" s="110"/>
      <c r="F1" s="110"/>
      <c r="G1" s="110"/>
      <c r="H1" s="110"/>
      <c r="I1" s="110"/>
      <c r="J1" s="110"/>
      <c r="K1" s="110"/>
      <c r="L1" s="110"/>
    </row>
    <row r="4" spans="2:12" ht="15" customHeight="1" x14ac:dyDescent="0.25">
      <c r="B4" s="34">
        <f>IF(D4="",1,0)</f>
        <v>1</v>
      </c>
      <c r="C4" t="s">
        <v>14</v>
      </c>
      <c r="D4" s="111"/>
      <c r="E4" s="112"/>
      <c r="F4" s="113"/>
      <c r="G4" s="3"/>
    </row>
    <row r="7" spans="2:12" ht="15" customHeight="1" thickBot="1" x14ac:dyDescent="0.3">
      <c r="C7" s="109" t="s">
        <v>73</v>
      </c>
      <c r="D7" s="109"/>
      <c r="E7" s="109"/>
      <c r="F7" s="109"/>
      <c r="G7" s="109"/>
      <c r="H7" s="109"/>
      <c r="J7" s="109" t="s">
        <v>78</v>
      </c>
      <c r="K7" s="109"/>
      <c r="L7" s="109"/>
    </row>
    <row r="8" spans="2:12" ht="15" customHeight="1" x14ac:dyDescent="0.25">
      <c r="C8" s="1"/>
    </row>
    <row r="9" spans="2:12" ht="46.5" customHeight="1" x14ac:dyDescent="0.25">
      <c r="B9" s="7" t="s">
        <v>49</v>
      </c>
      <c r="C9" s="2" t="s">
        <v>13</v>
      </c>
      <c r="D9" s="2" t="s">
        <v>12</v>
      </c>
      <c r="E9" s="4" t="s">
        <v>16</v>
      </c>
      <c r="F9" s="4" t="s">
        <v>1</v>
      </c>
      <c r="G9" s="4" t="s">
        <v>32</v>
      </c>
      <c r="H9" s="4" t="s">
        <v>33</v>
      </c>
      <c r="J9" s="4" t="s">
        <v>80</v>
      </c>
      <c r="K9" s="4" t="s">
        <v>79</v>
      </c>
      <c r="L9" s="4" t="s">
        <v>81</v>
      </c>
    </row>
    <row r="10" spans="2:12" ht="15" customHeight="1" x14ac:dyDescent="0.25">
      <c r="B10" s="7" t="s">
        <v>50</v>
      </c>
      <c r="C10" s="17"/>
      <c r="D10" s="17"/>
      <c r="E10" s="14">
        <f>SUM(E11:E30)</f>
        <v>0</v>
      </c>
      <c r="F10" s="14">
        <f>SUM(F11:F30)</f>
        <v>0</v>
      </c>
      <c r="G10" s="14">
        <f>SUM(G11:G30)</f>
        <v>0</v>
      </c>
      <c r="H10" s="14">
        <f>SUM(H11:H30)</f>
        <v>0</v>
      </c>
      <c r="J10" s="29" t="s">
        <v>36</v>
      </c>
      <c r="K10" s="30" t="str">
        <f>IF('Unacceptable Practices'!C4='Unacceptable Practices'!B$7,"X","")</f>
        <v/>
      </c>
      <c r="L10" s="30" t="str">
        <f>IF('Unacceptable Practices'!J4=1,"X","")</f>
        <v/>
      </c>
    </row>
    <row r="11" spans="2:12" ht="15" customHeight="1" x14ac:dyDescent="0.25">
      <c r="C11" s="2" t="s">
        <v>2</v>
      </c>
      <c r="D11" s="2" t="s">
        <v>103</v>
      </c>
      <c r="E11" s="2">
        <f>'S1'!I33</f>
        <v>0</v>
      </c>
      <c r="F11" s="2">
        <f>'S1'!J33</f>
        <v>0</v>
      </c>
      <c r="G11" s="2">
        <f>'S1'!L7</f>
        <v>0</v>
      </c>
      <c r="H11" s="2">
        <f>'S1'!L8</f>
        <v>0</v>
      </c>
      <c r="J11" s="29" t="s">
        <v>37</v>
      </c>
      <c r="K11" s="30" t="str">
        <f>IF('Unacceptable Practices'!C5='Unacceptable Practices'!B$7,"X","")</f>
        <v/>
      </c>
      <c r="L11" s="30" t="str">
        <f>IF('Unacceptable Practices'!J5=1,"X","")</f>
        <v/>
      </c>
    </row>
    <row r="12" spans="2:12" ht="15" customHeight="1" x14ac:dyDescent="0.25">
      <c r="C12" s="2" t="s">
        <v>3</v>
      </c>
      <c r="D12" s="36"/>
      <c r="E12" s="2" t="str">
        <f>IF(D12="","",'S2'!H$33)</f>
        <v/>
      </c>
      <c r="F12" s="2" t="str">
        <f>IF(D12="","",'S2'!I$33)</f>
        <v/>
      </c>
      <c r="G12" s="2" t="str">
        <f>IF(D12="","",'S2'!K$7)</f>
        <v/>
      </c>
      <c r="H12" s="2" t="str">
        <f>IF(D12="","",'S2'!K$8)</f>
        <v/>
      </c>
      <c r="J12" s="29" t="s">
        <v>38</v>
      </c>
      <c r="K12" s="30" t="str">
        <f>IF('Unacceptable Practices'!C6='Unacceptable Practices'!B$7,"X","")</f>
        <v/>
      </c>
      <c r="L12" s="30" t="str">
        <f>IF('Unacceptable Practices'!J6=1,"X","")</f>
        <v/>
      </c>
    </row>
    <row r="13" spans="2:12" ht="15" customHeight="1" x14ac:dyDescent="0.25">
      <c r="C13" s="2" t="s">
        <v>4</v>
      </c>
      <c r="D13" s="36"/>
      <c r="E13" s="2" t="str">
        <f>IF(D13="","",'S3'!H$33)</f>
        <v/>
      </c>
      <c r="F13" s="2" t="str">
        <f>IF(D13="","",'S3'!I$33)</f>
        <v/>
      </c>
      <c r="G13" s="2" t="str">
        <f>IF(D13="","",'S3'!K$7)</f>
        <v/>
      </c>
      <c r="H13" s="2" t="str">
        <f>IF(D13="","",'S3'!K$8)</f>
        <v/>
      </c>
      <c r="J13" s="29" t="s">
        <v>39</v>
      </c>
      <c r="K13" s="30" t="str">
        <f>IF('Unacceptable Practices'!C7='Unacceptable Practices'!B$7,"X","")</f>
        <v/>
      </c>
      <c r="L13" s="30" t="str">
        <f>IF('Unacceptable Practices'!J7=1,"X","")</f>
        <v/>
      </c>
    </row>
    <row r="14" spans="2:12" ht="15" customHeight="1" x14ac:dyDescent="0.25">
      <c r="C14" s="2" t="s">
        <v>5</v>
      </c>
      <c r="D14" s="36"/>
      <c r="E14" s="2" t="str">
        <f>IF(D14="","",'S4'!H$33)</f>
        <v/>
      </c>
      <c r="F14" s="2" t="str">
        <f>IF(D14="","",'S4'!I$33)</f>
        <v/>
      </c>
      <c r="G14" s="2" t="str">
        <f>IF(D14="","",'S4'!K$7)</f>
        <v/>
      </c>
      <c r="H14" s="2" t="str">
        <f>IF(D14="","",'S4'!K$8)</f>
        <v/>
      </c>
      <c r="J14" s="29" t="s">
        <v>40</v>
      </c>
      <c r="K14" s="30" t="str">
        <f>IF('Unacceptable Practices'!C8='Unacceptable Practices'!B$7,"X","")</f>
        <v/>
      </c>
      <c r="L14" s="30" t="str">
        <f>IF('Unacceptable Practices'!J9=1,"X","")</f>
        <v/>
      </c>
    </row>
    <row r="15" spans="2:12" ht="15" customHeight="1" x14ac:dyDescent="0.25">
      <c r="C15" s="2" t="s">
        <v>6</v>
      </c>
      <c r="D15" s="36"/>
      <c r="E15" s="2" t="str">
        <f>IF(D15="","",'S5'!H$33)</f>
        <v/>
      </c>
      <c r="F15" s="2" t="str">
        <f>IF(D15="","",'S5'!I$33)</f>
        <v/>
      </c>
      <c r="G15" s="2" t="str">
        <f>IF(D15="","",'S5'!K$7)</f>
        <v/>
      </c>
      <c r="H15" s="2" t="str">
        <f>IF(D15="","",'S5'!K$8)</f>
        <v/>
      </c>
      <c r="J15" s="29" t="s">
        <v>41</v>
      </c>
      <c r="K15" s="30" t="str">
        <f>IF('Unacceptable Practices'!C9='Unacceptable Practices'!B$7,"X","")</f>
        <v/>
      </c>
      <c r="L15" s="30" t="str">
        <f>IF('Unacceptable Practices'!J10=1,"X","")</f>
        <v/>
      </c>
    </row>
    <row r="16" spans="2:12" ht="15" customHeight="1" x14ac:dyDescent="0.25">
      <c r="C16" s="2" t="s">
        <v>7</v>
      </c>
      <c r="D16" s="36"/>
      <c r="E16" s="2" t="str">
        <f>IF(D16="","",'S6'!H$33)</f>
        <v/>
      </c>
      <c r="F16" s="2" t="str">
        <f>IF(D16="","",'S6'!I$33)</f>
        <v/>
      </c>
      <c r="G16" s="2" t="str">
        <f>IF(D16="","",'S6'!K$7)</f>
        <v/>
      </c>
      <c r="H16" s="2" t="str">
        <f>IF(D16="","",'S6'!K$8)</f>
        <v/>
      </c>
      <c r="J16" s="29" t="s">
        <v>42</v>
      </c>
      <c r="K16" s="30" t="str">
        <f>IF('Unacceptable Practices'!C10='Unacceptable Practices'!B$7,"X","")</f>
        <v/>
      </c>
      <c r="L16" s="30" t="str">
        <f>IF('Unacceptable Practices'!J11=1,"X","")</f>
        <v/>
      </c>
    </row>
    <row r="17" spans="3:12" ht="15" customHeight="1" x14ac:dyDescent="0.25">
      <c r="C17" s="2" t="s">
        <v>8</v>
      </c>
      <c r="D17" s="36"/>
      <c r="E17" s="2" t="str">
        <f>IF(D17="","",'S7'!H$33)</f>
        <v/>
      </c>
      <c r="F17" s="2" t="str">
        <f>IF(D17="","",'S7'!I$33)</f>
        <v/>
      </c>
      <c r="G17" s="2" t="str">
        <f>IF(D17="","",'S7'!K$7)</f>
        <v/>
      </c>
      <c r="H17" s="2" t="str">
        <f>IF(D17="","",'S7'!K$8)</f>
        <v/>
      </c>
      <c r="J17" s="29" t="s">
        <v>43</v>
      </c>
      <c r="K17" s="30" t="str">
        <f>IF('Unacceptable Practices'!C11='Unacceptable Practices'!B$7,"X","")</f>
        <v/>
      </c>
      <c r="L17" s="30" t="str">
        <f>IF('Unacceptable Practices'!J12=1,"X","")</f>
        <v/>
      </c>
    </row>
    <row r="18" spans="3:12" ht="15" customHeight="1" x14ac:dyDescent="0.25">
      <c r="C18" s="2" t="s">
        <v>9</v>
      </c>
      <c r="D18" s="36"/>
      <c r="E18" s="2" t="str">
        <f>IF(D18="","",'S8'!H$33)</f>
        <v/>
      </c>
      <c r="F18" s="2" t="str">
        <f>IF(D18="","",'S8'!I$33)</f>
        <v/>
      </c>
      <c r="G18" s="2" t="str">
        <f>IF(D18="","",'S8'!K$7)</f>
        <v/>
      </c>
      <c r="H18" s="2" t="str">
        <f>IF(D18="","",'S8'!K$8)</f>
        <v/>
      </c>
      <c r="J18" s="29" t="s">
        <v>44</v>
      </c>
      <c r="K18" s="30" t="str">
        <f>IF('Unacceptable Practices'!C12='Unacceptable Practices'!B$7,"X","")</f>
        <v/>
      </c>
      <c r="L18" s="30" t="str">
        <f>IF('Unacceptable Practices'!J13=1,"X","")</f>
        <v/>
      </c>
    </row>
    <row r="19" spans="3:12" ht="15" customHeight="1" x14ac:dyDescent="0.25">
      <c r="C19" s="2" t="s">
        <v>10</v>
      </c>
      <c r="D19" s="36"/>
      <c r="E19" s="2" t="str">
        <f>IF(D19="","",'S9'!H$33)</f>
        <v/>
      </c>
      <c r="F19" s="2" t="str">
        <f>IF(D19="","",'S9'!I$33)</f>
        <v/>
      </c>
      <c r="G19" s="2" t="str">
        <f>IF(D19="","",'S9'!K$7)</f>
        <v/>
      </c>
      <c r="H19" s="2" t="str">
        <f>IF(D19="","",'S9'!K$8)</f>
        <v/>
      </c>
      <c r="J19" s="29" t="s">
        <v>45</v>
      </c>
      <c r="K19" s="30" t="str">
        <f>IF('Unacceptable Practices'!C13='Unacceptable Practices'!B$7,"X","")</f>
        <v/>
      </c>
      <c r="L19" s="30" t="str">
        <f>IF('Unacceptable Practices'!J14=1,"X","")</f>
        <v/>
      </c>
    </row>
    <row r="20" spans="3:12" ht="15" customHeight="1" x14ac:dyDescent="0.25">
      <c r="C20" s="2" t="s">
        <v>11</v>
      </c>
      <c r="D20" s="36"/>
      <c r="E20" s="2" t="str">
        <f>IF(D20="","",'S10'!H$33)</f>
        <v/>
      </c>
      <c r="F20" s="2" t="str">
        <f>IF(D20="","",'S10'!I$33)</f>
        <v/>
      </c>
      <c r="G20" s="2" t="str">
        <f>IF(D20="","",'S10'!K$7)</f>
        <v/>
      </c>
      <c r="H20" s="2" t="str">
        <f>IF(D20="","",'S10'!K$8)</f>
        <v/>
      </c>
      <c r="J20" s="29" t="s">
        <v>46</v>
      </c>
      <c r="K20" s="30" t="str">
        <f>IF('Unacceptable Practices'!C14='Unacceptable Practices'!B$7,"X","")</f>
        <v/>
      </c>
      <c r="L20" s="30" t="str">
        <f>IF('Unacceptable Practices'!J15=1,"X","")</f>
        <v/>
      </c>
    </row>
    <row r="21" spans="3:12" ht="15" customHeight="1" x14ac:dyDescent="0.25">
      <c r="C21" s="2" t="s">
        <v>22</v>
      </c>
      <c r="D21" s="36"/>
      <c r="E21" s="2" t="str">
        <f>IF(D21="","",'S11'!H$33)</f>
        <v/>
      </c>
      <c r="F21" s="2" t="str">
        <f>IF(D21="","",'S11'!I$33)</f>
        <v/>
      </c>
      <c r="G21" s="2" t="str">
        <f>IF(D21="","",'S11'!K$7)</f>
        <v/>
      </c>
      <c r="H21" s="2" t="str">
        <f>IF(D21="","",'S11'!K$8)</f>
        <v/>
      </c>
      <c r="J21" s="29" t="s">
        <v>47</v>
      </c>
      <c r="K21" s="30" t="str">
        <f>IF('Unacceptable Practices'!C15='Unacceptable Practices'!B$7,"X","")</f>
        <v/>
      </c>
      <c r="L21" s="30" t="str">
        <f>IF('Unacceptable Practices'!J16=1,"X","")</f>
        <v/>
      </c>
    </row>
    <row r="22" spans="3:12" ht="15" customHeight="1" x14ac:dyDescent="0.25">
      <c r="C22" s="2" t="s">
        <v>23</v>
      </c>
      <c r="D22" s="36"/>
      <c r="E22" s="2" t="str">
        <f>IF(D22="","",'S12'!H$33)</f>
        <v/>
      </c>
      <c r="F22" s="2" t="str">
        <f>IF(D22="","",'S12'!I$33)</f>
        <v/>
      </c>
      <c r="G22" s="2" t="str">
        <f>IF(D22="","",'S12'!K$7)</f>
        <v/>
      </c>
      <c r="H22" s="2" t="str">
        <f>IF(D22="","",'S12'!K$8)</f>
        <v/>
      </c>
    </row>
    <row r="23" spans="3:12" ht="15" customHeight="1" thickBot="1" x14ac:dyDescent="0.3">
      <c r="C23" s="2" t="s">
        <v>24</v>
      </c>
      <c r="D23" s="36"/>
      <c r="E23" s="2" t="str">
        <f>IF(D23="","",'S13'!H$33)</f>
        <v/>
      </c>
      <c r="F23" s="2" t="str">
        <f>IF(D23="","",'S13'!I$33)</f>
        <v/>
      </c>
      <c r="G23" s="2" t="str">
        <f>IF(D23="","",'S13'!K$7)</f>
        <v/>
      </c>
      <c r="H23" s="2" t="str">
        <f>IF(D23="","",'S13'!K$8)</f>
        <v/>
      </c>
      <c r="J23" s="109" t="s">
        <v>167</v>
      </c>
      <c r="K23" s="109"/>
      <c r="L23" s="109"/>
    </row>
    <row r="24" spans="3:12" ht="15" customHeight="1" x14ac:dyDescent="0.25">
      <c r="C24" s="2" t="s">
        <v>25</v>
      </c>
      <c r="D24" s="36"/>
      <c r="E24" s="2" t="str">
        <f>IF(D24="","",'S14'!H$33)</f>
        <v/>
      </c>
      <c r="F24" s="2" t="str">
        <f>IF(D24="","",'S14'!I$33)</f>
        <v/>
      </c>
      <c r="G24" s="2" t="str">
        <f>IF(D24="","",'S14'!K$7)</f>
        <v/>
      </c>
      <c r="H24" s="2" t="str">
        <f>IF(D24="","",'S14'!K$8)</f>
        <v/>
      </c>
      <c r="J24" s="71" t="s">
        <v>171</v>
      </c>
      <c r="K24" s="120" t="s">
        <v>170</v>
      </c>
      <c r="L24" s="121"/>
    </row>
    <row r="25" spans="3:12" ht="15" customHeight="1" x14ac:dyDescent="0.25">
      <c r="C25" s="2" t="s">
        <v>26</v>
      </c>
      <c r="D25" s="36"/>
      <c r="E25" s="2" t="str">
        <f>IF(D25="","",'S15'!H$33)</f>
        <v/>
      </c>
      <c r="F25" s="2" t="str">
        <f>IF(D25="","",'S15'!I$33)</f>
        <v/>
      </c>
      <c r="G25" s="2" t="str">
        <f>IF(D25="","",'S15'!K$7)</f>
        <v/>
      </c>
      <c r="H25" s="2" t="str">
        <f>IF(D25="","",'S15'!K$8)</f>
        <v/>
      </c>
      <c r="J25" s="73" t="s">
        <v>50</v>
      </c>
      <c r="K25" s="115" t="s">
        <v>169</v>
      </c>
      <c r="L25" s="116"/>
    </row>
    <row r="26" spans="3:12" ht="15" customHeight="1" x14ac:dyDescent="0.25">
      <c r="C26" s="2" t="s">
        <v>27</v>
      </c>
      <c r="D26" s="36"/>
      <c r="E26" s="2" t="str">
        <f>IF(D26="","",'S16'!H$33)</f>
        <v/>
      </c>
      <c r="F26" s="2" t="str">
        <f>IF(D26="","",'S16'!I$33)</f>
        <v/>
      </c>
      <c r="G26" s="2" t="str">
        <f>IF(D26="","",'S16'!K$7)</f>
        <v/>
      </c>
      <c r="H26" s="2" t="str">
        <f>IF(D26="","",'S16'!K$8)</f>
        <v/>
      </c>
      <c r="J26" s="73" t="s">
        <v>50</v>
      </c>
      <c r="K26" s="115" t="s">
        <v>172</v>
      </c>
      <c r="L26" s="116"/>
    </row>
    <row r="27" spans="3:12" ht="15" customHeight="1" x14ac:dyDescent="0.25">
      <c r="C27" s="2" t="s">
        <v>28</v>
      </c>
      <c r="D27" s="36"/>
      <c r="E27" s="2" t="str">
        <f>IF(D27="","",'S17'!H$33)</f>
        <v/>
      </c>
      <c r="F27" s="2" t="str">
        <f>IF(D27="","",'S17'!I$33)</f>
        <v/>
      </c>
      <c r="G27" s="2" t="str">
        <f>IF(D27="","",'S17'!K$7)</f>
        <v/>
      </c>
      <c r="H27" s="2" t="str">
        <f>IF(D27="","",'S17'!K$8)</f>
        <v/>
      </c>
      <c r="J27" s="73" t="s">
        <v>50</v>
      </c>
      <c r="K27" s="117" t="s">
        <v>173</v>
      </c>
      <c r="L27" s="117"/>
    </row>
    <row r="28" spans="3:12" ht="15" customHeight="1" x14ac:dyDescent="0.25">
      <c r="C28" s="2" t="s">
        <v>29</v>
      </c>
      <c r="D28" s="36"/>
      <c r="E28" s="2" t="str">
        <f>IF(D28="","",'S18'!H$33)</f>
        <v/>
      </c>
      <c r="F28" s="2" t="str">
        <f>IF(D28="","",'S18'!I$33)</f>
        <v/>
      </c>
      <c r="G28" s="2" t="str">
        <f>IF(D28="","",'S18'!K$7)</f>
        <v/>
      </c>
      <c r="H28" s="2" t="str">
        <f>IF(D28="","",'S18'!K$8)</f>
        <v/>
      </c>
      <c r="J28" s="72"/>
      <c r="K28" s="118"/>
      <c r="L28" s="118"/>
    </row>
    <row r="29" spans="3:12" ht="15" customHeight="1" x14ac:dyDescent="0.25">
      <c r="C29" s="2" t="s">
        <v>30</v>
      </c>
      <c r="D29" s="36"/>
      <c r="E29" s="2" t="str">
        <f>IF(D29="","",'S19'!H$33)</f>
        <v/>
      </c>
      <c r="F29" s="2" t="str">
        <f>IF(D29="","",'S19'!I$33)</f>
        <v/>
      </c>
      <c r="G29" s="2" t="str">
        <f>IF(D29="","",'S19'!K$7)</f>
        <v/>
      </c>
      <c r="H29" s="2" t="str">
        <f>IF(D29="","",'S19'!K$8)</f>
        <v/>
      </c>
      <c r="J29" s="72"/>
      <c r="K29" s="119"/>
      <c r="L29" s="119"/>
    </row>
    <row r="30" spans="3:12" ht="15" customHeight="1" x14ac:dyDescent="0.25">
      <c r="C30" s="2" t="s">
        <v>31</v>
      </c>
      <c r="D30" s="36"/>
      <c r="E30" s="2" t="str">
        <f>IF(D30="","",'S20'!H$33)</f>
        <v/>
      </c>
      <c r="F30" s="2" t="str">
        <f>IF(D30="","",'S20'!I$33)</f>
        <v/>
      </c>
      <c r="G30" s="2" t="str">
        <f>IF(D30="","",'S20'!K$7)</f>
        <v/>
      </c>
      <c r="H30" s="2" t="str">
        <f>IF(D30="","",'S20'!K$8)</f>
        <v/>
      </c>
      <c r="J30" s="72"/>
      <c r="K30" s="119"/>
      <c r="L30" s="119"/>
    </row>
    <row r="33" spans="2:25" ht="49.5" customHeight="1" x14ac:dyDescent="0.25">
      <c r="C33" s="114" t="str">
        <f>CONCATENATE("I hereby certify that the information summarized above and contained within this workbook and Application, pertaining to the housing development experience of ",D4," is true, correct, and complete.  I understand that any misrepresentation, false information, or omission may result in disqualification of this Application.")</f>
        <v>I hereby certify that the information summarized above and contained within this workbook and Application, pertaining to the housing development experience of  is true, correct, and complete.  I understand that any misrepresentation, false information, or omission may result in disqualification of this Application.</v>
      </c>
      <c r="D33" s="114"/>
      <c r="E33" s="114"/>
      <c r="F33" s="114"/>
      <c r="G33" s="114"/>
      <c r="H33" s="114"/>
      <c r="I33" s="114"/>
      <c r="J33" s="114"/>
      <c r="K33" s="114"/>
      <c r="L33" s="114"/>
    </row>
    <row r="34" spans="2:25" ht="71.25" customHeight="1" x14ac:dyDescent="0.25">
      <c r="C34" s="114" t="s">
        <v>163</v>
      </c>
      <c r="D34" s="114"/>
      <c r="E34" s="114"/>
      <c r="F34" s="114"/>
      <c r="G34" s="114"/>
      <c r="H34" s="114"/>
      <c r="I34" s="114"/>
      <c r="J34" s="114"/>
      <c r="K34" s="114"/>
      <c r="L34" s="114"/>
    </row>
    <row r="36" spans="2:25" ht="36" customHeight="1" x14ac:dyDescent="0.25">
      <c r="B36" s="33" t="e">
        <f>B4+'Unacceptable Practices'!B3+'Unacceptable Practices'!B18+'S1'!B30+'S2'!B7+'S2'!B30+#REF!+#REF!+#REF!+#REF!+#REF!+#REF!+#REF!+#REF!+#REF!+#REF!+#REF!+#REF!+#REF!+#REF!+#REF!+#REF!+#REF!+#REF!+#REF!+#REF!+#REF!+#REF!+#REF!+#REF!+#REF!+#REF!+#REF!+#REF!+#REF!+#REF!+#REF!+#REF!+#REF!+#REF!+#REF!+#REF!</f>
        <v>#REF!</v>
      </c>
      <c r="P36" s="108" t="e">
        <f>IF(B36&gt;0,"ERROR!  Form is incomplete.  Correct all errors on all sheets prior to submission.","")</f>
        <v>#REF!</v>
      </c>
      <c r="Q36" s="108"/>
      <c r="R36" s="108"/>
      <c r="S36" s="108"/>
      <c r="T36" s="108"/>
      <c r="U36" s="108"/>
      <c r="V36" s="108"/>
      <c r="W36" s="108"/>
      <c r="X36" s="108"/>
      <c r="Y36" s="108"/>
    </row>
    <row r="37" spans="2:25" ht="15" customHeight="1" x14ac:dyDescent="0.25">
      <c r="C37" t="s">
        <v>14</v>
      </c>
      <c r="D37" s="89" t="str">
        <f>IF(B4=1,"",D4)</f>
        <v/>
      </c>
      <c r="E37" s="89"/>
    </row>
    <row r="39" spans="2:25" ht="15" customHeight="1" x14ac:dyDescent="0.25">
      <c r="C39" t="s">
        <v>74</v>
      </c>
      <c r="D39" s="89"/>
      <c r="E39" s="89"/>
    </row>
    <row r="41" spans="2:25" ht="15" customHeight="1" x14ac:dyDescent="0.25">
      <c r="C41" t="s">
        <v>75</v>
      </c>
      <c r="D41" s="89"/>
      <c r="E41" s="89"/>
    </row>
    <row r="43" spans="2:25" ht="15" customHeight="1" x14ac:dyDescent="0.25">
      <c r="C43" t="s">
        <v>76</v>
      </c>
      <c r="D43" s="89"/>
      <c r="E43" s="89"/>
    </row>
    <row r="44" spans="2:25" ht="15" customHeight="1" x14ac:dyDescent="0.25">
      <c r="D44" s="88"/>
      <c r="E44" s="88"/>
    </row>
    <row r="45" spans="2:25" ht="15" customHeight="1" x14ac:dyDescent="0.25">
      <c r="C45" t="s">
        <v>77</v>
      </c>
      <c r="D45" s="90"/>
      <c r="E45" s="90"/>
    </row>
    <row r="49" spans="3:3" ht="15" hidden="1" customHeight="1" x14ac:dyDescent="0.25">
      <c r="C49" t="s">
        <v>91</v>
      </c>
    </row>
    <row r="50" spans="3:3" ht="15" hidden="1" customHeight="1" x14ac:dyDescent="0.25">
      <c r="C50" t="s">
        <v>92</v>
      </c>
    </row>
    <row r="51" spans="3:3" ht="15" hidden="1" customHeight="1" x14ac:dyDescent="0.25">
      <c r="C51" t="s">
        <v>93</v>
      </c>
    </row>
    <row r="52" spans="3:3" ht="15" hidden="1" customHeight="1" x14ac:dyDescent="0.25">
      <c r="C52" t="s">
        <v>94</v>
      </c>
    </row>
    <row r="53" spans="3:3" ht="15" hidden="1" customHeight="1" x14ac:dyDescent="0.25">
      <c r="C53" t="s">
        <v>95</v>
      </c>
    </row>
    <row r="54" spans="3:3" ht="15" hidden="1" customHeight="1" x14ac:dyDescent="0.25">
      <c r="C54" t="s">
        <v>96</v>
      </c>
    </row>
    <row r="55" spans="3:3" ht="15" hidden="1" customHeight="1" x14ac:dyDescent="0.25">
      <c r="C55" t="s">
        <v>97</v>
      </c>
    </row>
    <row r="56" spans="3:3" ht="15" hidden="1" customHeight="1" x14ac:dyDescent="0.25">
      <c r="C56" t="s">
        <v>179</v>
      </c>
    </row>
    <row r="57" spans="3:3" ht="15" hidden="1" customHeight="1" x14ac:dyDescent="0.25">
      <c r="C57" t="s">
        <v>98</v>
      </c>
    </row>
    <row r="58" spans="3:3" ht="15" hidden="1" customHeight="1" x14ac:dyDescent="0.25">
      <c r="C58" t="s">
        <v>99</v>
      </c>
    </row>
    <row r="59" spans="3:3" ht="15" hidden="1" customHeight="1" x14ac:dyDescent="0.25">
      <c r="C59" t="s">
        <v>100</v>
      </c>
    </row>
    <row r="60" spans="3:3" ht="15" hidden="1" customHeight="1" x14ac:dyDescent="0.25">
      <c r="C60" t="s">
        <v>101</v>
      </c>
    </row>
    <row r="61" spans="3:3" ht="15" hidden="1" customHeight="1" x14ac:dyDescent="0.25">
      <c r="C61" t="s">
        <v>102</v>
      </c>
    </row>
    <row r="62" spans="3:3" ht="15" hidden="1" customHeight="1" x14ac:dyDescent="0.25">
      <c r="C62" t="s">
        <v>104</v>
      </c>
    </row>
    <row r="63" spans="3:3" ht="15" hidden="1" customHeight="1" x14ac:dyDescent="0.25">
      <c r="C63" t="s">
        <v>105</v>
      </c>
    </row>
    <row r="64" spans="3:3" ht="15" hidden="1" customHeight="1" x14ac:dyDescent="0.25">
      <c r="C64" t="s">
        <v>106</v>
      </c>
    </row>
    <row r="65" spans="3:3" ht="15" hidden="1" customHeight="1" x14ac:dyDescent="0.25">
      <c r="C65" t="s">
        <v>107</v>
      </c>
    </row>
    <row r="66" spans="3:3" ht="15" hidden="1" customHeight="1" x14ac:dyDescent="0.25">
      <c r="C66" t="s">
        <v>108</v>
      </c>
    </row>
    <row r="67" spans="3:3" ht="15" hidden="1" customHeight="1" x14ac:dyDescent="0.25">
      <c r="C67" t="s">
        <v>109</v>
      </c>
    </row>
    <row r="68" spans="3:3" ht="15" hidden="1" customHeight="1" x14ac:dyDescent="0.25">
      <c r="C68" t="s">
        <v>110</v>
      </c>
    </row>
    <row r="69" spans="3:3" ht="15" hidden="1" customHeight="1" x14ac:dyDescent="0.25">
      <c r="C69" t="s">
        <v>111</v>
      </c>
    </row>
    <row r="70" spans="3:3" ht="15" hidden="1" customHeight="1" x14ac:dyDescent="0.25">
      <c r="C70" t="s">
        <v>112</v>
      </c>
    </row>
    <row r="71" spans="3:3" ht="15" hidden="1" customHeight="1" x14ac:dyDescent="0.25">
      <c r="C71" t="s">
        <v>113</v>
      </c>
    </row>
    <row r="72" spans="3:3" ht="15" hidden="1" customHeight="1" x14ac:dyDescent="0.25">
      <c r="C72" t="s">
        <v>114</v>
      </c>
    </row>
    <row r="73" spans="3:3" ht="15" hidden="1" customHeight="1" x14ac:dyDescent="0.25">
      <c r="C73" t="s">
        <v>115</v>
      </c>
    </row>
    <row r="74" spans="3:3" ht="15" hidden="1" customHeight="1" x14ac:dyDescent="0.25">
      <c r="C74" t="s">
        <v>116</v>
      </c>
    </row>
    <row r="75" spans="3:3" ht="15" hidden="1" customHeight="1" x14ac:dyDescent="0.25">
      <c r="C75" t="s">
        <v>117</v>
      </c>
    </row>
    <row r="76" spans="3:3" ht="15" hidden="1" customHeight="1" x14ac:dyDescent="0.25">
      <c r="C76" t="s">
        <v>118</v>
      </c>
    </row>
    <row r="77" spans="3:3" ht="15" hidden="1" customHeight="1" x14ac:dyDescent="0.25">
      <c r="C77" t="s">
        <v>119</v>
      </c>
    </row>
    <row r="78" spans="3:3" ht="15" hidden="1" customHeight="1" x14ac:dyDescent="0.25">
      <c r="C78" t="s">
        <v>120</v>
      </c>
    </row>
    <row r="79" spans="3:3" ht="15" hidden="1" customHeight="1" x14ac:dyDescent="0.25">
      <c r="C79" t="s">
        <v>121</v>
      </c>
    </row>
    <row r="80" spans="3:3" ht="15" hidden="1" customHeight="1" x14ac:dyDescent="0.25">
      <c r="C80" t="s">
        <v>122</v>
      </c>
    </row>
    <row r="81" spans="3:3" ht="15" hidden="1" customHeight="1" x14ac:dyDescent="0.25">
      <c r="C81" t="s">
        <v>123</v>
      </c>
    </row>
    <row r="82" spans="3:3" ht="15" hidden="1" customHeight="1" x14ac:dyDescent="0.25">
      <c r="C82" t="s">
        <v>124</v>
      </c>
    </row>
    <row r="83" spans="3:3" ht="15" hidden="1" customHeight="1" x14ac:dyDescent="0.25">
      <c r="C83" t="s">
        <v>125</v>
      </c>
    </row>
    <row r="84" spans="3:3" ht="15" hidden="1" customHeight="1" x14ac:dyDescent="0.25">
      <c r="C84" t="s">
        <v>126</v>
      </c>
    </row>
    <row r="85" spans="3:3" ht="15" hidden="1" customHeight="1" x14ac:dyDescent="0.25">
      <c r="C85" t="s">
        <v>127</v>
      </c>
    </row>
    <row r="86" spans="3:3" ht="15" hidden="1" customHeight="1" x14ac:dyDescent="0.25">
      <c r="C86" t="s">
        <v>128</v>
      </c>
    </row>
    <row r="87" spans="3:3" ht="15" hidden="1" customHeight="1" x14ac:dyDescent="0.25">
      <c r="C87" t="s">
        <v>178</v>
      </c>
    </row>
    <row r="88" spans="3:3" ht="15" hidden="1" customHeight="1" x14ac:dyDescent="0.25">
      <c r="C88" t="s">
        <v>129</v>
      </c>
    </row>
    <row r="89" spans="3:3" ht="15" hidden="1" customHeight="1" x14ac:dyDescent="0.25">
      <c r="C89" t="s">
        <v>130</v>
      </c>
    </row>
    <row r="90" spans="3:3" ht="15" hidden="1" customHeight="1" x14ac:dyDescent="0.25">
      <c r="C90" t="s">
        <v>131</v>
      </c>
    </row>
    <row r="91" spans="3:3" ht="15" hidden="1" customHeight="1" x14ac:dyDescent="0.25">
      <c r="C91" t="s">
        <v>132</v>
      </c>
    </row>
    <row r="92" spans="3:3" ht="15" hidden="1" customHeight="1" x14ac:dyDescent="0.25">
      <c r="C92" t="s">
        <v>133</v>
      </c>
    </row>
    <row r="93" spans="3:3" ht="15" hidden="1" customHeight="1" x14ac:dyDescent="0.25">
      <c r="C93" t="s">
        <v>134</v>
      </c>
    </row>
    <row r="94" spans="3:3" ht="15" hidden="1" customHeight="1" x14ac:dyDescent="0.25">
      <c r="C94" t="s">
        <v>177</v>
      </c>
    </row>
    <row r="95" spans="3:3" ht="15" hidden="1" customHeight="1" x14ac:dyDescent="0.25">
      <c r="C95" t="s">
        <v>135</v>
      </c>
    </row>
    <row r="96" spans="3:3" ht="15" hidden="1" customHeight="1" x14ac:dyDescent="0.25">
      <c r="C96" t="s">
        <v>136</v>
      </c>
    </row>
    <row r="97" spans="3:3" ht="15" hidden="1" customHeight="1" x14ac:dyDescent="0.25">
      <c r="C97" t="s">
        <v>137</v>
      </c>
    </row>
    <row r="98" spans="3:3" ht="15" hidden="1" customHeight="1" x14ac:dyDescent="0.25">
      <c r="C98" t="s">
        <v>138</v>
      </c>
    </row>
    <row r="99" spans="3:3" ht="15" hidden="1" customHeight="1" x14ac:dyDescent="0.25">
      <c r="C99" t="s">
        <v>139</v>
      </c>
    </row>
    <row r="100" spans="3:3" ht="15" hidden="1" customHeight="1" x14ac:dyDescent="0.25">
      <c r="C100" t="s">
        <v>140</v>
      </c>
    </row>
  </sheetData>
  <sheetProtection algorithmName="SHA-512" hashValue="DIQ958Tr4R/vz6WnwncLOYXB/l5frfVj92rR2YW4KbVapP3QkW96lH5Gci7fJOMuiT1nfEwoTDhVTi+Fu9QTiQ==" saltValue="f4deHJCTwGbeavjGA+dl2g==" spinCount="100000" sheet="1" selectLockedCells="1"/>
  <mergeCells count="15">
    <mergeCell ref="P36:Y36"/>
    <mergeCell ref="C7:H7"/>
    <mergeCell ref="C1:L1"/>
    <mergeCell ref="D4:F4"/>
    <mergeCell ref="J7:L7"/>
    <mergeCell ref="C33:L33"/>
    <mergeCell ref="C34:L34"/>
    <mergeCell ref="J23:L23"/>
    <mergeCell ref="K25:L25"/>
    <mergeCell ref="K26:L26"/>
    <mergeCell ref="K27:L27"/>
    <mergeCell ref="K28:L28"/>
    <mergeCell ref="K29:L29"/>
    <mergeCell ref="K30:L30"/>
    <mergeCell ref="K24:L24"/>
  </mergeCells>
  <dataValidations count="3">
    <dataValidation showInputMessage="1" showErrorMessage="1" sqref="D11" xr:uid="{00000000-0002-0000-0100-000000000000}"/>
    <dataValidation type="list" allowBlank="1" showInputMessage="1" showErrorMessage="1" sqref="J25:J27" xr:uid="{00000000-0002-0000-0100-000002000000}">
      <formula1>$B$9:$B$10</formula1>
    </dataValidation>
    <dataValidation type="list" showInputMessage="1" showErrorMessage="1" sqref="D12:D30" xr:uid="{00000000-0002-0000-0100-000001000000}">
      <formula1>$C$48:$C$100</formula1>
    </dataValidation>
  </dataValidations>
  <printOptions horizontalCentered="1"/>
  <pageMargins left="0.25" right="0.25" top="0.75" bottom="0.75" header="0.3" footer="0.3"/>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J47"/>
  <sheetViews>
    <sheetView showGridLines="0" view="pageBreakPreview" zoomScale="110" zoomScaleNormal="100" zoomScaleSheetLayoutView="110" workbookViewId="0">
      <selection activeCell="C7" sqref="C7"/>
    </sheetView>
  </sheetViews>
  <sheetFormatPr defaultColWidth="9.28515625" defaultRowHeight="30" customHeight="1" x14ac:dyDescent="0.25"/>
  <cols>
    <col min="1" max="1" width="9.28515625" style="38"/>
    <col min="2" max="2" width="9.28515625" style="37" hidden="1" customWidth="1"/>
    <col min="3" max="4" width="6.28515625" style="42" customWidth="1"/>
    <col min="5" max="5" width="118.5703125" style="38" customWidth="1"/>
    <col min="6" max="6" width="5.28515625" style="38" customWidth="1"/>
    <col min="7" max="10" width="9.28515625" style="39" hidden="1" customWidth="1"/>
    <col min="11" max="11" width="9.42578125" style="38" customWidth="1"/>
    <col min="12" max="16384" width="9.28515625" style="38"/>
  </cols>
  <sheetData>
    <row r="1" spans="2:10" ht="30" customHeight="1" thickBot="1" x14ac:dyDescent="0.35">
      <c r="C1" s="123" t="s">
        <v>57</v>
      </c>
      <c r="D1" s="123"/>
      <c r="E1" s="123"/>
    </row>
    <row r="2" spans="2:10" ht="33.6" customHeight="1" x14ac:dyDescent="0.25">
      <c r="C2" s="122" t="str">
        <f>CONCATENATE("Indicate below if any of the following unacceptable practices apply to ",Summary!D4," and provide an explanation in the space provided.")</f>
        <v>Indicate below if any of the following unacceptable practices apply to  and provide an explanation in the space provided.</v>
      </c>
      <c r="D2" s="122"/>
      <c r="E2" s="122"/>
      <c r="G2" s="40" t="s">
        <v>51</v>
      </c>
      <c r="H2" s="40" t="s">
        <v>49</v>
      </c>
      <c r="I2" s="40" t="s">
        <v>52</v>
      </c>
      <c r="J2" s="40" t="s">
        <v>81</v>
      </c>
    </row>
    <row r="3" spans="2:10" ht="35.1" customHeight="1" x14ac:dyDescent="0.25">
      <c r="B3" s="41">
        <f>IF(E3="",0,1)</f>
        <v>1</v>
      </c>
      <c r="E3" s="43" t="str">
        <f>IF(SUM(G4:G16)&lt;12,"ERROR! You must provide an indication (Yes or No) for all unacceptable practices","")</f>
        <v>ERROR! You must provide an indication (Yes or No) for all unacceptable practices</v>
      </c>
      <c r="G3" s="44">
        <f>SUM(G4:G16)</f>
        <v>0</v>
      </c>
      <c r="H3" s="44">
        <f>SUM(H4:H16)</f>
        <v>0</v>
      </c>
      <c r="I3" s="44">
        <f>SUM(I4:I16)</f>
        <v>0</v>
      </c>
      <c r="J3" s="44">
        <f>SUM(J4:J16)</f>
        <v>0</v>
      </c>
    </row>
    <row r="4" spans="2:10" ht="45" customHeight="1" x14ac:dyDescent="0.25">
      <c r="C4" s="11"/>
      <c r="D4" s="51" t="s">
        <v>36</v>
      </c>
      <c r="E4" s="45" t="str">
        <f>CONCATENATE(Summary!D4," is affiliated with existing developments which have been cited for material and/or continuing but curable noncompliance."," Material noncompliance exists when a party exhibits a continual pattern of noncompliance, or when a party demonstrates an inability or an unwillingness to resolve noncompliance in a timely manner.")</f>
        <v xml:space="preserve"> is affiliated with existing developments which have been cited for material and/or continuing but curable noncompliance. Material noncompliance exists when a party exhibits a continual pattern of noncompliance, or when a party demonstrates an inability or an unwillingness to resolve noncompliance in a timely manner.</v>
      </c>
      <c r="F4" s="46"/>
      <c r="G4" s="39">
        <f>IF(C4="",0,1)</f>
        <v>0</v>
      </c>
      <c r="H4" s="39">
        <f t="shared" ref="H4:H16" si="0">IF(C4=B$7,1,0)</f>
        <v>0</v>
      </c>
      <c r="I4" s="39">
        <f>IF(C4="Yes",1,0)</f>
        <v>0</v>
      </c>
      <c r="J4" s="39">
        <f>I20</f>
        <v>0</v>
      </c>
    </row>
    <row r="5" spans="2:10" ht="45" customHeight="1" x14ac:dyDescent="0.25">
      <c r="B5" s="47" t="s">
        <v>48</v>
      </c>
      <c r="C5" s="11"/>
      <c r="D5" s="51" t="s">
        <v>37</v>
      </c>
      <c r="E5" s="75" t="str">
        <f>CONCATENATE(Summary!D4," experienced any events of foreclosure (including a deed-in-lieu of foreclosure) or in which the Owner failed to perform under a workout agreement with the Authority.")</f>
        <v xml:space="preserve"> experienced any events of foreclosure (including a deed-in-lieu of foreclosure) or in which the Owner failed to perform under a workout agreement with the Authority.</v>
      </c>
      <c r="F5" s="46"/>
      <c r="G5" s="39">
        <f t="shared" ref="G5:G16" si="1">IF(C5="",0,1)</f>
        <v>0</v>
      </c>
      <c r="H5" s="39">
        <f t="shared" si="0"/>
        <v>0</v>
      </c>
      <c r="I5" s="39">
        <f t="shared" ref="I5:I16" si="2">IF(C5="Yes",1,0)</f>
        <v>0</v>
      </c>
      <c r="J5" s="39">
        <f>I22</f>
        <v>0</v>
      </c>
    </row>
    <row r="6" spans="2:10" ht="45" customHeight="1" x14ac:dyDescent="0.25">
      <c r="C6" s="11"/>
      <c r="D6" s="51" t="s">
        <v>38</v>
      </c>
      <c r="E6" s="75" t="str">
        <f>CONCATENATE(Summary!D4," maintained an ownership interest in a Project has declared bankruptcy.")</f>
        <v xml:space="preserve"> maintained an ownership interest in a Project has declared bankruptcy.</v>
      </c>
      <c r="F6" s="46"/>
      <c r="G6" s="39">
        <f t="shared" si="1"/>
        <v>0</v>
      </c>
      <c r="H6" s="39">
        <f t="shared" si="0"/>
        <v>0</v>
      </c>
      <c r="I6" s="39">
        <f t="shared" si="2"/>
        <v>0</v>
      </c>
      <c r="J6" s="39">
        <f>I24</f>
        <v>0</v>
      </c>
    </row>
    <row r="7" spans="2:10" ht="45" customHeight="1" x14ac:dyDescent="0.25">
      <c r="B7" s="37" t="s">
        <v>49</v>
      </c>
      <c r="C7" s="11"/>
      <c r="D7" s="51" t="s">
        <v>39</v>
      </c>
      <c r="E7" s="75" t="str">
        <f>CONCATENATE(Summary!D4," maintained an ownership interest in a Project has a history of delinquent payments on any loan made by the Authority under any program or for any Project (Ex. a mortgage default or arrearage of three months or more within the last two years.)")</f>
        <v xml:space="preserve"> maintained an ownership interest in a Project has a history of delinquent payments on any loan made by the Authority under any program or for any Project (Ex. a mortgage default or arrearage of three months or more within the last two years.)</v>
      </c>
      <c r="F7" s="46"/>
      <c r="G7" s="39">
        <f t="shared" si="1"/>
        <v>0</v>
      </c>
      <c r="H7" s="39">
        <f t="shared" si="0"/>
        <v>0</v>
      </c>
      <c r="I7" s="39">
        <f t="shared" si="2"/>
        <v>0</v>
      </c>
      <c r="J7" s="39">
        <f>I26</f>
        <v>0</v>
      </c>
    </row>
    <row r="8" spans="2:10" ht="45" customHeight="1" x14ac:dyDescent="0.25">
      <c r="B8" s="37" t="s">
        <v>50</v>
      </c>
      <c r="C8" s="11"/>
      <c r="D8" s="51" t="s">
        <v>40</v>
      </c>
      <c r="E8" s="75" t="str">
        <f>CONCATENATE(Summary!D4," has an ownership interest in a Project has an uncured default on any loan or grant made by the Authority under any program or for any Project")</f>
        <v xml:space="preserve"> has an ownership interest in a Project has an uncured default on any loan or grant made by the Authority under any program or for any Project</v>
      </c>
      <c r="F8" s="46"/>
    </row>
    <row r="9" spans="2:10" ht="45" customHeight="1" x14ac:dyDescent="0.25">
      <c r="C9" s="11"/>
      <c r="D9" s="51" t="s">
        <v>41</v>
      </c>
      <c r="E9" s="45" t="str">
        <f>CONCATENATE(Summary!D4," has been involved in any development awarded Tax Credits where there has been a change in general partners or managing members during the last three years that was not approved by the Authority.  ")</f>
        <v xml:space="preserve"> has been involved in any development awarded Tax Credits where there has been a change in general partners or managing members during the last three years that was not approved by the Authority.  </v>
      </c>
      <c r="F9" s="46"/>
      <c r="G9" s="39">
        <f t="shared" si="1"/>
        <v>0</v>
      </c>
      <c r="H9" s="39">
        <f t="shared" si="0"/>
        <v>0</v>
      </c>
      <c r="I9" s="39">
        <f t="shared" si="2"/>
        <v>0</v>
      </c>
      <c r="J9" s="39">
        <f>I28</f>
        <v>0</v>
      </c>
    </row>
    <row r="10" spans="2:10" ht="45" customHeight="1" x14ac:dyDescent="0.25">
      <c r="C10" s="11"/>
      <c r="D10" s="51" t="s">
        <v>42</v>
      </c>
      <c r="E10" s="45" t="str">
        <f>CONCATENATE(Summary!D4," has been involved in a development determined to have uncorrected noncompliance more than three months from the date of notification in the past three years.")</f>
        <v xml:space="preserve"> has been involved in a development determined to have uncorrected noncompliance more than three months from the date of notification in the past three years.</v>
      </c>
      <c r="F10" s="46"/>
      <c r="G10" s="39">
        <f t="shared" si="1"/>
        <v>0</v>
      </c>
      <c r="H10" s="39">
        <f t="shared" si="0"/>
        <v>0</v>
      </c>
      <c r="I10" s="39">
        <f t="shared" si="2"/>
        <v>0</v>
      </c>
      <c r="J10" s="39">
        <f>I30</f>
        <v>0</v>
      </c>
    </row>
    <row r="11" spans="2:10" ht="45" customHeight="1" x14ac:dyDescent="0.25">
      <c r="C11" s="11"/>
      <c r="D11" s="51" t="s">
        <v>43</v>
      </c>
      <c r="E11" s="45" t="str">
        <f>CONCATENATE(Summary!D4," has failed to pay any fee or expense due to the Authority or any other state allocating agency"," ")</f>
        <v xml:space="preserve"> has failed to pay any fee or expense due to the Authority or any other state allocating agency </v>
      </c>
      <c r="F11" s="46"/>
      <c r="G11" s="39">
        <f t="shared" si="1"/>
        <v>0</v>
      </c>
      <c r="H11" s="39">
        <f t="shared" si="0"/>
        <v>0</v>
      </c>
      <c r="I11" s="39">
        <f t="shared" si="2"/>
        <v>0</v>
      </c>
      <c r="J11" s="39">
        <f>I32</f>
        <v>0</v>
      </c>
    </row>
    <row r="12" spans="2:10" ht="45" customHeight="1" x14ac:dyDescent="0.25">
      <c r="C12" s="11"/>
      <c r="D12" s="51" t="s">
        <v>44</v>
      </c>
      <c r="E12" s="45" t="str">
        <f>CONCATENATE(Summary!D4," has been involved in any development awarded Tax Credits or other resources by the Authority or any other state allocating agency for which either the permanent financing or equity investment has not closed and/or otherwise failed to place in service.")</f>
        <v xml:space="preserve"> has been involved in any development awarded Tax Credits or other resources by the Authority or any other state allocating agency for which either the permanent financing or equity investment has not closed and/or otherwise failed to place in service.</v>
      </c>
      <c r="F12" s="46"/>
      <c r="G12" s="39">
        <f t="shared" si="1"/>
        <v>0</v>
      </c>
      <c r="H12" s="39">
        <f t="shared" si="0"/>
        <v>0</v>
      </c>
      <c r="I12" s="39">
        <f t="shared" si="2"/>
        <v>0</v>
      </c>
      <c r="J12" s="39">
        <f>I34</f>
        <v>0</v>
      </c>
    </row>
    <row r="13" spans="2:10" ht="45" customHeight="1" x14ac:dyDescent="0.25">
      <c r="C13" s="11"/>
      <c r="D13" s="51" t="s">
        <v>45</v>
      </c>
      <c r="E13" s="45" t="str">
        <f>CONCATENATE(Summary!D4," has been involved in any development awarded Tax Credits by the Authority or any other state allocating agency for which all requirements for the issuance of 8609s have not been met.")</f>
        <v xml:space="preserve"> has been involved in any development awarded Tax Credits by the Authority or any other state allocating agency for which all requirements for the issuance of 8609s have not been met.</v>
      </c>
      <c r="F13" s="46"/>
      <c r="G13" s="39">
        <f t="shared" si="1"/>
        <v>0</v>
      </c>
      <c r="H13" s="39">
        <f t="shared" si="0"/>
        <v>0</v>
      </c>
      <c r="I13" s="39">
        <f t="shared" si="2"/>
        <v>0</v>
      </c>
      <c r="J13" s="39">
        <f>I36</f>
        <v>0</v>
      </c>
    </row>
    <row r="14" spans="2:10" ht="45" customHeight="1" x14ac:dyDescent="0.25">
      <c r="C14" s="11"/>
      <c r="D14" s="51" t="s">
        <v>46</v>
      </c>
      <c r="E14" s="45" t="str">
        <f>CONCATENATE("Any liens or other claims exist against property owned by ",Summary!D4," for which ",Summary!D4," has failed to resolve a public filing such as a lien or a judgment.")</f>
        <v>Any liens or other claims exist against property owned by  for which  has failed to resolve a public filing such as a lien or a judgment.</v>
      </c>
      <c r="F14" s="46"/>
      <c r="G14" s="39">
        <f t="shared" si="1"/>
        <v>0</v>
      </c>
      <c r="H14" s="39">
        <f t="shared" si="0"/>
        <v>0</v>
      </c>
      <c r="I14" s="39">
        <f t="shared" si="2"/>
        <v>0</v>
      </c>
      <c r="J14" s="39">
        <f>I38</f>
        <v>0</v>
      </c>
    </row>
    <row r="15" spans="2:10" ht="45" customHeight="1" x14ac:dyDescent="0.25">
      <c r="C15" s="11"/>
      <c r="D15" s="51" t="s">
        <v>47</v>
      </c>
      <c r="E15" s="45" t="str">
        <f>CONCATENATE(Summary!D4," has been debarred or received a limited denial of participation In the past two years by any federal or state agency from participating In any development program.")</f>
        <v xml:space="preserve"> has been debarred or received a limited denial of participation In the past two years by any federal or state agency from participating In any development program.</v>
      </c>
      <c r="F15" s="46"/>
      <c r="G15" s="39">
        <f t="shared" si="1"/>
        <v>0</v>
      </c>
      <c r="H15" s="39">
        <f t="shared" si="0"/>
        <v>0</v>
      </c>
      <c r="I15" s="39">
        <f t="shared" si="2"/>
        <v>0</v>
      </c>
      <c r="J15" s="39">
        <f>I40</f>
        <v>0</v>
      </c>
    </row>
    <row r="16" spans="2:10" ht="45" customHeight="1" x14ac:dyDescent="0.25">
      <c r="C16" s="11"/>
      <c r="D16" s="51" t="s">
        <v>175</v>
      </c>
      <c r="E16" s="45" t="str">
        <f>CONCATENATE(Summary!D4," has materially misrepresented or omitted to disclose material facts in connection with any application for Tax Credits or any other Authority resource.")</f>
        <v xml:space="preserve"> has materially misrepresented or omitted to disclose material facts in connection with any application for Tax Credits or any other Authority resource.</v>
      </c>
      <c r="F16" s="46"/>
      <c r="G16" s="39">
        <f t="shared" si="1"/>
        <v>0</v>
      </c>
      <c r="H16" s="39">
        <f t="shared" si="0"/>
        <v>0</v>
      </c>
      <c r="I16" s="39">
        <f t="shared" si="2"/>
        <v>0</v>
      </c>
      <c r="J16" s="39">
        <f>I42</f>
        <v>0</v>
      </c>
    </row>
    <row r="17" spans="2:10" ht="55.5" customHeight="1" x14ac:dyDescent="0.25">
      <c r="C17" s="11"/>
      <c r="D17" s="51" t="s">
        <v>176</v>
      </c>
      <c r="E17" s="45" t="str">
        <f>CONCATENATE(Summary!D4," has been found to be in violation of fair housing, housing accessibility or nondiscrimination laws or has been found to discriminate against Section 8 voucher/certificate holders or recipients of any state/local tenant or project based rental assistance.")</f>
        <v xml:space="preserve"> has been found to be in violation of fair housing, housing accessibility or nondiscrimination laws or has been found to discriminate against Section 8 voucher/certificate holders or recipients of any state/local tenant or project based rental assistance.</v>
      </c>
    </row>
    <row r="18" spans="2:10" ht="30" customHeight="1" x14ac:dyDescent="0.25">
      <c r="B18" s="41">
        <f>IF(E18="",0,1)</f>
        <v>0</v>
      </c>
      <c r="E18" s="43" t="str">
        <f>IF(I3&lt;&gt;J3,"ERROR! You must provide an explanation for all unacceptable practices","")</f>
        <v/>
      </c>
      <c r="J18" s="38"/>
    </row>
    <row r="19" spans="2:10" ht="30" customHeight="1" x14ac:dyDescent="0.25">
      <c r="B19" s="47" t="s">
        <v>53</v>
      </c>
      <c r="C19" s="48" t="s">
        <v>55</v>
      </c>
      <c r="D19" s="49"/>
      <c r="J19" s="38"/>
    </row>
    <row r="20" spans="2:10" ht="150" customHeight="1" x14ac:dyDescent="0.25">
      <c r="B20" s="39">
        <v>1000</v>
      </c>
      <c r="C20" s="50" t="str">
        <f>IF(C4="Yes","X","")</f>
        <v/>
      </c>
      <c r="D20" s="51" t="s">
        <v>36</v>
      </c>
      <c r="E20" s="12"/>
      <c r="I20" s="39">
        <f>IF(C20="X",IF(E20="",0,1),0)</f>
        <v>0</v>
      </c>
      <c r="J20" s="38"/>
    </row>
    <row r="21" spans="2:10" ht="30" customHeight="1" x14ac:dyDescent="0.25">
      <c r="C21" s="52"/>
      <c r="D21" s="53">
        <f>B$20-LEN(E20)</f>
        <v>1000</v>
      </c>
      <c r="E21" s="54" t="s">
        <v>54</v>
      </c>
      <c r="J21" s="38"/>
    </row>
    <row r="22" spans="2:10" ht="150" customHeight="1" x14ac:dyDescent="0.25">
      <c r="C22" s="50" t="str">
        <f t="shared" ref="C22" si="3">IF(C5="Yes","X","")</f>
        <v/>
      </c>
      <c r="D22" s="51" t="s">
        <v>37</v>
      </c>
      <c r="E22" s="12"/>
      <c r="I22" s="39">
        <f>IF(E22="",0,1)</f>
        <v>0</v>
      </c>
      <c r="J22" s="38"/>
    </row>
    <row r="23" spans="2:10" ht="30" customHeight="1" x14ac:dyDescent="0.25">
      <c r="C23" s="52"/>
      <c r="D23" s="53">
        <f>B$20-LEN(E22)</f>
        <v>1000</v>
      </c>
      <c r="E23" s="54" t="s">
        <v>54</v>
      </c>
      <c r="J23" s="38"/>
    </row>
    <row r="24" spans="2:10" ht="150" customHeight="1" x14ac:dyDescent="0.25">
      <c r="C24" s="50" t="str">
        <f>IF(C6="Yes","X","")</f>
        <v/>
      </c>
      <c r="D24" s="51" t="s">
        <v>38</v>
      </c>
      <c r="E24" s="12"/>
      <c r="I24" s="39">
        <f>IF(E24="",0,1)</f>
        <v>0</v>
      </c>
      <c r="J24" s="38"/>
    </row>
    <row r="25" spans="2:10" ht="30" customHeight="1" x14ac:dyDescent="0.25">
      <c r="C25" s="52"/>
      <c r="D25" s="53">
        <f>B$20-LEN(E24)</f>
        <v>1000</v>
      </c>
      <c r="E25" s="54" t="s">
        <v>54</v>
      </c>
      <c r="J25" s="38"/>
    </row>
    <row r="26" spans="2:10" ht="150" customHeight="1" x14ac:dyDescent="0.25">
      <c r="C26" s="50" t="str">
        <f>IF(C7="Yes","X","")</f>
        <v/>
      </c>
      <c r="D26" s="51" t="s">
        <v>39</v>
      </c>
      <c r="E26" s="12"/>
      <c r="I26" s="39">
        <f>IF(E26="",0,1)</f>
        <v>0</v>
      </c>
      <c r="J26" s="38"/>
    </row>
    <row r="27" spans="2:10" ht="30" customHeight="1" x14ac:dyDescent="0.25">
      <c r="C27" s="52"/>
      <c r="D27" s="53">
        <f>B$20-LEN(E26)</f>
        <v>1000</v>
      </c>
      <c r="E27" s="54" t="s">
        <v>54</v>
      </c>
      <c r="J27" s="38"/>
    </row>
    <row r="28" spans="2:10" ht="150" customHeight="1" x14ac:dyDescent="0.25">
      <c r="C28" s="50" t="str">
        <f>IF(C8="Yes","X","")</f>
        <v/>
      </c>
      <c r="D28" s="51" t="s">
        <v>40</v>
      </c>
      <c r="E28" s="12"/>
      <c r="I28" s="39">
        <f>IF(E28="",0,1)</f>
        <v>0</v>
      </c>
      <c r="J28" s="38"/>
    </row>
    <row r="29" spans="2:10" ht="30" customHeight="1" x14ac:dyDescent="0.25">
      <c r="C29" s="52"/>
      <c r="D29" s="53">
        <f>B$20-LEN(E28)</f>
        <v>1000</v>
      </c>
      <c r="E29" s="54" t="s">
        <v>54</v>
      </c>
      <c r="J29" s="38"/>
    </row>
    <row r="30" spans="2:10" ht="150" customHeight="1" x14ac:dyDescent="0.25">
      <c r="C30" s="50" t="str">
        <f>IF(C9="Yes","X","")</f>
        <v/>
      </c>
      <c r="D30" s="51" t="s">
        <v>41</v>
      </c>
      <c r="E30" s="12"/>
      <c r="I30" s="39">
        <f>IF(E30="",0,1)</f>
        <v>0</v>
      </c>
      <c r="J30" s="38"/>
    </row>
    <row r="31" spans="2:10" ht="30" customHeight="1" x14ac:dyDescent="0.25">
      <c r="C31" s="52"/>
      <c r="D31" s="53">
        <f>B$20-LEN(E30)</f>
        <v>1000</v>
      </c>
      <c r="E31" s="54" t="s">
        <v>54</v>
      </c>
      <c r="J31" s="38"/>
    </row>
    <row r="32" spans="2:10" ht="150" customHeight="1" x14ac:dyDescent="0.25">
      <c r="C32" s="50" t="str">
        <f>IF(C10="Yes","X","")</f>
        <v/>
      </c>
      <c r="D32" s="51" t="s">
        <v>42</v>
      </c>
      <c r="E32" s="12"/>
      <c r="I32" s="39">
        <f>IF(E32="",0,1)</f>
        <v>0</v>
      </c>
      <c r="J32" s="38"/>
    </row>
    <row r="33" spans="2:10" ht="30" customHeight="1" x14ac:dyDescent="0.25">
      <c r="C33" s="52"/>
      <c r="D33" s="53">
        <f>B$20-LEN(E32)</f>
        <v>1000</v>
      </c>
      <c r="E33" s="54" t="s">
        <v>54</v>
      </c>
      <c r="J33" s="38"/>
    </row>
    <row r="34" spans="2:10" ht="150" customHeight="1" x14ac:dyDescent="0.25">
      <c r="B34" s="38"/>
      <c r="C34" s="50" t="str">
        <f>IF(C11="Yes","X","")</f>
        <v/>
      </c>
      <c r="D34" s="51" t="s">
        <v>43</v>
      </c>
      <c r="E34" s="12"/>
      <c r="I34" s="39">
        <f>IF(E34="",0,1)</f>
        <v>0</v>
      </c>
      <c r="J34" s="38"/>
    </row>
    <row r="35" spans="2:10" ht="30" customHeight="1" x14ac:dyDescent="0.25">
      <c r="B35" s="38"/>
      <c r="C35" s="52"/>
      <c r="D35" s="53">
        <f>B$20-LEN(E34)</f>
        <v>1000</v>
      </c>
      <c r="E35" s="54" t="s">
        <v>54</v>
      </c>
      <c r="J35" s="38"/>
    </row>
    <row r="36" spans="2:10" ht="150" customHeight="1" x14ac:dyDescent="0.25">
      <c r="B36" s="38"/>
      <c r="C36" s="50" t="str">
        <f>IF(C12="Yes","X","")</f>
        <v/>
      </c>
      <c r="D36" s="51" t="s">
        <v>44</v>
      </c>
      <c r="E36" s="12"/>
      <c r="I36" s="39">
        <f>IF(E36="",0,1)</f>
        <v>0</v>
      </c>
      <c r="J36" s="38"/>
    </row>
    <row r="37" spans="2:10" ht="30" customHeight="1" x14ac:dyDescent="0.25">
      <c r="B37" s="38"/>
      <c r="C37" s="52"/>
      <c r="D37" s="53">
        <f>B$20-LEN(E36)</f>
        <v>1000</v>
      </c>
      <c r="E37" s="54" t="s">
        <v>54</v>
      </c>
      <c r="J37" s="38"/>
    </row>
    <row r="38" spans="2:10" ht="150" customHeight="1" x14ac:dyDescent="0.25">
      <c r="B38" s="38"/>
      <c r="C38" s="50" t="str">
        <f>IF(C13="Yes","X","")</f>
        <v/>
      </c>
      <c r="D38" s="51" t="s">
        <v>45</v>
      </c>
      <c r="E38" s="12"/>
      <c r="I38" s="39">
        <f>IF(E38="",0,1)</f>
        <v>0</v>
      </c>
      <c r="J38" s="38"/>
    </row>
    <row r="39" spans="2:10" ht="30" customHeight="1" x14ac:dyDescent="0.25">
      <c r="B39" s="38"/>
      <c r="C39" s="52"/>
      <c r="D39" s="53">
        <f>B$20-LEN(E38)</f>
        <v>1000</v>
      </c>
      <c r="E39" s="54" t="s">
        <v>54</v>
      </c>
      <c r="J39" s="38"/>
    </row>
    <row r="40" spans="2:10" ht="150" customHeight="1" x14ac:dyDescent="0.25">
      <c r="B40" s="38"/>
      <c r="C40" s="50" t="str">
        <f>IF(C14="Yes","X","")</f>
        <v/>
      </c>
      <c r="D40" s="51" t="s">
        <v>46</v>
      </c>
      <c r="E40" s="12"/>
      <c r="I40" s="39">
        <f>IF(E40="",0,1)</f>
        <v>0</v>
      </c>
      <c r="J40" s="38"/>
    </row>
    <row r="41" spans="2:10" ht="30" customHeight="1" x14ac:dyDescent="0.25">
      <c r="B41" s="38"/>
      <c r="C41" s="52"/>
      <c r="D41" s="53">
        <f>B$20-LEN(E40)</f>
        <v>1000</v>
      </c>
      <c r="E41" s="54" t="s">
        <v>54</v>
      </c>
      <c r="J41" s="38"/>
    </row>
    <row r="42" spans="2:10" ht="150" customHeight="1" x14ac:dyDescent="0.25">
      <c r="B42" s="38"/>
      <c r="C42" s="50" t="str">
        <f>IF(C15="Yes","X","")</f>
        <v/>
      </c>
      <c r="D42" s="51" t="s">
        <v>47</v>
      </c>
      <c r="E42" s="12"/>
      <c r="I42" s="39">
        <f>IF(E42="",0,1)</f>
        <v>0</v>
      </c>
      <c r="J42" s="38"/>
    </row>
    <row r="43" spans="2:10" ht="30" customHeight="1" x14ac:dyDescent="0.25">
      <c r="B43" s="38"/>
      <c r="D43" s="53">
        <f>B$20-LEN(E42)</f>
        <v>1000</v>
      </c>
      <c r="E43" s="54" t="s">
        <v>54</v>
      </c>
      <c r="J43" s="38"/>
    </row>
    <row r="44" spans="2:10" ht="126.75" customHeight="1" x14ac:dyDescent="0.25">
      <c r="C44" s="50" t="str">
        <f>IF(C16="Yes","X","")</f>
        <v/>
      </c>
      <c r="D44" s="51" t="s">
        <v>175</v>
      </c>
      <c r="E44" s="12"/>
    </row>
    <row r="45" spans="2:10" ht="30" customHeight="1" x14ac:dyDescent="0.25">
      <c r="D45" s="74">
        <f>B$20-LEN(E44)</f>
        <v>1000</v>
      </c>
      <c r="E45" s="54" t="s">
        <v>54</v>
      </c>
    </row>
    <row r="46" spans="2:10" ht="114.75" customHeight="1" x14ac:dyDescent="0.25">
      <c r="C46" s="50" t="str">
        <f>IF(C17="Yes","X","")</f>
        <v/>
      </c>
      <c r="D46" s="51" t="s">
        <v>176</v>
      </c>
      <c r="E46" s="12"/>
    </row>
    <row r="47" spans="2:10" ht="30" customHeight="1" x14ac:dyDescent="0.25">
      <c r="D47" s="42">
        <f>B$20-LEN(E46)</f>
        <v>1000</v>
      </c>
      <c r="E47" s="54" t="s">
        <v>54</v>
      </c>
    </row>
  </sheetData>
  <sheetProtection algorithmName="SHA-512" hashValue="Jp1RGhsHLJjIxCq0OJLdJ5chD3m7I0Gg5mj4FLO/N6ntSzrIm4GequT5ifUNHw+X7xJKPcAXOIUZFam/rqBuKw==" saltValue="/QAG+XC7XJGM0gD40H4UjA==" spinCount="100000" sheet="1" selectLockedCells="1"/>
  <mergeCells count="2">
    <mergeCell ref="C2:E2"/>
    <mergeCell ref="C1:E1"/>
  </mergeCells>
  <dataValidations count="1">
    <dataValidation type="list" showInputMessage="1" showErrorMessage="1" sqref="C4:C17" xr:uid="{00000000-0002-0000-0200-000000000000}">
      <formula1>$B$6:$B$8</formula1>
    </dataValidation>
  </dataValidations>
  <pageMargins left="0.2" right="0.2" top="0.25" bottom="0.25" header="0.3" footer="0.3"/>
  <pageSetup scale="70" fitToHeight="3" orientation="portrait" r:id="rId1"/>
  <rowBreaks count="2" manualBreakCount="2">
    <brk id="23" min="2" max="4" man="1"/>
    <brk id="35" min="2" max="4" man="1"/>
  </rowBreaks>
  <ignoredErrors>
    <ignoredError sqref="D20 D22 D24 D26 D28 D30 D32 D34 D36 D38 D40 D42 D4:D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0" tint="-4.9989318521683403E-2"/>
    <pageSetUpPr fitToPage="1"/>
  </sheetPr>
  <dimension ref="B2:AM107"/>
  <sheetViews>
    <sheetView showGridLines="0" view="pageBreakPreview" zoomScale="70" zoomScaleNormal="100" zoomScaleSheetLayoutView="70" workbookViewId="0">
      <selection activeCell="O44" sqref="O44"/>
    </sheetView>
  </sheetViews>
  <sheetFormatPr defaultRowHeight="15" x14ac:dyDescent="0.25"/>
  <cols>
    <col min="2" max="2" width="4.140625" style="13" hidden="1" customWidth="1"/>
    <col min="3" max="4" width="4.28515625" customWidth="1"/>
    <col min="5" max="5" width="35" customWidth="1"/>
    <col min="6" max="6" width="29.7109375" customWidth="1"/>
    <col min="7" max="7" width="30.42578125" customWidth="1"/>
    <col min="8" max="8" width="34.5703125" customWidth="1"/>
    <col min="9" max="11" width="13.7109375" customWidth="1"/>
    <col min="12" max="12" width="18.7109375" customWidth="1"/>
    <col min="13" max="13" width="27.28515625" customWidth="1"/>
    <col min="14" max="14" width="22.28515625" customWidth="1"/>
    <col min="15" max="16" width="18.7109375" customWidth="1"/>
    <col min="17" max="18" width="13.7109375" customWidth="1"/>
    <col min="19" max="19" width="9.5703125" style="7" hidden="1" customWidth="1"/>
    <col min="20" max="28" width="2.7109375" style="7" hidden="1" customWidth="1"/>
    <col min="29" max="29" width="1.7109375" style="7" hidden="1" customWidth="1"/>
    <col min="30" max="31" width="8.7109375" style="13" hidden="1" customWidth="1"/>
    <col min="32" max="32" width="1.7109375" style="13" hidden="1" customWidth="1"/>
    <col min="33" max="34" width="9.28515625" style="13" hidden="1" customWidth="1"/>
    <col min="35" max="35" width="1.7109375" style="13" hidden="1" customWidth="1"/>
    <col min="36" max="37" width="9.28515625" style="13" hidden="1" customWidth="1"/>
    <col min="38" max="38" width="8.85546875" hidden="1" customWidth="1"/>
    <col min="39" max="39" width="24.42578125" hidden="1" customWidth="1"/>
  </cols>
  <sheetData>
    <row r="2" spans="2:37" ht="18" thickBot="1" x14ac:dyDescent="0.35">
      <c r="B2" s="7"/>
      <c r="C2" s="110" t="s">
        <v>58</v>
      </c>
      <c r="D2" s="110"/>
      <c r="E2" s="110"/>
      <c r="F2" s="110"/>
      <c r="G2" s="110"/>
      <c r="H2" s="110"/>
      <c r="I2" s="110"/>
      <c r="J2" s="110"/>
      <c r="K2" s="110"/>
      <c r="L2" s="110"/>
      <c r="M2" s="110"/>
      <c r="N2" s="110"/>
      <c r="O2" s="110"/>
      <c r="P2" s="110"/>
      <c r="Q2" s="82"/>
      <c r="R2" s="82"/>
    </row>
    <row r="4" spans="2:37" x14ac:dyDescent="0.25">
      <c r="B4" s="7"/>
      <c r="E4" s="95" t="s">
        <v>14</v>
      </c>
      <c r="F4" s="87" t="str">
        <f>IF(Summary!D4="","",Summary!D4)</f>
        <v/>
      </c>
    </row>
    <row r="5" spans="2:37" x14ac:dyDescent="0.25">
      <c r="B5" s="7"/>
      <c r="E5" s="95" t="s">
        <v>17</v>
      </c>
      <c r="F5" s="87" t="str">
        <f>IF(Summary!D11="","",Summary!D11)</f>
        <v>IL - Illinois</v>
      </c>
      <c r="I5" s="136" t="s">
        <v>63</v>
      </c>
      <c r="J5" s="136"/>
      <c r="K5" s="136"/>
      <c r="L5" s="136"/>
      <c r="M5" s="82"/>
      <c r="N5" s="82"/>
      <c r="O5" s="82"/>
    </row>
    <row r="6" spans="2:37" ht="30" x14ac:dyDescent="0.25">
      <c r="B6" s="7"/>
      <c r="I6" s="4" t="s">
        <v>18</v>
      </c>
      <c r="J6" s="4" t="s">
        <v>19</v>
      </c>
      <c r="K6" s="4" t="s">
        <v>20</v>
      </c>
      <c r="L6" s="4" t="s">
        <v>90</v>
      </c>
      <c r="M6" s="6"/>
      <c r="N6" s="6"/>
      <c r="O6" s="6"/>
    </row>
    <row r="7" spans="2:37" x14ac:dyDescent="0.25">
      <c r="B7" s="7"/>
      <c r="H7" s="5" t="s">
        <v>88</v>
      </c>
      <c r="I7" s="2">
        <f>AD33</f>
        <v>0</v>
      </c>
      <c r="J7" s="2">
        <f>AG33</f>
        <v>0</v>
      </c>
      <c r="K7" s="2">
        <f>AJ33</f>
        <v>0</v>
      </c>
      <c r="L7" s="2">
        <f>SUM(I7:K7)</f>
        <v>0</v>
      </c>
    </row>
    <row r="8" spans="2:37" x14ac:dyDescent="0.25">
      <c r="B8" s="7"/>
      <c r="H8" s="5" t="s">
        <v>89</v>
      </c>
      <c r="I8" s="2">
        <f>AE33</f>
        <v>0</v>
      </c>
      <c r="J8" s="2">
        <f>AH33</f>
        <v>0</v>
      </c>
      <c r="K8" s="2">
        <f>AK33</f>
        <v>0</v>
      </c>
      <c r="L8" s="2">
        <f>SUM(I8:K8)</f>
        <v>0</v>
      </c>
    </row>
    <row r="10" spans="2:37" ht="30.75" hidden="1" customHeight="1" x14ac:dyDescent="0.25">
      <c r="B10"/>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IL - Illinois as summarized in the table above and detailed along with any additional housing development experience within your state in the table following.</v>
      </c>
      <c r="F10" s="114"/>
      <c r="G10" s="114"/>
      <c r="H10" s="114"/>
      <c r="I10" s="114"/>
      <c r="J10" s="114"/>
      <c r="K10" s="114"/>
      <c r="L10" s="114"/>
      <c r="M10" s="114"/>
      <c r="N10" s="114"/>
      <c r="O10" s="114"/>
      <c r="P10" s="114"/>
      <c r="Q10" s="24"/>
      <c r="R10" s="24"/>
      <c r="T10"/>
      <c r="U10"/>
      <c r="V10"/>
      <c r="W10"/>
      <c r="X10"/>
      <c r="Y10"/>
      <c r="Z10"/>
      <c r="AA10"/>
      <c r="AB10"/>
      <c r="AC10"/>
      <c r="AD10" s="28"/>
      <c r="AE10" s="28"/>
      <c r="AF10" s="28"/>
      <c r="AG10" s="28"/>
      <c r="AH10" s="28"/>
      <c r="AI10" s="28"/>
      <c r="AJ10" s="28"/>
      <c r="AK10" s="28"/>
    </row>
    <row r="11" spans="2:37" hidden="1" x14ac:dyDescent="0.25"/>
    <row r="12" spans="2:37" hidden="1" x14ac:dyDescent="0.25">
      <c r="B12"/>
      <c r="E12" s="114"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c r="P12" s="114"/>
      <c r="Q12" s="24"/>
      <c r="R12" s="24"/>
      <c r="T12"/>
      <c r="U12"/>
      <c r="V12"/>
      <c r="W12"/>
      <c r="X12"/>
      <c r="Y12"/>
      <c r="Z12"/>
      <c r="AA12"/>
      <c r="AB12"/>
      <c r="AC12"/>
      <c r="AD12" s="28"/>
      <c r="AE12" s="28"/>
      <c r="AF12" s="28"/>
      <c r="AG12" s="28"/>
      <c r="AH12" s="28"/>
      <c r="AI12" s="28"/>
      <c r="AJ12" s="28"/>
      <c r="AK12" s="28"/>
    </row>
    <row r="13" spans="2:37" hidden="1" x14ac:dyDescent="0.25">
      <c r="B13"/>
      <c r="E13" s="24"/>
      <c r="F13" s="24"/>
      <c r="G13" s="24"/>
      <c r="H13" s="24"/>
      <c r="I13" s="24"/>
      <c r="J13" s="24"/>
      <c r="K13" s="24"/>
      <c r="L13" s="24"/>
      <c r="M13" s="24"/>
      <c r="N13" s="24"/>
      <c r="O13" s="24"/>
      <c r="P13" s="24"/>
      <c r="Q13" s="24"/>
      <c r="R13" s="24"/>
      <c r="T13"/>
      <c r="U13"/>
      <c r="V13"/>
      <c r="W13"/>
      <c r="X13"/>
      <c r="Y13"/>
      <c r="Z13"/>
      <c r="AA13"/>
      <c r="AB13"/>
      <c r="AC13"/>
      <c r="AD13" s="28"/>
      <c r="AE13" s="28"/>
      <c r="AF13" s="28"/>
      <c r="AG13" s="28"/>
      <c r="AH13" s="28"/>
      <c r="AI13" s="28"/>
      <c r="AJ13" s="28"/>
      <c r="AK13" s="28"/>
    </row>
    <row r="14" spans="2:37" hidden="1" x14ac:dyDescent="0.25">
      <c r="B14"/>
      <c r="E14" s="135"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IL - Illinois.</v>
      </c>
      <c r="F14" s="135"/>
      <c r="G14" s="135"/>
      <c r="H14" s="135"/>
      <c r="I14" s="135"/>
      <c r="J14" s="135"/>
      <c r="K14" s="135"/>
      <c r="L14" s="135"/>
      <c r="M14" s="135"/>
      <c r="N14" s="135"/>
      <c r="O14" s="135"/>
      <c r="P14" s="135"/>
      <c r="Q14" s="80"/>
      <c r="R14" s="80"/>
      <c r="T14"/>
      <c r="U14"/>
      <c r="V14"/>
      <c r="W14"/>
      <c r="X14"/>
      <c r="Y14"/>
      <c r="Z14"/>
      <c r="AA14"/>
      <c r="AB14"/>
      <c r="AC14"/>
      <c r="AD14" s="28"/>
      <c r="AE14" s="28"/>
      <c r="AF14" s="28"/>
      <c r="AG14" s="28"/>
      <c r="AH14" s="28"/>
      <c r="AI14" s="28"/>
      <c r="AJ14" s="28"/>
      <c r="AK14" s="28"/>
    </row>
    <row r="15" spans="2:37" hidden="1" x14ac:dyDescent="0.25">
      <c r="B15"/>
      <c r="S15" s="9" t="s">
        <v>35</v>
      </c>
      <c r="T15"/>
      <c r="U15"/>
      <c r="V15"/>
      <c r="W15"/>
      <c r="X15"/>
      <c r="Y15"/>
      <c r="Z15"/>
      <c r="AA15"/>
      <c r="AB15"/>
      <c r="AC15"/>
      <c r="AD15" s="28"/>
      <c r="AE15" s="28"/>
      <c r="AF15" s="28"/>
      <c r="AG15" s="28"/>
      <c r="AH15" s="28"/>
      <c r="AI15" s="28"/>
      <c r="AJ15" s="28"/>
      <c r="AK15" s="28"/>
    </row>
    <row r="16" spans="2:37" hidden="1" x14ac:dyDescent="0.25">
      <c r="B16"/>
      <c r="H16" s="25" t="s">
        <v>87</v>
      </c>
      <c r="T16"/>
      <c r="U16"/>
      <c r="V16"/>
      <c r="W16"/>
      <c r="X16"/>
      <c r="Y16"/>
      <c r="Z16"/>
      <c r="AA16"/>
      <c r="AB16"/>
      <c r="AC16"/>
      <c r="AD16" s="28"/>
      <c r="AE16" s="28"/>
      <c r="AF16" s="28"/>
      <c r="AG16" s="28"/>
      <c r="AH16" s="28"/>
      <c r="AI16" s="28"/>
      <c r="AJ16" s="28"/>
      <c r="AK16" s="28"/>
    </row>
    <row r="17" spans="2:37" hidden="1" x14ac:dyDescent="0.25">
      <c r="E17" t="s">
        <v>84</v>
      </c>
      <c r="G17" t="s">
        <v>86</v>
      </c>
      <c r="H17" s="128"/>
      <c r="I17" s="118"/>
      <c r="J17" s="118"/>
      <c r="K17" s="118"/>
      <c r="L17" s="118"/>
      <c r="M17" s="118"/>
      <c r="N17" s="118"/>
      <c r="O17" s="118"/>
      <c r="P17" s="129"/>
      <c r="Q17" s="28"/>
      <c r="R17" s="28"/>
      <c r="S17" s="10" t="s">
        <v>18</v>
      </c>
    </row>
    <row r="18" spans="2:37" hidden="1" x14ac:dyDescent="0.25">
      <c r="H18" s="130"/>
      <c r="I18" s="119"/>
      <c r="J18" s="119"/>
      <c r="K18" s="119"/>
      <c r="L18" s="119"/>
      <c r="M18" s="119"/>
      <c r="N18" s="119"/>
      <c r="O18" s="119"/>
      <c r="P18" s="131"/>
      <c r="Q18" s="28"/>
      <c r="R18" s="28"/>
      <c r="S18" s="10" t="s">
        <v>19</v>
      </c>
    </row>
    <row r="19" spans="2:37" hidden="1" x14ac:dyDescent="0.25">
      <c r="E19" t="s">
        <v>21</v>
      </c>
      <c r="G19" t="s">
        <v>86</v>
      </c>
      <c r="H19" s="130"/>
      <c r="I19" s="119"/>
      <c r="J19" s="119"/>
      <c r="K19" s="119"/>
      <c r="L19" s="119"/>
      <c r="M19" s="119"/>
      <c r="N19" s="119"/>
      <c r="O19" s="119"/>
      <c r="P19" s="131"/>
      <c r="Q19" s="28"/>
      <c r="R19" s="28"/>
      <c r="S19" s="10" t="s">
        <v>20</v>
      </c>
    </row>
    <row r="20" spans="2:37" hidden="1" x14ac:dyDescent="0.25">
      <c r="H20" s="130"/>
      <c r="I20" s="119"/>
      <c r="J20" s="119"/>
      <c r="K20" s="119"/>
      <c r="L20" s="119"/>
      <c r="M20" s="119"/>
      <c r="N20" s="119"/>
      <c r="O20" s="119"/>
      <c r="P20" s="131"/>
      <c r="Q20" s="28"/>
      <c r="R20" s="28"/>
    </row>
    <row r="21" spans="2:37" hidden="1" x14ac:dyDescent="0.25">
      <c r="E21" t="s">
        <v>74</v>
      </c>
      <c r="G21" t="s">
        <v>86</v>
      </c>
      <c r="H21" s="130"/>
      <c r="I21" s="119"/>
      <c r="J21" s="119"/>
      <c r="K21" s="119"/>
      <c r="L21" s="119"/>
      <c r="M21" s="119"/>
      <c r="N21" s="119"/>
      <c r="O21" s="119"/>
      <c r="P21" s="131"/>
      <c r="Q21" s="28"/>
      <c r="R21" s="28"/>
    </row>
    <row r="22" spans="2:37" hidden="1" x14ac:dyDescent="0.25">
      <c r="H22" s="130"/>
      <c r="I22" s="119"/>
      <c r="J22" s="119"/>
      <c r="K22" s="119"/>
      <c r="L22" s="119"/>
      <c r="M22" s="119"/>
      <c r="N22" s="119"/>
      <c r="O22" s="119"/>
      <c r="P22" s="131"/>
      <c r="Q22" s="28"/>
      <c r="R22" s="28"/>
    </row>
    <row r="23" spans="2:37" hidden="1" x14ac:dyDescent="0.25">
      <c r="E23" t="s">
        <v>77</v>
      </c>
      <c r="G23" t="s">
        <v>86</v>
      </c>
      <c r="H23" s="130"/>
      <c r="I23" s="119"/>
      <c r="J23" s="119"/>
      <c r="K23" s="119"/>
      <c r="L23" s="119"/>
      <c r="M23" s="119"/>
      <c r="N23" s="119"/>
      <c r="O23" s="119"/>
      <c r="P23" s="131"/>
      <c r="Q23" s="28"/>
      <c r="R23" s="28"/>
    </row>
    <row r="24" spans="2:37" hidden="1" x14ac:dyDescent="0.25">
      <c r="H24" s="130"/>
      <c r="I24" s="119"/>
      <c r="J24" s="119"/>
      <c r="K24" s="119"/>
      <c r="L24" s="119"/>
      <c r="M24" s="119"/>
      <c r="N24" s="119"/>
      <c r="O24" s="119"/>
      <c r="P24" s="131"/>
      <c r="Q24" s="28"/>
      <c r="R24" s="28"/>
    </row>
    <row r="25" spans="2:37" hidden="1" x14ac:dyDescent="0.25">
      <c r="E25" t="s">
        <v>85</v>
      </c>
      <c r="G25" t="s">
        <v>86</v>
      </c>
      <c r="H25" s="132"/>
      <c r="I25" s="133"/>
      <c r="J25" s="133"/>
      <c r="K25" s="133"/>
      <c r="L25" s="133"/>
      <c r="M25" s="133"/>
      <c r="N25" s="133"/>
      <c r="O25" s="133"/>
      <c r="P25" s="134"/>
      <c r="Q25" s="28"/>
      <c r="R25" s="28"/>
    </row>
    <row r="28" spans="2:37" x14ac:dyDescent="0.25">
      <c r="C28" s="127" t="str">
        <f>IF(F5="","",CONCATENATE("Indicate all housing development projects in ",F5," in which ",F4," has, at any time, had an ownership interest in the cells below."))</f>
        <v>Indicate all housing development projects in IL - Illinois in which  has, at any time, had an ownership interest in the cells below.</v>
      </c>
      <c r="D28" s="127"/>
      <c r="E28" s="127"/>
      <c r="F28" s="127"/>
      <c r="G28" s="127"/>
      <c r="H28" s="127"/>
      <c r="I28" s="127"/>
      <c r="J28" s="127"/>
      <c r="K28" s="127"/>
      <c r="L28" s="127"/>
      <c r="M28" s="127"/>
      <c r="N28" s="127"/>
      <c r="O28" s="127"/>
      <c r="P28" s="127"/>
      <c r="Q28" s="79"/>
      <c r="R28" s="79"/>
    </row>
    <row r="30" spans="2:37" x14ac:dyDescent="0.25">
      <c r="B30" s="34">
        <f>IF(C30="",0,1)</f>
        <v>0</v>
      </c>
      <c r="C30" s="124" t="str">
        <f>IF(B32&gt;0,"ERROR! Incomplete data entry in cells denoted by 'X' below","")</f>
        <v/>
      </c>
      <c r="D30" s="124"/>
      <c r="E30" s="124"/>
      <c r="F30" s="124"/>
      <c r="G30" s="124"/>
      <c r="H30" s="124"/>
      <c r="I30" s="124"/>
      <c r="J30" s="124"/>
      <c r="K30" s="124"/>
      <c r="L30" s="124"/>
      <c r="M30" s="124"/>
      <c r="N30" s="124"/>
      <c r="O30" s="124"/>
      <c r="P30" s="124"/>
      <c r="Q30" s="78"/>
      <c r="R30" s="78"/>
    </row>
    <row r="31" spans="2:37" ht="15.75" thickBot="1" x14ac:dyDescent="0.3">
      <c r="AD31" s="125" t="s">
        <v>32</v>
      </c>
      <c r="AE31" s="125"/>
      <c r="AF31" s="125"/>
      <c r="AG31" s="125"/>
      <c r="AH31" s="125"/>
      <c r="AI31" s="125"/>
      <c r="AJ31" s="125"/>
      <c r="AK31" s="125"/>
    </row>
    <row r="32" spans="2:37" ht="59.25" thickBot="1" x14ac:dyDescent="0.3">
      <c r="B32" s="32">
        <f>SUM(B34:B107)</f>
        <v>0</v>
      </c>
      <c r="C32" s="31" t="s">
        <v>82</v>
      </c>
      <c r="D32" s="31" t="s">
        <v>12</v>
      </c>
      <c r="E32" s="2" t="s">
        <v>0</v>
      </c>
      <c r="F32" s="76" t="s">
        <v>180</v>
      </c>
      <c r="G32" s="2" t="s">
        <v>62</v>
      </c>
      <c r="H32" s="2" t="s">
        <v>34</v>
      </c>
      <c r="I32" s="4" t="s">
        <v>61</v>
      </c>
      <c r="J32" s="4" t="s">
        <v>60</v>
      </c>
      <c r="K32" s="4" t="s">
        <v>59</v>
      </c>
      <c r="L32" s="4" t="s">
        <v>15</v>
      </c>
      <c r="M32" s="4" t="s">
        <v>197</v>
      </c>
      <c r="N32" s="4" t="s">
        <v>188</v>
      </c>
      <c r="O32" s="4" t="s">
        <v>83</v>
      </c>
      <c r="P32" s="4" t="s">
        <v>192</v>
      </c>
      <c r="Q32" s="6"/>
      <c r="R32" s="6"/>
      <c r="T32" s="126" t="s">
        <v>64</v>
      </c>
      <c r="U32" s="126"/>
      <c r="V32" s="126"/>
      <c r="W32" s="126"/>
      <c r="X32" s="126"/>
      <c r="Y32" s="126"/>
      <c r="Z32" s="126"/>
      <c r="AA32" s="126"/>
      <c r="AB32" s="126"/>
      <c r="AD32" s="126" t="str">
        <f>S17</f>
        <v>Approved</v>
      </c>
      <c r="AE32" s="126"/>
      <c r="AF32" s="15"/>
      <c r="AG32" s="126" t="str">
        <f>S18</f>
        <v>Under Construction</v>
      </c>
      <c r="AH32" s="126"/>
      <c r="AI32" s="15"/>
      <c r="AJ32" s="126" t="str">
        <f>S19</f>
        <v>Complete</v>
      </c>
      <c r="AK32" s="126"/>
    </row>
    <row r="33" spans="2:39" x14ac:dyDescent="0.25">
      <c r="I33" s="14">
        <f>SUM(I34:I107)</f>
        <v>0</v>
      </c>
      <c r="J33" s="14">
        <f>SUM(J34:J107)</f>
        <v>0</v>
      </c>
      <c r="K33" s="14">
        <f>SUM(K34:K107)</f>
        <v>0</v>
      </c>
      <c r="L33" s="5"/>
      <c r="M33" s="5"/>
      <c r="N33" s="5"/>
      <c r="O33" s="5"/>
      <c r="P33" s="6"/>
      <c r="Q33" s="6"/>
      <c r="R33" s="6"/>
      <c r="AD33" s="32">
        <f>SUM(AD34:AD107)</f>
        <v>0</v>
      </c>
      <c r="AE33" s="32">
        <f>SUM(AE34:AE107)</f>
        <v>0</v>
      </c>
      <c r="AF33" s="32"/>
      <c r="AG33" s="32">
        <f>SUM(AG34:AG107)</f>
        <v>0</v>
      </c>
      <c r="AH33" s="32">
        <f>SUM(AH34:AH107)</f>
        <v>0</v>
      </c>
      <c r="AI33" s="32"/>
      <c r="AJ33" s="32">
        <f>SUM(AJ34:AJ107)</f>
        <v>0</v>
      </c>
      <c r="AK33" s="32">
        <f>SUM(AK34:AK107)</f>
        <v>0</v>
      </c>
      <c r="AM33" s="2"/>
    </row>
    <row r="34" spans="2:39" x14ac:dyDescent="0.25">
      <c r="B34" s="13">
        <f>IF(C34="",0,1)</f>
        <v>0</v>
      </c>
      <c r="C34" s="16" t="str">
        <f>IF(SUM(T34:AB34)&gt;0,IF(SUM(T34:AB34)&lt;8,"X",""),"")</f>
        <v/>
      </c>
      <c r="D34" s="30" t="str">
        <f t="shared" ref="D34:D65" si="0">IF(F$5="","",LEFT(F$5,2))</f>
        <v>IL</v>
      </c>
      <c r="E34" s="55"/>
      <c r="F34" s="55"/>
      <c r="G34" s="55"/>
      <c r="H34" s="55"/>
      <c r="I34" s="55"/>
      <c r="J34" s="55"/>
      <c r="K34" s="55"/>
      <c r="L34" s="56"/>
      <c r="M34" s="56"/>
      <c r="N34" s="56"/>
      <c r="O34" s="57"/>
      <c r="P34" s="84"/>
      <c r="Q34" s="83"/>
      <c r="R34" s="83"/>
      <c r="T34" s="7">
        <f t="shared" ref="T34:T65" si="1">IF(E34="",0,1)</f>
        <v>0</v>
      </c>
      <c r="U34" s="7">
        <f t="shared" ref="U34:AA34" si="2">IF(F34="",0,1)</f>
        <v>0</v>
      </c>
      <c r="V34" s="7">
        <f t="shared" si="2"/>
        <v>0</v>
      </c>
      <c r="W34" s="7">
        <f t="shared" si="2"/>
        <v>0</v>
      </c>
      <c r="X34" s="7">
        <f t="shared" si="2"/>
        <v>0</v>
      </c>
      <c r="Y34" s="7">
        <f t="shared" si="2"/>
        <v>0</v>
      </c>
      <c r="Z34" s="7">
        <f t="shared" si="2"/>
        <v>0</v>
      </c>
      <c r="AA34" s="7">
        <f t="shared" si="2"/>
        <v>0</v>
      </c>
      <c r="AB34" s="7">
        <f>IF(P34="",0,1)</f>
        <v>0</v>
      </c>
      <c r="AD34" s="13">
        <f>IF(K34&gt;0,IF(L34=S$17,1,0),0)</f>
        <v>0</v>
      </c>
      <c r="AE34" s="13">
        <f>IF(AD34=1,K34,0)</f>
        <v>0</v>
      </c>
      <c r="AG34" s="13">
        <f>IF(K34&gt;0,IF(L34=S$18,1,0),0)</f>
        <v>0</v>
      </c>
      <c r="AH34" s="13">
        <f>IF(AG34=1,K34,0)</f>
        <v>0</v>
      </c>
      <c r="AJ34" s="13">
        <f>IF(K34&gt;0,IF(L34=S$19,1,0),0)</f>
        <v>0</v>
      </c>
      <c r="AK34" s="13">
        <f>IF(AJ34=1,K34,0)</f>
        <v>0</v>
      </c>
      <c r="AM34" s="2" t="s">
        <v>194</v>
      </c>
    </row>
    <row r="35" spans="2:39" x14ac:dyDescent="0.25">
      <c r="B35" s="13">
        <f t="shared" ref="B35:B98" si="3">IF(C35="",0,1)</f>
        <v>0</v>
      </c>
      <c r="C35" s="16" t="str">
        <f t="shared" ref="C35:C98" si="4">IF(SUM(T35:AB35)&gt;0,IF(SUM(T35:AB35)&lt;8,"X",""),"")</f>
        <v/>
      </c>
      <c r="D35" s="30" t="str">
        <f t="shared" si="0"/>
        <v>IL</v>
      </c>
      <c r="E35" s="58"/>
      <c r="F35" s="58"/>
      <c r="G35" s="58"/>
      <c r="H35" s="58"/>
      <c r="I35" s="58"/>
      <c r="J35" s="58"/>
      <c r="K35" s="58"/>
      <c r="L35" s="59"/>
      <c r="M35" s="59"/>
      <c r="N35" s="59"/>
      <c r="O35" s="86"/>
      <c r="P35" s="85"/>
      <c r="Q35" s="83"/>
      <c r="R35" s="83"/>
      <c r="T35" s="7">
        <f t="shared" si="1"/>
        <v>0</v>
      </c>
      <c r="U35" s="7">
        <f t="shared" ref="U35:U98" si="5">IF(F35="",0,1)</f>
        <v>0</v>
      </c>
      <c r="V35" s="7">
        <f t="shared" ref="V35:V98" si="6">IF(G35="",0,1)</f>
        <v>0</v>
      </c>
      <c r="W35" s="7">
        <f t="shared" ref="W35:W98" si="7">IF(H35="",0,1)</f>
        <v>0</v>
      </c>
      <c r="X35" s="7">
        <f t="shared" ref="X35:X98" si="8">IF(I35="",0,1)</f>
        <v>0</v>
      </c>
      <c r="Y35" s="7">
        <f t="shared" ref="Y35:Y98" si="9">IF(J35="",0,1)</f>
        <v>0</v>
      </c>
      <c r="Z35" s="7">
        <f t="shared" ref="Z35:Z98" si="10">IF(K35="",0,1)</f>
        <v>0</v>
      </c>
      <c r="AA35" s="7">
        <f t="shared" ref="AA35:AA98" si="11">IF(L35="",0,1)</f>
        <v>0</v>
      </c>
      <c r="AB35" s="7">
        <f t="shared" ref="AB35:AB98" si="12">IF(P35="",0,1)</f>
        <v>0</v>
      </c>
      <c r="AD35" s="13">
        <f t="shared" ref="AD35:AD98" si="13">IF(K35&gt;0,IF(L35=S$17,1,0),0)</f>
        <v>0</v>
      </c>
      <c r="AE35" s="13">
        <f t="shared" ref="AE35:AE98" si="14">IF(AD35=1,K35,0)</f>
        <v>0</v>
      </c>
      <c r="AG35" s="13">
        <f t="shared" ref="AG35:AG98" si="15">IF(K35&gt;0,IF(L35=S$18,1,0),0)</f>
        <v>0</v>
      </c>
      <c r="AH35" s="13">
        <f t="shared" ref="AH35:AH98" si="16">IF(AG35=1,K35,0)</f>
        <v>0</v>
      </c>
      <c r="AJ35" s="13">
        <f t="shared" ref="AJ35:AJ98" si="17">IF(K35&gt;0,IF(L35=S$19,1,0),0)</f>
        <v>0</v>
      </c>
      <c r="AK35" s="13">
        <f t="shared" ref="AK35:AK98" si="18">IF(AJ35=1,K35,0)</f>
        <v>0</v>
      </c>
      <c r="AM35" s="2" t="s">
        <v>195</v>
      </c>
    </row>
    <row r="36" spans="2:39" x14ac:dyDescent="0.25">
      <c r="B36" s="13">
        <f t="shared" si="3"/>
        <v>0</v>
      </c>
      <c r="C36" s="16" t="str">
        <f t="shared" si="4"/>
        <v/>
      </c>
      <c r="D36" s="30" t="str">
        <f t="shared" si="0"/>
        <v>IL</v>
      </c>
      <c r="E36" s="58"/>
      <c r="F36" s="58"/>
      <c r="G36" s="58"/>
      <c r="H36" s="58"/>
      <c r="I36" s="58"/>
      <c r="J36" s="58"/>
      <c r="K36" s="58"/>
      <c r="L36" s="59"/>
      <c r="M36" s="59"/>
      <c r="N36" s="59"/>
      <c r="O36" s="86"/>
      <c r="P36" s="85"/>
      <c r="Q36" s="83"/>
      <c r="R36" s="83"/>
      <c r="T36" s="7">
        <f t="shared" si="1"/>
        <v>0</v>
      </c>
      <c r="U36" s="7">
        <f t="shared" si="5"/>
        <v>0</v>
      </c>
      <c r="V36" s="7">
        <f t="shared" si="6"/>
        <v>0</v>
      </c>
      <c r="W36" s="7">
        <f t="shared" si="7"/>
        <v>0</v>
      </c>
      <c r="X36" s="7">
        <f t="shared" si="8"/>
        <v>0</v>
      </c>
      <c r="Y36" s="7">
        <f t="shared" si="9"/>
        <v>0</v>
      </c>
      <c r="Z36" s="7">
        <f t="shared" si="10"/>
        <v>0</v>
      </c>
      <c r="AA36" s="7">
        <f t="shared" si="11"/>
        <v>0</v>
      </c>
      <c r="AB36" s="7">
        <f t="shared" si="12"/>
        <v>0</v>
      </c>
      <c r="AD36" s="13">
        <f t="shared" si="13"/>
        <v>0</v>
      </c>
      <c r="AE36" s="13">
        <f t="shared" si="14"/>
        <v>0</v>
      </c>
      <c r="AG36" s="13">
        <f t="shared" si="15"/>
        <v>0</v>
      </c>
      <c r="AH36" s="13">
        <f t="shared" si="16"/>
        <v>0</v>
      </c>
      <c r="AJ36" s="13">
        <f t="shared" si="17"/>
        <v>0</v>
      </c>
      <c r="AK36" s="13">
        <f t="shared" si="18"/>
        <v>0</v>
      </c>
      <c r="AM36" s="2" t="s">
        <v>200</v>
      </c>
    </row>
    <row r="37" spans="2:39" x14ac:dyDescent="0.25">
      <c r="B37" s="13">
        <f t="shared" si="3"/>
        <v>0</v>
      </c>
      <c r="C37" s="16" t="str">
        <f t="shared" si="4"/>
        <v/>
      </c>
      <c r="D37" s="30" t="str">
        <f t="shared" si="0"/>
        <v>IL</v>
      </c>
      <c r="E37" s="58"/>
      <c r="F37" s="58"/>
      <c r="G37" s="58"/>
      <c r="H37" s="58"/>
      <c r="I37" s="58"/>
      <c r="J37" s="58"/>
      <c r="K37" s="58"/>
      <c r="L37" s="59"/>
      <c r="M37" s="59"/>
      <c r="N37" s="59"/>
      <c r="O37" s="86"/>
      <c r="P37" s="85"/>
      <c r="Q37" s="83"/>
      <c r="R37" s="83"/>
      <c r="T37" s="7">
        <f t="shared" si="1"/>
        <v>0</v>
      </c>
      <c r="U37" s="7">
        <f t="shared" si="5"/>
        <v>0</v>
      </c>
      <c r="V37" s="7">
        <f t="shared" si="6"/>
        <v>0</v>
      </c>
      <c r="W37" s="7">
        <f t="shared" si="7"/>
        <v>0</v>
      </c>
      <c r="X37" s="7">
        <f t="shared" si="8"/>
        <v>0</v>
      </c>
      <c r="Y37" s="7">
        <f t="shared" si="9"/>
        <v>0</v>
      </c>
      <c r="Z37" s="7">
        <f t="shared" si="10"/>
        <v>0</v>
      </c>
      <c r="AA37" s="7">
        <f t="shared" si="11"/>
        <v>0</v>
      </c>
      <c r="AB37" s="7">
        <f t="shared" si="12"/>
        <v>0</v>
      </c>
      <c r="AD37" s="13">
        <f t="shared" si="13"/>
        <v>0</v>
      </c>
      <c r="AE37" s="13">
        <f t="shared" si="14"/>
        <v>0</v>
      </c>
      <c r="AG37" s="13">
        <f t="shared" si="15"/>
        <v>0</v>
      </c>
      <c r="AH37" s="13">
        <f t="shared" si="16"/>
        <v>0</v>
      </c>
      <c r="AJ37" s="13">
        <f t="shared" si="17"/>
        <v>0</v>
      </c>
      <c r="AK37" s="13">
        <f t="shared" si="18"/>
        <v>0</v>
      </c>
      <c r="AM37" s="2" t="s">
        <v>196</v>
      </c>
    </row>
    <row r="38" spans="2:39" x14ac:dyDescent="0.25">
      <c r="B38" s="13">
        <f t="shared" si="3"/>
        <v>0</v>
      </c>
      <c r="C38" s="16" t="str">
        <f t="shared" si="4"/>
        <v/>
      </c>
      <c r="D38" s="30" t="str">
        <f t="shared" si="0"/>
        <v>IL</v>
      </c>
      <c r="E38" s="58"/>
      <c r="F38" s="58"/>
      <c r="G38" s="58"/>
      <c r="H38" s="58"/>
      <c r="I38" s="58"/>
      <c r="J38" s="58"/>
      <c r="K38" s="58"/>
      <c r="L38" s="59"/>
      <c r="M38" s="59"/>
      <c r="N38" s="59"/>
      <c r="O38" s="86"/>
      <c r="P38" s="85"/>
      <c r="Q38" s="83"/>
      <c r="R38" s="83"/>
      <c r="T38" s="7">
        <f t="shared" si="1"/>
        <v>0</v>
      </c>
      <c r="U38" s="7">
        <f t="shared" si="5"/>
        <v>0</v>
      </c>
      <c r="V38" s="7">
        <f t="shared" si="6"/>
        <v>0</v>
      </c>
      <c r="W38" s="7">
        <f t="shared" si="7"/>
        <v>0</v>
      </c>
      <c r="X38" s="7">
        <f t="shared" si="8"/>
        <v>0</v>
      </c>
      <c r="Y38" s="7">
        <f t="shared" si="9"/>
        <v>0</v>
      </c>
      <c r="Z38" s="7">
        <f t="shared" si="10"/>
        <v>0</v>
      </c>
      <c r="AA38" s="7">
        <f t="shared" si="11"/>
        <v>0</v>
      </c>
      <c r="AB38" s="7">
        <f t="shared" si="12"/>
        <v>0</v>
      </c>
      <c r="AD38" s="13">
        <f t="shared" si="13"/>
        <v>0</v>
      </c>
      <c r="AE38" s="13">
        <f t="shared" si="14"/>
        <v>0</v>
      </c>
      <c r="AG38" s="13">
        <f t="shared" si="15"/>
        <v>0</v>
      </c>
      <c r="AH38" s="13">
        <f t="shared" si="16"/>
        <v>0</v>
      </c>
      <c r="AJ38" s="13">
        <f t="shared" si="17"/>
        <v>0</v>
      </c>
      <c r="AK38" s="13">
        <f t="shared" si="18"/>
        <v>0</v>
      </c>
      <c r="AM38" s="2" t="s">
        <v>193</v>
      </c>
    </row>
    <row r="39" spans="2:39" x14ac:dyDescent="0.25">
      <c r="B39" s="13">
        <f t="shared" si="3"/>
        <v>0</v>
      </c>
      <c r="C39" s="16" t="str">
        <f t="shared" si="4"/>
        <v/>
      </c>
      <c r="D39" s="30" t="str">
        <f t="shared" si="0"/>
        <v>IL</v>
      </c>
      <c r="E39" s="58"/>
      <c r="F39" s="58"/>
      <c r="G39" s="58"/>
      <c r="H39" s="58"/>
      <c r="I39" s="58"/>
      <c r="J39" s="58"/>
      <c r="K39" s="58"/>
      <c r="L39" s="59"/>
      <c r="M39" s="59"/>
      <c r="N39" s="59"/>
      <c r="O39" s="86"/>
      <c r="P39" s="85"/>
      <c r="Q39" s="83"/>
      <c r="R39" s="83"/>
      <c r="T39" s="7">
        <f t="shared" si="1"/>
        <v>0</v>
      </c>
      <c r="U39" s="7">
        <f t="shared" si="5"/>
        <v>0</v>
      </c>
      <c r="V39" s="7">
        <f t="shared" si="6"/>
        <v>0</v>
      </c>
      <c r="W39" s="7">
        <f t="shared" si="7"/>
        <v>0</v>
      </c>
      <c r="X39" s="7">
        <f t="shared" si="8"/>
        <v>0</v>
      </c>
      <c r="Y39" s="7">
        <f t="shared" si="9"/>
        <v>0</v>
      </c>
      <c r="Z39" s="7">
        <f t="shared" si="10"/>
        <v>0</v>
      </c>
      <c r="AA39" s="7">
        <f t="shared" si="11"/>
        <v>0</v>
      </c>
      <c r="AB39" s="7">
        <f t="shared" si="12"/>
        <v>0</v>
      </c>
      <c r="AD39" s="13">
        <f t="shared" si="13"/>
        <v>0</v>
      </c>
      <c r="AE39" s="13">
        <f t="shared" si="14"/>
        <v>0</v>
      </c>
      <c r="AG39" s="13">
        <f t="shared" si="15"/>
        <v>0</v>
      </c>
      <c r="AH39" s="13">
        <f t="shared" si="16"/>
        <v>0</v>
      </c>
      <c r="AJ39" s="13">
        <f t="shared" si="17"/>
        <v>0</v>
      </c>
      <c r="AK39" s="13">
        <f t="shared" si="18"/>
        <v>0</v>
      </c>
      <c r="AM39" s="2"/>
    </row>
    <row r="40" spans="2:39" x14ac:dyDescent="0.25">
      <c r="B40" s="13">
        <f t="shared" si="3"/>
        <v>0</v>
      </c>
      <c r="C40" s="16" t="str">
        <f t="shared" si="4"/>
        <v/>
      </c>
      <c r="D40" s="30" t="str">
        <f t="shared" si="0"/>
        <v>IL</v>
      </c>
      <c r="E40" s="58"/>
      <c r="F40" s="58"/>
      <c r="G40" s="58"/>
      <c r="H40" s="58"/>
      <c r="I40" s="58"/>
      <c r="J40" s="58"/>
      <c r="K40" s="58"/>
      <c r="L40" s="59"/>
      <c r="M40" s="59"/>
      <c r="N40" s="59"/>
      <c r="O40" s="86"/>
      <c r="P40" s="85"/>
      <c r="Q40" s="83"/>
      <c r="R40" s="83"/>
      <c r="T40" s="7">
        <f t="shared" si="1"/>
        <v>0</v>
      </c>
      <c r="U40" s="7">
        <f t="shared" si="5"/>
        <v>0</v>
      </c>
      <c r="V40" s="7">
        <f t="shared" si="6"/>
        <v>0</v>
      </c>
      <c r="W40" s="7">
        <f t="shared" si="7"/>
        <v>0</v>
      </c>
      <c r="X40" s="7">
        <f t="shared" si="8"/>
        <v>0</v>
      </c>
      <c r="Y40" s="7">
        <f t="shared" si="9"/>
        <v>0</v>
      </c>
      <c r="Z40" s="7">
        <f t="shared" si="10"/>
        <v>0</v>
      </c>
      <c r="AA40" s="7">
        <f t="shared" si="11"/>
        <v>0</v>
      </c>
      <c r="AB40" s="7">
        <f t="shared" si="12"/>
        <v>0</v>
      </c>
      <c r="AD40" s="13">
        <f t="shared" si="13"/>
        <v>0</v>
      </c>
      <c r="AE40" s="13">
        <f t="shared" si="14"/>
        <v>0</v>
      </c>
      <c r="AG40" s="13">
        <f t="shared" si="15"/>
        <v>0</v>
      </c>
      <c r="AH40" s="13">
        <f t="shared" si="16"/>
        <v>0</v>
      </c>
      <c r="AJ40" s="13">
        <f t="shared" si="17"/>
        <v>0</v>
      </c>
      <c r="AK40" s="13">
        <f t="shared" si="18"/>
        <v>0</v>
      </c>
      <c r="AM40" s="2" t="s">
        <v>190</v>
      </c>
    </row>
    <row r="41" spans="2:39" x14ac:dyDescent="0.25">
      <c r="B41" s="13">
        <f t="shared" si="3"/>
        <v>0</v>
      </c>
      <c r="C41" s="16" t="str">
        <f t="shared" si="4"/>
        <v/>
      </c>
      <c r="D41" s="30" t="str">
        <f t="shared" si="0"/>
        <v>IL</v>
      </c>
      <c r="E41" s="58"/>
      <c r="F41" s="58"/>
      <c r="G41" s="58"/>
      <c r="H41" s="58"/>
      <c r="I41" s="58"/>
      <c r="J41" s="58"/>
      <c r="K41" s="58"/>
      <c r="L41" s="59"/>
      <c r="M41" s="59"/>
      <c r="N41" s="59"/>
      <c r="O41" s="86"/>
      <c r="P41" s="85"/>
      <c r="Q41" s="83"/>
      <c r="R41" s="83"/>
      <c r="T41" s="7">
        <f t="shared" si="1"/>
        <v>0</v>
      </c>
      <c r="U41" s="7">
        <f t="shared" si="5"/>
        <v>0</v>
      </c>
      <c r="V41" s="7">
        <f t="shared" si="6"/>
        <v>0</v>
      </c>
      <c r="W41" s="7">
        <f t="shared" si="7"/>
        <v>0</v>
      </c>
      <c r="X41" s="7">
        <f t="shared" si="8"/>
        <v>0</v>
      </c>
      <c r="Y41" s="7">
        <f t="shared" si="9"/>
        <v>0</v>
      </c>
      <c r="Z41" s="7">
        <f t="shared" si="10"/>
        <v>0</v>
      </c>
      <c r="AA41" s="7">
        <f t="shared" si="11"/>
        <v>0</v>
      </c>
      <c r="AB41" s="7">
        <f t="shared" si="12"/>
        <v>0</v>
      </c>
      <c r="AD41" s="13">
        <f t="shared" si="13"/>
        <v>0</v>
      </c>
      <c r="AE41" s="13">
        <f t="shared" si="14"/>
        <v>0</v>
      </c>
      <c r="AG41" s="13">
        <f t="shared" si="15"/>
        <v>0</v>
      </c>
      <c r="AH41" s="13">
        <f t="shared" si="16"/>
        <v>0</v>
      </c>
      <c r="AJ41" s="13">
        <f t="shared" si="17"/>
        <v>0</v>
      </c>
      <c r="AK41" s="13">
        <f t="shared" si="18"/>
        <v>0</v>
      </c>
      <c r="AM41" s="2" t="s">
        <v>189</v>
      </c>
    </row>
    <row r="42" spans="2:39" x14ac:dyDescent="0.25">
      <c r="B42" s="13">
        <f t="shared" si="3"/>
        <v>0</v>
      </c>
      <c r="C42" s="16" t="str">
        <f t="shared" si="4"/>
        <v/>
      </c>
      <c r="D42" s="30" t="str">
        <f t="shared" si="0"/>
        <v>IL</v>
      </c>
      <c r="E42" s="58"/>
      <c r="F42" s="58"/>
      <c r="G42" s="58"/>
      <c r="H42" s="58"/>
      <c r="I42" s="58"/>
      <c r="J42" s="58"/>
      <c r="K42" s="58"/>
      <c r="L42" s="59"/>
      <c r="M42" s="59"/>
      <c r="N42" s="59"/>
      <c r="O42" s="86"/>
      <c r="P42" s="85"/>
      <c r="Q42" s="83"/>
      <c r="R42" s="83"/>
      <c r="T42" s="7">
        <f t="shared" si="1"/>
        <v>0</v>
      </c>
      <c r="U42" s="7">
        <f t="shared" si="5"/>
        <v>0</v>
      </c>
      <c r="V42" s="7">
        <f t="shared" si="6"/>
        <v>0</v>
      </c>
      <c r="W42" s="7">
        <f t="shared" si="7"/>
        <v>0</v>
      </c>
      <c r="X42" s="7">
        <f t="shared" si="8"/>
        <v>0</v>
      </c>
      <c r="Y42" s="7">
        <f t="shared" si="9"/>
        <v>0</v>
      </c>
      <c r="Z42" s="7">
        <f t="shared" si="10"/>
        <v>0</v>
      </c>
      <c r="AA42" s="7">
        <f t="shared" si="11"/>
        <v>0</v>
      </c>
      <c r="AB42" s="7">
        <f t="shared" si="12"/>
        <v>0</v>
      </c>
      <c r="AD42" s="13">
        <f t="shared" si="13"/>
        <v>0</v>
      </c>
      <c r="AE42" s="13">
        <f t="shared" si="14"/>
        <v>0</v>
      </c>
      <c r="AG42" s="13">
        <f t="shared" si="15"/>
        <v>0</v>
      </c>
      <c r="AH42" s="13">
        <f t="shared" si="16"/>
        <v>0</v>
      </c>
      <c r="AJ42" s="13">
        <f t="shared" si="17"/>
        <v>0</v>
      </c>
      <c r="AK42" s="13">
        <f t="shared" si="18"/>
        <v>0</v>
      </c>
      <c r="AM42" s="2" t="s">
        <v>191</v>
      </c>
    </row>
    <row r="43" spans="2:39" x14ac:dyDescent="0.25">
      <c r="B43" s="13">
        <f t="shared" si="3"/>
        <v>0</v>
      </c>
      <c r="C43" s="16" t="str">
        <f t="shared" si="4"/>
        <v/>
      </c>
      <c r="D43" s="30" t="str">
        <f t="shared" si="0"/>
        <v>IL</v>
      </c>
      <c r="E43" s="58"/>
      <c r="F43" s="58"/>
      <c r="G43" s="58"/>
      <c r="H43" s="58"/>
      <c r="I43" s="58"/>
      <c r="J43" s="58"/>
      <c r="K43" s="58"/>
      <c r="L43" s="59"/>
      <c r="M43" s="59"/>
      <c r="N43" s="59"/>
      <c r="O43" s="86"/>
      <c r="P43" s="85"/>
      <c r="Q43" s="83"/>
      <c r="R43" s="83"/>
      <c r="T43" s="7">
        <f t="shared" si="1"/>
        <v>0</v>
      </c>
      <c r="U43" s="7">
        <f t="shared" si="5"/>
        <v>0</v>
      </c>
      <c r="V43" s="7">
        <f t="shared" si="6"/>
        <v>0</v>
      </c>
      <c r="W43" s="7">
        <f t="shared" si="7"/>
        <v>0</v>
      </c>
      <c r="X43" s="7">
        <f t="shared" si="8"/>
        <v>0</v>
      </c>
      <c r="Y43" s="7">
        <f t="shared" si="9"/>
        <v>0</v>
      </c>
      <c r="Z43" s="7">
        <f t="shared" si="10"/>
        <v>0</v>
      </c>
      <c r="AA43" s="7">
        <f t="shared" si="11"/>
        <v>0</v>
      </c>
      <c r="AB43" s="7">
        <f t="shared" si="12"/>
        <v>0</v>
      </c>
      <c r="AD43" s="13">
        <f t="shared" si="13"/>
        <v>0</v>
      </c>
      <c r="AE43" s="13">
        <f t="shared" si="14"/>
        <v>0</v>
      </c>
      <c r="AG43" s="13">
        <f t="shared" si="15"/>
        <v>0</v>
      </c>
      <c r="AH43" s="13">
        <f t="shared" si="16"/>
        <v>0</v>
      </c>
      <c r="AJ43" s="13">
        <f t="shared" si="17"/>
        <v>0</v>
      </c>
      <c r="AK43" s="13">
        <f t="shared" si="18"/>
        <v>0</v>
      </c>
      <c r="AM43" s="2" t="s">
        <v>198</v>
      </c>
    </row>
    <row r="44" spans="2:39" x14ac:dyDescent="0.25">
      <c r="B44" s="13">
        <f t="shared" si="3"/>
        <v>0</v>
      </c>
      <c r="C44" s="16" t="str">
        <f t="shared" si="4"/>
        <v/>
      </c>
      <c r="D44" s="30" t="str">
        <f t="shared" si="0"/>
        <v>IL</v>
      </c>
      <c r="E44" s="58"/>
      <c r="F44" s="58"/>
      <c r="G44" s="58"/>
      <c r="H44" s="58"/>
      <c r="I44" s="58"/>
      <c r="J44" s="58"/>
      <c r="K44" s="58"/>
      <c r="L44" s="59"/>
      <c r="M44" s="59"/>
      <c r="N44" s="59"/>
      <c r="O44" s="86"/>
      <c r="P44" s="85"/>
      <c r="Q44" s="83"/>
      <c r="R44" s="83"/>
      <c r="T44" s="7">
        <f t="shared" si="1"/>
        <v>0</v>
      </c>
      <c r="U44" s="7">
        <f t="shared" si="5"/>
        <v>0</v>
      </c>
      <c r="V44" s="7">
        <f t="shared" si="6"/>
        <v>0</v>
      </c>
      <c r="W44" s="7">
        <f t="shared" si="7"/>
        <v>0</v>
      </c>
      <c r="X44" s="7">
        <f t="shared" si="8"/>
        <v>0</v>
      </c>
      <c r="Y44" s="7">
        <f t="shared" si="9"/>
        <v>0</v>
      </c>
      <c r="Z44" s="7">
        <f t="shared" si="10"/>
        <v>0</v>
      </c>
      <c r="AA44" s="7">
        <f t="shared" si="11"/>
        <v>0</v>
      </c>
      <c r="AB44" s="7">
        <f t="shared" si="12"/>
        <v>0</v>
      </c>
      <c r="AD44" s="13">
        <f t="shared" si="13"/>
        <v>0</v>
      </c>
      <c r="AE44" s="13">
        <f t="shared" si="14"/>
        <v>0</v>
      </c>
      <c r="AG44" s="13">
        <f t="shared" si="15"/>
        <v>0</v>
      </c>
      <c r="AH44" s="13">
        <f t="shared" si="16"/>
        <v>0</v>
      </c>
      <c r="AJ44" s="13">
        <f t="shared" si="17"/>
        <v>0</v>
      </c>
      <c r="AK44" s="13">
        <f t="shared" si="18"/>
        <v>0</v>
      </c>
      <c r="AM44" s="2"/>
    </row>
    <row r="45" spans="2:39" x14ac:dyDescent="0.25">
      <c r="B45" s="13">
        <f t="shared" si="3"/>
        <v>0</v>
      </c>
      <c r="C45" s="16" t="str">
        <f t="shared" si="4"/>
        <v/>
      </c>
      <c r="D45" s="30" t="str">
        <f t="shared" si="0"/>
        <v>IL</v>
      </c>
      <c r="E45" s="58"/>
      <c r="F45" s="58"/>
      <c r="G45" s="58"/>
      <c r="H45" s="58"/>
      <c r="I45" s="58"/>
      <c r="J45" s="58"/>
      <c r="K45" s="58"/>
      <c r="L45" s="59"/>
      <c r="M45" s="59"/>
      <c r="N45" s="59"/>
      <c r="O45" s="86"/>
      <c r="P45" s="85"/>
      <c r="Q45" s="83"/>
      <c r="R45" s="83"/>
      <c r="T45" s="7">
        <f t="shared" si="1"/>
        <v>0</v>
      </c>
      <c r="U45" s="7">
        <f t="shared" si="5"/>
        <v>0</v>
      </c>
      <c r="V45" s="7">
        <f t="shared" si="6"/>
        <v>0</v>
      </c>
      <c r="W45" s="7">
        <f t="shared" si="7"/>
        <v>0</v>
      </c>
      <c r="X45" s="7">
        <f t="shared" si="8"/>
        <v>0</v>
      </c>
      <c r="Y45" s="7">
        <f t="shared" si="9"/>
        <v>0</v>
      </c>
      <c r="Z45" s="7">
        <f t="shared" si="10"/>
        <v>0</v>
      </c>
      <c r="AA45" s="7">
        <f t="shared" si="11"/>
        <v>0</v>
      </c>
      <c r="AB45" s="7">
        <f t="shared" si="12"/>
        <v>0</v>
      </c>
      <c r="AD45" s="13">
        <f t="shared" si="13"/>
        <v>0</v>
      </c>
      <c r="AE45" s="13">
        <f t="shared" si="14"/>
        <v>0</v>
      </c>
      <c r="AG45" s="13">
        <f t="shared" si="15"/>
        <v>0</v>
      </c>
      <c r="AH45" s="13">
        <f t="shared" si="16"/>
        <v>0</v>
      </c>
      <c r="AJ45" s="13">
        <f t="shared" si="17"/>
        <v>0</v>
      </c>
      <c r="AK45" s="13">
        <f t="shared" si="18"/>
        <v>0</v>
      </c>
    </row>
    <row r="46" spans="2:39" x14ac:dyDescent="0.25">
      <c r="B46" s="13">
        <f t="shared" si="3"/>
        <v>0</v>
      </c>
      <c r="C46" s="16" t="str">
        <f t="shared" si="4"/>
        <v/>
      </c>
      <c r="D46" s="30" t="str">
        <f t="shared" si="0"/>
        <v>IL</v>
      </c>
      <c r="E46" s="58"/>
      <c r="F46" s="58"/>
      <c r="G46" s="58"/>
      <c r="H46" s="58"/>
      <c r="I46" s="58"/>
      <c r="J46" s="58"/>
      <c r="K46" s="58"/>
      <c r="L46" s="59"/>
      <c r="M46" s="59"/>
      <c r="N46" s="59"/>
      <c r="O46" s="86"/>
      <c r="P46" s="85"/>
      <c r="Q46" s="83"/>
      <c r="R46" s="83"/>
      <c r="T46" s="7">
        <f t="shared" si="1"/>
        <v>0</v>
      </c>
      <c r="U46" s="7">
        <f t="shared" si="5"/>
        <v>0</v>
      </c>
      <c r="V46" s="7">
        <f t="shared" si="6"/>
        <v>0</v>
      </c>
      <c r="W46" s="7">
        <f t="shared" si="7"/>
        <v>0</v>
      </c>
      <c r="X46" s="7">
        <f t="shared" si="8"/>
        <v>0</v>
      </c>
      <c r="Y46" s="7">
        <f t="shared" si="9"/>
        <v>0</v>
      </c>
      <c r="Z46" s="7">
        <f t="shared" si="10"/>
        <v>0</v>
      </c>
      <c r="AA46" s="7">
        <f t="shared" si="11"/>
        <v>0</v>
      </c>
      <c r="AB46" s="7">
        <f t="shared" si="12"/>
        <v>0</v>
      </c>
      <c r="AD46" s="13">
        <f t="shared" si="13"/>
        <v>0</v>
      </c>
      <c r="AE46" s="13">
        <f t="shared" si="14"/>
        <v>0</v>
      </c>
      <c r="AG46" s="13">
        <f t="shared" si="15"/>
        <v>0</v>
      </c>
      <c r="AH46" s="13">
        <f t="shared" si="16"/>
        <v>0</v>
      </c>
      <c r="AJ46" s="13">
        <f t="shared" si="17"/>
        <v>0</v>
      </c>
      <c r="AK46" s="13">
        <f t="shared" si="18"/>
        <v>0</v>
      </c>
    </row>
    <row r="47" spans="2:39" x14ac:dyDescent="0.25">
      <c r="B47" s="13">
        <f t="shared" si="3"/>
        <v>0</v>
      </c>
      <c r="C47" s="16" t="str">
        <f t="shared" si="4"/>
        <v/>
      </c>
      <c r="D47" s="30" t="str">
        <f t="shared" si="0"/>
        <v>IL</v>
      </c>
      <c r="E47" s="58"/>
      <c r="F47" s="58"/>
      <c r="G47" s="58"/>
      <c r="H47" s="58"/>
      <c r="I47" s="58"/>
      <c r="J47" s="58"/>
      <c r="K47" s="58"/>
      <c r="L47" s="59"/>
      <c r="M47" s="59"/>
      <c r="N47" s="59"/>
      <c r="O47" s="86"/>
      <c r="P47" s="85"/>
      <c r="Q47" s="83"/>
      <c r="R47" s="83"/>
      <c r="T47" s="7">
        <f t="shared" si="1"/>
        <v>0</v>
      </c>
      <c r="U47" s="7">
        <f t="shared" si="5"/>
        <v>0</v>
      </c>
      <c r="V47" s="7">
        <f t="shared" si="6"/>
        <v>0</v>
      </c>
      <c r="W47" s="7">
        <f t="shared" si="7"/>
        <v>0</v>
      </c>
      <c r="X47" s="7">
        <f t="shared" si="8"/>
        <v>0</v>
      </c>
      <c r="Y47" s="7">
        <f t="shared" si="9"/>
        <v>0</v>
      </c>
      <c r="Z47" s="7">
        <f t="shared" si="10"/>
        <v>0</v>
      </c>
      <c r="AA47" s="7">
        <f t="shared" si="11"/>
        <v>0</v>
      </c>
      <c r="AB47" s="7">
        <f t="shared" si="12"/>
        <v>0</v>
      </c>
      <c r="AD47" s="13">
        <f t="shared" si="13"/>
        <v>0</v>
      </c>
      <c r="AE47" s="13">
        <f t="shared" si="14"/>
        <v>0</v>
      </c>
      <c r="AG47" s="13">
        <f t="shared" si="15"/>
        <v>0</v>
      </c>
      <c r="AH47" s="13">
        <f t="shared" si="16"/>
        <v>0</v>
      </c>
      <c r="AJ47" s="13">
        <f t="shared" si="17"/>
        <v>0</v>
      </c>
      <c r="AK47" s="13">
        <f t="shared" si="18"/>
        <v>0</v>
      </c>
    </row>
    <row r="48" spans="2:39" x14ac:dyDescent="0.25">
      <c r="B48" s="13">
        <f t="shared" si="3"/>
        <v>0</v>
      </c>
      <c r="C48" s="16" t="str">
        <f t="shared" si="4"/>
        <v/>
      </c>
      <c r="D48" s="30" t="str">
        <f t="shared" si="0"/>
        <v>IL</v>
      </c>
      <c r="E48" s="58"/>
      <c r="F48" s="58"/>
      <c r="G48" s="58"/>
      <c r="H48" s="58"/>
      <c r="I48" s="58"/>
      <c r="J48" s="58"/>
      <c r="K48" s="58"/>
      <c r="L48" s="59"/>
      <c r="M48" s="59"/>
      <c r="N48" s="59"/>
      <c r="O48" s="86"/>
      <c r="P48" s="85"/>
      <c r="Q48" s="83"/>
      <c r="R48" s="83"/>
      <c r="T48" s="7">
        <f t="shared" si="1"/>
        <v>0</v>
      </c>
      <c r="U48" s="7">
        <f t="shared" si="5"/>
        <v>0</v>
      </c>
      <c r="V48" s="7">
        <f t="shared" si="6"/>
        <v>0</v>
      </c>
      <c r="W48" s="7">
        <f t="shared" si="7"/>
        <v>0</v>
      </c>
      <c r="X48" s="7">
        <f t="shared" si="8"/>
        <v>0</v>
      </c>
      <c r="Y48" s="7">
        <f t="shared" si="9"/>
        <v>0</v>
      </c>
      <c r="Z48" s="7">
        <f t="shared" si="10"/>
        <v>0</v>
      </c>
      <c r="AA48" s="7">
        <f t="shared" si="11"/>
        <v>0</v>
      </c>
      <c r="AB48" s="7">
        <f t="shared" si="12"/>
        <v>0</v>
      </c>
      <c r="AD48" s="13">
        <f t="shared" si="13"/>
        <v>0</v>
      </c>
      <c r="AE48" s="13">
        <f t="shared" si="14"/>
        <v>0</v>
      </c>
      <c r="AG48" s="13">
        <f t="shared" si="15"/>
        <v>0</v>
      </c>
      <c r="AH48" s="13">
        <f t="shared" si="16"/>
        <v>0</v>
      </c>
      <c r="AJ48" s="13">
        <f t="shared" si="17"/>
        <v>0</v>
      </c>
      <c r="AK48" s="13">
        <f t="shared" si="18"/>
        <v>0</v>
      </c>
    </row>
    <row r="49" spans="2:37" x14ac:dyDescent="0.25">
      <c r="B49" s="13">
        <f t="shared" si="3"/>
        <v>0</v>
      </c>
      <c r="C49" s="16" t="str">
        <f t="shared" si="4"/>
        <v/>
      </c>
      <c r="D49" s="30" t="str">
        <f t="shared" si="0"/>
        <v>IL</v>
      </c>
      <c r="E49" s="58"/>
      <c r="F49" s="58"/>
      <c r="G49" s="58"/>
      <c r="H49" s="58"/>
      <c r="I49" s="58"/>
      <c r="J49" s="58"/>
      <c r="K49" s="58"/>
      <c r="L49" s="59"/>
      <c r="M49" s="59"/>
      <c r="N49" s="59"/>
      <c r="O49" s="86"/>
      <c r="P49" s="85"/>
      <c r="Q49" s="83"/>
      <c r="R49" s="83"/>
      <c r="T49" s="7">
        <f t="shared" si="1"/>
        <v>0</v>
      </c>
      <c r="U49" s="7">
        <f t="shared" si="5"/>
        <v>0</v>
      </c>
      <c r="V49" s="7">
        <f t="shared" si="6"/>
        <v>0</v>
      </c>
      <c r="W49" s="7">
        <f t="shared" si="7"/>
        <v>0</v>
      </c>
      <c r="X49" s="7">
        <f t="shared" si="8"/>
        <v>0</v>
      </c>
      <c r="Y49" s="7">
        <f t="shared" si="9"/>
        <v>0</v>
      </c>
      <c r="Z49" s="7">
        <f t="shared" si="10"/>
        <v>0</v>
      </c>
      <c r="AA49" s="7">
        <f t="shared" si="11"/>
        <v>0</v>
      </c>
      <c r="AB49" s="7">
        <f t="shared" si="12"/>
        <v>0</v>
      </c>
      <c r="AD49" s="13">
        <f t="shared" si="13"/>
        <v>0</v>
      </c>
      <c r="AE49" s="13">
        <f t="shared" si="14"/>
        <v>0</v>
      </c>
      <c r="AG49" s="13">
        <f t="shared" si="15"/>
        <v>0</v>
      </c>
      <c r="AH49" s="13">
        <f t="shared" si="16"/>
        <v>0</v>
      </c>
      <c r="AJ49" s="13">
        <f t="shared" si="17"/>
        <v>0</v>
      </c>
      <c r="AK49" s="13">
        <f t="shared" si="18"/>
        <v>0</v>
      </c>
    </row>
    <row r="50" spans="2:37" x14ac:dyDescent="0.25">
      <c r="B50" s="13">
        <f t="shared" si="3"/>
        <v>0</v>
      </c>
      <c r="C50" s="16" t="str">
        <f t="shared" si="4"/>
        <v/>
      </c>
      <c r="D50" s="30" t="str">
        <f t="shared" si="0"/>
        <v>IL</v>
      </c>
      <c r="E50" s="58"/>
      <c r="F50" s="58"/>
      <c r="G50" s="58"/>
      <c r="H50" s="58"/>
      <c r="I50" s="58"/>
      <c r="J50" s="58"/>
      <c r="K50" s="58"/>
      <c r="L50" s="59"/>
      <c r="M50" s="59"/>
      <c r="N50" s="59"/>
      <c r="O50" s="86"/>
      <c r="P50" s="85"/>
      <c r="Q50" s="83"/>
      <c r="R50" s="83"/>
      <c r="T50" s="7">
        <f t="shared" si="1"/>
        <v>0</v>
      </c>
      <c r="U50" s="7">
        <f t="shared" si="5"/>
        <v>0</v>
      </c>
      <c r="V50" s="7">
        <f t="shared" si="6"/>
        <v>0</v>
      </c>
      <c r="W50" s="7">
        <f t="shared" si="7"/>
        <v>0</v>
      </c>
      <c r="X50" s="7">
        <f t="shared" si="8"/>
        <v>0</v>
      </c>
      <c r="Y50" s="7">
        <f t="shared" si="9"/>
        <v>0</v>
      </c>
      <c r="Z50" s="7">
        <f t="shared" si="10"/>
        <v>0</v>
      </c>
      <c r="AA50" s="7">
        <f t="shared" si="11"/>
        <v>0</v>
      </c>
      <c r="AB50" s="7">
        <f t="shared" si="12"/>
        <v>0</v>
      </c>
      <c r="AD50" s="13">
        <f t="shared" si="13"/>
        <v>0</v>
      </c>
      <c r="AE50" s="13">
        <f t="shared" si="14"/>
        <v>0</v>
      </c>
      <c r="AG50" s="13">
        <f t="shared" si="15"/>
        <v>0</v>
      </c>
      <c r="AH50" s="13">
        <f t="shared" si="16"/>
        <v>0</v>
      </c>
      <c r="AJ50" s="13">
        <f t="shared" si="17"/>
        <v>0</v>
      </c>
      <c r="AK50" s="13">
        <f t="shared" si="18"/>
        <v>0</v>
      </c>
    </row>
    <row r="51" spans="2:37" x14ac:dyDescent="0.25">
      <c r="B51" s="13">
        <f t="shared" si="3"/>
        <v>0</v>
      </c>
      <c r="C51" s="16" t="str">
        <f t="shared" si="4"/>
        <v/>
      </c>
      <c r="D51" s="30" t="str">
        <f t="shared" si="0"/>
        <v>IL</v>
      </c>
      <c r="E51" s="58"/>
      <c r="F51" s="58"/>
      <c r="G51" s="58"/>
      <c r="H51" s="58"/>
      <c r="I51" s="58"/>
      <c r="J51" s="58"/>
      <c r="K51" s="58"/>
      <c r="L51" s="59"/>
      <c r="M51" s="59"/>
      <c r="N51" s="59"/>
      <c r="O51" s="86"/>
      <c r="P51" s="85"/>
      <c r="Q51" s="83"/>
      <c r="R51" s="83"/>
      <c r="T51" s="7">
        <f t="shared" si="1"/>
        <v>0</v>
      </c>
      <c r="U51" s="7">
        <f t="shared" si="5"/>
        <v>0</v>
      </c>
      <c r="V51" s="7">
        <f t="shared" si="6"/>
        <v>0</v>
      </c>
      <c r="W51" s="7">
        <f t="shared" si="7"/>
        <v>0</v>
      </c>
      <c r="X51" s="7">
        <f t="shared" si="8"/>
        <v>0</v>
      </c>
      <c r="Y51" s="7">
        <f t="shared" si="9"/>
        <v>0</v>
      </c>
      <c r="Z51" s="7">
        <f t="shared" si="10"/>
        <v>0</v>
      </c>
      <c r="AA51" s="7">
        <f t="shared" si="11"/>
        <v>0</v>
      </c>
      <c r="AB51" s="7">
        <f t="shared" si="12"/>
        <v>0</v>
      </c>
      <c r="AD51" s="13">
        <f t="shared" si="13"/>
        <v>0</v>
      </c>
      <c r="AE51" s="13">
        <f t="shared" si="14"/>
        <v>0</v>
      </c>
      <c r="AG51" s="13">
        <f t="shared" si="15"/>
        <v>0</v>
      </c>
      <c r="AH51" s="13">
        <f t="shared" si="16"/>
        <v>0</v>
      </c>
      <c r="AJ51" s="13">
        <f t="shared" si="17"/>
        <v>0</v>
      </c>
      <c r="AK51" s="13">
        <f t="shared" si="18"/>
        <v>0</v>
      </c>
    </row>
    <row r="52" spans="2:37" x14ac:dyDescent="0.25">
      <c r="B52" s="13">
        <f t="shared" si="3"/>
        <v>0</v>
      </c>
      <c r="C52" s="16" t="str">
        <f t="shared" si="4"/>
        <v/>
      </c>
      <c r="D52" s="30" t="str">
        <f t="shared" si="0"/>
        <v>IL</v>
      </c>
      <c r="E52" s="58"/>
      <c r="F52" s="58"/>
      <c r="G52" s="58"/>
      <c r="H52" s="58"/>
      <c r="I52" s="58"/>
      <c r="J52" s="58"/>
      <c r="K52" s="58"/>
      <c r="L52" s="59"/>
      <c r="M52" s="59"/>
      <c r="N52" s="59"/>
      <c r="O52" s="86"/>
      <c r="P52" s="85"/>
      <c r="Q52" s="83"/>
      <c r="R52" s="83"/>
      <c r="T52" s="7">
        <f t="shared" si="1"/>
        <v>0</v>
      </c>
      <c r="U52" s="7">
        <f t="shared" si="5"/>
        <v>0</v>
      </c>
      <c r="V52" s="7">
        <f t="shared" si="6"/>
        <v>0</v>
      </c>
      <c r="W52" s="7">
        <f t="shared" si="7"/>
        <v>0</v>
      </c>
      <c r="X52" s="7">
        <f t="shared" si="8"/>
        <v>0</v>
      </c>
      <c r="Y52" s="7">
        <f t="shared" si="9"/>
        <v>0</v>
      </c>
      <c r="Z52" s="7">
        <f t="shared" si="10"/>
        <v>0</v>
      </c>
      <c r="AA52" s="7">
        <f t="shared" si="11"/>
        <v>0</v>
      </c>
      <c r="AB52" s="7">
        <f t="shared" si="12"/>
        <v>0</v>
      </c>
      <c r="AD52" s="13">
        <f t="shared" si="13"/>
        <v>0</v>
      </c>
      <c r="AE52" s="13">
        <f t="shared" si="14"/>
        <v>0</v>
      </c>
      <c r="AG52" s="13">
        <f t="shared" si="15"/>
        <v>0</v>
      </c>
      <c r="AH52" s="13">
        <f t="shared" si="16"/>
        <v>0</v>
      </c>
      <c r="AJ52" s="13">
        <f t="shared" si="17"/>
        <v>0</v>
      </c>
      <c r="AK52" s="13">
        <f t="shared" si="18"/>
        <v>0</v>
      </c>
    </row>
    <row r="53" spans="2:37" x14ac:dyDescent="0.25">
      <c r="B53" s="13">
        <f t="shared" si="3"/>
        <v>0</v>
      </c>
      <c r="C53" s="16" t="str">
        <f t="shared" si="4"/>
        <v/>
      </c>
      <c r="D53" s="30" t="str">
        <f t="shared" si="0"/>
        <v>IL</v>
      </c>
      <c r="E53" s="58"/>
      <c r="F53" s="58"/>
      <c r="G53" s="58"/>
      <c r="H53" s="58"/>
      <c r="I53" s="58"/>
      <c r="J53" s="58"/>
      <c r="K53" s="58"/>
      <c r="L53" s="59"/>
      <c r="M53" s="59"/>
      <c r="N53" s="59"/>
      <c r="O53" s="86"/>
      <c r="P53" s="85"/>
      <c r="Q53" s="83"/>
      <c r="R53" s="83"/>
      <c r="T53" s="7">
        <f t="shared" si="1"/>
        <v>0</v>
      </c>
      <c r="U53" s="7">
        <f t="shared" si="5"/>
        <v>0</v>
      </c>
      <c r="V53" s="7">
        <f t="shared" si="6"/>
        <v>0</v>
      </c>
      <c r="W53" s="7">
        <f t="shared" si="7"/>
        <v>0</v>
      </c>
      <c r="X53" s="7">
        <f t="shared" si="8"/>
        <v>0</v>
      </c>
      <c r="Y53" s="7">
        <f t="shared" si="9"/>
        <v>0</v>
      </c>
      <c r="Z53" s="7">
        <f t="shared" si="10"/>
        <v>0</v>
      </c>
      <c r="AA53" s="7">
        <f t="shared" si="11"/>
        <v>0</v>
      </c>
      <c r="AB53" s="7">
        <f t="shared" si="12"/>
        <v>0</v>
      </c>
      <c r="AD53" s="13">
        <f t="shared" si="13"/>
        <v>0</v>
      </c>
      <c r="AE53" s="13">
        <f t="shared" si="14"/>
        <v>0</v>
      </c>
      <c r="AG53" s="13">
        <f t="shared" si="15"/>
        <v>0</v>
      </c>
      <c r="AH53" s="13">
        <f t="shared" si="16"/>
        <v>0</v>
      </c>
      <c r="AJ53" s="13">
        <f t="shared" si="17"/>
        <v>0</v>
      </c>
      <c r="AK53" s="13">
        <f t="shared" si="18"/>
        <v>0</v>
      </c>
    </row>
    <row r="54" spans="2:37" x14ac:dyDescent="0.25">
      <c r="B54" s="13">
        <f t="shared" si="3"/>
        <v>0</v>
      </c>
      <c r="C54" s="16" t="str">
        <f t="shared" si="4"/>
        <v/>
      </c>
      <c r="D54" s="30" t="str">
        <f t="shared" si="0"/>
        <v>IL</v>
      </c>
      <c r="E54" s="58"/>
      <c r="F54" s="58"/>
      <c r="G54" s="58"/>
      <c r="H54" s="58"/>
      <c r="I54" s="58"/>
      <c r="J54" s="58"/>
      <c r="K54" s="58"/>
      <c r="L54" s="59"/>
      <c r="M54" s="59"/>
      <c r="N54" s="59"/>
      <c r="O54" s="86"/>
      <c r="P54" s="85"/>
      <c r="Q54" s="83"/>
      <c r="R54" s="83"/>
      <c r="T54" s="7">
        <f t="shared" si="1"/>
        <v>0</v>
      </c>
      <c r="U54" s="7">
        <f t="shared" si="5"/>
        <v>0</v>
      </c>
      <c r="V54" s="7">
        <f t="shared" si="6"/>
        <v>0</v>
      </c>
      <c r="W54" s="7">
        <f t="shared" si="7"/>
        <v>0</v>
      </c>
      <c r="X54" s="7">
        <f t="shared" si="8"/>
        <v>0</v>
      </c>
      <c r="Y54" s="7">
        <f t="shared" si="9"/>
        <v>0</v>
      </c>
      <c r="Z54" s="7">
        <f t="shared" si="10"/>
        <v>0</v>
      </c>
      <c r="AA54" s="7">
        <f t="shared" si="11"/>
        <v>0</v>
      </c>
      <c r="AB54" s="7">
        <f t="shared" si="12"/>
        <v>0</v>
      </c>
      <c r="AD54" s="13">
        <f t="shared" si="13"/>
        <v>0</v>
      </c>
      <c r="AE54" s="13">
        <f t="shared" si="14"/>
        <v>0</v>
      </c>
      <c r="AG54" s="13">
        <f t="shared" si="15"/>
        <v>0</v>
      </c>
      <c r="AH54" s="13">
        <f t="shared" si="16"/>
        <v>0</v>
      </c>
      <c r="AJ54" s="13">
        <f t="shared" si="17"/>
        <v>0</v>
      </c>
      <c r="AK54" s="13">
        <f t="shared" si="18"/>
        <v>0</v>
      </c>
    </row>
    <row r="55" spans="2:37" x14ac:dyDescent="0.25">
      <c r="B55" s="13">
        <f t="shared" si="3"/>
        <v>0</v>
      </c>
      <c r="C55" s="16" t="str">
        <f t="shared" si="4"/>
        <v/>
      </c>
      <c r="D55" s="30" t="str">
        <f t="shared" si="0"/>
        <v>IL</v>
      </c>
      <c r="E55" s="58"/>
      <c r="F55" s="58"/>
      <c r="G55" s="58"/>
      <c r="H55" s="58"/>
      <c r="I55" s="58"/>
      <c r="J55" s="58"/>
      <c r="K55" s="58"/>
      <c r="L55" s="59"/>
      <c r="M55" s="59"/>
      <c r="N55" s="59"/>
      <c r="O55" s="86"/>
      <c r="P55" s="85"/>
      <c r="Q55" s="83"/>
      <c r="R55" s="83"/>
      <c r="T55" s="7">
        <f t="shared" si="1"/>
        <v>0</v>
      </c>
      <c r="U55" s="7">
        <f t="shared" si="5"/>
        <v>0</v>
      </c>
      <c r="V55" s="7">
        <f t="shared" si="6"/>
        <v>0</v>
      </c>
      <c r="W55" s="7">
        <f t="shared" si="7"/>
        <v>0</v>
      </c>
      <c r="X55" s="7">
        <f t="shared" si="8"/>
        <v>0</v>
      </c>
      <c r="Y55" s="7">
        <f t="shared" si="9"/>
        <v>0</v>
      </c>
      <c r="Z55" s="7">
        <f t="shared" si="10"/>
        <v>0</v>
      </c>
      <c r="AA55" s="7">
        <f t="shared" si="11"/>
        <v>0</v>
      </c>
      <c r="AB55" s="7">
        <f t="shared" si="12"/>
        <v>0</v>
      </c>
      <c r="AD55" s="13">
        <f t="shared" si="13"/>
        <v>0</v>
      </c>
      <c r="AE55" s="13">
        <f t="shared" si="14"/>
        <v>0</v>
      </c>
      <c r="AG55" s="13">
        <f t="shared" si="15"/>
        <v>0</v>
      </c>
      <c r="AH55" s="13">
        <f t="shared" si="16"/>
        <v>0</v>
      </c>
      <c r="AJ55" s="13">
        <f t="shared" si="17"/>
        <v>0</v>
      </c>
      <c r="AK55" s="13">
        <f t="shared" si="18"/>
        <v>0</v>
      </c>
    </row>
    <row r="56" spans="2:37" x14ac:dyDescent="0.25">
      <c r="B56" s="13">
        <f t="shared" si="3"/>
        <v>0</v>
      </c>
      <c r="C56" s="16" t="str">
        <f t="shared" si="4"/>
        <v/>
      </c>
      <c r="D56" s="30" t="str">
        <f t="shared" si="0"/>
        <v>IL</v>
      </c>
      <c r="E56" s="58"/>
      <c r="F56" s="58"/>
      <c r="G56" s="58"/>
      <c r="H56" s="58"/>
      <c r="I56" s="58"/>
      <c r="J56" s="58"/>
      <c r="K56" s="58"/>
      <c r="L56" s="59"/>
      <c r="M56" s="59"/>
      <c r="N56" s="59"/>
      <c r="O56" s="86"/>
      <c r="P56" s="85"/>
      <c r="Q56" s="83"/>
      <c r="R56" s="83"/>
      <c r="T56" s="7">
        <f t="shared" si="1"/>
        <v>0</v>
      </c>
      <c r="U56" s="7">
        <f t="shared" si="5"/>
        <v>0</v>
      </c>
      <c r="V56" s="7">
        <f t="shared" si="6"/>
        <v>0</v>
      </c>
      <c r="W56" s="7">
        <f t="shared" si="7"/>
        <v>0</v>
      </c>
      <c r="X56" s="7">
        <f t="shared" si="8"/>
        <v>0</v>
      </c>
      <c r="Y56" s="7">
        <f t="shared" si="9"/>
        <v>0</v>
      </c>
      <c r="Z56" s="7">
        <f t="shared" si="10"/>
        <v>0</v>
      </c>
      <c r="AA56" s="7">
        <f t="shared" si="11"/>
        <v>0</v>
      </c>
      <c r="AB56" s="7">
        <f t="shared" si="12"/>
        <v>0</v>
      </c>
      <c r="AD56" s="13">
        <f t="shared" si="13"/>
        <v>0</v>
      </c>
      <c r="AE56" s="13">
        <f t="shared" si="14"/>
        <v>0</v>
      </c>
      <c r="AG56" s="13">
        <f t="shared" si="15"/>
        <v>0</v>
      </c>
      <c r="AH56" s="13">
        <f t="shared" si="16"/>
        <v>0</v>
      </c>
      <c r="AJ56" s="13">
        <f t="shared" si="17"/>
        <v>0</v>
      </c>
      <c r="AK56" s="13">
        <f t="shared" si="18"/>
        <v>0</v>
      </c>
    </row>
    <row r="57" spans="2:37" x14ac:dyDescent="0.25">
      <c r="B57" s="13">
        <f t="shared" si="3"/>
        <v>0</v>
      </c>
      <c r="C57" s="16" t="str">
        <f t="shared" si="4"/>
        <v/>
      </c>
      <c r="D57" s="30" t="str">
        <f t="shared" si="0"/>
        <v>IL</v>
      </c>
      <c r="E57" s="58"/>
      <c r="F57" s="58"/>
      <c r="G57" s="58"/>
      <c r="H57" s="58"/>
      <c r="I57" s="58"/>
      <c r="J57" s="58"/>
      <c r="K57" s="58"/>
      <c r="L57" s="59"/>
      <c r="M57" s="59"/>
      <c r="N57" s="59"/>
      <c r="O57" s="86"/>
      <c r="P57" s="85"/>
      <c r="Q57" s="83"/>
      <c r="R57" s="83"/>
      <c r="T57" s="7">
        <f t="shared" si="1"/>
        <v>0</v>
      </c>
      <c r="U57" s="7">
        <f t="shared" si="5"/>
        <v>0</v>
      </c>
      <c r="V57" s="7">
        <f t="shared" si="6"/>
        <v>0</v>
      </c>
      <c r="W57" s="7">
        <f t="shared" si="7"/>
        <v>0</v>
      </c>
      <c r="X57" s="7">
        <f t="shared" si="8"/>
        <v>0</v>
      </c>
      <c r="Y57" s="7">
        <f t="shared" si="9"/>
        <v>0</v>
      </c>
      <c r="Z57" s="7">
        <f t="shared" si="10"/>
        <v>0</v>
      </c>
      <c r="AA57" s="7">
        <f t="shared" si="11"/>
        <v>0</v>
      </c>
      <c r="AB57" s="7">
        <f t="shared" si="12"/>
        <v>0</v>
      </c>
      <c r="AD57" s="13">
        <f t="shared" si="13"/>
        <v>0</v>
      </c>
      <c r="AE57" s="13">
        <f t="shared" si="14"/>
        <v>0</v>
      </c>
      <c r="AG57" s="13">
        <f t="shared" si="15"/>
        <v>0</v>
      </c>
      <c r="AH57" s="13">
        <f t="shared" si="16"/>
        <v>0</v>
      </c>
      <c r="AJ57" s="13">
        <f t="shared" si="17"/>
        <v>0</v>
      </c>
      <c r="AK57" s="13">
        <f t="shared" si="18"/>
        <v>0</v>
      </c>
    </row>
    <row r="58" spans="2:37" x14ac:dyDescent="0.25">
      <c r="B58" s="13">
        <f t="shared" si="3"/>
        <v>0</v>
      </c>
      <c r="C58" s="16" t="str">
        <f t="shared" si="4"/>
        <v/>
      </c>
      <c r="D58" s="30" t="str">
        <f t="shared" si="0"/>
        <v>IL</v>
      </c>
      <c r="E58" s="58"/>
      <c r="F58" s="58"/>
      <c r="G58" s="58"/>
      <c r="H58" s="58"/>
      <c r="I58" s="58"/>
      <c r="J58" s="58"/>
      <c r="K58" s="58"/>
      <c r="L58" s="59"/>
      <c r="M58" s="59"/>
      <c r="N58" s="59"/>
      <c r="O58" s="86"/>
      <c r="P58" s="85"/>
      <c r="Q58" s="83"/>
      <c r="R58" s="83"/>
      <c r="T58" s="7">
        <f t="shared" si="1"/>
        <v>0</v>
      </c>
      <c r="U58" s="7">
        <f t="shared" si="5"/>
        <v>0</v>
      </c>
      <c r="V58" s="7">
        <f t="shared" si="6"/>
        <v>0</v>
      </c>
      <c r="W58" s="7">
        <f t="shared" si="7"/>
        <v>0</v>
      </c>
      <c r="X58" s="7">
        <f t="shared" si="8"/>
        <v>0</v>
      </c>
      <c r="Y58" s="7">
        <f t="shared" si="9"/>
        <v>0</v>
      </c>
      <c r="Z58" s="7">
        <f t="shared" si="10"/>
        <v>0</v>
      </c>
      <c r="AA58" s="7">
        <f t="shared" si="11"/>
        <v>0</v>
      </c>
      <c r="AB58" s="7">
        <f t="shared" si="12"/>
        <v>0</v>
      </c>
      <c r="AD58" s="13">
        <f t="shared" si="13"/>
        <v>0</v>
      </c>
      <c r="AE58" s="13">
        <f t="shared" si="14"/>
        <v>0</v>
      </c>
      <c r="AG58" s="13">
        <f t="shared" si="15"/>
        <v>0</v>
      </c>
      <c r="AH58" s="13">
        <f t="shared" si="16"/>
        <v>0</v>
      </c>
      <c r="AJ58" s="13">
        <f t="shared" si="17"/>
        <v>0</v>
      </c>
      <c r="AK58" s="13">
        <f t="shared" si="18"/>
        <v>0</v>
      </c>
    </row>
    <row r="59" spans="2:37" x14ac:dyDescent="0.25">
      <c r="B59" s="13">
        <f t="shared" si="3"/>
        <v>0</v>
      </c>
      <c r="C59" s="16" t="str">
        <f t="shared" si="4"/>
        <v/>
      </c>
      <c r="D59" s="30" t="str">
        <f t="shared" si="0"/>
        <v>IL</v>
      </c>
      <c r="E59" s="58"/>
      <c r="F59" s="58"/>
      <c r="G59" s="58"/>
      <c r="H59" s="58"/>
      <c r="I59" s="58"/>
      <c r="J59" s="58"/>
      <c r="K59" s="58"/>
      <c r="L59" s="59"/>
      <c r="M59" s="59"/>
      <c r="N59" s="59"/>
      <c r="O59" s="86"/>
      <c r="P59" s="85"/>
      <c r="Q59" s="83"/>
      <c r="R59" s="83"/>
      <c r="T59" s="7">
        <f t="shared" si="1"/>
        <v>0</v>
      </c>
      <c r="U59" s="7">
        <f t="shared" si="5"/>
        <v>0</v>
      </c>
      <c r="V59" s="7">
        <f t="shared" si="6"/>
        <v>0</v>
      </c>
      <c r="W59" s="7">
        <f t="shared" si="7"/>
        <v>0</v>
      </c>
      <c r="X59" s="7">
        <f t="shared" si="8"/>
        <v>0</v>
      </c>
      <c r="Y59" s="7">
        <f t="shared" si="9"/>
        <v>0</v>
      </c>
      <c r="Z59" s="7">
        <f t="shared" si="10"/>
        <v>0</v>
      </c>
      <c r="AA59" s="7">
        <f t="shared" si="11"/>
        <v>0</v>
      </c>
      <c r="AB59" s="7">
        <f t="shared" si="12"/>
        <v>0</v>
      </c>
      <c r="AD59" s="13">
        <f t="shared" si="13"/>
        <v>0</v>
      </c>
      <c r="AE59" s="13">
        <f t="shared" si="14"/>
        <v>0</v>
      </c>
      <c r="AG59" s="13">
        <f t="shared" si="15"/>
        <v>0</v>
      </c>
      <c r="AH59" s="13">
        <f t="shared" si="16"/>
        <v>0</v>
      </c>
      <c r="AJ59" s="13">
        <f t="shared" si="17"/>
        <v>0</v>
      </c>
      <c r="AK59" s="13">
        <f t="shared" si="18"/>
        <v>0</v>
      </c>
    </row>
    <row r="60" spans="2:37" x14ac:dyDescent="0.25">
      <c r="B60" s="13">
        <f t="shared" si="3"/>
        <v>0</v>
      </c>
      <c r="C60" s="16" t="str">
        <f t="shared" si="4"/>
        <v/>
      </c>
      <c r="D60" s="30" t="str">
        <f t="shared" si="0"/>
        <v>IL</v>
      </c>
      <c r="E60" s="58"/>
      <c r="F60" s="58"/>
      <c r="G60" s="58"/>
      <c r="H60" s="58"/>
      <c r="I60" s="58"/>
      <c r="J60" s="58"/>
      <c r="K60" s="58"/>
      <c r="L60" s="59"/>
      <c r="M60" s="59"/>
      <c r="N60" s="59"/>
      <c r="O60" s="86"/>
      <c r="P60" s="85"/>
      <c r="Q60" s="83"/>
      <c r="R60" s="83"/>
      <c r="T60" s="7">
        <f t="shared" si="1"/>
        <v>0</v>
      </c>
      <c r="U60" s="7">
        <f t="shared" si="5"/>
        <v>0</v>
      </c>
      <c r="V60" s="7">
        <f t="shared" si="6"/>
        <v>0</v>
      </c>
      <c r="W60" s="7">
        <f t="shared" si="7"/>
        <v>0</v>
      </c>
      <c r="X60" s="7">
        <f t="shared" si="8"/>
        <v>0</v>
      </c>
      <c r="Y60" s="7">
        <f t="shared" si="9"/>
        <v>0</v>
      </c>
      <c r="Z60" s="7">
        <f t="shared" si="10"/>
        <v>0</v>
      </c>
      <c r="AA60" s="7">
        <f t="shared" si="11"/>
        <v>0</v>
      </c>
      <c r="AB60" s="7">
        <f t="shared" si="12"/>
        <v>0</v>
      </c>
      <c r="AD60" s="13">
        <f t="shared" si="13"/>
        <v>0</v>
      </c>
      <c r="AE60" s="13">
        <f t="shared" si="14"/>
        <v>0</v>
      </c>
      <c r="AG60" s="13">
        <f t="shared" si="15"/>
        <v>0</v>
      </c>
      <c r="AH60" s="13">
        <f t="shared" si="16"/>
        <v>0</v>
      </c>
      <c r="AJ60" s="13">
        <f t="shared" si="17"/>
        <v>0</v>
      </c>
      <c r="AK60" s="13">
        <f t="shared" si="18"/>
        <v>0</v>
      </c>
    </row>
    <row r="61" spans="2:37" x14ac:dyDescent="0.25">
      <c r="B61" s="13">
        <f t="shared" si="3"/>
        <v>0</v>
      </c>
      <c r="C61" s="16" t="str">
        <f t="shared" si="4"/>
        <v/>
      </c>
      <c r="D61" s="30" t="str">
        <f t="shared" si="0"/>
        <v>IL</v>
      </c>
      <c r="E61" s="58"/>
      <c r="F61" s="58"/>
      <c r="G61" s="58"/>
      <c r="H61" s="58"/>
      <c r="I61" s="58"/>
      <c r="J61" s="58"/>
      <c r="K61" s="58"/>
      <c r="L61" s="59"/>
      <c r="M61" s="59"/>
      <c r="N61" s="59"/>
      <c r="O61" s="86"/>
      <c r="P61" s="85"/>
      <c r="Q61" s="83"/>
      <c r="R61" s="83"/>
      <c r="T61" s="7">
        <f t="shared" si="1"/>
        <v>0</v>
      </c>
      <c r="U61" s="7">
        <f t="shared" si="5"/>
        <v>0</v>
      </c>
      <c r="V61" s="7">
        <f t="shared" si="6"/>
        <v>0</v>
      </c>
      <c r="W61" s="7">
        <f t="shared" si="7"/>
        <v>0</v>
      </c>
      <c r="X61" s="7">
        <f t="shared" si="8"/>
        <v>0</v>
      </c>
      <c r="Y61" s="7">
        <f t="shared" si="9"/>
        <v>0</v>
      </c>
      <c r="Z61" s="7">
        <f t="shared" si="10"/>
        <v>0</v>
      </c>
      <c r="AA61" s="7">
        <f t="shared" si="11"/>
        <v>0</v>
      </c>
      <c r="AB61" s="7">
        <f t="shared" si="12"/>
        <v>0</v>
      </c>
      <c r="AD61" s="13">
        <f t="shared" si="13"/>
        <v>0</v>
      </c>
      <c r="AE61" s="13">
        <f t="shared" si="14"/>
        <v>0</v>
      </c>
      <c r="AG61" s="13">
        <f t="shared" si="15"/>
        <v>0</v>
      </c>
      <c r="AH61" s="13">
        <f t="shared" si="16"/>
        <v>0</v>
      </c>
      <c r="AJ61" s="13">
        <f t="shared" si="17"/>
        <v>0</v>
      </c>
      <c r="AK61" s="13">
        <f t="shared" si="18"/>
        <v>0</v>
      </c>
    </row>
    <row r="62" spans="2:37" x14ac:dyDescent="0.25">
      <c r="B62" s="13">
        <f t="shared" si="3"/>
        <v>0</v>
      </c>
      <c r="C62" s="16" t="str">
        <f t="shared" si="4"/>
        <v/>
      </c>
      <c r="D62" s="30" t="str">
        <f t="shared" si="0"/>
        <v>IL</v>
      </c>
      <c r="E62" s="58"/>
      <c r="F62" s="58"/>
      <c r="G62" s="58"/>
      <c r="H62" s="58"/>
      <c r="I62" s="58"/>
      <c r="J62" s="58"/>
      <c r="K62" s="58"/>
      <c r="L62" s="59"/>
      <c r="M62" s="59"/>
      <c r="N62" s="59"/>
      <c r="O62" s="86"/>
      <c r="P62" s="85"/>
      <c r="Q62" s="83"/>
      <c r="R62" s="83"/>
      <c r="T62" s="7">
        <f t="shared" si="1"/>
        <v>0</v>
      </c>
      <c r="U62" s="7">
        <f t="shared" si="5"/>
        <v>0</v>
      </c>
      <c r="V62" s="7">
        <f t="shared" si="6"/>
        <v>0</v>
      </c>
      <c r="W62" s="7">
        <f t="shared" si="7"/>
        <v>0</v>
      </c>
      <c r="X62" s="7">
        <f t="shared" si="8"/>
        <v>0</v>
      </c>
      <c r="Y62" s="7">
        <f t="shared" si="9"/>
        <v>0</v>
      </c>
      <c r="Z62" s="7">
        <f t="shared" si="10"/>
        <v>0</v>
      </c>
      <c r="AA62" s="7">
        <f t="shared" si="11"/>
        <v>0</v>
      </c>
      <c r="AB62" s="7">
        <f t="shared" si="12"/>
        <v>0</v>
      </c>
      <c r="AD62" s="13">
        <f t="shared" si="13"/>
        <v>0</v>
      </c>
      <c r="AE62" s="13">
        <f t="shared" si="14"/>
        <v>0</v>
      </c>
      <c r="AG62" s="13">
        <f t="shared" si="15"/>
        <v>0</v>
      </c>
      <c r="AH62" s="13">
        <f t="shared" si="16"/>
        <v>0</v>
      </c>
      <c r="AJ62" s="13">
        <f t="shared" si="17"/>
        <v>0</v>
      </c>
      <c r="AK62" s="13">
        <f t="shared" si="18"/>
        <v>0</v>
      </c>
    </row>
    <row r="63" spans="2:37" x14ac:dyDescent="0.25">
      <c r="B63" s="13">
        <f t="shared" si="3"/>
        <v>0</v>
      </c>
      <c r="C63" s="16" t="str">
        <f t="shared" si="4"/>
        <v/>
      </c>
      <c r="D63" s="30" t="str">
        <f t="shared" si="0"/>
        <v>IL</v>
      </c>
      <c r="E63" s="58"/>
      <c r="F63" s="58"/>
      <c r="G63" s="58"/>
      <c r="H63" s="58"/>
      <c r="I63" s="58"/>
      <c r="J63" s="58"/>
      <c r="K63" s="58"/>
      <c r="L63" s="59"/>
      <c r="M63" s="59"/>
      <c r="N63" s="59"/>
      <c r="O63" s="86"/>
      <c r="P63" s="85"/>
      <c r="Q63" s="83"/>
      <c r="R63" s="83"/>
      <c r="T63" s="7">
        <f t="shared" si="1"/>
        <v>0</v>
      </c>
      <c r="U63" s="7">
        <f t="shared" si="5"/>
        <v>0</v>
      </c>
      <c r="V63" s="7">
        <f t="shared" si="6"/>
        <v>0</v>
      </c>
      <c r="W63" s="7">
        <f t="shared" si="7"/>
        <v>0</v>
      </c>
      <c r="X63" s="7">
        <f t="shared" si="8"/>
        <v>0</v>
      </c>
      <c r="Y63" s="7">
        <f t="shared" si="9"/>
        <v>0</v>
      </c>
      <c r="Z63" s="7">
        <f t="shared" si="10"/>
        <v>0</v>
      </c>
      <c r="AA63" s="7">
        <f t="shared" si="11"/>
        <v>0</v>
      </c>
      <c r="AB63" s="7">
        <f t="shared" si="12"/>
        <v>0</v>
      </c>
      <c r="AD63" s="13">
        <f t="shared" si="13"/>
        <v>0</v>
      </c>
      <c r="AE63" s="13">
        <f t="shared" si="14"/>
        <v>0</v>
      </c>
      <c r="AG63" s="13">
        <f t="shared" si="15"/>
        <v>0</v>
      </c>
      <c r="AH63" s="13">
        <f t="shared" si="16"/>
        <v>0</v>
      </c>
      <c r="AJ63" s="13">
        <f t="shared" si="17"/>
        <v>0</v>
      </c>
      <c r="AK63" s="13">
        <f t="shared" si="18"/>
        <v>0</v>
      </c>
    </row>
    <row r="64" spans="2:37" x14ac:dyDescent="0.25">
      <c r="B64" s="13">
        <f t="shared" si="3"/>
        <v>0</v>
      </c>
      <c r="C64" s="16" t="str">
        <f t="shared" si="4"/>
        <v/>
      </c>
      <c r="D64" s="30" t="str">
        <f t="shared" si="0"/>
        <v>IL</v>
      </c>
      <c r="E64" s="58"/>
      <c r="F64" s="58"/>
      <c r="G64" s="58"/>
      <c r="H64" s="58"/>
      <c r="I64" s="58"/>
      <c r="J64" s="58"/>
      <c r="K64" s="58"/>
      <c r="L64" s="59"/>
      <c r="M64" s="59"/>
      <c r="N64" s="59"/>
      <c r="O64" s="86"/>
      <c r="P64" s="85"/>
      <c r="Q64" s="83"/>
      <c r="R64" s="83"/>
      <c r="T64" s="7">
        <f t="shared" si="1"/>
        <v>0</v>
      </c>
      <c r="U64" s="7">
        <f t="shared" si="5"/>
        <v>0</v>
      </c>
      <c r="V64" s="7">
        <f t="shared" si="6"/>
        <v>0</v>
      </c>
      <c r="W64" s="7">
        <f t="shared" si="7"/>
        <v>0</v>
      </c>
      <c r="X64" s="7">
        <f t="shared" si="8"/>
        <v>0</v>
      </c>
      <c r="Y64" s="7">
        <f t="shared" si="9"/>
        <v>0</v>
      </c>
      <c r="Z64" s="7">
        <f t="shared" si="10"/>
        <v>0</v>
      </c>
      <c r="AA64" s="7">
        <f t="shared" si="11"/>
        <v>0</v>
      </c>
      <c r="AB64" s="7">
        <f t="shared" si="12"/>
        <v>0</v>
      </c>
      <c r="AD64" s="13">
        <f t="shared" si="13"/>
        <v>0</v>
      </c>
      <c r="AE64" s="13">
        <f t="shared" si="14"/>
        <v>0</v>
      </c>
      <c r="AG64" s="13">
        <f t="shared" si="15"/>
        <v>0</v>
      </c>
      <c r="AH64" s="13">
        <f t="shared" si="16"/>
        <v>0</v>
      </c>
      <c r="AJ64" s="13">
        <f t="shared" si="17"/>
        <v>0</v>
      </c>
      <c r="AK64" s="13">
        <f t="shared" si="18"/>
        <v>0</v>
      </c>
    </row>
    <row r="65" spans="2:37" x14ac:dyDescent="0.25">
      <c r="B65" s="13">
        <f t="shared" si="3"/>
        <v>0</v>
      </c>
      <c r="C65" s="16" t="str">
        <f t="shared" si="4"/>
        <v/>
      </c>
      <c r="D65" s="30" t="str">
        <f t="shared" si="0"/>
        <v>IL</v>
      </c>
      <c r="E65" s="58"/>
      <c r="F65" s="58"/>
      <c r="G65" s="58"/>
      <c r="H65" s="58"/>
      <c r="I65" s="58"/>
      <c r="J65" s="58"/>
      <c r="K65" s="58"/>
      <c r="L65" s="59"/>
      <c r="M65" s="59"/>
      <c r="N65" s="59"/>
      <c r="O65" s="86"/>
      <c r="P65" s="85"/>
      <c r="Q65" s="83"/>
      <c r="R65" s="83"/>
      <c r="T65" s="7">
        <f t="shared" si="1"/>
        <v>0</v>
      </c>
      <c r="U65" s="7">
        <f t="shared" si="5"/>
        <v>0</v>
      </c>
      <c r="V65" s="7">
        <f t="shared" si="6"/>
        <v>0</v>
      </c>
      <c r="W65" s="7">
        <f t="shared" si="7"/>
        <v>0</v>
      </c>
      <c r="X65" s="7">
        <f t="shared" si="8"/>
        <v>0</v>
      </c>
      <c r="Y65" s="7">
        <f t="shared" si="9"/>
        <v>0</v>
      </c>
      <c r="Z65" s="7">
        <f t="shared" si="10"/>
        <v>0</v>
      </c>
      <c r="AA65" s="7">
        <f t="shared" si="11"/>
        <v>0</v>
      </c>
      <c r="AB65" s="7">
        <f t="shared" si="12"/>
        <v>0</v>
      </c>
      <c r="AD65" s="13">
        <f t="shared" si="13"/>
        <v>0</v>
      </c>
      <c r="AE65" s="13">
        <f t="shared" si="14"/>
        <v>0</v>
      </c>
      <c r="AG65" s="13">
        <f t="shared" si="15"/>
        <v>0</v>
      </c>
      <c r="AH65" s="13">
        <f t="shared" si="16"/>
        <v>0</v>
      </c>
      <c r="AJ65" s="13">
        <f t="shared" si="17"/>
        <v>0</v>
      </c>
      <c r="AK65" s="13">
        <f t="shared" si="18"/>
        <v>0</v>
      </c>
    </row>
    <row r="66" spans="2:37" x14ac:dyDescent="0.25">
      <c r="B66" s="13">
        <f t="shared" si="3"/>
        <v>0</v>
      </c>
      <c r="C66" s="16" t="str">
        <f t="shared" si="4"/>
        <v/>
      </c>
      <c r="D66" s="30" t="str">
        <f t="shared" ref="D66:D97" si="19">IF(F$5="","",LEFT(F$5,2))</f>
        <v>IL</v>
      </c>
      <c r="E66" s="58"/>
      <c r="F66" s="58"/>
      <c r="G66" s="58"/>
      <c r="H66" s="58"/>
      <c r="I66" s="58"/>
      <c r="J66" s="58"/>
      <c r="K66" s="58"/>
      <c r="L66" s="59"/>
      <c r="M66" s="59"/>
      <c r="N66" s="59"/>
      <c r="O66" s="86"/>
      <c r="P66" s="85"/>
      <c r="Q66" s="83"/>
      <c r="R66" s="83"/>
      <c r="T66" s="7">
        <f t="shared" ref="T66:T97" si="20">IF(E66="",0,1)</f>
        <v>0</v>
      </c>
      <c r="U66" s="7">
        <f t="shared" si="5"/>
        <v>0</v>
      </c>
      <c r="V66" s="7">
        <f t="shared" si="6"/>
        <v>0</v>
      </c>
      <c r="W66" s="7">
        <f t="shared" si="7"/>
        <v>0</v>
      </c>
      <c r="X66" s="7">
        <f t="shared" si="8"/>
        <v>0</v>
      </c>
      <c r="Y66" s="7">
        <f t="shared" si="9"/>
        <v>0</v>
      </c>
      <c r="Z66" s="7">
        <f t="shared" si="10"/>
        <v>0</v>
      </c>
      <c r="AA66" s="7">
        <f t="shared" si="11"/>
        <v>0</v>
      </c>
      <c r="AB66" s="7">
        <f t="shared" si="12"/>
        <v>0</v>
      </c>
      <c r="AD66" s="13">
        <f t="shared" si="13"/>
        <v>0</v>
      </c>
      <c r="AE66" s="13">
        <f t="shared" si="14"/>
        <v>0</v>
      </c>
      <c r="AG66" s="13">
        <f t="shared" si="15"/>
        <v>0</v>
      </c>
      <c r="AH66" s="13">
        <f t="shared" si="16"/>
        <v>0</v>
      </c>
      <c r="AJ66" s="13">
        <f t="shared" si="17"/>
        <v>0</v>
      </c>
      <c r="AK66" s="13">
        <f t="shared" si="18"/>
        <v>0</v>
      </c>
    </row>
    <row r="67" spans="2:37" x14ac:dyDescent="0.25">
      <c r="B67" s="13">
        <f t="shared" si="3"/>
        <v>0</v>
      </c>
      <c r="C67" s="16" t="str">
        <f t="shared" si="4"/>
        <v/>
      </c>
      <c r="D67" s="30" t="str">
        <f t="shared" si="19"/>
        <v>IL</v>
      </c>
      <c r="E67" s="58"/>
      <c r="F67" s="58"/>
      <c r="G67" s="58"/>
      <c r="H67" s="58"/>
      <c r="I67" s="58"/>
      <c r="J67" s="58"/>
      <c r="K67" s="58"/>
      <c r="L67" s="59"/>
      <c r="M67" s="59"/>
      <c r="N67" s="59"/>
      <c r="O67" s="86"/>
      <c r="P67" s="85"/>
      <c r="Q67" s="83"/>
      <c r="R67" s="83"/>
      <c r="T67" s="7">
        <f t="shared" si="20"/>
        <v>0</v>
      </c>
      <c r="U67" s="7">
        <f t="shared" si="5"/>
        <v>0</v>
      </c>
      <c r="V67" s="7">
        <f t="shared" si="6"/>
        <v>0</v>
      </c>
      <c r="W67" s="7">
        <f t="shared" si="7"/>
        <v>0</v>
      </c>
      <c r="X67" s="7">
        <f t="shared" si="8"/>
        <v>0</v>
      </c>
      <c r="Y67" s="7">
        <f t="shared" si="9"/>
        <v>0</v>
      </c>
      <c r="Z67" s="7">
        <f t="shared" si="10"/>
        <v>0</v>
      </c>
      <c r="AA67" s="7">
        <f t="shared" si="11"/>
        <v>0</v>
      </c>
      <c r="AB67" s="7">
        <f t="shared" si="12"/>
        <v>0</v>
      </c>
      <c r="AD67" s="13">
        <f t="shared" si="13"/>
        <v>0</v>
      </c>
      <c r="AE67" s="13">
        <f t="shared" si="14"/>
        <v>0</v>
      </c>
      <c r="AG67" s="13">
        <f t="shared" si="15"/>
        <v>0</v>
      </c>
      <c r="AH67" s="13">
        <f t="shared" si="16"/>
        <v>0</v>
      </c>
      <c r="AJ67" s="13">
        <f t="shared" si="17"/>
        <v>0</v>
      </c>
      <c r="AK67" s="13">
        <f t="shared" si="18"/>
        <v>0</v>
      </c>
    </row>
    <row r="68" spans="2:37" x14ac:dyDescent="0.25">
      <c r="B68" s="13">
        <f t="shared" si="3"/>
        <v>0</v>
      </c>
      <c r="C68" s="16" t="str">
        <f t="shared" si="4"/>
        <v/>
      </c>
      <c r="D68" s="30" t="str">
        <f t="shared" si="19"/>
        <v>IL</v>
      </c>
      <c r="E68" s="58"/>
      <c r="F68" s="58"/>
      <c r="G68" s="58"/>
      <c r="H68" s="58"/>
      <c r="I68" s="58"/>
      <c r="J68" s="58"/>
      <c r="K68" s="58"/>
      <c r="L68" s="59"/>
      <c r="M68" s="59"/>
      <c r="N68" s="59"/>
      <c r="O68" s="86"/>
      <c r="P68" s="85"/>
      <c r="Q68" s="83"/>
      <c r="R68" s="83"/>
      <c r="T68" s="7">
        <f t="shared" si="20"/>
        <v>0</v>
      </c>
      <c r="U68" s="7">
        <f t="shared" si="5"/>
        <v>0</v>
      </c>
      <c r="V68" s="7">
        <f t="shared" si="6"/>
        <v>0</v>
      </c>
      <c r="W68" s="7">
        <f t="shared" si="7"/>
        <v>0</v>
      </c>
      <c r="X68" s="7">
        <f t="shared" si="8"/>
        <v>0</v>
      </c>
      <c r="Y68" s="7">
        <f t="shared" si="9"/>
        <v>0</v>
      </c>
      <c r="Z68" s="7">
        <f t="shared" si="10"/>
        <v>0</v>
      </c>
      <c r="AA68" s="7">
        <f t="shared" si="11"/>
        <v>0</v>
      </c>
      <c r="AB68" s="7">
        <f t="shared" si="12"/>
        <v>0</v>
      </c>
      <c r="AD68" s="13">
        <f t="shared" si="13"/>
        <v>0</v>
      </c>
      <c r="AE68" s="13">
        <f t="shared" si="14"/>
        <v>0</v>
      </c>
      <c r="AG68" s="13">
        <f t="shared" si="15"/>
        <v>0</v>
      </c>
      <c r="AH68" s="13">
        <f t="shared" si="16"/>
        <v>0</v>
      </c>
      <c r="AJ68" s="13">
        <f t="shared" si="17"/>
        <v>0</v>
      </c>
      <c r="AK68" s="13">
        <f t="shared" si="18"/>
        <v>0</v>
      </c>
    </row>
    <row r="69" spans="2:37" x14ac:dyDescent="0.25">
      <c r="B69" s="13">
        <f t="shared" si="3"/>
        <v>0</v>
      </c>
      <c r="C69" s="16" t="str">
        <f t="shared" si="4"/>
        <v/>
      </c>
      <c r="D69" s="30" t="str">
        <f t="shared" si="19"/>
        <v>IL</v>
      </c>
      <c r="E69" s="58"/>
      <c r="F69" s="58"/>
      <c r="G69" s="58"/>
      <c r="H69" s="58"/>
      <c r="I69" s="58"/>
      <c r="J69" s="58"/>
      <c r="K69" s="58"/>
      <c r="L69" s="59"/>
      <c r="M69" s="59"/>
      <c r="N69" s="59"/>
      <c r="O69" s="86"/>
      <c r="P69" s="85"/>
      <c r="Q69" s="83"/>
      <c r="R69" s="83"/>
      <c r="T69" s="7">
        <f t="shared" si="20"/>
        <v>0</v>
      </c>
      <c r="U69" s="7">
        <f t="shared" si="5"/>
        <v>0</v>
      </c>
      <c r="V69" s="7">
        <f t="shared" si="6"/>
        <v>0</v>
      </c>
      <c r="W69" s="7">
        <f t="shared" si="7"/>
        <v>0</v>
      </c>
      <c r="X69" s="7">
        <f t="shared" si="8"/>
        <v>0</v>
      </c>
      <c r="Y69" s="7">
        <f t="shared" si="9"/>
        <v>0</v>
      </c>
      <c r="Z69" s="7">
        <f t="shared" si="10"/>
        <v>0</v>
      </c>
      <c r="AA69" s="7">
        <f t="shared" si="11"/>
        <v>0</v>
      </c>
      <c r="AB69" s="7">
        <f t="shared" si="12"/>
        <v>0</v>
      </c>
      <c r="AD69" s="13">
        <f t="shared" si="13"/>
        <v>0</v>
      </c>
      <c r="AE69" s="13">
        <f t="shared" si="14"/>
        <v>0</v>
      </c>
      <c r="AG69" s="13">
        <f t="shared" si="15"/>
        <v>0</v>
      </c>
      <c r="AH69" s="13">
        <f t="shared" si="16"/>
        <v>0</v>
      </c>
      <c r="AJ69" s="13">
        <f t="shared" si="17"/>
        <v>0</v>
      </c>
      <c r="AK69" s="13">
        <f t="shared" si="18"/>
        <v>0</v>
      </c>
    </row>
    <row r="70" spans="2:37" x14ac:dyDescent="0.25">
      <c r="B70" s="13">
        <f t="shared" si="3"/>
        <v>0</v>
      </c>
      <c r="C70" s="16" t="str">
        <f t="shared" si="4"/>
        <v/>
      </c>
      <c r="D70" s="30" t="str">
        <f t="shared" si="19"/>
        <v>IL</v>
      </c>
      <c r="E70" s="58"/>
      <c r="F70" s="58"/>
      <c r="G70" s="58"/>
      <c r="H70" s="58"/>
      <c r="I70" s="58"/>
      <c r="J70" s="58"/>
      <c r="K70" s="58"/>
      <c r="L70" s="59"/>
      <c r="M70" s="59"/>
      <c r="N70" s="59"/>
      <c r="O70" s="86"/>
      <c r="P70" s="85"/>
      <c r="Q70" s="83"/>
      <c r="R70" s="83"/>
      <c r="T70" s="7">
        <f t="shared" si="20"/>
        <v>0</v>
      </c>
      <c r="U70" s="7">
        <f t="shared" si="5"/>
        <v>0</v>
      </c>
      <c r="V70" s="7">
        <f t="shared" si="6"/>
        <v>0</v>
      </c>
      <c r="W70" s="7">
        <f t="shared" si="7"/>
        <v>0</v>
      </c>
      <c r="X70" s="7">
        <f t="shared" si="8"/>
        <v>0</v>
      </c>
      <c r="Y70" s="7">
        <f t="shared" si="9"/>
        <v>0</v>
      </c>
      <c r="Z70" s="7">
        <f t="shared" si="10"/>
        <v>0</v>
      </c>
      <c r="AA70" s="7">
        <f t="shared" si="11"/>
        <v>0</v>
      </c>
      <c r="AB70" s="7">
        <f t="shared" si="12"/>
        <v>0</v>
      </c>
      <c r="AD70" s="13">
        <f t="shared" si="13"/>
        <v>0</v>
      </c>
      <c r="AE70" s="13">
        <f t="shared" si="14"/>
        <v>0</v>
      </c>
      <c r="AG70" s="13">
        <f t="shared" si="15"/>
        <v>0</v>
      </c>
      <c r="AH70" s="13">
        <f t="shared" si="16"/>
        <v>0</v>
      </c>
      <c r="AJ70" s="13">
        <f t="shared" si="17"/>
        <v>0</v>
      </c>
      <c r="AK70" s="13">
        <f t="shared" si="18"/>
        <v>0</v>
      </c>
    </row>
    <row r="71" spans="2:37" x14ac:dyDescent="0.25">
      <c r="B71" s="13">
        <f t="shared" si="3"/>
        <v>0</v>
      </c>
      <c r="C71" s="16" t="str">
        <f t="shared" si="4"/>
        <v/>
      </c>
      <c r="D71" s="30" t="str">
        <f t="shared" si="19"/>
        <v>IL</v>
      </c>
      <c r="E71" s="58"/>
      <c r="F71" s="58"/>
      <c r="G71" s="58"/>
      <c r="H71" s="58"/>
      <c r="I71" s="58"/>
      <c r="J71" s="58"/>
      <c r="K71" s="58"/>
      <c r="L71" s="59"/>
      <c r="M71" s="59"/>
      <c r="N71" s="59"/>
      <c r="O71" s="86"/>
      <c r="P71" s="85"/>
      <c r="Q71" s="83"/>
      <c r="R71" s="83"/>
      <c r="T71" s="7">
        <f t="shared" si="20"/>
        <v>0</v>
      </c>
      <c r="U71" s="7">
        <f t="shared" si="5"/>
        <v>0</v>
      </c>
      <c r="V71" s="7">
        <f t="shared" si="6"/>
        <v>0</v>
      </c>
      <c r="W71" s="7">
        <f t="shared" si="7"/>
        <v>0</v>
      </c>
      <c r="X71" s="7">
        <f t="shared" si="8"/>
        <v>0</v>
      </c>
      <c r="Y71" s="7">
        <f t="shared" si="9"/>
        <v>0</v>
      </c>
      <c r="Z71" s="7">
        <f t="shared" si="10"/>
        <v>0</v>
      </c>
      <c r="AA71" s="7">
        <f t="shared" si="11"/>
        <v>0</v>
      </c>
      <c r="AB71" s="7">
        <f t="shared" si="12"/>
        <v>0</v>
      </c>
      <c r="AD71" s="13">
        <f t="shared" si="13"/>
        <v>0</v>
      </c>
      <c r="AE71" s="13">
        <f t="shared" si="14"/>
        <v>0</v>
      </c>
      <c r="AG71" s="13">
        <f t="shared" si="15"/>
        <v>0</v>
      </c>
      <c r="AH71" s="13">
        <f t="shared" si="16"/>
        <v>0</v>
      </c>
      <c r="AJ71" s="13">
        <f t="shared" si="17"/>
        <v>0</v>
      </c>
      <c r="AK71" s="13">
        <f t="shared" si="18"/>
        <v>0</v>
      </c>
    </row>
    <row r="72" spans="2:37" x14ac:dyDescent="0.25">
      <c r="B72" s="13">
        <f t="shared" si="3"/>
        <v>0</v>
      </c>
      <c r="C72" s="16" t="str">
        <f t="shared" si="4"/>
        <v/>
      </c>
      <c r="D72" s="30" t="str">
        <f t="shared" si="19"/>
        <v>IL</v>
      </c>
      <c r="E72" s="58"/>
      <c r="F72" s="58"/>
      <c r="G72" s="58"/>
      <c r="H72" s="58"/>
      <c r="I72" s="58"/>
      <c r="J72" s="58"/>
      <c r="K72" s="58"/>
      <c r="L72" s="59"/>
      <c r="M72" s="59"/>
      <c r="N72" s="59"/>
      <c r="O72" s="86"/>
      <c r="P72" s="85"/>
      <c r="Q72" s="83"/>
      <c r="R72" s="83"/>
      <c r="T72" s="7">
        <f t="shared" si="20"/>
        <v>0</v>
      </c>
      <c r="U72" s="7">
        <f t="shared" si="5"/>
        <v>0</v>
      </c>
      <c r="V72" s="7">
        <f t="shared" si="6"/>
        <v>0</v>
      </c>
      <c r="W72" s="7">
        <f t="shared" si="7"/>
        <v>0</v>
      </c>
      <c r="X72" s="7">
        <f t="shared" si="8"/>
        <v>0</v>
      </c>
      <c r="Y72" s="7">
        <f t="shared" si="9"/>
        <v>0</v>
      </c>
      <c r="Z72" s="7">
        <f t="shared" si="10"/>
        <v>0</v>
      </c>
      <c r="AA72" s="7">
        <f t="shared" si="11"/>
        <v>0</v>
      </c>
      <c r="AB72" s="7">
        <f t="shared" si="12"/>
        <v>0</v>
      </c>
      <c r="AD72" s="13">
        <f t="shared" si="13"/>
        <v>0</v>
      </c>
      <c r="AE72" s="13">
        <f t="shared" si="14"/>
        <v>0</v>
      </c>
      <c r="AG72" s="13">
        <f t="shared" si="15"/>
        <v>0</v>
      </c>
      <c r="AH72" s="13">
        <f t="shared" si="16"/>
        <v>0</v>
      </c>
      <c r="AJ72" s="13">
        <f t="shared" si="17"/>
        <v>0</v>
      </c>
      <c r="AK72" s="13">
        <f t="shared" si="18"/>
        <v>0</v>
      </c>
    </row>
    <row r="73" spans="2:37" x14ac:dyDescent="0.25">
      <c r="B73" s="13">
        <f t="shared" si="3"/>
        <v>0</v>
      </c>
      <c r="C73" s="16" t="str">
        <f t="shared" si="4"/>
        <v/>
      </c>
      <c r="D73" s="30" t="str">
        <f t="shared" si="19"/>
        <v>IL</v>
      </c>
      <c r="E73" s="58"/>
      <c r="F73" s="58"/>
      <c r="G73" s="58"/>
      <c r="H73" s="58"/>
      <c r="I73" s="58"/>
      <c r="J73" s="58"/>
      <c r="K73" s="58"/>
      <c r="L73" s="59"/>
      <c r="M73" s="59"/>
      <c r="N73" s="59"/>
      <c r="O73" s="86"/>
      <c r="P73" s="85"/>
      <c r="Q73" s="83"/>
      <c r="R73" s="83"/>
      <c r="T73" s="7">
        <f t="shared" si="20"/>
        <v>0</v>
      </c>
      <c r="U73" s="7">
        <f t="shared" si="5"/>
        <v>0</v>
      </c>
      <c r="V73" s="7">
        <f t="shared" si="6"/>
        <v>0</v>
      </c>
      <c r="W73" s="7">
        <f t="shared" si="7"/>
        <v>0</v>
      </c>
      <c r="X73" s="7">
        <f t="shared" si="8"/>
        <v>0</v>
      </c>
      <c r="Y73" s="7">
        <f t="shared" si="9"/>
        <v>0</v>
      </c>
      <c r="Z73" s="7">
        <f t="shared" si="10"/>
        <v>0</v>
      </c>
      <c r="AA73" s="7">
        <f t="shared" si="11"/>
        <v>0</v>
      </c>
      <c r="AB73" s="7">
        <f t="shared" si="12"/>
        <v>0</v>
      </c>
      <c r="AD73" s="13">
        <f t="shared" si="13"/>
        <v>0</v>
      </c>
      <c r="AE73" s="13">
        <f t="shared" si="14"/>
        <v>0</v>
      </c>
      <c r="AG73" s="13">
        <f t="shared" si="15"/>
        <v>0</v>
      </c>
      <c r="AH73" s="13">
        <f t="shared" si="16"/>
        <v>0</v>
      </c>
      <c r="AJ73" s="13">
        <f t="shared" si="17"/>
        <v>0</v>
      </c>
      <c r="AK73" s="13">
        <f t="shared" si="18"/>
        <v>0</v>
      </c>
    </row>
    <row r="74" spans="2:37" x14ac:dyDescent="0.25">
      <c r="B74" s="13">
        <f t="shared" si="3"/>
        <v>0</v>
      </c>
      <c r="C74" s="16" t="str">
        <f t="shared" si="4"/>
        <v/>
      </c>
      <c r="D74" s="30" t="str">
        <f t="shared" si="19"/>
        <v>IL</v>
      </c>
      <c r="E74" s="58"/>
      <c r="F74" s="58"/>
      <c r="G74" s="58"/>
      <c r="H74" s="58"/>
      <c r="I74" s="58"/>
      <c r="J74" s="58"/>
      <c r="K74" s="58"/>
      <c r="L74" s="59"/>
      <c r="M74" s="59"/>
      <c r="N74" s="59"/>
      <c r="O74" s="86"/>
      <c r="P74" s="85"/>
      <c r="Q74" s="83"/>
      <c r="R74" s="83"/>
      <c r="T74" s="7">
        <f t="shared" si="20"/>
        <v>0</v>
      </c>
      <c r="U74" s="7">
        <f t="shared" si="5"/>
        <v>0</v>
      </c>
      <c r="V74" s="7">
        <f t="shared" si="6"/>
        <v>0</v>
      </c>
      <c r="W74" s="7">
        <f t="shared" si="7"/>
        <v>0</v>
      </c>
      <c r="X74" s="7">
        <f t="shared" si="8"/>
        <v>0</v>
      </c>
      <c r="Y74" s="7">
        <f t="shared" si="9"/>
        <v>0</v>
      </c>
      <c r="Z74" s="7">
        <f t="shared" si="10"/>
        <v>0</v>
      </c>
      <c r="AA74" s="7">
        <f t="shared" si="11"/>
        <v>0</v>
      </c>
      <c r="AB74" s="7">
        <f t="shared" si="12"/>
        <v>0</v>
      </c>
      <c r="AD74" s="13">
        <f t="shared" si="13"/>
        <v>0</v>
      </c>
      <c r="AE74" s="13">
        <f t="shared" si="14"/>
        <v>0</v>
      </c>
      <c r="AG74" s="13">
        <f t="shared" si="15"/>
        <v>0</v>
      </c>
      <c r="AH74" s="13">
        <f t="shared" si="16"/>
        <v>0</v>
      </c>
      <c r="AJ74" s="13">
        <f t="shared" si="17"/>
        <v>0</v>
      </c>
      <c r="AK74" s="13">
        <f t="shared" si="18"/>
        <v>0</v>
      </c>
    </row>
    <row r="75" spans="2:37" x14ac:dyDescent="0.25">
      <c r="B75" s="13">
        <f t="shared" si="3"/>
        <v>0</v>
      </c>
      <c r="C75" s="16" t="str">
        <f t="shared" si="4"/>
        <v/>
      </c>
      <c r="D75" s="30" t="str">
        <f t="shared" si="19"/>
        <v>IL</v>
      </c>
      <c r="E75" s="58"/>
      <c r="F75" s="58"/>
      <c r="G75" s="58"/>
      <c r="H75" s="58"/>
      <c r="I75" s="58"/>
      <c r="J75" s="58"/>
      <c r="K75" s="58"/>
      <c r="L75" s="59"/>
      <c r="M75" s="59"/>
      <c r="N75" s="59"/>
      <c r="O75" s="86"/>
      <c r="P75" s="85"/>
      <c r="Q75" s="83"/>
      <c r="R75" s="83"/>
      <c r="T75" s="7">
        <f t="shared" si="20"/>
        <v>0</v>
      </c>
      <c r="U75" s="7">
        <f t="shared" si="5"/>
        <v>0</v>
      </c>
      <c r="V75" s="7">
        <f t="shared" si="6"/>
        <v>0</v>
      </c>
      <c r="W75" s="7">
        <f t="shared" si="7"/>
        <v>0</v>
      </c>
      <c r="X75" s="7">
        <f t="shared" si="8"/>
        <v>0</v>
      </c>
      <c r="Y75" s="7">
        <f t="shared" si="9"/>
        <v>0</v>
      </c>
      <c r="Z75" s="7">
        <f t="shared" si="10"/>
        <v>0</v>
      </c>
      <c r="AA75" s="7">
        <f t="shared" si="11"/>
        <v>0</v>
      </c>
      <c r="AB75" s="7">
        <f t="shared" si="12"/>
        <v>0</v>
      </c>
      <c r="AD75" s="13">
        <f t="shared" si="13"/>
        <v>0</v>
      </c>
      <c r="AE75" s="13">
        <f t="shared" si="14"/>
        <v>0</v>
      </c>
      <c r="AG75" s="13">
        <f t="shared" si="15"/>
        <v>0</v>
      </c>
      <c r="AH75" s="13">
        <f t="shared" si="16"/>
        <v>0</v>
      </c>
      <c r="AJ75" s="13">
        <f t="shared" si="17"/>
        <v>0</v>
      </c>
      <c r="AK75" s="13">
        <f t="shared" si="18"/>
        <v>0</v>
      </c>
    </row>
    <row r="76" spans="2:37" x14ac:dyDescent="0.25">
      <c r="B76" s="13">
        <f t="shared" si="3"/>
        <v>0</v>
      </c>
      <c r="C76" s="16" t="str">
        <f t="shared" si="4"/>
        <v/>
      </c>
      <c r="D76" s="30" t="str">
        <f t="shared" si="19"/>
        <v>IL</v>
      </c>
      <c r="E76" s="58"/>
      <c r="F76" s="58"/>
      <c r="G76" s="58"/>
      <c r="H76" s="58"/>
      <c r="I76" s="58"/>
      <c r="J76" s="58"/>
      <c r="K76" s="58"/>
      <c r="L76" s="59"/>
      <c r="M76" s="59"/>
      <c r="N76" s="59"/>
      <c r="O76" s="86"/>
      <c r="P76" s="85"/>
      <c r="Q76" s="83"/>
      <c r="R76" s="83"/>
      <c r="T76" s="7">
        <f t="shared" si="20"/>
        <v>0</v>
      </c>
      <c r="U76" s="7">
        <f t="shared" si="5"/>
        <v>0</v>
      </c>
      <c r="V76" s="7">
        <f t="shared" si="6"/>
        <v>0</v>
      </c>
      <c r="W76" s="7">
        <f t="shared" si="7"/>
        <v>0</v>
      </c>
      <c r="X76" s="7">
        <f t="shared" si="8"/>
        <v>0</v>
      </c>
      <c r="Y76" s="7">
        <f t="shared" si="9"/>
        <v>0</v>
      </c>
      <c r="Z76" s="7">
        <f t="shared" si="10"/>
        <v>0</v>
      </c>
      <c r="AA76" s="7">
        <f t="shared" si="11"/>
        <v>0</v>
      </c>
      <c r="AB76" s="7">
        <f t="shared" si="12"/>
        <v>0</v>
      </c>
      <c r="AD76" s="13">
        <f t="shared" si="13"/>
        <v>0</v>
      </c>
      <c r="AE76" s="13">
        <f t="shared" si="14"/>
        <v>0</v>
      </c>
      <c r="AG76" s="13">
        <f t="shared" si="15"/>
        <v>0</v>
      </c>
      <c r="AH76" s="13">
        <f t="shared" si="16"/>
        <v>0</v>
      </c>
      <c r="AJ76" s="13">
        <f t="shared" si="17"/>
        <v>0</v>
      </c>
      <c r="AK76" s="13">
        <f t="shared" si="18"/>
        <v>0</v>
      </c>
    </row>
    <row r="77" spans="2:37" x14ac:dyDescent="0.25">
      <c r="B77" s="13">
        <f t="shared" si="3"/>
        <v>0</v>
      </c>
      <c r="C77" s="16" t="str">
        <f t="shared" si="4"/>
        <v/>
      </c>
      <c r="D77" s="30" t="str">
        <f t="shared" si="19"/>
        <v>IL</v>
      </c>
      <c r="E77" s="58"/>
      <c r="F77" s="58"/>
      <c r="G77" s="58"/>
      <c r="H77" s="58"/>
      <c r="I77" s="58"/>
      <c r="J77" s="58"/>
      <c r="K77" s="58"/>
      <c r="L77" s="59"/>
      <c r="M77" s="59"/>
      <c r="N77" s="59"/>
      <c r="O77" s="86"/>
      <c r="P77" s="85"/>
      <c r="Q77" s="83"/>
      <c r="R77" s="83"/>
      <c r="T77" s="7">
        <f t="shared" si="20"/>
        <v>0</v>
      </c>
      <c r="U77" s="7">
        <f t="shared" si="5"/>
        <v>0</v>
      </c>
      <c r="V77" s="7">
        <f t="shared" si="6"/>
        <v>0</v>
      </c>
      <c r="W77" s="7">
        <f t="shared" si="7"/>
        <v>0</v>
      </c>
      <c r="X77" s="7">
        <f t="shared" si="8"/>
        <v>0</v>
      </c>
      <c r="Y77" s="7">
        <f t="shared" si="9"/>
        <v>0</v>
      </c>
      <c r="Z77" s="7">
        <f t="shared" si="10"/>
        <v>0</v>
      </c>
      <c r="AA77" s="7">
        <f t="shared" si="11"/>
        <v>0</v>
      </c>
      <c r="AB77" s="7">
        <f t="shared" si="12"/>
        <v>0</v>
      </c>
      <c r="AD77" s="13">
        <f t="shared" si="13"/>
        <v>0</v>
      </c>
      <c r="AE77" s="13">
        <f t="shared" si="14"/>
        <v>0</v>
      </c>
      <c r="AG77" s="13">
        <f t="shared" si="15"/>
        <v>0</v>
      </c>
      <c r="AH77" s="13">
        <f t="shared" si="16"/>
        <v>0</v>
      </c>
      <c r="AJ77" s="13">
        <f t="shared" si="17"/>
        <v>0</v>
      </c>
      <c r="AK77" s="13">
        <f t="shared" si="18"/>
        <v>0</v>
      </c>
    </row>
    <row r="78" spans="2:37" x14ac:dyDescent="0.25">
      <c r="B78" s="13">
        <f t="shared" si="3"/>
        <v>0</v>
      </c>
      <c r="C78" s="16" t="str">
        <f t="shared" si="4"/>
        <v/>
      </c>
      <c r="D78" s="30" t="str">
        <f t="shared" si="19"/>
        <v>IL</v>
      </c>
      <c r="E78" s="58"/>
      <c r="F78" s="58"/>
      <c r="G78" s="58"/>
      <c r="H78" s="58"/>
      <c r="I78" s="58"/>
      <c r="J78" s="58"/>
      <c r="K78" s="58"/>
      <c r="L78" s="59"/>
      <c r="M78" s="59"/>
      <c r="N78" s="59"/>
      <c r="O78" s="86"/>
      <c r="P78" s="85"/>
      <c r="Q78" s="83"/>
      <c r="R78" s="83"/>
      <c r="T78" s="7">
        <f t="shared" si="20"/>
        <v>0</v>
      </c>
      <c r="U78" s="7">
        <f t="shared" si="5"/>
        <v>0</v>
      </c>
      <c r="V78" s="7">
        <f t="shared" si="6"/>
        <v>0</v>
      </c>
      <c r="W78" s="7">
        <f t="shared" si="7"/>
        <v>0</v>
      </c>
      <c r="X78" s="7">
        <f t="shared" si="8"/>
        <v>0</v>
      </c>
      <c r="Y78" s="7">
        <f t="shared" si="9"/>
        <v>0</v>
      </c>
      <c r="Z78" s="7">
        <f t="shared" si="10"/>
        <v>0</v>
      </c>
      <c r="AA78" s="7">
        <f t="shared" si="11"/>
        <v>0</v>
      </c>
      <c r="AB78" s="7">
        <f t="shared" si="12"/>
        <v>0</v>
      </c>
      <c r="AD78" s="13">
        <f t="shared" si="13"/>
        <v>0</v>
      </c>
      <c r="AE78" s="13">
        <f t="shared" si="14"/>
        <v>0</v>
      </c>
      <c r="AG78" s="13">
        <f t="shared" si="15"/>
        <v>0</v>
      </c>
      <c r="AH78" s="13">
        <f t="shared" si="16"/>
        <v>0</v>
      </c>
      <c r="AJ78" s="13">
        <f t="shared" si="17"/>
        <v>0</v>
      </c>
      <c r="AK78" s="13">
        <f t="shared" si="18"/>
        <v>0</v>
      </c>
    </row>
    <row r="79" spans="2:37" x14ac:dyDescent="0.25">
      <c r="B79" s="13">
        <f t="shared" si="3"/>
        <v>0</v>
      </c>
      <c r="C79" s="16" t="str">
        <f t="shared" si="4"/>
        <v/>
      </c>
      <c r="D79" s="30" t="str">
        <f t="shared" si="19"/>
        <v>IL</v>
      </c>
      <c r="E79" s="58"/>
      <c r="F79" s="58"/>
      <c r="G79" s="58"/>
      <c r="H79" s="58"/>
      <c r="I79" s="58"/>
      <c r="J79" s="58"/>
      <c r="K79" s="58"/>
      <c r="L79" s="59"/>
      <c r="M79" s="59"/>
      <c r="N79" s="59"/>
      <c r="O79" s="86"/>
      <c r="P79" s="85"/>
      <c r="Q79" s="83"/>
      <c r="R79" s="83"/>
      <c r="T79" s="7">
        <f t="shared" si="20"/>
        <v>0</v>
      </c>
      <c r="U79" s="7">
        <f t="shared" si="5"/>
        <v>0</v>
      </c>
      <c r="V79" s="7">
        <f t="shared" si="6"/>
        <v>0</v>
      </c>
      <c r="W79" s="7">
        <f t="shared" si="7"/>
        <v>0</v>
      </c>
      <c r="X79" s="7">
        <f t="shared" si="8"/>
        <v>0</v>
      </c>
      <c r="Y79" s="7">
        <f t="shared" si="9"/>
        <v>0</v>
      </c>
      <c r="Z79" s="7">
        <f t="shared" si="10"/>
        <v>0</v>
      </c>
      <c r="AA79" s="7">
        <f t="shared" si="11"/>
        <v>0</v>
      </c>
      <c r="AB79" s="7">
        <f t="shared" si="12"/>
        <v>0</v>
      </c>
      <c r="AD79" s="13">
        <f t="shared" si="13"/>
        <v>0</v>
      </c>
      <c r="AE79" s="13">
        <f t="shared" si="14"/>
        <v>0</v>
      </c>
      <c r="AG79" s="13">
        <f t="shared" si="15"/>
        <v>0</v>
      </c>
      <c r="AH79" s="13">
        <f t="shared" si="16"/>
        <v>0</v>
      </c>
      <c r="AJ79" s="13">
        <f t="shared" si="17"/>
        <v>0</v>
      </c>
      <c r="AK79" s="13">
        <f t="shared" si="18"/>
        <v>0</v>
      </c>
    </row>
    <row r="80" spans="2:37" x14ac:dyDescent="0.25">
      <c r="B80" s="13">
        <f t="shared" si="3"/>
        <v>0</v>
      </c>
      <c r="C80" s="16" t="str">
        <f t="shared" si="4"/>
        <v/>
      </c>
      <c r="D80" s="30" t="str">
        <f t="shared" si="19"/>
        <v>IL</v>
      </c>
      <c r="E80" s="58"/>
      <c r="F80" s="58"/>
      <c r="G80" s="58"/>
      <c r="H80" s="58"/>
      <c r="I80" s="58"/>
      <c r="J80" s="58"/>
      <c r="K80" s="58"/>
      <c r="L80" s="59"/>
      <c r="M80" s="59"/>
      <c r="N80" s="59"/>
      <c r="O80" s="86"/>
      <c r="P80" s="85"/>
      <c r="Q80" s="83"/>
      <c r="R80" s="83"/>
      <c r="T80" s="7">
        <f t="shared" si="20"/>
        <v>0</v>
      </c>
      <c r="U80" s="7">
        <f t="shared" si="5"/>
        <v>0</v>
      </c>
      <c r="V80" s="7">
        <f t="shared" si="6"/>
        <v>0</v>
      </c>
      <c r="W80" s="7">
        <f t="shared" si="7"/>
        <v>0</v>
      </c>
      <c r="X80" s="7">
        <f t="shared" si="8"/>
        <v>0</v>
      </c>
      <c r="Y80" s="7">
        <f t="shared" si="9"/>
        <v>0</v>
      </c>
      <c r="Z80" s="7">
        <f t="shared" si="10"/>
        <v>0</v>
      </c>
      <c r="AA80" s="7">
        <f t="shared" si="11"/>
        <v>0</v>
      </c>
      <c r="AB80" s="7">
        <f t="shared" si="12"/>
        <v>0</v>
      </c>
      <c r="AD80" s="13">
        <f t="shared" si="13"/>
        <v>0</v>
      </c>
      <c r="AE80" s="13">
        <f t="shared" si="14"/>
        <v>0</v>
      </c>
      <c r="AG80" s="13">
        <f t="shared" si="15"/>
        <v>0</v>
      </c>
      <c r="AH80" s="13">
        <f t="shared" si="16"/>
        <v>0</v>
      </c>
      <c r="AJ80" s="13">
        <f t="shared" si="17"/>
        <v>0</v>
      </c>
      <c r="AK80" s="13">
        <f t="shared" si="18"/>
        <v>0</v>
      </c>
    </row>
    <row r="81" spans="2:37" x14ac:dyDescent="0.25">
      <c r="B81" s="13">
        <f t="shared" si="3"/>
        <v>0</v>
      </c>
      <c r="C81" s="16" t="str">
        <f t="shared" si="4"/>
        <v/>
      </c>
      <c r="D81" s="30" t="str">
        <f t="shared" si="19"/>
        <v>IL</v>
      </c>
      <c r="E81" s="58"/>
      <c r="F81" s="58"/>
      <c r="G81" s="58"/>
      <c r="H81" s="58"/>
      <c r="I81" s="58"/>
      <c r="J81" s="58"/>
      <c r="K81" s="58"/>
      <c r="L81" s="59"/>
      <c r="M81" s="59"/>
      <c r="N81" s="59"/>
      <c r="O81" s="86"/>
      <c r="P81" s="85"/>
      <c r="Q81" s="83"/>
      <c r="R81" s="83"/>
      <c r="T81" s="7">
        <f t="shared" si="20"/>
        <v>0</v>
      </c>
      <c r="U81" s="7">
        <f t="shared" si="5"/>
        <v>0</v>
      </c>
      <c r="V81" s="7">
        <f t="shared" si="6"/>
        <v>0</v>
      </c>
      <c r="W81" s="7">
        <f t="shared" si="7"/>
        <v>0</v>
      </c>
      <c r="X81" s="7">
        <f t="shared" si="8"/>
        <v>0</v>
      </c>
      <c r="Y81" s="7">
        <f t="shared" si="9"/>
        <v>0</v>
      </c>
      <c r="Z81" s="7">
        <f t="shared" si="10"/>
        <v>0</v>
      </c>
      <c r="AA81" s="7">
        <f t="shared" si="11"/>
        <v>0</v>
      </c>
      <c r="AB81" s="7">
        <f t="shared" si="12"/>
        <v>0</v>
      </c>
      <c r="AD81" s="13">
        <f t="shared" si="13"/>
        <v>0</v>
      </c>
      <c r="AE81" s="13">
        <f t="shared" si="14"/>
        <v>0</v>
      </c>
      <c r="AG81" s="13">
        <f t="shared" si="15"/>
        <v>0</v>
      </c>
      <c r="AH81" s="13">
        <f t="shared" si="16"/>
        <v>0</v>
      </c>
      <c r="AJ81" s="13">
        <f t="shared" si="17"/>
        <v>0</v>
      </c>
      <c r="AK81" s="13">
        <f t="shared" si="18"/>
        <v>0</v>
      </c>
    </row>
    <row r="82" spans="2:37" x14ac:dyDescent="0.25">
      <c r="B82" s="13">
        <f t="shared" si="3"/>
        <v>0</v>
      </c>
      <c r="C82" s="16" t="str">
        <f t="shared" si="4"/>
        <v/>
      </c>
      <c r="D82" s="30" t="str">
        <f t="shared" si="19"/>
        <v>IL</v>
      </c>
      <c r="E82" s="58"/>
      <c r="F82" s="58"/>
      <c r="G82" s="58"/>
      <c r="H82" s="58"/>
      <c r="I82" s="58"/>
      <c r="J82" s="58"/>
      <c r="K82" s="58"/>
      <c r="L82" s="59"/>
      <c r="M82" s="59"/>
      <c r="N82" s="59"/>
      <c r="O82" s="86"/>
      <c r="P82" s="85"/>
      <c r="Q82" s="83"/>
      <c r="R82" s="83"/>
      <c r="T82" s="7">
        <f t="shared" si="20"/>
        <v>0</v>
      </c>
      <c r="U82" s="7">
        <f t="shared" si="5"/>
        <v>0</v>
      </c>
      <c r="V82" s="7">
        <f t="shared" si="6"/>
        <v>0</v>
      </c>
      <c r="W82" s="7">
        <f t="shared" si="7"/>
        <v>0</v>
      </c>
      <c r="X82" s="7">
        <f t="shared" si="8"/>
        <v>0</v>
      </c>
      <c r="Y82" s="7">
        <f t="shared" si="9"/>
        <v>0</v>
      </c>
      <c r="Z82" s="7">
        <f t="shared" si="10"/>
        <v>0</v>
      </c>
      <c r="AA82" s="7">
        <f t="shared" si="11"/>
        <v>0</v>
      </c>
      <c r="AB82" s="7">
        <f t="shared" si="12"/>
        <v>0</v>
      </c>
      <c r="AD82" s="13">
        <f t="shared" si="13"/>
        <v>0</v>
      </c>
      <c r="AE82" s="13">
        <f t="shared" si="14"/>
        <v>0</v>
      </c>
      <c r="AG82" s="13">
        <f t="shared" si="15"/>
        <v>0</v>
      </c>
      <c r="AH82" s="13">
        <f t="shared" si="16"/>
        <v>0</v>
      </c>
      <c r="AJ82" s="13">
        <f t="shared" si="17"/>
        <v>0</v>
      </c>
      <c r="AK82" s="13">
        <f t="shared" si="18"/>
        <v>0</v>
      </c>
    </row>
    <row r="83" spans="2:37" x14ac:dyDescent="0.25">
      <c r="B83" s="13">
        <f t="shared" si="3"/>
        <v>0</v>
      </c>
      <c r="C83" s="16" t="str">
        <f t="shared" si="4"/>
        <v/>
      </c>
      <c r="D83" s="30" t="str">
        <f t="shared" si="19"/>
        <v>IL</v>
      </c>
      <c r="E83" s="58"/>
      <c r="F83" s="58"/>
      <c r="G83" s="58"/>
      <c r="H83" s="58"/>
      <c r="I83" s="58"/>
      <c r="J83" s="58"/>
      <c r="K83" s="58"/>
      <c r="L83" s="59"/>
      <c r="M83" s="59"/>
      <c r="N83" s="59"/>
      <c r="O83" s="86"/>
      <c r="P83" s="85"/>
      <c r="Q83" s="83"/>
      <c r="R83" s="83"/>
      <c r="T83" s="7">
        <f t="shared" si="20"/>
        <v>0</v>
      </c>
      <c r="U83" s="7">
        <f t="shared" si="5"/>
        <v>0</v>
      </c>
      <c r="V83" s="7">
        <f t="shared" si="6"/>
        <v>0</v>
      </c>
      <c r="W83" s="7">
        <f t="shared" si="7"/>
        <v>0</v>
      </c>
      <c r="X83" s="7">
        <f t="shared" si="8"/>
        <v>0</v>
      </c>
      <c r="Y83" s="7">
        <f t="shared" si="9"/>
        <v>0</v>
      </c>
      <c r="Z83" s="7">
        <f t="shared" si="10"/>
        <v>0</v>
      </c>
      <c r="AA83" s="7">
        <f t="shared" si="11"/>
        <v>0</v>
      </c>
      <c r="AB83" s="7">
        <f t="shared" si="12"/>
        <v>0</v>
      </c>
      <c r="AD83" s="13">
        <f t="shared" si="13"/>
        <v>0</v>
      </c>
      <c r="AE83" s="13">
        <f t="shared" si="14"/>
        <v>0</v>
      </c>
      <c r="AG83" s="13">
        <f t="shared" si="15"/>
        <v>0</v>
      </c>
      <c r="AH83" s="13">
        <f t="shared" si="16"/>
        <v>0</v>
      </c>
      <c r="AJ83" s="13">
        <f t="shared" si="17"/>
        <v>0</v>
      </c>
      <c r="AK83" s="13">
        <f t="shared" si="18"/>
        <v>0</v>
      </c>
    </row>
    <row r="84" spans="2:37" x14ac:dyDescent="0.25">
      <c r="B84" s="13">
        <f t="shared" si="3"/>
        <v>0</v>
      </c>
      <c r="C84" s="16" t="str">
        <f t="shared" si="4"/>
        <v/>
      </c>
      <c r="D84" s="30" t="str">
        <f t="shared" si="19"/>
        <v>IL</v>
      </c>
      <c r="E84" s="58"/>
      <c r="F84" s="58"/>
      <c r="G84" s="58"/>
      <c r="H84" s="58"/>
      <c r="I84" s="58"/>
      <c r="J84" s="58"/>
      <c r="K84" s="58"/>
      <c r="L84" s="59"/>
      <c r="M84" s="59"/>
      <c r="N84" s="59"/>
      <c r="O84" s="86"/>
      <c r="P84" s="85"/>
      <c r="Q84" s="83"/>
      <c r="R84" s="83"/>
      <c r="T84" s="7">
        <f t="shared" si="20"/>
        <v>0</v>
      </c>
      <c r="U84" s="7">
        <f t="shared" si="5"/>
        <v>0</v>
      </c>
      <c r="V84" s="7">
        <f t="shared" si="6"/>
        <v>0</v>
      </c>
      <c r="W84" s="7">
        <f t="shared" si="7"/>
        <v>0</v>
      </c>
      <c r="X84" s="7">
        <f t="shared" si="8"/>
        <v>0</v>
      </c>
      <c r="Y84" s="7">
        <f t="shared" si="9"/>
        <v>0</v>
      </c>
      <c r="Z84" s="7">
        <f t="shared" si="10"/>
        <v>0</v>
      </c>
      <c r="AA84" s="7">
        <f t="shared" si="11"/>
        <v>0</v>
      </c>
      <c r="AB84" s="7">
        <f t="shared" si="12"/>
        <v>0</v>
      </c>
      <c r="AD84" s="13">
        <f t="shared" si="13"/>
        <v>0</v>
      </c>
      <c r="AE84" s="13">
        <f t="shared" si="14"/>
        <v>0</v>
      </c>
      <c r="AG84" s="13">
        <f t="shared" si="15"/>
        <v>0</v>
      </c>
      <c r="AH84" s="13">
        <f t="shared" si="16"/>
        <v>0</v>
      </c>
      <c r="AJ84" s="13">
        <f t="shared" si="17"/>
        <v>0</v>
      </c>
      <c r="AK84" s="13">
        <f t="shared" si="18"/>
        <v>0</v>
      </c>
    </row>
    <row r="85" spans="2:37" x14ac:dyDescent="0.25">
      <c r="B85" s="13">
        <f t="shared" si="3"/>
        <v>0</v>
      </c>
      <c r="C85" s="16" t="str">
        <f t="shared" si="4"/>
        <v/>
      </c>
      <c r="D85" s="30" t="str">
        <f t="shared" si="19"/>
        <v>IL</v>
      </c>
      <c r="E85" s="58"/>
      <c r="F85" s="58"/>
      <c r="G85" s="58"/>
      <c r="H85" s="58"/>
      <c r="I85" s="58"/>
      <c r="J85" s="58"/>
      <c r="K85" s="58"/>
      <c r="L85" s="59"/>
      <c r="M85" s="59"/>
      <c r="N85" s="59"/>
      <c r="O85" s="86"/>
      <c r="P85" s="85"/>
      <c r="Q85" s="83"/>
      <c r="R85" s="83"/>
      <c r="T85" s="7">
        <f t="shared" si="20"/>
        <v>0</v>
      </c>
      <c r="U85" s="7">
        <f t="shared" si="5"/>
        <v>0</v>
      </c>
      <c r="V85" s="7">
        <f t="shared" si="6"/>
        <v>0</v>
      </c>
      <c r="W85" s="7">
        <f t="shared" si="7"/>
        <v>0</v>
      </c>
      <c r="X85" s="7">
        <f t="shared" si="8"/>
        <v>0</v>
      </c>
      <c r="Y85" s="7">
        <f t="shared" si="9"/>
        <v>0</v>
      </c>
      <c r="Z85" s="7">
        <f t="shared" si="10"/>
        <v>0</v>
      </c>
      <c r="AA85" s="7">
        <f t="shared" si="11"/>
        <v>0</v>
      </c>
      <c r="AB85" s="7">
        <f t="shared" si="12"/>
        <v>0</v>
      </c>
      <c r="AD85" s="13">
        <f t="shared" si="13"/>
        <v>0</v>
      </c>
      <c r="AE85" s="13">
        <f t="shared" si="14"/>
        <v>0</v>
      </c>
      <c r="AG85" s="13">
        <f t="shared" si="15"/>
        <v>0</v>
      </c>
      <c r="AH85" s="13">
        <f t="shared" si="16"/>
        <v>0</v>
      </c>
      <c r="AJ85" s="13">
        <f t="shared" si="17"/>
        <v>0</v>
      </c>
      <c r="AK85" s="13">
        <f t="shared" si="18"/>
        <v>0</v>
      </c>
    </row>
    <row r="86" spans="2:37" x14ac:dyDescent="0.25">
      <c r="B86" s="13">
        <f t="shared" si="3"/>
        <v>0</v>
      </c>
      <c r="C86" s="16" t="str">
        <f t="shared" si="4"/>
        <v/>
      </c>
      <c r="D86" s="30" t="str">
        <f t="shared" si="19"/>
        <v>IL</v>
      </c>
      <c r="E86" s="58"/>
      <c r="F86" s="58"/>
      <c r="G86" s="58"/>
      <c r="H86" s="58"/>
      <c r="I86" s="58"/>
      <c r="J86" s="58"/>
      <c r="K86" s="58"/>
      <c r="L86" s="59"/>
      <c r="M86" s="59"/>
      <c r="N86" s="59"/>
      <c r="O86" s="86"/>
      <c r="P86" s="85"/>
      <c r="Q86" s="83"/>
      <c r="R86" s="83"/>
      <c r="T86" s="7">
        <f t="shared" si="20"/>
        <v>0</v>
      </c>
      <c r="U86" s="7">
        <f t="shared" si="5"/>
        <v>0</v>
      </c>
      <c r="V86" s="7">
        <f t="shared" si="6"/>
        <v>0</v>
      </c>
      <c r="W86" s="7">
        <f t="shared" si="7"/>
        <v>0</v>
      </c>
      <c r="X86" s="7">
        <f t="shared" si="8"/>
        <v>0</v>
      </c>
      <c r="Y86" s="7">
        <f t="shared" si="9"/>
        <v>0</v>
      </c>
      <c r="Z86" s="7">
        <f t="shared" si="10"/>
        <v>0</v>
      </c>
      <c r="AA86" s="7">
        <f t="shared" si="11"/>
        <v>0</v>
      </c>
      <c r="AB86" s="7">
        <f t="shared" si="12"/>
        <v>0</v>
      </c>
      <c r="AD86" s="13">
        <f t="shared" si="13"/>
        <v>0</v>
      </c>
      <c r="AE86" s="13">
        <f t="shared" si="14"/>
        <v>0</v>
      </c>
      <c r="AG86" s="13">
        <f t="shared" si="15"/>
        <v>0</v>
      </c>
      <c r="AH86" s="13">
        <f t="shared" si="16"/>
        <v>0</v>
      </c>
      <c r="AJ86" s="13">
        <f t="shared" si="17"/>
        <v>0</v>
      </c>
      <c r="AK86" s="13">
        <f t="shared" si="18"/>
        <v>0</v>
      </c>
    </row>
    <row r="87" spans="2:37" x14ac:dyDescent="0.25">
      <c r="B87" s="13">
        <f t="shared" si="3"/>
        <v>0</v>
      </c>
      <c r="C87" s="16" t="str">
        <f t="shared" si="4"/>
        <v/>
      </c>
      <c r="D87" s="30" t="str">
        <f t="shared" si="19"/>
        <v>IL</v>
      </c>
      <c r="E87" s="58"/>
      <c r="F87" s="58"/>
      <c r="G87" s="58"/>
      <c r="H87" s="58"/>
      <c r="I87" s="58"/>
      <c r="J87" s="58"/>
      <c r="K87" s="58"/>
      <c r="L87" s="59"/>
      <c r="M87" s="59"/>
      <c r="N87" s="59"/>
      <c r="O87" s="86"/>
      <c r="P87" s="85"/>
      <c r="Q87" s="83"/>
      <c r="R87" s="83"/>
      <c r="T87" s="7">
        <f t="shared" si="20"/>
        <v>0</v>
      </c>
      <c r="U87" s="7">
        <f t="shared" si="5"/>
        <v>0</v>
      </c>
      <c r="V87" s="7">
        <f t="shared" si="6"/>
        <v>0</v>
      </c>
      <c r="W87" s="7">
        <f t="shared" si="7"/>
        <v>0</v>
      </c>
      <c r="X87" s="7">
        <f t="shared" si="8"/>
        <v>0</v>
      </c>
      <c r="Y87" s="7">
        <f t="shared" si="9"/>
        <v>0</v>
      </c>
      <c r="Z87" s="7">
        <f t="shared" si="10"/>
        <v>0</v>
      </c>
      <c r="AA87" s="7">
        <f t="shared" si="11"/>
        <v>0</v>
      </c>
      <c r="AB87" s="7">
        <f t="shared" si="12"/>
        <v>0</v>
      </c>
      <c r="AD87" s="13">
        <f t="shared" si="13"/>
        <v>0</v>
      </c>
      <c r="AE87" s="13">
        <f t="shared" si="14"/>
        <v>0</v>
      </c>
      <c r="AG87" s="13">
        <f t="shared" si="15"/>
        <v>0</v>
      </c>
      <c r="AH87" s="13">
        <f t="shared" si="16"/>
        <v>0</v>
      </c>
      <c r="AJ87" s="13">
        <f t="shared" si="17"/>
        <v>0</v>
      </c>
      <c r="AK87" s="13">
        <f t="shared" si="18"/>
        <v>0</v>
      </c>
    </row>
    <row r="88" spans="2:37" x14ac:dyDescent="0.25">
      <c r="B88" s="13">
        <f t="shared" si="3"/>
        <v>0</v>
      </c>
      <c r="C88" s="16" t="str">
        <f t="shared" si="4"/>
        <v/>
      </c>
      <c r="D88" s="30" t="str">
        <f t="shared" si="19"/>
        <v>IL</v>
      </c>
      <c r="E88" s="58"/>
      <c r="F88" s="58"/>
      <c r="G88" s="58"/>
      <c r="H88" s="58"/>
      <c r="I88" s="58"/>
      <c r="J88" s="58"/>
      <c r="K88" s="58"/>
      <c r="L88" s="59"/>
      <c r="M88" s="59"/>
      <c r="N88" s="59"/>
      <c r="O88" s="86"/>
      <c r="P88" s="85"/>
      <c r="Q88" s="83"/>
      <c r="R88" s="83"/>
      <c r="T88" s="7">
        <f t="shared" si="20"/>
        <v>0</v>
      </c>
      <c r="U88" s="7">
        <f t="shared" si="5"/>
        <v>0</v>
      </c>
      <c r="V88" s="7">
        <f t="shared" si="6"/>
        <v>0</v>
      </c>
      <c r="W88" s="7">
        <f t="shared" si="7"/>
        <v>0</v>
      </c>
      <c r="X88" s="7">
        <f t="shared" si="8"/>
        <v>0</v>
      </c>
      <c r="Y88" s="7">
        <f t="shared" si="9"/>
        <v>0</v>
      </c>
      <c r="Z88" s="7">
        <f t="shared" si="10"/>
        <v>0</v>
      </c>
      <c r="AA88" s="7">
        <f t="shared" si="11"/>
        <v>0</v>
      </c>
      <c r="AB88" s="7">
        <f t="shared" si="12"/>
        <v>0</v>
      </c>
      <c r="AD88" s="13">
        <f t="shared" si="13"/>
        <v>0</v>
      </c>
      <c r="AE88" s="13">
        <f t="shared" si="14"/>
        <v>0</v>
      </c>
      <c r="AG88" s="13">
        <f t="shared" si="15"/>
        <v>0</v>
      </c>
      <c r="AH88" s="13">
        <f t="shared" si="16"/>
        <v>0</v>
      </c>
      <c r="AJ88" s="13">
        <f t="shared" si="17"/>
        <v>0</v>
      </c>
      <c r="AK88" s="13">
        <f t="shared" si="18"/>
        <v>0</v>
      </c>
    </row>
    <row r="89" spans="2:37" x14ac:dyDescent="0.25">
      <c r="B89" s="13">
        <f t="shared" si="3"/>
        <v>0</v>
      </c>
      <c r="C89" s="16" t="str">
        <f t="shared" si="4"/>
        <v/>
      </c>
      <c r="D89" s="30" t="str">
        <f t="shared" si="19"/>
        <v>IL</v>
      </c>
      <c r="E89" s="58"/>
      <c r="F89" s="58"/>
      <c r="G89" s="58"/>
      <c r="H89" s="58"/>
      <c r="I89" s="58"/>
      <c r="J89" s="58"/>
      <c r="K89" s="58"/>
      <c r="L89" s="59"/>
      <c r="M89" s="59"/>
      <c r="N89" s="59"/>
      <c r="O89" s="86"/>
      <c r="P89" s="85"/>
      <c r="Q89" s="83"/>
      <c r="R89" s="83"/>
      <c r="T89" s="7">
        <f t="shared" si="20"/>
        <v>0</v>
      </c>
      <c r="U89" s="7">
        <f t="shared" si="5"/>
        <v>0</v>
      </c>
      <c r="V89" s="7">
        <f t="shared" si="6"/>
        <v>0</v>
      </c>
      <c r="W89" s="7">
        <f t="shared" si="7"/>
        <v>0</v>
      </c>
      <c r="X89" s="7">
        <f t="shared" si="8"/>
        <v>0</v>
      </c>
      <c r="Y89" s="7">
        <f t="shared" si="9"/>
        <v>0</v>
      </c>
      <c r="Z89" s="7">
        <f t="shared" si="10"/>
        <v>0</v>
      </c>
      <c r="AA89" s="7">
        <f t="shared" si="11"/>
        <v>0</v>
      </c>
      <c r="AB89" s="7">
        <f t="shared" si="12"/>
        <v>0</v>
      </c>
      <c r="AD89" s="13">
        <f t="shared" si="13"/>
        <v>0</v>
      </c>
      <c r="AE89" s="13">
        <f t="shared" si="14"/>
        <v>0</v>
      </c>
      <c r="AG89" s="13">
        <f t="shared" si="15"/>
        <v>0</v>
      </c>
      <c r="AH89" s="13">
        <f t="shared" si="16"/>
        <v>0</v>
      </c>
      <c r="AJ89" s="13">
        <f t="shared" si="17"/>
        <v>0</v>
      </c>
      <c r="AK89" s="13">
        <f t="shared" si="18"/>
        <v>0</v>
      </c>
    </row>
    <row r="90" spans="2:37" x14ac:dyDescent="0.25">
      <c r="B90" s="13">
        <f t="shared" si="3"/>
        <v>0</v>
      </c>
      <c r="C90" s="16" t="str">
        <f t="shared" si="4"/>
        <v/>
      </c>
      <c r="D90" s="30" t="str">
        <f t="shared" si="19"/>
        <v>IL</v>
      </c>
      <c r="E90" s="58"/>
      <c r="F90" s="58"/>
      <c r="G90" s="58"/>
      <c r="H90" s="58"/>
      <c r="I90" s="58"/>
      <c r="J90" s="58"/>
      <c r="K90" s="58"/>
      <c r="L90" s="59"/>
      <c r="M90" s="59"/>
      <c r="N90" s="59"/>
      <c r="O90" s="86"/>
      <c r="P90" s="85"/>
      <c r="Q90" s="83"/>
      <c r="R90" s="83"/>
      <c r="T90" s="7">
        <f t="shared" si="20"/>
        <v>0</v>
      </c>
      <c r="U90" s="7">
        <f t="shared" si="5"/>
        <v>0</v>
      </c>
      <c r="V90" s="7">
        <f t="shared" si="6"/>
        <v>0</v>
      </c>
      <c r="W90" s="7">
        <f t="shared" si="7"/>
        <v>0</v>
      </c>
      <c r="X90" s="7">
        <f t="shared" si="8"/>
        <v>0</v>
      </c>
      <c r="Y90" s="7">
        <f t="shared" si="9"/>
        <v>0</v>
      </c>
      <c r="Z90" s="7">
        <f t="shared" si="10"/>
        <v>0</v>
      </c>
      <c r="AA90" s="7">
        <f t="shared" si="11"/>
        <v>0</v>
      </c>
      <c r="AB90" s="7">
        <f t="shared" si="12"/>
        <v>0</v>
      </c>
      <c r="AD90" s="13">
        <f t="shared" si="13"/>
        <v>0</v>
      </c>
      <c r="AE90" s="13">
        <f t="shared" si="14"/>
        <v>0</v>
      </c>
      <c r="AG90" s="13">
        <f t="shared" si="15"/>
        <v>0</v>
      </c>
      <c r="AH90" s="13">
        <f t="shared" si="16"/>
        <v>0</v>
      </c>
      <c r="AJ90" s="13">
        <f t="shared" si="17"/>
        <v>0</v>
      </c>
      <c r="AK90" s="13">
        <f t="shared" si="18"/>
        <v>0</v>
      </c>
    </row>
    <row r="91" spans="2:37" x14ac:dyDescent="0.25">
      <c r="B91" s="13">
        <f t="shared" si="3"/>
        <v>0</v>
      </c>
      <c r="C91" s="16" t="str">
        <f t="shared" si="4"/>
        <v/>
      </c>
      <c r="D91" s="30" t="str">
        <f t="shared" si="19"/>
        <v>IL</v>
      </c>
      <c r="E91" s="58"/>
      <c r="F91" s="58"/>
      <c r="G91" s="58"/>
      <c r="H91" s="58"/>
      <c r="I91" s="58"/>
      <c r="J91" s="58"/>
      <c r="K91" s="58"/>
      <c r="L91" s="59"/>
      <c r="M91" s="59"/>
      <c r="N91" s="59"/>
      <c r="O91" s="86"/>
      <c r="P91" s="85"/>
      <c r="Q91" s="83"/>
      <c r="R91" s="83"/>
      <c r="T91" s="7">
        <f t="shared" si="20"/>
        <v>0</v>
      </c>
      <c r="U91" s="7">
        <f t="shared" si="5"/>
        <v>0</v>
      </c>
      <c r="V91" s="7">
        <f t="shared" si="6"/>
        <v>0</v>
      </c>
      <c r="W91" s="7">
        <f t="shared" si="7"/>
        <v>0</v>
      </c>
      <c r="X91" s="7">
        <f t="shared" si="8"/>
        <v>0</v>
      </c>
      <c r="Y91" s="7">
        <f t="shared" si="9"/>
        <v>0</v>
      </c>
      <c r="Z91" s="7">
        <f t="shared" si="10"/>
        <v>0</v>
      </c>
      <c r="AA91" s="7">
        <f t="shared" si="11"/>
        <v>0</v>
      </c>
      <c r="AB91" s="7">
        <f t="shared" si="12"/>
        <v>0</v>
      </c>
      <c r="AD91" s="13">
        <f t="shared" si="13"/>
        <v>0</v>
      </c>
      <c r="AE91" s="13">
        <f t="shared" si="14"/>
        <v>0</v>
      </c>
      <c r="AG91" s="13">
        <f t="shared" si="15"/>
        <v>0</v>
      </c>
      <c r="AH91" s="13">
        <f t="shared" si="16"/>
        <v>0</v>
      </c>
      <c r="AJ91" s="13">
        <f t="shared" si="17"/>
        <v>0</v>
      </c>
      <c r="AK91" s="13">
        <f t="shared" si="18"/>
        <v>0</v>
      </c>
    </row>
    <row r="92" spans="2:37" x14ac:dyDescent="0.25">
      <c r="B92" s="13">
        <f t="shared" si="3"/>
        <v>0</v>
      </c>
      <c r="C92" s="16" t="str">
        <f t="shared" si="4"/>
        <v/>
      </c>
      <c r="D92" s="30" t="str">
        <f t="shared" si="19"/>
        <v>IL</v>
      </c>
      <c r="E92" s="58"/>
      <c r="F92" s="58"/>
      <c r="G92" s="58"/>
      <c r="H92" s="58"/>
      <c r="I92" s="58"/>
      <c r="J92" s="58"/>
      <c r="K92" s="58"/>
      <c r="L92" s="59"/>
      <c r="M92" s="59"/>
      <c r="N92" s="59"/>
      <c r="O92" s="86"/>
      <c r="P92" s="85"/>
      <c r="Q92" s="83"/>
      <c r="R92" s="83"/>
      <c r="T92" s="7">
        <f t="shared" si="20"/>
        <v>0</v>
      </c>
      <c r="U92" s="7">
        <f t="shared" si="5"/>
        <v>0</v>
      </c>
      <c r="V92" s="7">
        <f t="shared" si="6"/>
        <v>0</v>
      </c>
      <c r="W92" s="7">
        <f t="shared" si="7"/>
        <v>0</v>
      </c>
      <c r="X92" s="7">
        <f t="shared" si="8"/>
        <v>0</v>
      </c>
      <c r="Y92" s="7">
        <f t="shared" si="9"/>
        <v>0</v>
      </c>
      <c r="Z92" s="7">
        <f t="shared" si="10"/>
        <v>0</v>
      </c>
      <c r="AA92" s="7">
        <f t="shared" si="11"/>
        <v>0</v>
      </c>
      <c r="AB92" s="7">
        <f t="shared" si="12"/>
        <v>0</v>
      </c>
      <c r="AD92" s="13">
        <f t="shared" si="13"/>
        <v>0</v>
      </c>
      <c r="AE92" s="13">
        <f t="shared" si="14"/>
        <v>0</v>
      </c>
      <c r="AG92" s="13">
        <f t="shared" si="15"/>
        <v>0</v>
      </c>
      <c r="AH92" s="13">
        <f t="shared" si="16"/>
        <v>0</v>
      </c>
      <c r="AJ92" s="13">
        <f t="shared" si="17"/>
        <v>0</v>
      </c>
      <c r="AK92" s="13">
        <f t="shared" si="18"/>
        <v>0</v>
      </c>
    </row>
    <row r="93" spans="2:37" x14ac:dyDescent="0.25">
      <c r="B93" s="13">
        <f t="shared" si="3"/>
        <v>0</v>
      </c>
      <c r="C93" s="16" t="str">
        <f t="shared" si="4"/>
        <v/>
      </c>
      <c r="D93" s="30" t="str">
        <f t="shared" si="19"/>
        <v>IL</v>
      </c>
      <c r="E93" s="58"/>
      <c r="F93" s="58"/>
      <c r="G93" s="58"/>
      <c r="H93" s="58"/>
      <c r="I93" s="58"/>
      <c r="J93" s="58"/>
      <c r="K93" s="58"/>
      <c r="L93" s="59"/>
      <c r="M93" s="59"/>
      <c r="N93" s="59"/>
      <c r="O93" s="86"/>
      <c r="P93" s="85"/>
      <c r="Q93" s="83"/>
      <c r="R93" s="83"/>
      <c r="T93" s="7">
        <f t="shared" si="20"/>
        <v>0</v>
      </c>
      <c r="U93" s="7">
        <f t="shared" si="5"/>
        <v>0</v>
      </c>
      <c r="V93" s="7">
        <f t="shared" si="6"/>
        <v>0</v>
      </c>
      <c r="W93" s="7">
        <f t="shared" si="7"/>
        <v>0</v>
      </c>
      <c r="X93" s="7">
        <f t="shared" si="8"/>
        <v>0</v>
      </c>
      <c r="Y93" s="7">
        <f t="shared" si="9"/>
        <v>0</v>
      </c>
      <c r="Z93" s="7">
        <f t="shared" si="10"/>
        <v>0</v>
      </c>
      <c r="AA93" s="7">
        <f t="shared" si="11"/>
        <v>0</v>
      </c>
      <c r="AB93" s="7">
        <f t="shared" si="12"/>
        <v>0</v>
      </c>
      <c r="AD93" s="13">
        <f t="shared" si="13"/>
        <v>0</v>
      </c>
      <c r="AE93" s="13">
        <f t="shared" si="14"/>
        <v>0</v>
      </c>
      <c r="AG93" s="13">
        <f t="shared" si="15"/>
        <v>0</v>
      </c>
      <c r="AH93" s="13">
        <f t="shared" si="16"/>
        <v>0</v>
      </c>
      <c r="AJ93" s="13">
        <f t="shared" si="17"/>
        <v>0</v>
      </c>
      <c r="AK93" s="13">
        <f t="shared" si="18"/>
        <v>0</v>
      </c>
    </row>
    <row r="94" spans="2:37" x14ac:dyDescent="0.25">
      <c r="B94" s="13">
        <f t="shared" si="3"/>
        <v>0</v>
      </c>
      <c r="C94" s="16" t="str">
        <f t="shared" si="4"/>
        <v/>
      </c>
      <c r="D94" s="30" t="str">
        <f t="shared" si="19"/>
        <v>IL</v>
      </c>
      <c r="E94" s="58"/>
      <c r="F94" s="58"/>
      <c r="G94" s="58"/>
      <c r="H94" s="58"/>
      <c r="I94" s="58"/>
      <c r="J94" s="58"/>
      <c r="K94" s="58"/>
      <c r="L94" s="59"/>
      <c r="M94" s="59"/>
      <c r="N94" s="59"/>
      <c r="O94" s="86"/>
      <c r="P94" s="85"/>
      <c r="Q94" s="83"/>
      <c r="R94" s="83"/>
      <c r="T94" s="7">
        <f t="shared" si="20"/>
        <v>0</v>
      </c>
      <c r="U94" s="7">
        <f t="shared" si="5"/>
        <v>0</v>
      </c>
      <c r="V94" s="7">
        <f t="shared" si="6"/>
        <v>0</v>
      </c>
      <c r="W94" s="7">
        <f t="shared" si="7"/>
        <v>0</v>
      </c>
      <c r="X94" s="7">
        <f t="shared" si="8"/>
        <v>0</v>
      </c>
      <c r="Y94" s="7">
        <f t="shared" si="9"/>
        <v>0</v>
      </c>
      <c r="Z94" s="7">
        <f t="shared" si="10"/>
        <v>0</v>
      </c>
      <c r="AA94" s="7">
        <f t="shared" si="11"/>
        <v>0</v>
      </c>
      <c r="AB94" s="7">
        <f t="shared" si="12"/>
        <v>0</v>
      </c>
      <c r="AD94" s="13">
        <f t="shared" si="13"/>
        <v>0</v>
      </c>
      <c r="AE94" s="13">
        <f t="shared" si="14"/>
        <v>0</v>
      </c>
      <c r="AG94" s="13">
        <f t="shared" si="15"/>
        <v>0</v>
      </c>
      <c r="AH94" s="13">
        <f t="shared" si="16"/>
        <v>0</v>
      </c>
      <c r="AJ94" s="13">
        <f t="shared" si="17"/>
        <v>0</v>
      </c>
      <c r="AK94" s="13">
        <f t="shared" si="18"/>
        <v>0</v>
      </c>
    </row>
    <row r="95" spans="2:37" x14ac:dyDescent="0.25">
      <c r="B95" s="13">
        <f t="shared" si="3"/>
        <v>0</v>
      </c>
      <c r="C95" s="16" t="str">
        <f t="shared" si="4"/>
        <v/>
      </c>
      <c r="D95" s="30" t="str">
        <f t="shared" si="19"/>
        <v>IL</v>
      </c>
      <c r="E95" s="58"/>
      <c r="F95" s="58"/>
      <c r="G95" s="58"/>
      <c r="H95" s="58"/>
      <c r="I95" s="58"/>
      <c r="J95" s="58"/>
      <c r="K95" s="58"/>
      <c r="L95" s="59"/>
      <c r="M95" s="59"/>
      <c r="N95" s="59"/>
      <c r="O95" s="86"/>
      <c r="P95" s="85"/>
      <c r="Q95" s="83"/>
      <c r="R95" s="83"/>
      <c r="T95" s="7">
        <f t="shared" si="20"/>
        <v>0</v>
      </c>
      <c r="U95" s="7">
        <f t="shared" si="5"/>
        <v>0</v>
      </c>
      <c r="V95" s="7">
        <f t="shared" si="6"/>
        <v>0</v>
      </c>
      <c r="W95" s="7">
        <f t="shared" si="7"/>
        <v>0</v>
      </c>
      <c r="X95" s="7">
        <f t="shared" si="8"/>
        <v>0</v>
      </c>
      <c r="Y95" s="7">
        <f t="shared" si="9"/>
        <v>0</v>
      </c>
      <c r="Z95" s="7">
        <f t="shared" si="10"/>
        <v>0</v>
      </c>
      <c r="AA95" s="7">
        <f t="shared" si="11"/>
        <v>0</v>
      </c>
      <c r="AB95" s="7">
        <f t="shared" si="12"/>
        <v>0</v>
      </c>
      <c r="AD95" s="13">
        <f t="shared" si="13"/>
        <v>0</v>
      </c>
      <c r="AE95" s="13">
        <f t="shared" si="14"/>
        <v>0</v>
      </c>
      <c r="AG95" s="13">
        <f t="shared" si="15"/>
        <v>0</v>
      </c>
      <c r="AH95" s="13">
        <f t="shared" si="16"/>
        <v>0</v>
      </c>
      <c r="AJ95" s="13">
        <f t="shared" si="17"/>
        <v>0</v>
      </c>
      <c r="AK95" s="13">
        <f t="shared" si="18"/>
        <v>0</v>
      </c>
    </row>
    <row r="96" spans="2:37" x14ac:dyDescent="0.25">
      <c r="B96" s="13">
        <f t="shared" si="3"/>
        <v>0</v>
      </c>
      <c r="C96" s="16" t="str">
        <f t="shared" si="4"/>
        <v/>
      </c>
      <c r="D96" s="30" t="str">
        <f t="shared" si="19"/>
        <v>IL</v>
      </c>
      <c r="E96" s="58"/>
      <c r="F96" s="58"/>
      <c r="G96" s="58"/>
      <c r="H96" s="58"/>
      <c r="I96" s="58"/>
      <c r="J96" s="58"/>
      <c r="K96" s="58"/>
      <c r="L96" s="59"/>
      <c r="M96" s="59"/>
      <c r="N96" s="59"/>
      <c r="O96" s="86"/>
      <c r="P96" s="85"/>
      <c r="Q96" s="83"/>
      <c r="R96" s="83"/>
      <c r="T96" s="7">
        <f t="shared" si="20"/>
        <v>0</v>
      </c>
      <c r="U96" s="7">
        <f t="shared" si="5"/>
        <v>0</v>
      </c>
      <c r="V96" s="7">
        <f t="shared" si="6"/>
        <v>0</v>
      </c>
      <c r="W96" s="7">
        <f t="shared" si="7"/>
        <v>0</v>
      </c>
      <c r="X96" s="7">
        <f t="shared" si="8"/>
        <v>0</v>
      </c>
      <c r="Y96" s="7">
        <f t="shared" si="9"/>
        <v>0</v>
      </c>
      <c r="Z96" s="7">
        <f t="shared" si="10"/>
        <v>0</v>
      </c>
      <c r="AA96" s="7">
        <f t="shared" si="11"/>
        <v>0</v>
      </c>
      <c r="AB96" s="7">
        <f t="shared" si="12"/>
        <v>0</v>
      </c>
      <c r="AD96" s="13">
        <f t="shared" si="13"/>
        <v>0</v>
      </c>
      <c r="AE96" s="13">
        <f t="shared" si="14"/>
        <v>0</v>
      </c>
      <c r="AG96" s="13">
        <f t="shared" si="15"/>
        <v>0</v>
      </c>
      <c r="AH96" s="13">
        <f t="shared" si="16"/>
        <v>0</v>
      </c>
      <c r="AJ96" s="13">
        <f t="shared" si="17"/>
        <v>0</v>
      </c>
      <c r="AK96" s="13">
        <f t="shared" si="18"/>
        <v>0</v>
      </c>
    </row>
    <row r="97" spans="2:37" x14ac:dyDescent="0.25">
      <c r="B97" s="13">
        <f t="shared" si="3"/>
        <v>0</v>
      </c>
      <c r="C97" s="16" t="str">
        <f t="shared" si="4"/>
        <v/>
      </c>
      <c r="D97" s="30" t="str">
        <f t="shared" si="19"/>
        <v>IL</v>
      </c>
      <c r="E97" s="58"/>
      <c r="F97" s="58"/>
      <c r="G97" s="58"/>
      <c r="H97" s="58"/>
      <c r="I97" s="58"/>
      <c r="J97" s="58"/>
      <c r="K97" s="58"/>
      <c r="L97" s="59"/>
      <c r="M97" s="59"/>
      <c r="N97" s="59"/>
      <c r="O97" s="86"/>
      <c r="P97" s="85"/>
      <c r="Q97" s="83"/>
      <c r="R97" s="83"/>
      <c r="T97" s="7">
        <f t="shared" si="20"/>
        <v>0</v>
      </c>
      <c r="U97" s="7">
        <f t="shared" si="5"/>
        <v>0</v>
      </c>
      <c r="V97" s="7">
        <f t="shared" si="6"/>
        <v>0</v>
      </c>
      <c r="W97" s="7">
        <f t="shared" si="7"/>
        <v>0</v>
      </c>
      <c r="X97" s="7">
        <f t="shared" si="8"/>
        <v>0</v>
      </c>
      <c r="Y97" s="7">
        <f t="shared" si="9"/>
        <v>0</v>
      </c>
      <c r="Z97" s="7">
        <f t="shared" si="10"/>
        <v>0</v>
      </c>
      <c r="AA97" s="7">
        <f t="shared" si="11"/>
        <v>0</v>
      </c>
      <c r="AB97" s="7">
        <f t="shared" si="12"/>
        <v>0</v>
      </c>
      <c r="AD97" s="13">
        <f t="shared" si="13"/>
        <v>0</v>
      </c>
      <c r="AE97" s="13">
        <f t="shared" si="14"/>
        <v>0</v>
      </c>
      <c r="AG97" s="13">
        <f t="shared" si="15"/>
        <v>0</v>
      </c>
      <c r="AH97" s="13">
        <f t="shared" si="16"/>
        <v>0</v>
      </c>
      <c r="AJ97" s="13">
        <f t="shared" si="17"/>
        <v>0</v>
      </c>
      <c r="AK97" s="13">
        <f t="shared" si="18"/>
        <v>0</v>
      </c>
    </row>
    <row r="98" spans="2:37" x14ac:dyDescent="0.25">
      <c r="B98" s="13">
        <f t="shared" si="3"/>
        <v>0</v>
      </c>
      <c r="C98" s="16" t="str">
        <f t="shared" si="4"/>
        <v/>
      </c>
      <c r="D98" s="30" t="str">
        <f t="shared" ref="D98:D107" si="21">IF(F$5="","",LEFT(F$5,2))</f>
        <v>IL</v>
      </c>
      <c r="E98" s="58"/>
      <c r="F98" s="58"/>
      <c r="G98" s="58"/>
      <c r="H98" s="58"/>
      <c r="I98" s="58"/>
      <c r="J98" s="58"/>
      <c r="K98" s="58"/>
      <c r="L98" s="59"/>
      <c r="M98" s="59"/>
      <c r="N98" s="59"/>
      <c r="O98" s="86"/>
      <c r="P98" s="85"/>
      <c r="Q98" s="83"/>
      <c r="R98" s="83"/>
      <c r="T98" s="7">
        <f t="shared" ref="T98:T107" si="22">IF(E98="",0,1)</f>
        <v>0</v>
      </c>
      <c r="U98" s="7">
        <f t="shared" si="5"/>
        <v>0</v>
      </c>
      <c r="V98" s="7">
        <f t="shared" si="6"/>
        <v>0</v>
      </c>
      <c r="W98" s="7">
        <f t="shared" si="7"/>
        <v>0</v>
      </c>
      <c r="X98" s="7">
        <f t="shared" si="8"/>
        <v>0</v>
      </c>
      <c r="Y98" s="7">
        <f t="shared" si="9"/>
        <v>0</v>
      </c>
      <c r="Z98" s="7">
        <f t="shared" si="10"/>
        <v>0</v>
      </c>
      <c r="AA98" s="7">
        <f t="shared" si="11"/>
        <v>0</v>
      </c>
      <c r="AB98" s="7">
        <f t="shared" si="12"/>
        <v>0</v>
      </c>
      <c r="AD98" s="13">
        <f t="shared" si="13"/>
        <v>0</v>
      </c>
      <c r="AE98" s="13">
        <f t="shared" si="14"/>
        <v>0</v>
      </c>
      <c r="AG98" s="13">
        <f t="shared" si="15"/>
        <v>0</v>
      </c>
      <c r="AH98" s="13">
        <f t="shared" si="16"/>
        <v>0</v>
      </c>
      <c r="AJ98" s="13">
        <f t="shared" si="17"/>
        <v>0</v>
      </c>
      <c r="AK98" s="13">
        <f t="shared" si="18"/>
        <v>0</v>
      </c>
    </row>
    <row r="99" spans="2:37" x14ac:dyDescent="0.25">
      <c r="B99" s="13">
        <f t="shared" ref="B99:B107" si="23">IF(C99="",0,1)</f>
        <v>0</v>
      </c>
      <c r="C99" s="16" t="str">
        <f t="shared" ref="C99:C107" si="24">IF(SUM(T99:AB99)&gt;0,IF(SUM(T99:AB99)&lt;8,"X",""),"")</f>
        <v/>
      </c>
      <c r="D99" s="30" t="str">
        <f t="shared" si="21"/>
        <v>IL</v>
      </c>
      <c r="E99" s="58"/>
      <c r="F99" s="58"/>
      <c r="G99" s="58"/>
      <c r="H99" s="58"/>
      <c r="I99" s="58"/>
      <c r="J99" s="58"/>
      <c r="K99" s="58"/>
      <c r="L99" s="59"/>
      <c r="M99" s="59"/>
      <c r="N99" s="59"/>
      <c r="O99" s="86"/>
      <c r="P99" s="85"/>
      <c r="Q99" s="83"/>
      <c r="R99" s="83"/>
      <c r="T99" s="7">
        <f t="shared" si="22"/>
        <v>0</v>
      </c>
      <c r="U99" s="7">
        <f t="shared" ref="U99:U107" si="25">IF(F99="",0,1)</f>
        <v>0</v>
      </c>
      <c r="V99" s="7">
        <f t="shared" ref="V99:V107" si="26">IF(G99="",0,1)</f>
        <v>0</v>
      </c>
      <c r="W99" s="7">
        <f t="shared" ref="W99:W107" si="27">IF(H99="",0,1)</f>
        <v>0</v>
      </c>
      <c r="X99" s="7">
        <f t="shared" ref="X99:X107" si="28">IF(I99="",0,1)</f>
        <v>0</v>
      </c>
      <c r="Y99" s="7">
        <f t="shared" ref="Y99:Y107" si="29">IF(J99="",0,1)</f>
        <v>0</v>
      </c>
      <c r="Z99" s="7">
        <f t="shared" ref="Z99:Z107" si="30">IF(K99="",0,1)</f>
        <v>0</v>
      </c>
      <c r="AA99" s="7">
        <f t="shared" ref="AA99:AA107" si="31">IF(L99="",0,1)</f>
        <v>0</v>
      </c>
      <c r="AB99" s="7">
        <f t="shared" ref="AB99:AB107" si="32">IF(P99="",0,1)</f>
        <v>0</v>
      </c>
      <c r="AD99" s="13">
        <f t="shared" ref="AD99:AD107" si="33">IF(K99&gt;0,IF(L99=S$17,1,0),0)</f>
        <v>0</v>
      </c>
      <c r="AE99" s="13">
        <f t="shared" ref="AE99:AE107" si="34">IF(AD99=1,K99,0)</f>
        <v>0</v>
      </c>
      <c r="AG99" s="13">
        <f t="shared" ref="AG99:AG107" si="35">IF(K99&gt;0,IF(L99=S$18,1,0),0)</f>
        <v>0</v>
      </c>
      <c r="AH99" s="13">
        <f t="shared" ref="AH99:AH107" si="36">IF(AG99=1,K99,0)</f>
        <v>0</v>
      </c>
      <c r="AJ99" s="13">
        <f t="shared" ref="AJ99:AJ107" si="37">IF(K99&gt;0,IF(L99=S$19,1,0),0)</f>
        <v>0</v>
      </c>
      <c r="AK99" s="13">
        <f t="shared" ref="AK99:AK107" si="38">IF(AJ99=1,K99,0)</f>
        <v>0</v>
      </c>
    </row>
    <row r="100" spans="2:37" x14ac:dyDescent="0.25">
      <c r="B100" s="13">
        <f t="shared" si="23"/>
        <v>0</v>
      </c>
      <c r="C100" s="16" t="str">
        <f t="shared" si="24"/>
        <v/>
      </c>
      <c r="D100" s="30" t="str">
        <f t="shared" si="21"/>
        <v>IL</v>
      </c>
      <c r="E100" s="58"/>
      <c r="F100" s="58"/>
      <c r="G100" s="58"/>
      <c r="H100" s="58"/>
      <c r="I100" s="58"/>
      <c r="J100" s="58"/>
      <c r="K100" s="58"/>
      <c r="L100" s="59"/>
      <c r="M100" s="59"/>
      <c r="N100" s="59"/>
      <c r="O100" s="86"/>
      <c r="P100" s="85"/>
      <c r="Q100" s="83"/>
      <c r="R100" s="83"/>
      <c r="T100" s="7">
        <f t="shared" si="22"/>
        <v>0</v>
      </c>
      <c r="U100" s="7">
        <f t="shared" si="25"/>
        <v>0</v>
      </c>
      <c r="V100" s="7">
        <f t="shared" si="26"/>
        <v>0</v>
      </c>
      <c r="W100" s="7">
        <f t="shared" si="27"/>
        <v>0</v>
      </c>
      <c r="X100" s="7">
        <f t="shared" si="28"/>
        <v>0</v>
      </c>
      <c r="Y100" s="7">
        <f t="shared" si="29"/>
        <v>0</v>
      </c>
      <c r="Z100" s="7">
        <f t="shared" si="30"/>
        <v>0</v>
      </c>
      <c r="AA100" s="7">
        <f t="shared" si="31"/>
        <v>0</v>
      </c>
      <c r="AB100" s="7">
        <f t="shared" si="32"/>
        <v>0</v>
      </c>
      <c r="AD100" s="13">
        <f t="shared" si="33"/>
        <v>0</v>
      </c>
      <c r="AE100" s="13">
        <f t="shared" si="34"/>
        <v>0</v>
      </c>
      <c r="AG100" s="13">
        <f t="shared" si="35"/>
        <v>0</v>
      </c>
      <c r="AH100" s="13">
        <f t="shared" si="36"/>
        <v>0</v>
      </c>
      <c r="AJ100" s="13">
        <f t="shared" si="37"/>
        <v>0</v>
      </c>
      <c r="AK100" s="13">
        <f t="shared" si="38"/>
        <v>0</v>
      </c>
    </row>
    <row r="101" spans="2:37" x14ac:dyDescent="0.25">
      <c r="B101" s="13">
        <f t="shared" si="23"/>
        <v>0</v>
      </c>
      <c r="C101" s="16" t="str">
        <f t="shared" si="24"/>
        <v/>
      </c>
      <c r="D101" s="30" t="str">
        <f t="shared" si="21"/>
        <v>IL</v>
      </c>
      <c r="E101" s="58"/>
      <c r="F101" s="58"/>
      <c r="G101" s="58"/>
      <c r="H101" s="58"/>
      <c r="I101" s="58"/>
      <c r="J101" s="58"/>
      <c r="K101" s="58"/>
      <c r="L101" s="59"/>
      <c r="M101" s="59"/>
      <c r="N101" s="59"/>
      <c r="O101" s="86"/>
      <c r="P101" s="85"/>
      <c r="Q101" s="83"/>
      <c r="R101" s="83"/>
      <c r="T101" s="7">
        <f t="shared" si="22"/>
        <v>0</v>
      </c>
      <c r="U101" s="7">
        <f t="shared" si="25"/>
        <v>0</v>
      </c>
      <c r="V101" s="7">
        <f t="shared" si="26"/>
        <v>0</v>
      </c>
      <c r="W101" s="7">
        <f t="shared" si="27"/>
        <v>0</v>
      </c>
      <c r="X101" s="7">
        <f t="shared" si="28"/>
        <v>0</v>
      </c>
      <c r="Y101" s="7">
        <f t="shared" si="29"/>
        <v>0</v>
      </c>
      <c r="Z101" s="7">
        <f t="shared" si="30"/>
        <v>0</v>
      </c>
      <c r="AA101" s="7">
        <f t="shared" si="31"/>
        <v>0</v>
      </c>
      <c r="AB101" s="7">
        <f t="shared" si="32"/>
        <v>0</v>
      </c>
      <c r="AD101" s="13">
        <f t="shared" si="33"/>
        <v>0</v>
      </c>
      <c r="AE101" s="13">
        <f t="shared" si="34"/>
        <v>0</v>
      </c>
      <c r="AG101" s="13">
        <f t="shared" si="35"/>
        <v>0</v>
      </c>
      <c r="AH101" s="13">
        <f t="shared" si="36"/>
        <v>0</v>
      </c>
      <c r="AJ101" s="13">
        <f t="shared" si="37"/>
        <v>0</v>
      </c>
      <c r="AK101" s="13">
        <f t="shared" si="38"/>
        <v>0</v>
      </c>
    </row>
    <row r="102" spans="2:37" x14ac:dyDescent="0.25">
      <c r="B102" s="13">
        <f t="shared" si="23"/>
        <v>0</v>
      </c>
      <c r="C102" s="16" t="str">
        <f t="shared" si="24"/>
        <v/>
      </c>
      <c r="D102" s="30" t="str">
        <f t="shared" si="21"/>
        <v>IL</v>
      </c>
      <c r="E102" s="58"/>
      <c r="F102" s="58"/>
      <c r="G102" s="58"/>
      <c r="H102" s="58"/>
      <c r="I102" s="58"/>
      <c r="J102" s="58"/>
      <c r="K102" s="58"/>
      <c r="L102" s="59"/>
      <c r="M102" s="59"/>
      <c r="N102" s="59"/>
      <c r="O102" s="86"/>
      <c r="P102" s="85"/>
      <c r="Q102" s="83"/>
      <c r="R102" s="83"/>
      <c r="T102" s="7">
        <f t="shared" si="22"/>
        <v>0</v>
      </c>
      <c r="U102" s="7">
        <f t="shared" si="25"/>
        <v>0</v>
      </c>
      <c r="V102" s="7">
        <f t="shared" si="26"/>
        <v>0</v>
      </c>
      <c r="W102" s="7">
        <f t="shared" si="27"/>
        <v>0</v>
      </c>
      <c r="X102" s="7">
        <f t="shared" si="28"/>
        <v>0</v>
      </c>
      <c r="Y102" s="7">
        <f t="shared" si="29"/>
        <v>0</v>
      </c>
      <c r="Z102" s="7">
        <f t="shared" si="30"/>
        <v>0</v>
      </c>
      <c r="AA102" s="7">
        <f t="shared" si="31"/>
        <v>0</v>
      </c>
      <c r="AB102" s="7">
        <f t="shared" si="32"/>
        <v>0</v>
      </c>
      <c r="AD102" s="13">
        <f t="shared" si="33"/>
        <v>0</v>
      </c>
      <c r="AE102" s="13">
        <f t="shared" si="34"/>
        <v>0</v>
      </c>
      <c r="AG102" s="13">
        <f t="shared" si="35"/>
        <v>0</v>
      </c>
      <c r="AH102" s="13">
        <f t="shared" si="36"/>
        <v>0</v>
      </c>
      <c r="AJ102" s="13">
        <f t="shared" si="37"/>
        <v>0</v>
      </c>
      <c r="AK102" s="13">
        <f t="shared" si="38"/>
        <v>0</v>
      </c>
    </row>
    <row r="103" spans="2:37" x14ac:dyDescent="0.25">
      <c r="B103" s="13">
        <f t="shared" si="23"/>
        <v>0</v>
      </c>
      <c r="C103" s="16" t="str">
        <f t="shared" si="24"/>
        <v/>
      </c>
      <c r="D103" s="30" t="str">
        <f t="shared" si="21"/>
        <v>IL</v>
      </c>
      <c r="E103" s="58"/>
      <c r="F103" s="58"/>
      <c r="G103" s="58"/>
      <c r="H103" s="58"/>
      <c r="I103" s="58"/>
      <c r="J103" s="58"/>
      <c r="K103" s="58"/>
      <c r="L103" s="59"/>
      <c r="M103" s="59"/>
      <c r="N103" s="59"/>
      <c r="O103" s="86"/>
      <c r="P103" s="85"/>
      <c r="Q103" s="83"/>
      <c r="R103" s="83"/>
      <c r="T103" s="7">
        <f t="shared" si="22"/>
        <v>0</v>
      </c>
      <c r="U103" s="7">
        <f t="shared" si="25"/>
        <v>0</v>
      </c>
      <c r="V103" s="7">
        <f t="shared" si="26"/>
        <v>0</v>
      </c>
      <c r="W103" s="7">
        <f t="shared" si="27"/>
        <v>0</v>
      </c>
      <c r="X103" s="7">
        <f t="shared" si="28"/>
        <v>0</v>
      </c>
      <c r="Y103" s="7">
        <f t="shared" si="29"/>
        <v>0</v>
      </c>
      <c r="Z103" s="7">
        <f t="shared" si="30"/>
        <v>0</v>
      </c>
      <c r="AA103" s="7">
        <f t="shared" si="31"/>
        <v>0</v>
      </c>
      <c r="AB103" s="7">
        <f t="shared" si="32"/>
        <v>0</v>
      </c>
      <c r="AD103" s="13">
        <f t="shared" si="33"/>
        <v>0</v>
      </c>
      <c r="AE103" s="13">
        <f t="shared" si="34"/>
        <v>0</v>
      </c>
      <c r="AG103" s="13">
        <f t="shared" si="35"/>
        <v>0</v>
      </c>
      <c r="AH103" s="13">
        <f t="shared" si="36"/>
        <v>0</v>
      </c>
      <c r="AJ103" s="13">
        <f t="shared" si="37"/>
        <v>0</v>
      </c>
      <c r="AK103" s="13">
        <f t="shared" si="38"/>
        <v>0</v>
      </c>
    </row>
    <row r="104" spans="2:37" x14ac:dyDescent="0.25">
      <c r="B104" s="13">
        <f t="shared" si="23"/>
        <v>0</v>
      </c>
      <c r="C104" s="16" t="str">
        <f t="shared" si="24"/>
        <v/>
      </c>
      <c r="D104" s="30" t="str">
        <f t="shared" si="21"/>
        <v>IL</v>
      </c>
      <c r="E104" s="58"/>
      <c r="F104" s="58"/>
      <c r="G104" s="58"/>
      <c r="H104" s="58"/>
      <c r="I104" s="58"/>
      <c r="J104" s="58"/>
      <c r="K104" s="58"/>
      <c r="L104" s="59"/>
      <c r="M104" s="59"/>
      <c r="N104" s="59"/>
      <c r="O104" s="86"/>
      <c r="P104" s="85"/>
      <c r="Q104" s="83"/>
      <c r="R104" s="83"/>
      <c r="T104" s="7">
        <f t="shared" si="22"/>
        <v>0</v>
      </c>
      <c r="U104" s="7">
        <f t="shared" si="25"/>
        <v>0</v>
      </c>
      <c r="V104" s="7">
        <f t="shared" si="26"/>
        <v>0</v>
      </c>
      <c r="W104" s="7">
        <f t="shared" si="27"/>
        <v>0</v>
      </c>
      <c r="X104" s="7">
        <f t="shared" si="28"/>
        <v>0</v>
      </c>
      <c r="Y104" s="7">
        <f t="shared" si="29"/>
        <v>0</v>
      </c>
      <c r="Z104" s="7">
        <f t="shared" si="30"/>
        <v>0</v>
      </c>
      <c r="AA104" s="7">
        <f t="shared" si="31"/>
        <v>0</v>
      </c>
      <c r="AB104" s="7">
        <f t="shared" si="32"/>
        <v>0</v>
      </c>
      <c r="AD104" s="13">
        <f t="shared" si="33"/>
        <v>0</v>
      </c>
      <c r="AE104" s="13">
        <f t="shared" si="34"/>
        <v>0</v>
      </c>
      <c r="AG104" s="13">
        <f t="shared" si="35"/>
        <v>0</v>
      </c>
      <c r="AH104" s="13">
        <f t="shared" si="36"/>
        <v>0</v>
      </c>
      <c r="AJ104" s="13">
        <f t="shared" si="37"/>
        <v>0</v>
      </c>
      <c r="AK104" s="13">
        <f t="shared" si="38"/>
        <v>0</v>
      </c>
    </row>
    <row r="105" spans="2:37" x14ac:dyDescent="0.25">
      <c r="B105" s="13">
        <f t="shared" si="23"/>
        <v>0</v>
      </c>
      <c r="C105" s="16" t="str">
        <f t="shared" si="24"/>
        <v/>
      </c>
      <c r="D105" s="30" t="str">
        <f t="shared" si="21"/>
        <v>IL</v>
      </c>
      <c r="E105" s="58"/>
      <c r="F105" s="58"/>
      <c r="G105" s="58"/>
      <c r="H105" s="58"/>
      <c r="I105" s="58"/>
      <c r="J105" s="58"/>
      <c r="K105" s="58"/>
      <c r="L105" s="59"/>
      <c r="M105" s="59"/>
      <c r="N105" s="59"/>
      <c r="O105" s="86"/>
      <c r="P105" s="85"/>
      <c r="Q105" s="83"/>
      <c r="R105" s="83"/>
      <c r="T105" s="7">
        <f t="shared" si="22"/>
        <v>0</v>
      </c>
      <c r="U105" s="7">
        <f t="shared" si="25"/>
        <v>0</v>
      </c>
      <c r="V105" s="7">
        <f t="shared" si="26"/>
        <v>0</v>
      </c>
      <c r="W105" s="7">
        <f t="shared" si="27"/>
        <v>0</v>
      </c>
      <c r="X105" s="7">
        <f t="shared" si="28"/>
        <v>0</v>
      </c>
      <c r="Y105" s="7">
        <f t="shared" si="29"/>
        <v>0</v>
      </c>
      <c r="Z105" s="7">
        <f t="shared" si="30"/>
        <v>0</v>
      </c>
      <c r="AA105" s="7">
        <f t="shared" si="31"/>
        <v>0</v>
      </c>
      <c r="AB105" s="7">
        <f t="shared" si="32"/>
        <v>0</v>
      </c>
      <c r="AD105" s="13">
        <f t="shared" si="33"/>
        <v>0</v>
      </c>
      <c r="AE105" s="13">
        <f t="shared" si="34"/>
        <v>0</v>
      </c>
      <c r="AG105" s="13">
        <f t="shared" si="35"/>
        <v>0</v>
      </c>
      <c r="AH105" s="13">
        <f t="shared" si="36"/>
        <v>0</v>
      </c>
      <c r="AJ105" s="13">
        <f t="shared" si="37"/>
        <v>0</v>
      </c>
      <c r="AK105" s="13">
        <f t="shared" si="38"/>
        <v>0</v>
      </c>
    </row>
    <row r="106" spans="2:37" x14ac:dyDescent="0.25">
      <c r="B106" s="13">
        <f t="shared" si="23"/>
        <v>0</v>
      </c>
      <c r="C106" s="16" t="str">
        <f t="shared" si="24"/>
        <v/>
      </c>
      <c r="D106" s="30" t="str">
        <f t="shared" si="21"/>
        <v>IL</v>
      </c>
      <c r="E106" s="58"/>
      <c r="F106" s="58"/>
      <c r="G106" s="58"/>
      <c r="H106" s="58"/>
      <c r="I106" s="58"/>
      <c r="J106" s="58"/>
      <c r="K106" s="58"/>
      <c r="L106" s="59"/>
      <c r="M106" s="59"/>
      <c r="N106" s="59"/>
      <c r="O106" s="86"/>
      <c r="P106" s="85"/>
      <c r="Q106" s="83"/>
      <c r="R106" s="83"/>
      <c r="T106" s="7">
        <f t="shared" si="22"/>
        <v>0</v>
      </c>
      <c r="U106" s="7">
        <f t="shared" si="25"/>
        <v>0</v>
      </c>
      <c r="V106" s="7">
        <f t="shared" si="26"/>
        <v>0</v>
      </c>
      <c r="W106" s="7">
        <f t="shared" si="27"/>
        <v>0</v>
      </c>
      <c r="X106" s="7">
        <f t="shared" si="28"/>
        <v>0</v>
      </c>
      <c r="Y106" s="7">
        <f t="shared" si="29"/>
        <v>0</v>
      </c>
      <c r="Z106" s="7">
        <f t="shared" si="30"/>
        <v>0</v>
      </c>
      <c r="AA106" s="7">
        <f t="shared" si="31"/>
        <v>0</v>
      </c>
      <c r="AB106" s="7">
        <f t="shared" si="32"/>
        <v>0</v>
      </c>
      <c r="AD106" s="13">
        <f t="shared" si="33"/>
        <v>0</v>
      </c>
      <c r="AE106" s="13">
        <f t="shared" si="34"/>
        <v>0</v>
      </c>
      <c r="AG106" s="13">
        <f t="shared" si="35"/>
        <v>0</v>
      </c>
      <c r="AH106" s="13">
        <f t="shared" si="36"/>
        <v>0</v>
      </c>
      <c r="AJ106" s="13">
        <f t="shared" si="37"/>
        <v>0</v>
      </c>
      <c r="AK106" s="13">
        <f t="shared" si="38"/>
        <v>0</v>
      </c>
    </row>
    <row r="107" spans="2:37" x14ac:dyDescent="0.25">
      <c r="B107" s="13">
        <f t="shared" si="23"/>
        <v>0</v>
      </c>
      <c r="C107" s="16" t="str">
        <f t="shared" si="24"/>
        <v/>
      </c>
      <c r="D107" s="30" t="str">
        <f t="shared" si="21"/>
        <v>IL</v>
      </c>
      <c r="E107" s="58"/>
      <c r="F107" s="58"/>
      <c r="G107" s="58"/>
      <c r="H107" s="58"/>
      <c r="I107" s="58"/>
      <c r="J107" s="58"/>
      <c r="K107" s="58"/>
      <c r="L107" s="59"/>
      <c r="M107" s="59"/>
      <c r="N107" s="59"/>
      <c r="O107" s="86"/>
      <c r="P107" s="85"/>
      <c r="Q107" s="83"/>
      <c r="R107" s="83"/>
      <c r="T107" s="7">
        <f t="shared" si="22"/>
        <v>0</v>
      </c>
      <c r="U107" s="7">
        <f t="shared" si="25"/>
        <v>0</v>
      </c>
      <c r="V107" s="7">
        <f t="shared" si="26"/>
        <v>0</v>
      </c>
      <c r="W107" s="7">
        <f t="shared" si="27"/>
        <v>0</v>
      </c>
      <c r="X107" s="7">
        <f t="shared" si="28"/>
        <v>0</v>
      </c>
      <c r="Y107" s="7">
        <f t="shared" si="29"/>
        <v>0</v>
      </c>
      <c r="Z107" s="7">
        <f t="shared" si="30"/>
        <v>0</v>
      </c>
      <c r="AA107" s="7">
        <f t="shared" si="31"/>
        <v>0</v>
      </c>
      <c r="AB107" s="7">
        <f t="shared" si="32"/>
        <v>0</v>
      </c>
      <c r="AD107" s="13">
        <f t="shared" si="33"/>
        <v>0</v>
      </c>
      <c r="AE107" s="13">
        <f t="shared" si="34"/>
        <v>0</v>
      </c>
      <c r="AG107" s="13">
        <f t="shared" si="35"/>
        <v>0</v>
      </c>
      <c r="AH107" s="13">
        <f t="shared" si="36"/>
        <v>0</v>
      </c>
      <c r="AJ107" s="13">
        <f t="shared" si="37"/>
        <v>0</v>
      </c>
      <c r="AK107" s="13">
        <f t="shared" si="38"/>
        <v>0</v>
      </c>
    </row>
  </sheetData>
  <sheetProtection algorithmName="SHA-512" hashValue="I0FKBuHh6zYHB6T+1Gks4wwElhQL24NoQf8J97OzpcOeaYvAxQ6DDDOEiutBT5qSqldm2B7PyAXfAzOy4M3PiQ==" saltValue="7Jttm7Dhyame6jSm2WIkPg==" spinCount="100000" sheet="1" selectLockedCells="1"/>
  <mergeCells count="13">
    <mergeCell ref="C2:P2"/>
    <mergeCell ref="C30:P30"/>
    <mergeCell ref="AD31:AK31"/>
    <mergeCell ref="AD32:AE32"/>
    <mergeCell ref="AG32:AH32"/>
    <mergeCell ref="AJ32:AK32"/>
    <mergeCell ref="C28:P28"/>
    <mergeCell ref="E10:P10"/>
    <mergeCell ref="E12:P12"/>
    <mergeCell ref="H17:P25"/>
    <mergeCell ref="E14:P14"/>
    <mergeCell ref="I5:L5"/>
    <mergeCell ref="T32:AB32"/>
  </mergeCells>
  <dataValidations count="6">
    <dataValidation type="list" showInputMessage="1" showErrorMessage="1" sqref="L34:L107" xr:uid="{00000000-0002-0000-0300-000000000000}">
      <formula1>$S$16:$S$19</formula1>
    </dataValidation>
    <dataValidation operator="greaterThan" allowBlank="1" showInputMessage="1" showErrorMessage="1" sqref="P34:R107" xr:uid="{00000000-0002-0000-0300-000001000000}"/>
    <dataValidation type="whole" operator="greaterThanOrEqual" allowBlank="1" showInputMessage="1" showErrorMessage="1" sqref="I34:K107" xr:uid="{00000000-0002-0000-0300-000002000000}">
      <formula1>0</formula1>
    </dataValidation>
    <dataValidation type="list" showInputMessage="1" showErrorMessage="1" sqref="N34:N107" xr:uid="{42BDBD53-5044-4327-A3F7-CD9328A99C02}">
      <formula1>$AM$39:$AM$43</formula1>
    </dataValidation>
    <dataValidation type="list" showInputMessage="1" showErrorMessage="1" sqref="M34:M107" xr:uid="{4C9C5738-6174-43FC-BA4F-09A239CDB46B}">
      <formula1>$AM$33:$AM$38</formula1>
    </dataValidation>
    <dataValidation showInputMessage="1" showErrorMessage="1" sqref="O34:O107" xr:uid="{5704C05C-4D3A-4122-8BC0-A7A92CC8A2FF}"/>
  </dataValidations>
  <pageMargins left="0.2" right="0.2" top="0.25" bottom="0.25" header="0.3" footer="0.3"/>
  <pageSetup scale="42" fitToHeight="3" orientation="landscape" r:id="rId1"/>
  <rowBreaks count="1" manualBreakCount="1">
    <brk id="21" min="2" max="14"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4.9989318521683403E-2"/>
    <pageSetUpPr fitToPage="1"/>
  </sheetPr>
  <dimension ref="B2:AI130"/>
  <sheetViews>
    <sheetView showGridLines="0" view="pageBreakPreview" topLeftCell="G18" zoomScaleNormal="100" zoomScaleSheetLayoutView="100" workbookViewId="0">
      <selection activeCell="G18" sqref="G18:O25"/>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IF(Summary!D12="","",Summary!D12)</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Q65" si="1">IF(E34="",0,1)</f>
        <v>0</v>
      </c>
      <c r="R34" s="7">
        <f t="shared" ref="R34:R65" si="2">IF(F34="",0,1)</f>
        <v>0</v>
      </c>
      <c r="S34" s="7">
        <f t="shared" ref="S34:S65" si="3">IF(G34="",0,1)</f>
        <v>0</v>
      </c>
      <c r="T34" s="7">
        <f t="shared" ref="T34:T65" si="4">IF(H34="",0,1)</f>
        <v>0</v>
      </c>
      <c r="U34" s="7">
        <f t="shared" ref="U34:U65" si="5">IF(I34="",0,1)</f>
        <v>0</v>
      </c>
      <c r="V34" s="7">
        <f t="shared" ref="V34:V65" si="6">IF(J34="",0,1)</f>
        <v>0</v>
      </c>
      <c r="W34" s="7">
        <f t="shared" ref="W34:W65" si="7">IF(K34="",0,1)</f>
        <v>0</v>
      </c>
      <c r="X34" s="7">
        <f t="shared" ref="X34:X65" si="8">IF(O34="",0,1)</f>
        <v>0</v>
      </c>
      <c r="Z34" s="7">
        <f t="shared" ref="Z34:Z65" si="9">IF(J34&gt;0,IF(K34=P$17,1,0),0)</f>
        <v>0</v>
      </c>
      <c r="AA34" s="7">
        <f t="shared" ref="AA34:AA65" si="10">IF(Z34=1,J34,0)</f>
        <v>0</v>
      </c>
      <c r="AB34" s="7">
        <f t="shared" ref="AB34:AB65" si="11">IF(J34&gt;0,IF(K34=P$18,1,0),0)</f>
        <v>0</v>
      </c>
      <c r="AC34" s="7">
        <f t="shared" ref="AC34:AC65" si="12">IF(AB34=1,J34,0)</f>
        <v>0</v>
      </c>
      <c r="AD34" s="7">
        <f t="shared" ref="AD34:AD65" si="13">IF(J34&gt;0,IF(K34=P$19,1,0),0)</f>
        <v>0</v>
      </c>
      <c r="AE34" s="7">
        <f t="shared" ref="AE34:AE65" si="14">IF(AD34=1,J34,0)</f>
        <v>0</v>
      </c>
      <c r="AI34" s="2" t="s">
        <v>195</v>
      </c>
    </row>
    <row r="35" spans="2:35" x14ac:dyDescent="0.25">
      <c r="B35" s="13">
        <f t="shared" ref="B35:B98" si="15">IF(C35="",0,1)</f>
        <v>0</v>
      </c>
      <c r="C35" s="16" t="str">
        <f t="shared" ref="C35:C98" si="16">IF(SUM(Q35:X35)&gt;0,IF(SUM(Q35:X35)&lt;8,"X",""),"")</f>
        <v/>
      </c>
      <c r="D35" s="30" t="str">
        <f t="shared" ref="D35:D98" si="17">IF(F$5="","",LEFT(F$5,2))</f>
        <v/>
      </c>
      <c r="E35" s="58"/>
      <c r="F35" s="58"/>
      <c r="G35" s="58"/>
      <c r="H35" s="58"/>
      <c r="I35" s="58"/>
      <c r="J35" s="58"/>
      <c r="K35" s="59"/>
      <c r="L35" s="59"/>
      <c r="M35" s="59"/>
      <c r="N35" s="60"/>
      <c r="O35" s="85"/>
      <c r="Q35" s="7">
        <f t="shared" si="1"/>
        <v>0</v>
      </c>
      <c r="R35" s="7">
        <f t="shared" si="2"/>
        <v>0</v>
      </c>
      <c r="S35" s="7">
        <f t="shared" si="3"/>
        <v>0</v>
      </c>
      <c r="T35" s="7">
        <f t="shared" si="4"/>
        <v>0</v>
      </c>
      <c r="U35" s="7">
        <f t="shared" si="5"/>
        <v>0</v>
      </c>
      <c r="V35" s="7">
        <f t="shared" si="6"/>
        <v>0</v>
      </c>
      <c r="W35" s="7">
        <f t="shared" si="7"/>
        <v>0</v>
      </c>
      <c r="X35" s="7">
        <f t="shared" si="8"/>
        <v>0</v>
      </c>
      <c r="Z35" s="7">
        <f t="shared" si="9"/>
        <v>0</v>
      </c>
      <c r="AA35" s="7">
        <f t="shared" si="10"/>
        <v>0</v>
      </c>
      <c r="AB35" s="7">
        <f t="shared" si="11"/>
        <v>0</v>
      </c>
      <c r="AC35" s="7">
        <f t="shared" si="12"/>
        <v>0</v>
      </c>
      <c r="AD35" s="7">
        <f t="shared" si="13"/>
        <v>0</v>
      </c>
      <c r="AE35" s="7">
        <f t="shared" si="14"/>
        <v>0</v>
      </c>
      <c r="AI35" s="2" t="s">
        <v>200</v>
      </c>
    </row>
    <row r="36" spans="2:35" x14ac:dyDescent="0.25">
      <c r="B36" s="13">
        <f t="shared" si="15"/>
        <v>0</v>
      </c>
      <c r="C36" s="16" t="str">
        <f t="shared" si="16"/>
        <v/>
      </c>
      <c r="D36" s="30" t="str">
        <f t="shared" si="17"/>
        <v/>
      </c>
      <c r="E36" s="58"/>
      <c r="F36" s="58"/>
      <c r="G36" s="58"/>
      <c r="H36" s="58"/>
      <c r="I36" s="58"/>
      <c r="J36" s="58"/>
      <c r="K36" s="59"/>
      <c r="L36" s="59"/>
      <c r="M36" s="59"/>
      <c r="N36" s="60"/>
      <c r="O36" s="85"/>
      <c r="Q36" s="7">
        <f t="shared" si="1"/>
        <v>0</v>
      </c>
      <c r="R36" s="7">
        <f t="shared" si="2"/>
        <v>0</v>
      </c>
      <c r="S36" s="7">
        <f t="shared" si="3"/>
        <v>0</v>
      </c>
      <c r="T36" s="7">
        <f t="shared" si="4"/>
        <v>0</v>
      </c>
      <c r="U36" s="7">
        <f t="shared" si="5"/>
        <v>0</v>
      </c>
      <c r="V36" s="7">
        <f t="shared" si="6"/>
        <v>0</v>
      </c>
      <c r="W36" s="7">
        <f t="shared" si="7"/>
        <v>0</v>
      </c>
      <c r="X36" s="7">
        <f t="shared" si="8"/>
        <v>0</v>
      </c>
      <c r="Z36" s="7">
        <f t="shared" si="9"/>
        <v>0</v>
      </c>
      <c r="AA36" s="7">
        <f t="shared" si="10"/>
        <v>0</v>
      </c>
      <c r="AB36" s="7">
        <f t="shared" si="11"/>
        <v>0</v>
      </c>
      <c r="AC36" s="7">
        <f t="shared" si="12"/>
        <v>0</v>
      </c>
      <c r="AD36" s="7">
        <f t="shared" si="13"/>
        <v>0</v>
      </c>
      <c r="AE36" s="7">
        <f t="shared" si="14"/>
        <v>0</v>
      </c>
      <c r="AI36" s="2" t="s">
        <v>196</v>
      </c>
    </row>
    <row r="37" spans="2:35" x14ac:dyDescent="0.25">
      <c r="B37" s="13">
        <f t="shared" si="15"/>
        <v>0</v>
      </c>
      <c r="C37" s="16" t="str">
        <f t="shared" si="16"/>
        <v/>
      </c>
      <c r="D37" s="30" t="str">
        <f t="shared" si="17"/>
        <v/>
      </c>
      <c r="E37" s="58"/>
      <c r="F37" s="58"/>
      <c r="G37" s="58"/>
      <c r="H37" s="58"/>
      <c r="I37" s="58"/>
      <c r="J37" s="58"/>
      <c r="K37" s="59"/>
      <c r="L37" s="59"/>
      <c r="M37" s="59"/>
      <c r="N37" s="60"/>
      <c r="O37" s="85"/>
      <c r="Q37" s="7">
        <f t="shared" si="1"/>
        <v>0</v>
      </c>
      <c r="R37" s="7">
        <f t="shared" si="2"/>
        <v>0</v>
      </c>
      <c r="S37" s="7">
        <f t="shared" si="3"/>
        <v>0</v>
      </c>
      <c r="T37" s="7">
        <f t="shared" si="4"/>
        <v>0</v>
      </c>
      <c r="U37" s="7">
        <f t="shared" si="5"/>
        <v>0</v>
      </c>
      <c r="V37" s="7">
        <f t="shared" si="6"/>
        <v>0</v>
      </c>
      <c r="W37" s="7">
        <f t="shared" si="7"/>
        <v>0</v>
      </c>
      <c r="X37" s="7">
        <f t="shared" si="8"/>
        <v>0</v>
      </c>
      <c r="Z37" s="7">
        <f t="shared" si="9"/>
        <v>0</v>
      </c>
      <c r="AA37" s="7">
        <f t="shared" si="10"/>
        <v>0</v>
      </c>
      <c r="AB37" s="7">
        <f t="shared" si="11"/>
        <v>0</v>
      </c>
      <c r="AC37" s="7">
        <f t="shared" si="12"/>
        <v>0</v>
      </c>
      <c r="AD37" s="7">
        <f t="shared" si="13"/>
        <v>0</v>
      </c>
      <c r="AE37" s="7">
        <f t="shared" si="14"/>
        <v>0</v>
      </c>
      <c r="AI37" s="2" t="s">
        <v>193</v>
      </c>
    </row>
    <row r="38" spans="2:35" x14ac:dyDescent="0.25">
      <c r="B38" s="13">
        <f t="shared" si="15"/>
        <v>0</v>
      </c>
      <c r="C38" s="16" t="str">
        <f t="shared" si="16"/>
        <v/>
      </c>
      <c r="D38" s="30" t="str">
        <f t="shared" si="17"/>
        <v/>
      </c>
      <c r="E38" s="58"/>
      <c r="F38" s="58"/>
      <c r="G38" s="58"/>
      <c r="H38" s="58"/>
      <c r="I38" s="58"/>
      <c r="J38" s="58"/>
      <c r="K38" s="59"/>
      <c r="L38" s="59"/>
      <c r="M38" s="59"/>
      <c r="N38" s="60"/>
      <c r="O38" s="85"/>
      <c r="Q38" s="7">
        <f t="shared" si="1"/>
        <v>0</v>
      </c>
      <c r="R38" s="7">
        <f t="shared" si="2"/>
        <v>0</v>
      </c>
      <c r="S38" s="7">
        <f t="shared" si="3"/>
        <v>0</v>
      </c>
      <c r="T38" s="7">
        <f t="shared" si="4"/>
        <v>0</v>
      </c>
      <c r="U38" s="7">
        <f t="shared" si="5"/>
        <v>0</v>
      </c>
      <c r="V38" s="7">
        <f t="shared" si="6"/>
        <v>0</v>
      </c>
      <c r="W38" s="7">
        <f t="shared" si="7"/>
        <v>0</v>
      </c>
      <c r="X38" s="7">
        <f t="shared" si="8"/>
        <v>0</v>
      </c>
      <c r="Z38" s="7">
        <f t="shared" si="9"/>
        <v>0</v>
      </c>
      <c r="AA38" s="7">
        <f t="shared" si="10"/>
        <v>0</v>
      </c>
      <c r="AB38" s="7">
        <f t="shared" si="11"/>
        <v>0</v>
      </c>
      <c r="AC38" s="7">
        <f t="shared" si="12"/>
        <v>0</v>
      </c>
      <c r="AD38" s="7">
        <f t="shared" si="13"/>
        <v>0</v>
      </c>
      <c r="AE38" s="7">
        <f t="shared" si="14"/>
        <v>0</v>
      </c>
      <c r="AI38" s="2"/>
    </row>
    <row r="39" spans="2:35" x14ac:dyDescent="0.25">
      <c r="B39" s="13">
        <f t="shared" si="15"/>
        <v>0</v>
      </c>
      <c r="C39" s="16" t="str">
        <f t="shared" si="16"/>
        <v/>
      </c>
      <c r="D39" s="30" t="str">
        <f t="shared" si="17"/>
        <v/>
      </c>
      <c r="E39" s="58"/>
      <c r="F39" s="58"/>
      <c r="G39" s="58"/>
      <c r="H39" s="58"/>
      <c r="I39" s="58"/>
      <c r="J39" s="58"/>
      <c r="K39" s="59"/>
      <c r="L39" s="59"/>
      <c r="M39" s="59"/>
      <c r="N39" s="60"/>
      <c r="O39" s="85"/>
      <c r="Q39" s="7">
        <f t="shared" si="1"/>
        <v>0</v>
      </c>
      <c r="R39" s="7">
        <f t="shared" si="2"/>
        <v>0</v>
      </c>
      <c r="S39" s="7">
        <f t="shared" si="3"/>
        <v>0</v>
      </c>
      <c r="T39" s="7">
        <f t="shared" si="4"/>
        <v>0</v>
      </c>
      <c r="U39" s="7">
        <f t="shared" si="5"/>
        <v>0</v>
      </c>
      <c r="V39" s="7">
        <f t="shared" si="6"/>
        <v>0</v>
      </c>
      <c r="W39" s="7">
        <f t="shared" si="7"/>
        <v>0</v>
      </c>
      <c r="X39" s="7">
        <f t="shared" si="8"/>
        <v>0</v>
      </c>
      <c r="Z39" s="7">
        <f t="shared" si="9"/>
        <v>0</v>
      </c>
      <c r="AA39" s="7">
        <f t="shared" si="10"/>
        <v>0</v>
      </c>
      <c r="AB39" s="7">
        <f t="shared" si="11"/>
        <v>0</v>
      </c>
      <c r="AC39" s="7">
        <f t="shared" si="12"/>
        <v>0</v>
      </c>
      <c r="AD39" s="7">
        <f t="shared" si="13"/>
        <v>0</v>
      </c>
      <c r="AE39" s="7">
        <f t="shared" si="14"/>
        <v>0</v>
      </c>
      <c r="AI39" s="2" t="s">
        <v>190</v>
      </c>
    </row>
    <row r="40" spans="2:35" x14ac:dyDescent="0.25">
      <c r="B40" s="13">
        <f t="shared" si="15"/>
        <v>0</v>
      </c>
      <c r="C40" s="16" t="str">
        <f t="shared" si="16"/>
        <v/>
      </c>
      <c r="D40" s="30" t="str">
        <f t="shared" si="17"/>
        <v/>
      </c>
      <c r="E40" s="58"/>
      <c r="F40" s="58"/>
      <c r="G40" s="58"/>
      <c r="H40" s="58"/>
      <c r="I40" s="58"/>
      <c r="J40" s="58"/>
      <c r="K40" s="59"/>
      <c r="L40" s="59"/>
      <c r="M40" s="59"/>
      <c r="N40" s="60"/>
      <c r="O40" s="85"/>
      <c r="Q40" s="7">
        <f t="shared" si="1"/>
        <v>0</v>
      </c>
      <c r="R40" s="7">
        <f t="shared" si="2"/>
        <v>0</v>
      </c>
      <c r="S40" s="7">
        <f t="shared" si="3"/>
        <v>0</v>
      </c>
      <c r="T40" s="7">
        <f t="shared" si="4"/>
        <v>0</v>
      </c>
      <c r="U40" s="7">
        <f t="shared" si="5"/>
        <v>0</v>
      </c>
      <c r="V40" s="7">
        <f t="shared" si="6"/>
        <v>0</v>
      </c>
      <c r="W40" s="7">
        <f t="shared" si="7"/>
        <v>0</v>
      </c>
      <c r="X40" s="7">
        <f t="shared" si="8"/>
        <v>0</v>
      </c>
      <c r="Z40" s="7">
        <f t="shared" si="9"/>
        <v>0</v>
      </c>
      <c r="AA40" s="7">
        <f t="shared" si="10"/>
        <v>0</v>
      </c>
      <c r="AB40" s="7">
        <f t="shared" si="11"/>
        <v>0</v>
      </c>
      <c r="AC40" s="7">
        <f t="shared" si="12"/>
        <v>0</v>
      </c>
      <c r="AD40" s="7">
        <f t="shared" si="13"/>
        <v>0</v>
      </c>
      <c r="AE40" s="7">
        <f t="shared" si="14"/>
        <v>0</v>
      </c>
      <c r="AI40" s="2" t="s">
        <v>189</v>
      </c>
    </row>
    <row r="41" spans="2:35" x14ac:dyDescent="0.25">
      <c r="B41" s="13">
        <f t="shared" si="15"/>
        <v>0</v>
      </c>
      <c r="C41" s="16" t="str">
        <f t="shared" si="16"/>
        <v/>
      </c>
      <c r="D41" s="30" t="str">
        <f t="shared" si="17"/>
        <v/>
      </c>
      <c r="E41" s="58"/>
      <c r="F41" s="58"/>
      <c r="G41" s="58"/>
      <c r="H41" s="58"/>
      <c r="I41" s="58"/>
      <c r="J41" s="58"/>
      <c r="K41" s="59"/>
      <c r="L41" s="59"/>
      <c r="M41" s="59"/>
      <c r="N41" s="60"/>
      <c r="O41" s="85"/>
      <c r="Q41" s="7">
        <f t="shared" si="1"/>
        <v>0</v>
      </c>
      <c r="R41" s="7">
        <f t="shared" si="2"/>
        <v>0</v>
      </c>
      <c r="S41" s="7">
        <f t="shared" si="3"/>
        <v>0</v>
      </c>
      <c r="T41" s="7">
        <f t="shared" si="4"/>
        <v>0</v>
      </c>
      <c r="U41" s="7">
        <f t="shared" si="5"/>
        <v>0</v>
      </c>
      <c r="V41" s="7">
        <f t="shared" si="6"/>
        <v>0</v>
      </c>
      <c r="W41" s="7">
        <f t="shared" si="7"/>
        <v>0</v>
      </c>
      <c r="X41" s="7">
        <f t="shared" si="8"/>
        <v>0</v>
      </c>
      <c r="Z41" s="7">
        <f t="shared" si="9"/>
        <v>0</v>
      </c>
      <c r="AA41" s="7">
        <f t="shared" si="10"/>
        <v>0</v>
      </c>
      <c r="AB41" s="7">
        <f t="shared" si="11"/>
        <v>0</v>
      </c>
      <c r="AC41" s="7">
        <f t="shared" si="12"/>
        <v>0</v>
      </c>
      <c r="AD41" s="7">
        <f t="shared" si="13"/>
        <v>0</v>
      </c>
      <c r="AE41" s="7">
        <f t="shared" si="14"/>
        <v>0</v>
      </c>
      <c r="AI41" s="2" t="s">
        <v>191</v>
      </c>
    </row>
    <row r="42" spans="2:35" x14ac:dyDescent="0.25">
      <c r="B42" s="13">
        <f t="shared" si="15"/>
        <v>0</v>
      </c>
      <c r="C42" s="16" t="str">
        <f t="shared" si="16"/>
        <v/>
      </c>
      <c r="D42" s="30" t="str">
        <f t="shared" si="17"/>
        <v/>
      </c>
      <c r="E42" s="58"/>
      <c r="F42" s="58"/>
      <c r="G42" s="58"/>
      <c r="H42" s="58"/>
      <c r="I42" s="58"/>
      <c r="J42" s="58"/>
      <c r="K42" s="59"/>
      <c r="L42" s="59"/>
      <c r="M42" s="59"/>
      <c r="N42" s="60"/>
      <c r="O42" s="85"/>
      <c r="Q42" s="7">
        <f t="shared" si="1"/>
        <v>0</v>
      </c>
      <c r="R42" s="7">
        <f t="shared" si="2"/>
        <v>0</v>
      </c>
      <c r="S42" s="7">
        <f t="shared" si="3"/>
        <v>0</v>
      </c>
      <c r="T42" s="7">
        <f t="shared" si="4"/>
        <v>0</v>
      </c>
      <c r="U42" s="7">
        <f t="shared" si="5"/>
        <v>0</v>
      </c>
      <c r="V42" s="7">
        <f t="shared" si="6"/>
        <v>0</v>
      </c>
      <c r="W42" s="7">
        <f t="shared" si="7"/>
        <v>0</v>
      </c>
      <c r="X42" s="7">
        <f t="shared" si="8"/>
        <v>0</v>
      </c>
      <c r="Z42" s="7">
        <f t="shared" si="9"/>
        <v>0</v>
      </c>
      <c r="AA42" s="7">
        <f t="shared" si="10"/>
        <v>0</v>
      </c>
      <c r="AB42" s="7">
        <f t="shared" si="11"/>
        <v>0</v>
      </c>
      <c r="AC42" s="7">
        <f t="shared" si="12"/>
        <v>0</v>
      </c>
      <c r="AD42" s="7">
        <f t="shared" si="13"/>
        <v>0</v>
      </c>
      <c r="AE42" s="7">
        <f t="shared" si="14"/>
        <v>0</v>
      </c>
      <c r="AI42" s="2" t="s">
        <v>198</v>
      </c>
    </row>
    <row r="43" spans="2:35" x14ac:dyDescent="0.25">
      <c r="B43" s="13">
        <f t="shared" si="15"/>
        <v>0</v>
      </c>
      <c r="C43" s="16" t="str">
        <f t="shared" si="16"/>
        <v/>
      </c>
      <c r="D43" s="30" t="str">
        <f t="shared" si="17"/>
        <v/>
      </c>
      <c r="E43" s="58"/>
      <c r="F43" s="58"/>
      <c r="G43" s="58"/>
      <c r="H43" s="58"/>
      <c r="I43" s="58"/>
      <c r="J43" s="58"/>
      <c r="K43" s="59"/>
      <c r="L43" s="59"/>
      <c r="M43" s="59"/>
      <c r="N43" s="60"/>
      <c r="O43" s="85"/>
      <c r="Q43" s="7">
        <f t="shared" si="1"/>
        <v>0</v>
      </c>
      <c r="R43" s="7">
        <f t="shared" si="2"/>
        <v>0</v>
      </c>
      <c r="S43" s="7">
        <f t="shared" si="3"/>
        <v>0</v>
      </c>
      <c r="T43" s="7">
        <f t="shared" si="4"/>
        <v>0</v>
      </c>
      <c r="U43" s="7">
        <f t="shared" si="5"/>
        <v>0</v>
      </c>
      <c r="V43" s="7">
        <f t="shared" si="6"/>
        <v>0</v>
      </c>
      <c r="W43" s="7">
        <f t="shared" si="7"/>
        <v>0</v>
      </c>
      <c r="X43" s="7">
        <f t="shared" si="8"/>
        <v>0</v>
      </c>
      <c r="Z43" s="7">
        <f t="shared" si="9"/>
        <v>0</v>
      </c>
      <c r="AA43" s="7">
        <f t="shared" si="10"/>
        <v>0</v>
      </c>
      <c r="AB43" s="7">
        <f t="shared" si="11"/>
        <v>0</v>
      </c>
      <c r="AC43" s="7">
        <f t="shared" si="12"/>
        <v>0</v>
      </c>
      <c r="AD43" s="7">
        <f t="shared" si="13"/>
        <v>0</v>
      </c>
      <c r="AE43" s="7">
        <f t="shared" si="14"/>
        <v>0</v>
      </c>
      <c r="AI43" s="2"/>
    </row>
    <row r="44" spans="2:35" x14ac:dyDescent="0.25">
      <c r="B44" s="13">
        <f t="shared" si="15"/>
        <v>0</v>
      </c>
      <c r="C44" s="16" t="str">
        <f t="shared" si="16"/>
        <v/>
      </c>
      <c r="D44" s="30" t="str">
        <f t="shared" si="17"/>
        <v/>
      </c>
      <c r="E44" s="58"/>
      <c r="F44" s="58"/>
      <c r="G44" s="58"/>
      <c r="H44" s="58"/>
      <c r="I44" s="58"/>
      <c r="J44" s="58"/>
      <c r="K44" s="59"/>
      <c r="L44" s="59"/>
      <c r="M44" s="59"/>
      <c r="N44" s="60"/>
      <c r="O44" s="85"/>
      <c r="Q44" s="7">
        <f t="shared" si="1"/>
        <v>0</v>
      </c>
      <c r="R44" s="7">
        <f t="shared" si="2"/>
        <v>0</v>
      </c>
      <c r="S44" s="7">
        <f t="shared" si="3"/>
        <v>0</v>
      </c>
      <c r="T44" s="7">
        <f t="shared" si="4"/>
        <v>0</v>
      </c>
      <c r="U44" s="7">
        <f t="shared" si="5"/>
        <v>0</v>
      </c>
      <c r="V44" s="7">
        <f t="shared" si="6"/>
        <v>0</v>
      </c>
      <c r="W44" s="7">
        <f t="shared" si="7"/>
        <v>0</v>
      </c>
      <c r="X44" s="7">
        <f t="shared" si="8"/>
        <v>0</v>
      </c>
      <c r="Z44" s="7">
        <f t="shared" si="9"/>
        <v>0</v>
      </c>
      <c r="AA44" s="7">
        <f t="shared" si="10"/>
        <v>0</v>
      </c>
      <c r="AB44" s="7">
        <f t="shared" si="11"/>
        <v>0</v>
      </c>
      <c r="AC44" s="7">
        <f t="shared" si="12"/>
        <v>0</v>
      </c>
      <c r="AD44" s="7">
        <f t="shared" si="13"/>
        <v>0</v>
      </c>
      <c r="AE44" s="7">
        <f t="shared" si="14"/>
        <v>0</v>
      </c>
    </row>
    <row r="45" spans="2:35" x14ac:dyDescent="0.25">
      <c r="B45" s="13">
        <f t="shared" si="15"/>
        <v>0</v>
      </c>
      <c r="C45" s="16" t="str">
        <f t="shared" si="16"/>
        <v/>
      </c>
      <c r="D45" s="30" t="str">
        <f t="shared" si="17"/>
        <v/>
      </c>
      <c r="E45" s="58"/>
      <c r="F45" s="58"/>
      <c r="G45" s="58"/>
      <c r="H45" s="58"/>
      <c r="I45" s="58"/>
      <c r="J45" s="58"/>
      <c r="K45" s="59"/>
      <c r="L45" s="59"/>
      <c r="M45" s="59"/>
      <c r="N45" s="60"/>
      <c r="O45" s="85"/>
      <c r="Q45" s="7">
        <f t="shared" si="1"/>
        <v>0</v>
      </c>
      <c r="R45" s="7">
        <f t="shared" si="2"/>
        <v>0</v>
      </c>
      <c r="S45" s="7">
        <f t="shared" si="3"/>
        <v>0</v>
      </c>
      <c r="T45" s="7">
        <f t="shared" si="4"/>
        <v>0</v>
      </c>
      <c r="U45" s="7">
        <f t="shared" si="5"/>
        <v>0</v>
      </c>
      <c r="V45" s="7">
        <f t="shared" si="6"/>
        <v>0</v>
      </c>
      <c r="W45" s="7">
        <f t="shared" si="7"/>
        <v>0</v>
      </c>
      <c r="X45" s="7">
        <f t="shared" si="8"/>
        <v>0</v>
      </c>
      <c r="Z45" s="7">
        <f t="shared" si="9"/>
        <v>0</v>
      </c>
      <c r="AA45" s="7">
        <f t="shared" si="10"/>
        <v>0</v>
      </c>
      <c r="AB45" s="7">
        <f t="shared" si="11"/>
        <v>0</v>
      </c>
      <c r="AC45" s="7">
        <f t="shared" si="12"/>
        <v>0</v>
      </c>
      <c r="AD45" s="7">
        <f t="shared" si="13"/>
        <v>0</v>
      </c>
      <c r="AE45" s="7">
        <f t="shared" si="14"/>
        <v>0</v>
      </c>
    </row>
    <row r="46" spans="2:35" x14ac:dyDescent="0.25">
      <c r="B46" s="13">
        <f t="shared" si="15"/>
        <v>0</v>
      </c>
      <c r="C46" s="16" t="str">
        <f t="shared" si="16"/>
        <v/>
      </c>
      <c r="D46" s="30" t="str">
        <f t="shared" si="17"/>
        <v/>
      </c>
      <c r="E46" s="58"/>
      <c r="F46" s="58"/>
      <c r="G46" s="58"/>
      <c r="H46" s="58"/>
      <c r="I46" s="58"/>
      <c r="J46" s="58"/>
      <c r="K46" s="59"/>
      <c r="L46" s="59"/>
      <c r="M46" s="59"/>
      <c r="N46" s="60"/>
      <c r="O46" s="85"/>
      <c r="Q46" s="7">
        <f t="shared" si="1"/>
        <v>0</v>
      </c>
      <c r="R46" s="7">
        <f t="shared" si="2"/>
        <v>0</v>
      </c>
      <c r="S46" s="7">
        <f t="shared" si="3"/>
        <v>0</v>
      </c>
      <c r="T46" s="7">
        <f t="shared" si="4"/>
        <v>0</v>
      </c>
      <c r="U46" s="7">
        <f t="shared" si="5"/>
        <v>0</v>
      </c>
      <c r="V46" s="7">
        <f t="shared" si="6"/>
        <v>0</v>
      </c>
      <c r="W46" s="7">
        <f t="shared" si="7"/>
        <v>0</v>
      </c>
      <c r="X46" s="7">
        <f t="shared" si="8"/>
        <v>0</v>
      </c>
      <c r="Z46" s="7">
        <f t="shared" si="9"/>
        <v>0</v>
      </c>
      <c r="AA46" s="7">
        <f t="shared" si="10"/>
        <v>0</v>
      </c>
      <c r="AB46" s="7">
        <f t="shared" si="11"/>
        <v>0</v>
      </c>
      <c r="AC46" s="7">
        <f t="shared" si="12"/>
        <v>0</v>
      </c>
      <c r="AD46" s="7">
        <f t="shared" si="13"/>
        <v>0</v>
      </c>
      <c r="AE46" s="7">
        <f t="shared" si="14"/>
        <v>0</v>
      </c>
    </row>
    <row r="47" spans="2:35" x14ac:dyDescent="0.25">
      <c r="B47" s="13">
        <f t="shared" si="15"/>
        <v>0</v>
      </c>
      <c r="C47" s="16" t="str">
        <f t="shared" si="16"/>
        <v/>
      </c>
      <c r="D47" s="30" t="str">
        <f t="shared" si="17"/>
        <v/>
      </c>
      <c r="E47" s="58"/>
      <c r="F47" s="58"/>
      <c r="G47" s="58"/>
      <c r="H47" s="58"/>
      <c r="I47" s="58"/>
      <c r="J47" s="58"/>
      <c r="K47" s="59"/>
      <c r="L47" s="59"/>
      <c r="M47" s="59"/>
      <c r="N47" s="60"/>
      <c r="O47" s="85"/>
      <c r="Q47" s="7">
        <f t="shared" si="1"/>
        <v>0</v>
      </c>
      <c r="R47" s="7">
        <f t="shared" si="2"/>
        <v>0</v>
      </c>
      <c r="S47" s="7">
        <f t="shared" si="3"/>
        <v>0</v>
      </c>
      <c r="T47" s="7">
        <f t="shared" si="4"/>
        <v>0</v>
      </c>
      <c r="U47" s="7">
        <f t="shared" si="5"/>
        <v>0</v>
      </c>
      <c r="V47" s="7">
        <f t="shared" si="6"/>
        <v>0</v>
      </c>
      <c r="W47" s="7">
        <f t="shared" si="7"/>
        <v>0</v>
      </c>
      <c r="X47" s="7">
        <f t="shared" si="8"/>
        <v>0</v>
      </c>
      <c r="Z47" s="7">
        <f t="shared" si="9"/>
        <v>0</v>
      </c>
      <c r="AA47" s="7">
        <f t="shared" si="10"/>
        <v>0</v>
      </c>
      <c r="AB47" s="7">
        <f t="shared" si="11"/>
        <v>0</v>
      </c>
      <c r="AC47" s="7">
        <f t="shared" si="12"/>
        <v>0</v>
      </c>
      <c r="AD47" s="7">
        <f t="shared" si="13"/>
        <v>0</v>
      </c>
      <c r="AE47" s="7">
        <f t="shared" si="14"/>
        <v>0</v>
      </c>
    </row>
    <row r="48" spans="2:35" x14ac:dyDescent="0.25">
      <c r="B48" s="13">
        <f t="shared" si="15"/>
        <v>0</v>
      </c>
      <c r="C48" s="16" t="str">
        <f t="shared" si="16"/>
        <v/>
      </c>
      <c r="D48" s="30" t="str">
        <f t="shared" si="17"/>
        <v/>
      </c>
      <c r="E48" s="58"/>
      <c r="F48" s="58"/>
      <c r="G48" s="58"/>
      <c r="H48" s="58"/>
      <c r="I48" s="58"/>
      <c r="J48" s="58"/>
      <c r="K48" s="59"/>
      <c r="L48" s="59"/>
      <c r="M48" s="59"/>
      <c r="N48" s="60"/>
      <c r="O48" s="85"/>
      <c r="Q48" s="7">
        <f t="shared" si="1"/>
        <v>0</v>
      </c>
      <c r="R48" s="7">
        <f t="shared" si="2"/>
        <v>0</v>
      </c>
      <c r="S48" s="7">
        <f t="shared" si="3"/>
        <v>0</v>
      </c>
      <c r="T48" s="7">
        <f t="shared" si="4"/>
        <v>0</v>
      </c>
      <c r="U48" s="7">
        <f t="shared" si="5"/>
        <v>0</v>
      </c>
      <c r="V48" s="7">
        <f t="shared" si="6"/>
        <v>0</v>
      </c>
      <c r="W48" s="7">
        <f t="shared" si="7"/>
        <v>0</v>
      </c>
      <c r="X48" s="7">
        <f t="shared" si="8"/>
        <v>0</v>
      </c>
      <c r="Z48" s="7">
        <f t="shared" si="9"/>
        <v>0</v>
      </c>
      <c r="AA48" s="7">
        <f t="shared" si="10"/>
        <v>0</v>
      </c>
      <c r="AB48" s="7">
        <f t="shared" si="11"/>
        <v>0</v>
      </c>
      <c r="AC48" s="7">
        <f t="shared" si="12"/>
        <v>0</v>
      </c>
      <c r="AD48" s="7">
        <f t="shared" si="13"/>
        <v>0</v>
      </c>
      <c r="AE48" s="7">
        <f t="shared" si="14"/>
        <v>0</v>
      </c>
    </row>
    <row r="49" spans="2:31" x14ac:dyDescent="0.25">
      <c r="B49" s="13">
        <f t="shared" si="15"/>
        <v>0</v>
      </c>
      <c r="C49" s="16" t="str">
        <f t="shared" si="16"/>
        <v/>
      </c>
      <c r="D49" s="30" t="str">
        <f t="shared" si="17"/>
        <v/>
      </c>
      <c r="E49" s="58"/>
      <c r="F49" s="58"/>
      <c r="G49" s="58"/>
      <c r="H49" s="58"/>
      <c r="I49" s="58"/>
      <c r="J49" s="58"/>
      <c r="K49" s="59"/>
      <c r="L49" s="59"/>
      <c r="M49" s="59"/>
      <c r="N49" s="60"/>
      <c r="O49" s="85"/>
      <c r="Q49" s="7">
        <f t="shared" si="1"/>
        <v>0</v>
      </c>
      <c r="R49" s="7">
        <f t="shared" si="2"/>
        <v>0</v>
      </c>
      <c r="S49" s="7">
        <f t="shared" si="3"/>
        <v>0</v>
      </c>
      <c r="T49" s="7">
        <f t="shared" si="4"/>
        <v>0</v>
      </c>
      <c r="U49" s="7">
        <f t="shared" si="5"/>
        <v>0</v>
      </c>
      <c r="V49" s="7">
        <f t="shared" si="6"/>
        <v>0</v>
      </c>
      <c r="W49" s="7">
        <f t="shared" si="7"/>
        <v>0</v>
      </c>
      <c r="X49" s="7">
        <f t="shared" si="8"/>
        <v>0</v>
      </c>
      <c r="Z49" s="7">
        <f t="shared" si="9"/>
        <v>0</v>
      </c>
      <c r="AA49" s="7">
        <f t="shared" si="10"/>
        <v>0</v>
      </c>
      <c r="AB49" s="7">
        <f t="shared" si="11"/>
        <v>0</v>
      </c>
      <c r="AC49" s="7">
        <f t="shared" si="12"/>
        <v>0</v>
      </c>
      <c r="AD49" s="7">
        <f t="shared" si="13"/>
        <v>0</v>
      </c>
      <c r="AE49" s="7">
        <f t="shared" si="14"/>
        <v>0</v>
      </c>
    </row>
    <row r="50" spans="2:31" x14ac:dyDescent="0.25">
      <c r="B50" s="13">
        <f t="shared" si="15"/>
        <v>0</v>
      </c>
      <c r="C50" s="16" t="str">
        <f t="shared" si="16"/>
        <v/>
      </c>
      <c r="D50" s="30" t="str">
        <f t="shared" si="17"/>
        <v/>
      </c>
      <c r="E50" s="58"/>
      <c r="F50" s="58"/>
      <c r="G50" s="58"/>
      <c r="H50" s="58"/>
      <c r="I50" s="58"/>
      <c r="J50" s="58"/>
      <c r="K50" s="59"/>
      <c r="L50" s="59"/>
      <c r="M50" s="59"/>
      <c r="N50" s="60"/>
      <c r="O50" s="85"/>
      <c r="Q50" s="7">
        <f t="shared" si="1"/>
        <v>0</v>
      </c>
      <c r="R50" s="7">
        <f t="shared" si="2"/>
        <v>0</v>
      </c>
      <c r="S50" s="7">
        <f t="shared" si="3"/>
        <v>0</v>
      </c>
      <c r="T50" s="7">
        <f t="shared" si="4"/>
        <v>0</v>
      </c>
      <c r="U50" s="7">
        <f t="shared" si="5"/>
        <v>0</v>
      </c>
      <c r="V50" s="7">
        <f t="shared" si="6"/>
        <v>0</v>
      </c>
      <c r="W50" s="7">
        <f t="shared" si="7"/>
        <v>0</v>
      </c>
      <c r="X50" s="7">
        <f t="shared" si="8"/>
        <v>0</v>
      </c>
      <c r="Z50" s="7">
        <f t="shared" si="9"/>
        <v>0</v>
      </c>
      <c r="AA50" s="7">
        <f t="shared" si="10"/>
        <v>0</v>
      </c>
      <c r="AB50" s="7">
        <f t="shared" si="11"/>
        <v>0</v>
      </c>
      <c r="AC50" s="7">
        <f t="shared" si="12"/>
        <v>0</v>
      </c>
      <c r="AD50" s="7">
        <f t="shared" si="13"/>
        <v>0</v>
      </c>
      <c r="AE50" s="7">
        <f t="shared" si="14"/>
        <v>0</v>
      </c>
    </row>
    <row r="51" spans="2:31" x14ac:dyDescent="0.25">
      <c r="B51" s="13">
        <f t="shared" si="15"/>
        <v>0</v>
      </c>
      <c r="C51" s="16" t="str">
        <f t="shared" si="16"/>
        <v/>
      </c>
      <c r="D51" s="30" t="str">
        <f t="shared" si="17"/>
        <v/>
      </c>
      <c r="E51" s="58"/>
      <c r="F51" s="58"/>
      <c r="G51" s="58"/>
      <c r="H51" s="58"/>
      <c r="I51" s="58"/>
      <c r="J51" s="58"/>
      <c r="K51" s="59"/>
      <c r="L51" s="59"/>
      <c r="M51" s="59"/>
      <c r="N51" s="60"/>
      <c r="O51" s="85"/>
      <c r="Q51" s="7">
        <f t="shared" si="1"/>
        <v>0</v>
      </c>
      <c r="R51" s="7">
        <f t="shared" si="2"/>
        <v>0</v>
      </c>
      <c r="S51" s="7">
        <f t="shared" si="3"/>
        <v>0</v>
      </c>
      <c r="T51" s="7">
        <f t="shared" si="4"/>
        <v>0</v>
      </c>
      <c r="U51" s="7">
        <f t="shared" si="5"/>
        <v>0</v>
      </c>
      <c r="V51" s="7">
        <f t="shared" si="6"/>
        <v>0</v>
      </c>
      <c r="W51" s="7">
        <f t="shared" si="7"/>
        <v>0</v>
      </c>
      <c r="X51" s="7">
        <f t="shared" si="8"/>
        <v>0</v>
      </c>
      <c r="Z51" s="7">
        <f t="shared" si="9"/>
        <v>0</v>
      </c>
      <c r="AA51" s="7">
        <f t="shared" si="10"/>
        <v>0</v>
      </c>
      <c r="AB51" s="7">
        <f t="shared" si="11"/>
        <v>0</v>
      </c>
      <c r="AC51" s="7">
        <f t="shared" si="12"/>
        <v>0</v>
      </c>
      <c r="AD51" s="7">
        <f t="shared" si="13"/>
        <v>0</v>
      </c>
      <c r="AE51" s="7">
        <f t="shared" si="14"/>
        <v>0</v>
      </c>
    </row>
    <row r="52" spans="2:31" x14ac:dyDescent="0.25">
      <c r="B52" s="13">
        <f t="shared" si="15"/>
        <v>0</v>
      </c>
      <c r="C52" s="16" t="str">
        <f t="shared" si="16"/>
        <v/>
      </c>
      <c r="D52" s="30" t="str">
        <f t="shared" si="17"/>
        <v/>
      </c>
      <c r="E52" s="58"/>
      <c r="F52" s="58"/>
      <c r="G52" s="58"/>
      <c r="H52" s="58"/>
      <c r="I52" s="58"/>
      <c r="J52" s="58"/>
      <c r="K52" s="59"/>
      <c r="L52" s="59"/>
      <c r="M52" s="59"/>
      <c r="N52" s="60"/>
      <c r="O52" s="85"/>
      <c r="Q52" s="7">
        <f t="shared" si="1"/>
        <v>0</v>
      </c>
      <c r="R52" s="7">
        <f t="shared" si="2"/>
        <v>0</v>
      </c>
      <c r="S52" s="7">
        <f t="shared" si="3"/>
        <v>0</v>
      </c>
      <c r="T52" s="7">
        <f t="shared" si="4"/>
        <v>0</v>
      </c>
      <c r="U52" s="7">
        <f t="shared" si="5"/>
        <v>0</v>
      </c>
      <c r="V52" s="7">
        <f t="shared" si="6"/>
        <v>0</v>
      </c>
      <c r="W52" s="7">
        <f t="shared" si="7"/>
        <v>0</v>
      </c>
      <c r="X52" s="7">
        <f t="shared" si="8"/>
        <v>0</v>
      </c>
      <c r="Z52" s="7">
        <f t="shared" si="9"/>
        <v>0</v>
      </c>
      <c r="AA52" s="7">
        <f t="shared" si="10"/>
        <v>0</v>
      </c>
      <c r="AB52" s="7">
        <f t="shared" si="11"/>
        <v>0</v>
      </c>
      <c r="AC52" s="7">
        <f t="shared" si="12"/>
        <v>0</v>
      </c>
      <c r="AD52" s="7">
        <f t="shared" si="13"/>
        <v>0</v>
      </c>
      <c r="AE52" s="7">
        <f t="shared" si="14"/>
        <v>0</v>
      </c>
    </row>
    <row r="53" spans="2:31" x14ac:dyDescent="0.25">
      <c r="B53" s="13">
        <f t="shared" si="15"/>
        <v>0</v>
      </c>
      <c r="C53" s="16" t="str">
        <f t="shared" si="16"/>
        <v/>
      </c>
      <c r="D53" s="30" t="str">
        <f t="shared" si="17"/>
        <v/>
      </c>
      <c r="E53" s="58"/>
      <c r="F53" s="58"/>
      <c r="G53" s="58"/>
      <c r="H53" s="58"/>
      <c r="I53" s="58"/>
      <c r="J53" s="58"/>
      <c r="K53" s="59"/>
      <c r="L53" s="59"/>
      <c r="M53" s="59"/>
      <c r="N53" s="60"/>
      <c r="O53" s="85"/>
      <c r="Q53" s="7">
        <f t="shared" si="1"/>
        <v>0</v>
      </c>
      <c r="R53" s="7">
        <f t="shared" si="2"/>
        <v>0</v>
      </c>
      <c r="S53" s="7">
        <f t="shared" si="3"/>
        <v>0</v>
      </c>
      <c r="T53" s="7">
        <f t="shared" si="4"/>
        <v>0</v>
      </c>
      <c r="U53" s="7">
        <f t="shared" si="5"/>
        <v>0</v>
      </c>
      <c r="V53" s="7">
        <f t="shared" si="6"/>
        <v>0</v>
      </c>
      <c r="W53" s="7">
        <f t="shared" si="7"/>
        <v>0</v>
      </c>
      <c r="X53" s="7">
        <f t="shared" si="8"/>
        <v>0</v>
      </c>
      <c r="Z53" s="7">
        <f t="shared" si="9"/>
        <v>0</v>
      </c>
      <c r="AA53" s="7">
        <f t="shared" si="10"/>
        <v>0</v>
      </c>
      <c r="AB53" s="7">
        <f t="shared" si="11"/>
        <v>0</v>
      </c>
      <c r="AC53" s="7">
        <f t="shared" si="12"/>
        <v>0</v>
      </c>
      <c r="AD53" s="7">
        <f t="shared" si="13"/>
        <v>0</v>
      </c>
      <c r="AE53" s="7">
        <f t="shared" si="14"/>
        <v>0</v>
      </c>
    </row>
    <row r="54" spans="2:31" x14ac:dyDescent="0.25">
      <c r="B54" s="13">
        <f t="shared" si="15"/>
        <v>0</v>
      </c>
      <c r="C54" s="16" t="str">
        <f t="shared" si="16"/>
        <v/>
      </c>
      <c r="D54" s="30" t="str">
        <f t="shared" si="17"/>
        <v/>
      </c>
      <c r="E54" s="58"/>
      <c r="F54" s="58"/>
      <c r="G54" s="58"/>
      <c r="H54" s="58"/>
      <c r="I54" s="58"/>
      <c r="J54" s="58"/>
      <c r="K54" s="59"/>
      <c r="L54" s="59"/>
      <c r="M54" s="59"/>
      <c r="N54" s="60"/>
      <c r="O54" s="85"/>
      <c r="Q54" s="7">
        <f t="shared" si="1"/>
        <v>0</v>
      </c>
      <c r="R54" s="7">
        <f t="shared" si="2"/>
        <v>0</v>
      </c>
      <c r="S54" s="7">
        <f t="shared" si="3"/>
        <v>0</v>
      </c>
      <c r="T54" s="7">
        <f t="shared" si="4"/>
        <v>0</v>
      </c>
      <c r="U54" s="7">
        <f t="shared" si="5"/>
        <v>0</v>
      </c>
      <c r="V54" s="7">
        <f t="shared" si="6"/>
        <v>0</v>
      </c>
      <c r="W54" s="7">
        <f t="shared" si="7"/>
        <v>0</v>
      </c>
      <c r="X54" s="7">
        <f t="shared" si="8"/>
        <v>0</v>
      </c>
      <c r="Z54" s="7">
        <f t="shared" si="9"/>
        <v>0</v>
      </c>
      <c r="AA54" s="7">
        <f t="shared" si="10"/>
        <v>0</v>
      </c>
      <c r="AB54" s="7">
        <f t="shared" si="11"/>
        <v>0</v>
      </c>
      <c r="AC54" s="7">
        <f t="shared" si="12"/>
        <v>0</v>
      </c>
      <c r="AD54" s="7">
        <f t="shared" si="13"/>
        <v>0</v>
      </c>
      <c r="AE54" s="7">
        <f t="shared" si="14"/>
        <v>0</v>
      </c>
    </row>
    <row r="55" spans="2:31" x14ac:dyDescent="0.25">
      <c r="B55" s="13">
        <f t="shared" si="15"/>
        <v>0</v>
      </c>
      <c r="C55" s="16" t="str">
        <f t="shared" si="16"/>
        <v/>
      </c>
      <c r="D55" s="30" t="str">
        <f t="shared" si="17"/>
        <v/>
      </c>
      <c r="E55" s="58"/>
      <c r="F55" s="58"/>
      <c r="G55" s="58"/>
      <c r="H55" s="58"/>
      <c r="I55" s="58"/>
      <c r="J55" s="58"/>
      <c r="K55" s="59"/>
      <c r="L55" s="59"/>
      <c r="M55" s="59"/>
      <c r="N55" s="60"/>
      <c r="O55" s="85"/>
      <c r="Q55" s="7">
        <f t="shared" si="1"/>
        <v>0</v>
      </c>
      <c r="R55" s="7">
        <f t="shared" si="2"/>
        <v>0</v>
      </c>
      <c r="S55" s="7">
        <f t="shared" si="3"/>
        <v>0</v>
      </c>
      <c r="T55" s="7">
        <f t="shared" si="4"/>
        <v>0</v>
      </c>
      <c r="U55" s="7">
        <f t="shared" si="5"/>
        <v>0</v>
      </c>
      <c r="V55" s="7">
        <f t="shared" si="6"/>
        <v>0</v>
      </c>
      <c r="W55" s="7">
        <f t="shared" si="7"/>
        <v>0</v>
      </c>
      <c r="X55" s="7">
        <f t="shared" si="8"/>
        <v>0</v>
      </c>
      <c r="Z55" s="7">
        <f t="shared" si="9"/>
        <v>0</v>
      </c>
      <c r="AA55" s="7">
        <f t="shared" si="10"/>
        <v>0</v>
      </c>
      <c r="AB55" s="7">
        <f t="shared" si="11"/>
        <v>0</v>
      </c>
      <c r="AC55" s="7">
        <f t="shared" si="12"/>
        <v>0</v>
      </c>
      <c r="AD55" s="7">
        <f t="shared" si="13"/>
        <v>0</v>
      </c>
      <c r="AE55" s="7">
        <f t="shared" si="14"/>
        <v>0</v>
      </c>
    </row>
    <row r="56" spans="2:31" x14ac:dyDescent="0.25">
      <c r="B56" s="13">
        <f t="shared" si="15"/>
        <v>0</v>
      </c>
      <c r="C56" s="16" t="str">
        <f t="shared" si="16"/>
        <v/>
      </c>
      <c r="D56" s="30" t="str">
        <f t="shared" si="17"/>
        <v/>
      </c>
      <c r="E56" s="58"/>
      <c r="F56" s="58"/>
      <c r="G56" s="58"/>
      <c r="H56" s="58"/>
      <c r="I56" s="58"/>
      <c r="J56" s="58"/>
      <c r="K56" s="59"/>
      <c r="L56" s="59"/>
      <c r="M56" s="59"/>
      <c r="N56" s="60"/>
      <c r="O56" s="85"/>
      <c r="Q56" s="7">
        <f t="shared" si="1"/>
        <v>0</v>
      </c>
      <c r="R56" s="7">
        <f t="shared" si="2"/>
        <v>0</v>
      </c>
      <c r="S56" s="7">
        <f t="shared" si="3"/>
        <v>0</v>
      </c>
      <c r="T56" s="7">
        <f t="shared" si="4"/>
        <v>0</v>
      </c>
      <c r="U56" s="7">
        <f t="shared" si="5"/>
        <v>0</v>
      </c>
      <c r="V56" s="7">
        <f t="shared" si="6"/>
        <v>0</v>
      </c>
      <c r="W56" s="7">
        <f t="shared" si="7"/>
        <v>0</v>
      </c>
      <c r="X56" s="7">
        <f t="shared" si="8"/>
        <v>0</v>
      </c>
      <c r="Z56" s="7">
        <f t="shared" si="9"/>
        <v>0</v>
      </c>
      <c r="AA56" s="7">
        <f t="shared" si="10"/>
        <v>0</v>
      </c>
      <c r="AB56" s="7">
        <f t="shared" si="11"/>
        <v>0</v>
      </c>
      <c r="AC56" s="7">
        <f t="shared" si="12"/>
        <v>0</v>
      </c>
      <c r="AD56" s="7">
        <f t="shared" si="13"/>
        <v>0</v>
      </c>
      <c r="AE56" s="7">
        <f t="shared" si="14"/>
        <v>0</v>
      </c>
    </row>
    <row r="57" spans="2:31" x14ac:dyDescent="0.25">
      <c r="B57" s="13">
        <f t="shared" si="15"/>
        <v>0</v>
      </c>
      <c r="C57" s="16" t="str">
        <f t="shared" si="16"/>
        <v/>
      </c>
      <c r="D57" s="30" t="str">
        <f t="shared" si="17"/>
        <v/>
      </c>
      <c r="E57" s="58"/>
      <c r="F57" s="58"/>
      <c r="G57" s="58"/>
      <c r="H57" s="58"/>
      <c r="I57" s="58"/>
      <c r="J57" s="58"/>
      <c r="K57" s="59"/>
      <c r="L57" s="59"/>
      <c r="M57" s="59"/>
      <c r="N57" s="60"/>
      <c r="O57" s="85"/>
      <c r="Q57" s="7">
        <f t="shared" si="1"/>
        <v>0</v>
      </c>
      <c r="R57" s="7">
        <f t="shared" si="2"/>
        <v>0</v>
      </c>
      <c r="S57" s="7">
        <f t="shared" si="3"/>
        <v>0</v>
      </c>
      <c r="T57" s="7">
        <f t="shared" si="4"/>
        <v>0</v>
      </c>
      <c r="U57" s="7">
        <f t="shared" si="5"/>
        <v>0</v>
      </c>
      <c r="V57" s="7">
        <f t="shared" si="6"/>
        <v>0</v>
      </c>
      <c r="W57" s="7">
        <f t="shared" si="7"/>
        <v>0</v>
      </c>
      <c r="X57" s="7">
        <f t="shared" si="8"/>
        <v>0</v>
      </c>
      <c r="Z57" s="7">
        <f t="shared" si="9"/>
        <v>0</v>
      </c>
      <c r="AA57" s="7">
        <f t="shared" si="10"/>
        <v>0</v>
      </c>
      <c r="AB57" s="7">
        <f t="shared" si="11"/>
        <v>0</v>
      </c>
      <c r="AC57" s="7">
        <f t="shared" si="12"/>
        <v>0</v>
      </c>
      <c r="AD57" s="7">
        <f t="shared" si="13"/>
        <v>0</v>
      </c>
      <c r="AE57" s="7">
        <f t="shared" si="14"/>
        <v>0</v>
      </c>
    </row>
    <row r="58" spans="2:31" x14ac:dyDescent="0.25">
      <c r="B58" s="13">
        <f t="shared" si="15"/>
        <v>0</v>
      </c>
      <c r="C58" s="16" t="str">
        <f t="shared" si="16"/>
        <v/>
      </c>
      <c r="D58" s="30" t="str">
        <f t="shared" si="17"/>
        <v/>
      </c>
      <c r="E58" s="58"/>
      <c r="F58" s="58"/>
      <c r="G58" s="58"/>
      <c r="H58" s="58"/>
      <c r="I58" s="58"/>
      <c r="J58" s="58"/>
      <c r="K58" s="59"/>
      <c r="L58" s="59"/>
      <c r="M58" s="59"/>
      <c r="N58" s="60"/>
      <c r="O58" s="85"/>
      <c r="Q58" s="7">
        <f t="shared" si="1"/>
        <v>0</v>
      </c>
      <c r="R58" s="7">
        <f t="shared" si="2"/>
        <v>0</v>
      </c>
      <c r="S58" s="7">
        <f t="shared" si="3"/>
        <v>0</v>
      </c>
      <c r="T58" s="7">
        <f t="shared" si="4"/>
        <v>0</v>
      </c>
      <c r="U58" s="7">
        <f t="shared" si="5"/>
        <v>0</v>
      </c>
      <c r="V58" s="7">
        <f t="shared" si="6"/>
        <v>0</v>
      </c>
      <c r="W58" s="7">
        <f t="shared" si="7"/>
        <v>0</v>
      </c>
      <c r="X58" s="7">
        <f t="shared" si="8"/>
        <v>0</v>
      </c>
      <c r="Z58" s="7">
        <f t="shared" si="9"/>
        <v>0</v>
      </c>
      <c r="AA58" s="7">
        <f t="shared" si="10"/>
        <v>0</v>
      </c>
      <c r="AB58" s="7">
        <f t="shared" si="11"/>
        <v>0</v>
      </c>
      <c r="AC58" s="7">
        <f t="shared" si="12"/>
        <v>0</v>
      </c>
      <c r="AD58" s="7">
        <f t="shared" si="13"/>
        <v>0</v>
      </c>
      <c r="AE58" s="7">
        <f t="shared" si="14"/>
        <v>0</v>
      </c>
    </row>
    <row r="59" spans="2:31" x14ac:dyDescent="0.25">
      <c r="B59" s="13">
        <f t="shared" si="15"/>
        <v>0</v>
      </c>
      <c r="C59" s="16" t="str">
        <f t="shared" si="16"/>
        <v/>
      </c>
      <c r="D59" s="30" t="str">
        <f t="shared" si="17"/>
        <v/>
      </c>
      <c r="E59" s="58"/>
      <c r="F59" s="58"/>
      <c r="G59" s="58"/>
      <c r="H59" s="58"/>
      <c r="I59" s="58"/>
      <c r="J59" s="58"/>
      <c r="K59" s="59"/>
      <c r="L59" s="59"/>
      <c r="M59" s="59"/>
      <c r="N59" s="60"/>
      <c r="O59" s="85"/>
      <c r="Q59" s="7">
        <f t="shared" si="1"/>
        <v>0</v>
      </c>
      <c r="R59" s="7">
        <f t="shared" si="2"/>
        <v>0</v>
      </c>
      <c r="S59" s="7">
        <f t="shared" si="3"/>
        <v>0</v>
      </c>
      <c r="T59" s="7">
        <f t="shared" si="4"/>
        <v>0</v>
      </c>
      <c r="U59" s="7">
        <f t="shared" si="5"/>
        <v>0</v>
      </c>
      <c r="V59" s="7">
        <f t="shared" si="6"/>
        <v>0</v>
      </c>
      <c r="W59" s="7">
        <f t="shared" si="7"/>
        <v>0</v>
      </c>
      <c r="X59" s="7">
        <f t="shared" si="8"/>
        <v>0</v>
      </c>
      <c r="Z59" s="7">
        <f t="shared" si="9"/>
        <v>0</v>
      </c>
      <c r="AA59" s="7">
        <f t="shared" si="10"/>
        <v>0</v>
      </c>
      <c r="AB59" s="7">
        <f t="shared" si="11"/>
        <v>0</v>
      </c>
      <c r="AC59" s="7">
        <f t="shared" si="12"/>
        <v>0</v>
      </c>
      <c r="AD59" s="7">
        <f t="shared" si="13"/>
        <v>0</v>
      </c>
      <c r="AE59" s="7">
        <f t="shared" si="14"/>
        <v>0</v>
      </c>
    </row>
    <row r="60" spans="2:31" x14ac:dyDescent="0.25">
      <c r="B60" s="13">
        <f t="shared" si="15"/>
        <v>0</v>
      </c>
      <c r="C60" s="16" t="str">
        <f t="shared" si="16"/>
        <v/>
      </c>
      <c r="D60" s="30" t="str">
        <f t="shared" si="17"/>
        <v/>
      </c>
      <c r="E60" s="58"/>
      <c r="F60" s="58"/>
      <c r="G60" s="58"/>
      <c r="H60" s="58"/>
      <c r="I60" s="58"/>
      <c r="J60" s="58"/>
      <c r="K60" s="59"/>
      <c r="L60" s="59"/>
      <c r="M60" s="59"/>
      <c r="N60" s="60"/>
      <c r="O60" s="85"/>
      <c r="Q60" s="7">
        <f t="shared" si="1"/>
        <v>0</v>
      </c>
      <c r="R60" s="7">
        <f t="shared" si="2"/>
        <v>0</v>
      </c>
      <c r="S60" s="7">
        <f t="shared" si="3"/>
        <v>0</v>
      </c>
      <c r="T60" s="7">
        <f t="shared" si="4"/>
        <v>0</v>
      </c>
      <c r="U60" s="7">
        <f t="shared" si="5"/>
        <v>0</v>
      </c>
      <c r="V60" s="7">
        <f t="shared" si="6"/>
        <v>0</v>
      </c>
      <c r="W60" s="7">
        <f t="shared" si="7"/>
        <v>0</v>
      </c>
      <c r="X60" s="7">
        <f t="shared" si="8"/>
        <v>0</v>
      </c>
      <c r="Z60" s="7">
        <f t="shared" si="9"/>
        <v>0</v>
      </c>
      <c r="AA60" s="7">
        <f t="shared" si="10"/>
        <v>0</v>
      </c>
      <c r="AB60" s="7">
        <f t="shared" si="11"/>
        <v>0</v>
      </c>
      <c r="AC60" s="7">
        <f t="shared" si="12"/>
        <v>0</v>
      </c>
      <c r="AD60" s="7">
        <f t="shared" si="13"/>
        <v>0</v>
      </c>
      <c r="AE60" s="7">
        <f t="shared" si="14"/>
        <v>0</v>
      </c>
    </row>
    <row r="61" spans="2:31" x14ac:dyDescent="0.25">
      <c r="B61" s="13">
        <f t="shared" si="15"/>
        <v>0</v>
      </c>
      <c r="C61" s="16" t="str">
        <f t="shared" si="16"/>
        <v/>
      </c>
      <c r="D61" s="30" t="str">
        <f t="shared" si="17"/>
        <v/>
      </c>
      <c r="E61" s="58"/>
      <c r="F61" s="58"/>
      <c r="G61" s="58"/>
      <c r="H61" s="58"/>
      <c r="I61" s="58"/>
      <c r="J61" s="58"/>
      <c r="K61" s="59"/>
      <c r="L61" s="59"/>
      <c r="M61" s="59"/>
      <c r="N61" s="60"/>
      <c r="O61" s="85"/>
      <c r="Q61" s="7">
        <f t="shared" si="1"/>
        <v>0</v>
      </c>
      <c r="R61" s="7">
        <f t="shared" si="2"/>
        <v>0</v>
      </c>
      <c r="S61" s="7">
        <f t="shared" si="3"/>
        <v>0</v>
      </c>
      <c r="T61" s="7">
        <f t="shared" si="4"/>
        <v>0</v>
      </c>
      <c r="U61" s="7">
        <f t="shared" si="5"/>
        <v>0</v>
      </c>
      <c r="V61" s="7">
        <f t="shared" si="6"/>
        <v>0</v>
      </c>
      <c r="W61" s="7">
        <f t="shared" si="7"/>
        <v>0</v>
      </c>
      <c r="X61" s="7">
        <f t="shared" si="8"/>
        <v>0</v>
      </c>
      <c r="Z61" s="7">
        <f t="shared" si="9"/>
        <v>0</v>
      </c>
      <c r="AA61" s="7">
        <f t="shared" si="10"/>
        <v>0</v>
      </c>
      <c r="AB61" s="7">
        <f t="shared" si="11"/>
        <v>0</v>
      </c>
      <c r="AC61" s="7">
        <f t="shared" si="12"/>
        <v>0</v>
      </c>
      <c r="AD61" s="7">
        <f t="shared" si="13"/>
        <v>0</v>
      </c>
      <c r="AE61" s="7">
        <f t="shared" si="14"/>
        <v>0</v>
      </c>
    </row>
    <row r="62" spans="2:31" x14ac:dyDescent="0.25">
      <c r="B62" s="13">
        <f t="shared" si="15"/>
        <v>0</v>
      </c>
      <c r="C62" s="16" t="str">
        <f t="shared" si="16"/>
        <v/>
      </c>
      <c r="D62" s="30" t="str">
        <f t="shared" si="17"/>
        <v/>
      </c>
      <c r="E62" s="58"/>
      <c r="F62" s="58"/>
      <c r="G62" s="58"/>
      <c r="H62" s="58"/>
      <c r="I62" s="58"/>
      <c r="J62" s="58"/>
      <c r="K62" s="59"/>
      <c r="L62" s="59"/>
      <c r="M62" s="59"/>
      <c r="N62" s="60"/>
      <c r="O62" s="85"/>
      <c r="Q62" s="7">
        <f t="shared" si="1"/>
        <v>0</v>
      </c>
      <c r="R62" s="7">
        <f t="shared" si="2"/>
        <v>0</v>
      </c>
      <c r="S62" s="7">
        <f t="shared" si="3"/>
        <v>0</v>
      </c>
      <c r="T62" s="7">
        <f t="shared" si="4"/>
        <v>0</v>
      </c>
      <c r="U62" s="7">
        <f t="shared" si="5"/>
        <v>0</v>
      </c>
      <c r="V62" s="7">
        <f t="shared" si="6"/>
        <v>0</v>
      </c>
      <c r="W62" s="7">
        <f t="shared" si="7"/>
        <v>0</v>
      </c>
      <c r="X62" s="7">
        <f t="shared" si="8"/>
        <v>0</v>
      </c>
      <c r="Z62" s="7">
        <f t="shared" si="9"/>
        <v>0</v>
      </c>
      <c r="AA62" s="7">
        <f t="shared" si="10"/>
        <v>0</v>
      </c>
      <c r="AB62" s="7">
        <f t="shared" si="11"/>
        <v>0</v>
      </c>
      <c r="AC62" s="7">
        <f t="shared" si="12"/>
        <v>0</v>
      </c>
      <c r="AD62" s="7">
        <f t="shared" si="13"/>
        <v>0</v>
      </c>
      <c r="AE62" s="7">
        <f t="shared" si="14"/>
        <v>0</v>
      </c>
    </row>
    <row r="63" spans="2:31" x14ac:dyDescent="0.25">
      <c r="B63" s="13">
        <f t="shared" si="15"/>
        <v>0</v>
      </c>
      <c r="C63" s="16" t="str">
        <f t="shared" si="16"/>
        <v/>
      </c>
      <c r="D63" s="30" t="str">
        <f t="shared" si="17"/>
        <v/>
      </c>
      <c r="E63" s="58"/>
      <c r="F63" s="58"/>
      <c r="G63" s="58"/>
      <c r="H63" s="58"/>
      <c r="I63" s="58"/>
      <c r="J63" s="58"/>
      <c r="K63" s="59"/>
      <c r="L63" s="59"/>
      <c r="M63" s="59"/>
      <c r="N63" s="60"/>
      <c r="O63" s="85"/>
      <c r="Q63" s="7">
        <f t="shared" si="1"/>
        <v>0</v>
      </c>
      <c r="R63" s="7">
        <f t="shared" si="2"/>
        <v>0</v>
      </c>
      <c r="S63" s="7">
        <f t="shared" si="3"/>
        <v>0</v>
      </c>
      <c r="T63" s="7">
        <f t="shared" si="4"/>
        <v>0</v>
      </c>
      <c r="U63" s="7">
        <f t="shared" si="5"/>
        <v>0</v>
      </c>
      <c r="V63" s="7">
        <f t="shared" si="6"/>
        <v>0</v>
      </c>
      <c r="W63" s="7">
        <f t="shared" si="7"/>
        <v>0</v>
      </c>
      <c r="X63" s="7">
        <f t="shared" si="8"/>
        <v>0</v>
      </c>
      <c r="Z63" s="7">
        <f t="shared" si="9"/>
        <v>0</v>
      </c>
      <c r="AA63" s="7">
        <f t="shared" si="10"/>
        <v>0</v>
      </c>
      <c r="AB63" s="7">
        <f t="shared" si="11"/>
        <v>0</v>
      </c>
      <c r="AC63" s="7">
        <f t="shared" si="12"/>
        <v>0</v>
      </c>
      <c r="AD63" s="7">
        <f t="shared" si="13"/>
        <v>0</v>
      </c>
      <c r="AE63" s="7">
        <f t="shared" si="14"/>
        <v>0</v>
      </c>
    </row>
    <row r="64" spans="2:31" x14ac:dyDescent="0.25">
      <c r="B64" s="13">
        <f t="shared" si="15"/>
        <v>0</v>
      </c>
      <c r="C64" s="16" t="str">
        <f t="shared" si="16"/>
        <v/>
      </c>
      <c r="D64" s="30" t="str">
        <f t="shared" si="17"/>
        <v/>
      </c>
      <c r="E64" s="58"/>
      <c r="F64" s="58"/>
      <c r="G64" s="58"/>
      <c r="H64" s="58"/>
      <c r="I64" s="58"/>
      <c r="J64" s="58"/>
      <c r="K64" s="59"/>
      <c r="L64" s="59"/>
      <c r="M64" s="59"/>
      <c r="N64" s="60"/>
      <c r="O64" s="85"/>
      <c r="Q64" s="7">
        <f t="shared" si="1"/>
        <v>0</v>
      </c>
      <c r="R64" s="7">
        <f t="shared" si="2"/>
        <v>0</v>
      </c>
      <c r="S64" s="7">
        <f t="shared" si="3"/>
        <v>0</v>
      </c>
      <c r="T64" s="7">
        <f t="shared" si="4"/>
        <v>0</v>
      </c>
      <c r="U64" s="7">
        <f t="shared" si="5"/>
        <v>0</v>
      </c>
      <c r="V64" s="7">
        <f t="shared" si="6"/>
        <v>0</v>
      </c>
      <c r="W64" s="7">
        <f t="shared" si="7"/>
        <v>0</v>
      </c>
      <c r="X64" s="7">
        <f t="shared" si="8"/>
        <v>0</v>
      </c>
      <c r="Z64" s="7">
        <f t="shared" si="9"/>
        <v>0</v>
      </c>
      <c r="AA64" s="7">
        <f t="shared" si="10"/>
        <v>0</v>
      </c>
      <c r="AB64" s="7">
        <f t="shared" si="11"/>
        <v>0</v>
      </c>
      <c r="AC64" s="7">
        <f t="shared" si="12"/>
        <v>0</v>
      </c>
      <c r="AD64" s="7">
        <f t="shared" si="13"/>
        <v>0</v>
      </c>
      <c r="AE64" s="7">
        <f t="shared" si="14"/>
        <v>0</v>
      </c>
    </row>
    <row r="65" spans="2:31" x14ac:dyDescent="0.25">
      <c r="B65" s="13">
        <f t="shared" si="15"/>
        <v>0</v>
      </c>
      <c r="C65" s="16" t="str">
        <f t="shared" si="16"/>
        <v/>
      </c>
      <c r="D65" s="30" t="str">
        <f t="shared" si="17"/>
        <v/>
      </c>
      <c r="E65" s="58"/>
      <c r="F65" s="58"/>
      <c r="G65" s="58"/>
      <c r="H65" s="58"/>
      <c r="I65" s="58"/>
      <c r="J65" s="58"/>
      <c r="K65" s="59"/>
      <c r="L65" s="59"/>
      <c r="M65" s="59"/>
      <c r="N65" s="60"/>
      <c r="O65" s="85"/>
      <c r="Q65" s="7">
        <f t="shared" si="1"/>
        <v>0</v>
      </c>
      <c r="R65" s="7">
        <f t="shared" si="2"/>
        <v>0</v>
      </c>
      <c r="S65" s="7">
        <f t="shared" si="3"/>
        <v>0</v>
      </c>
      <c r="T65" s="7">
        <f t="shared" si="4"/>
        <v>0</v>
      </c>
      <c r="U65" s="7">
        <f t="shared" si="5"/>
        <v>0</v>
      </c>
      <c r="V65" s="7">
        <f t="shared" si="6"/>
        <v>0</v>
      </c>
      <c r="W65" s="7">
        <f t="shared" si="7"/>
        <v>0</v>
      </c>
      <c r="X65" s="7">
        <f t="shared" si="8"/>
        <v>0</v>
      </c>
      <c r="Z65" s="7">
        <f t="shared" si="9"/>
        <v>0</v>
      </c>
      <c r="AA65" s="7">
        <f t="shared" si="10"/>
        <v>0</v>
      </c>
      <c r="AB65" s="7">
        <f t="shared" si="11"/>
        <v>0</v>
      </c>
      <c r="AC65" s="7">
        <f t="shared" si="12"/>
        <v>0</v>
      </c>
      <c r="AD65" s="7">
        <f t="shared" si="13"/>
        <v>0</v>
      </c>
      <c r="AE65" s="7">
        <f t="shared" si="14"/>
        <v>0</v>
      </c>
    </row>
    <row r="66" spans="2:31" x14ac:dyDescent="0.25">
      <c r="B66" s="13">
        <f t="shared" si="15"/>
        <v>0</v>
      </c>
      <c r="C66" s="16" t="str">
        <f t="shared" si="16"/>
        <v/>
      </c>
      <c r="D66" s="30" t="str">
        <f t="shared" si="17"/>
        <v/>
      </c>
      <c r="E66" s="58"/>
      <c r="F66" s="58"/>
      <c r="G66" s="58"/>
      <c r="H66" s="58"/>
      <c r="I66" s="58"/>
      <c r="J66" s="58"/>
      <c r="K66" s="59"/>
      <c r="L66" s="59"/>
      <c r="M66" s="59"/>
      <c r="N66" s="60"/>
      <c r="O66" s="85"/>
      <c r="Q66" s="7">
        <f t="shared" ref="Q66:Q97" si="18">IF(E66="",0,1)</f>
        <v>0</v>
      </c>
      <c r="R66" s="7">
        <f t="shared" ref="R66:R97" si="19">IF(F66="",0,1)</f>
        <v>0</v>
      </c>
      <c r="S66" s="7">
        <f t="shared" ref="S66:S97" si="20">IF(G66="",0,1)</f>
        <v>0</v>
      </c>
      <c r="T66" s="7">
        <f t="shared" ref="T66:T97" si="21">IF(H66="",0,1)</f>
        <v>0</v>
      </c>
      <c r="U66" s="7">
        <f t="shared" ref="U66:U97" si="22">IF(I66="",0,1)</f>
        <v>0</v>
      </c>
      <c r="V66" s="7">
        <f t="shared" ref="V66:V97" si="23">IF(J66="",0,1)</f>
        <v>0</v>
      </c>
      <c r="W66" s="7">
        <f t="shared" ref="W66:W97" si="24">IF(K66="",0,1)</f>
        <v>0</v>
      </c>
      <c r="X66" s="7">
        <f t="shared" ref="X66:X97" si="25">IF(O66="",0,1)</f>
        <v>0</v>
      </c>
      <c r="Z66" s="7">
        <f t="shared" ref="Z66:Z97" si="26">IF(J66&gt;0,IF(K66=P$17,1,0),0)</f>
        <v>0</v>
      </c>
      <c r="AA66" s="7">
        <f t="shared" ref="AA66:AA97" si="27">IF(Z66=1,J66,0)</f>
        <v>0</v>
      </c>
      <c r="AB66" s="7">
        <f t="shared" ref="AB66:AB97" si="28">IF(J66&gt;0,IF(K66=P$18,1,0),0)</f>
        <v>0</v>
      </c>
      <c r="AC66" s="7">
        <f t="shared" ref="AC66:AC97" si="29">IF(AB66=1,J66,0)</f>
        <v>0</v>
      </c>
      <c r="AD66" s="7">
        <f t="shared" ref="AD66:AD97" si="30">IF(J66&gt;0,IF(K66=P$19,1,0),0)</f>
        <v>0</v>
      </c>
      <c r="AE66" s="7">
        <f t="shared" ref="AE66:AE97" si="31">IF(AD66=1,J66,0)</f>
        <v>0</v>
      </c>
    </row>
    <row r="67" spans="2:31" x14ac:dyDescent="0.25">
      <c r="B67" s="13">
        <f t="shared" si="15"/>
        <v>0</v>
      </c>
      <c r="C67" s="16" t="str">
        <f t="shared" si="16"/>
        <v/>
      </c>
      <c r="D67" s="30" t="str">
        <f t="shared" si="17"/>
        <v/>
      </c>
      <c r="E67" s="58"/>
      <c r="F67" s="58"/>
      <c r="G67" s="58"/>
      <c r="H67" s="58"/>
      <c r="I67" s="58"/>
      <c r="J67" s="58"/>
      <c r="K67" s="59"/>
      <c r="L67" s="59"/>
      <c r="M67" s="59"/>
      <c r="N67" s="60"/>
      <c r="O67" s="85"/>
      <c r="Q67" s="7">
        <f t="shared" si="18"/>
        <v>0</v>
      </c>
      <c r="R67" s="7">
        <f t="shared" si="19"/>
        <v>0</v>
      </c>
      <c r="S67" s="7">
        <f t="shared" si="20"/>
        <v>0</v>
      </c>
      <c r="T67" s="7">
        <f t="shared" si="21"/>
        <v>0</v>
      </c>
      <c r="U67" s="7">
        <f t="shared" si="22"/>
        <v>0</v>
      </c>
      <c r="V67" s="7">
        <f t="shared" si="23"/>
        <v>0</v>
      </c>
      <c r="W67" s="7">
        <f t="shared" si="24"/>
        <v>0</v>
      </c>
      <c r="X67" s="7">
        <f t="shared" si="25"/>
        <v>0</v>
      </c>
      <c r="Z67" s="7">
        <f t="shared" si="26"/>
        <v>0</v>
      </c>
      <c r="AA67" s="7">
        <f t="shared" si="27"/>
        <v>0</v>
      </c>
      <c r="AB67" s="7">
        <f t="shared" si="28"/>
        <v>0</v>
      </c>
      <c r="AC67" s="7">
        <f t="shared" si="29"/>
        <v>0</v>
      </c>
      <c r="AD67" s="7">
        <f t="shared" si="30"/>
        <v>0</v>
      </c>
      <c r="AE67" s="7">
        <f t="shared" si="31"/>
        <v>0</v>
      </c>
    </row>
    <row r="68" spans="2:31" x14ac:dyDescent="0.25">
      <c r="B68" s="13">
        <f t="shared" si="15"/>
        <v>0</v>
      </c>
      <c r="C68" s="16" t="str">
        <f t="shared" si="16"/>
        <v/>
      </c>
      <c r="D68" s="30" t="str">
        <f t="shared" si="17"/>
        <v/>
      </c>
      <c r="E68" s="58"/>
      <c r="F68" s="58"/>
      <c r="G68" s="58"/>
      <c r="H68" s="58"/>
      <c r="I68" s="58"/>
      <c r="J68" s="58"/>
      <c r="K68" s="59"/>
      <c r="L68" s="59"/>
      <c r="M68" s="59"/>
      <c r="N68" s="60"/>
      <c r="O68" s="85"/>
      <c r="Q68" s="7">
        <f t="shared" si="18"/>
        <v>0</v>
      </c>
      <c r="R68" s="7">
        <f t="shared" si="19"/>
        <v>0</v>
      </c>
      <c r="S68" s="7">
        <f t="shared" si="20"/>
        <v>0</v>
      </c>
      <c r="T68" s="7">
        <f t="shared" si="21"/>
        <v>0</v>
      </c>
      <c r="U68" s="7">
        <f t="shared" si="22"/>
        <v>0</v>
      </c>
      <c r="V68" s="7">
        <f t="shared" si="23"/>
        <v>0</v>
      </c>
      <c r="W68" s="7">
        <f t="shared" si="24"/>
        <v>0</v>
      </c>
      <c r="X68" s="7">
        <f t="shared" si="25"/>
        <v>0</v>
      </c>
      <c r="Z68" s="7">
        <f t="shared" si="26"/>
        <v>0</v>
      </c>
      <c r="AA68" s="7">
        <f t="shared" si="27"/>
        <v>0</v>
      </c>
      <c r="AB68" s="7">
        <f t="shared" si="28"/>
        <v>0</v>
      </c>
      <c r="AC68" s="7">
        <f t="shared" si="29"/>
        <v>0</v>
      </c>
      <c r="AD68" s="7">
        <f t="shared" si="30"/>
        <v>0</v>
      </c>
      <c r="AE68" s="7">
        <f t="shared" si="31"/>
        <v>0</v>
      </c>
    </row>
    <row r="69" spans="2:31" x14ac:dyDescent="0.25">
      <c r="B69" s="13">
        <f t="shared" si="15"/>
        <v>0</v>
      </c>
      <c r="C69" s="16" t="str">
        <f t="shared" si="16"/>
        <v/>
      </c>
      <c r="D69" s="30" t="str">
        <f t="shared" si="17"/>
        <v/>
      </c>
      <c r="E69" s="58"/>
      <c r="F69" s="58"/>
      <c r="G69" s="58"/>
      <c r="H69" s="58"/>
      <c r="I69" s="58"/>
      <c r="J69" s="58"/>
      <c r="K69" s="59"/>
      <c r="L69" s="59"/>
      <c r="M69" s="59"/>
      <c r="N69" s="60"/>
      <c r="O69" s="85"/>
      <c r="Q69" s="7">
        <f t="shared" si="18"/>
        <v>0</v>
      </c>
      <c r="R69" s="7">
        <f t="shared" si="19"/>
        <v>0</v>
      </c>
      <c r="S69" s="7">
        <f t="shared" si="20"/>
        <v>0</v>
      </c>
      <c r="T69" s="7">
        <f t="shared" si="21"/>
        <v>0</v>
      </c>
      <c r="U69" s="7">
        <f t="shared" si="22"/>
        <v>0</v>
      </c>
      <c r="V69" s="7">
        <f t="shared" si="23"/>
        <v>0</v>
      </c>
      <c r="W69" s="7">
        <f t="shared" si="24"/>
        <v>0</v>
      </c>
      <c r="X69" s="7">
        <f t="shared" si="25"/>
        <v>0</v>
      </c>
      <c r="Z69" s="7">
        <f t="shared" si="26"/>
        <v>0</v>
      </c>
      <c r="AA69" s="7">
        <f t="shared" si="27"/>
        <v>0</v>
      </c>
      <c r="AB69" s="7">
        <f t="shared" si="28"/>
        <v>0</v>
      </c>
      <c r="AC69" s="7">
        <f t="shared" si="29"/>
        <v>0</v>
      </c>
      <c r="AD69" s="7">
        <f t="shared" si="30"/>
        <v>0</v>
      </c>
      <c r="AE69" s="7">
        <f t="shared" si="31"/>
        <v>0</v>
      </c>
    </row>
    <row r="70" spans="2:31" x14ac:dyDescent="0.25">
      <c r="B70" s="13">
        <f t="shared" si="15"/>
        <v>0</v>
      </c>
      <c r="C70" s="16" t="str">
        <f t="shared" si="16"/>
        <v/>
      </c>
      <c r="D70" s="30" t="str">
        <f t="shared" si="17"/>
        <v/>
      </c>
      <c r="E70" s="58"/>
      <c r="F70" s="58"/>
      <c r="G70" s="58"/>
      <c r="H70" s="58"/>
      <c r="I70" s="58"/>
      <c r="J70" s="58"/>
      <c r="K70" s="59"/>
      <c r="L70" s="59"/>
      <c r="M70" s="59"/>
      <c r="N70" s="60"/>
      <c r="O70" s="85"/>
      <c r="Q70" s="7">
        <f t="shared" si="18"/>
        <v>0</v>
      </c>
      <c r="R70" s="7">
        <f t="shared" si="19"/>
        <v>0</v>
      </c>
      <c r="S70" s="7">
        <f t="shared" si="20"/>
        <v>0</v>
      </c>
      <c r="T70" s="7">
        <f t="shared" si="21"/>
        <v>0</v>
      </c>
      <c r="U70" s="7">
        <f t="shared" si="22"/>
        <v>0</v>
      </c>
      <c r="V70" s="7">
        <f t="shared" si="23"/>
        <v>0</v>
      </c>
      <c r="W70" s="7">
        <f t="shared" si="24"/>
        <v>0</v>
      </c>
      <c r="X70" s="7">
        <f t="shared" si="25"/>
        <v>0</v>
      </c>
      <c r="Z70" s="7">
        <f t="shared" si="26"/>
        <v>0</v>
      </c>
      <c r="AA70" s="7">
        <f t="shared" si="27"/>
        <v>0</v>
      </c>
      <c r="AB70" s="7">
        <f t="shared" si="28"/>
        <v>0</v>
      </c>
      <c r="AC70" s="7">
        <f t="shared" si="29"/>
        <v>0</v>
      </c>
      <c r="AD70" s="7">
        <f t="shared" si="30"/>
        <v>0</v>
      </c>
      <c r="AE70" s="7">
        <f t="shared" si="31"/>
        <v>0</v>
      </c>
    </row>
    <row r="71" spans="2:31" x14ac:dyDescent="0.25">
      <c r="B71" s="13">
        <f t="shared" si="15"/>
        <v>0</v>
      </c>
      <c r="C71" s="16" t="str">
        <f t="shared" si="16"/>
        <v/>
      </c>
      <c r="D71" s="30" t="str">
        <f t="shared" si="17"/>
        <v/>
      </c>
      <c r="E71" s="58"/>
      <c r="F71" s="58"/>
      <c r="G71" s="58"/>
      <c r="H71" s="58"/>
      <c r="I71" s="58"/>
      <c r="J71" s="58"/>
      <c r="K71" s="59"/>
      <c r="L71" s="59"/>
      <c r="M71" s="59"/>
      <c r="N71" s="60"/>
      <c r="O71" s="85"/>
      <c r="Q71" s="7">
        <f t="shared" si="18"/>
        <v>0</v>
      </c>
      <c r="R71" s="7">
        <f t="shared" si="19"/>
        <v>0</v>
      </c>
      <c r="S71" s="7">
        <f t="shared" si="20"/>
        <v>0</v>
      </c>
      <c r="T71" s="7">
        <f t="shared" si="21"/>
        <v>0</v>
      </c>
      <c r="U71" s="7">
        <f t="shared" si="22"/>
        <v>0</v>
      </c>
      <c r="V71" s="7">
        <f t="shared" si="23"/>
        <v>0</v>
      </c>
      <c r="W71" s="7">
        <f t="shared" si="24"/>
        <v>0</v>
      </c>
      <c r="X71" s="7">
        <f t="shared" si="25"/>
        <v>0</v>
      </c>
      <c r="Z71" s="7">
        <f t="shared" si="26"/>
        <v>0</v>
      </c>
      <c r="AA71" s="7">
        <f t="shared" si="27"/>
        <v>0</v>
      </c>
      <c r="AB71" s="7">
        <f t="shared" si="28"/>
        <v>0</v>
      </c>
      <c r="AC71" s="7">
        <f t="shared" si="29"/>
        <v>0</v>
      </c>
      <c r="AD71" s="7">
        <f t="shared" si="30"/>
        <v>0</v>
      </c>
      <c r="AE71" s="7">
        <f t="shared" si="31"/>
        <v>0</v>
      </c>
    </row>
    <row r="72" spans="2:31" x14ac:dyDescent="0.25">
      <c r="B72" s="13">
        <f t="shared" si="15"/>
        <v>0</v>
      </c>
      <c r="C72" s="16" t="str">
        <f t="shared" si="16"/>
        <v/>
      </c>
      <c r="D72" s="30" t="str">
        <f t="shared" si="17"/>
        <v/>
      </c>
      <c r="E72" s="58"/>
      <c r="F72" s="58"/>
      <c r="G72" s="58"/>
      <c r="H72" s="58"/>
      <c r="I72" s="58"/>
      <c r="J72" s="58"/>
      <c r="K72" s="59"/>
      <c r="L72" s="59"/>
      <c r="M72" s="59"/>
      <c r="N72" s="60"/>
      <c r="O72" s="85"/>
      <c r="Q72" s="7">
        <f t="shared" si="18"/>
        <v>0</v>
      </c>
      <c r="R72" s="7">
        <f t="shared" si="19"/>
        <v>0</v>
      </c>
      <c r="S72" s="7">
        <f t="shared" si="20"/>
        <v>0</v>
      </c>
      <c r="T72" s="7">
        <f t="shared" si="21"/>
        <v>0</v>
      </c>
      <c r="U72" s="7">
        <f t="shared" si="22"/>
        <v>0</v>
      </c>
      <c r="V72" s="7">
        <f t="shared" si="23"/>
        <v>0</v>
      </c>
      <c r="W72" s="7">
        <f t="shared" si="24"/>
        <v>0</v>
      </c>
      <c r="X72" s="7">
        <f t="shared" si="25"/>
        <v>0</v>
      </c>
      <c r="Z72" s="7">
        <f t="shared" si="26"/>
        <v>0</v>
      </c>
      <c r="AA72" s="7">
        <f t="shared" si="27"/>
        <v>0</v>
      </c>
      <c r="AB72" s="7">
        <f t="shared" si="28"/>
        <v>0</v>
      </c>
      <c r="AC72" s="7">
        <f t="shared" si="29"/>
        <v>0</v>
      </c>
      <c r="AD72" s="7">
        <f t="shared" si="30"/>
        <v>0</v>
      </c>
      <c r="AE72" s="7">
        <f t="shared" si="31"/>
        <v>0</v>
      </c>
    </row>
    <row r="73" spans="2:31" x14ac:dyDescent="0.25">
      <c r="B73" s="13">
        <f t="shared" si="15"/>
        <v>0</v>
      </c>
      <c r="C73" s="16" t="str">
        <f t="shared" si="16"/>
        <v/>
      </c>
      <c r="D73" s="30" t="str">
        <f t="shared" si="17"/>
        <v/>
      </c>
      <c r="E73" s="58"/>
      <c r="F73" s="58"/>
      <c r="G73" s="58"/>
      <c r="H73" s="58"/>
      <c r="I73" s="58"/>
      <c r="J73" s="58"/>
      <c r="K73" s="59"/>
      <c r="L73" s="59"/>
      <c r="M73" s="59"/>
      <c r="N73" s="60"/>
      <c r="O73" s="85"/>
      <c r="Q73" s="7">
        <f t="shared" si="18"/>
        <v>0</v>
      </c>
      <c r="R73" s="7">
        <f t="shared" si="19"/>
        <v>0</v>
      </c>
      <c r="S73" s="7">
        <f t="shared" si="20"/>
        <v>0</v>
      </c>
      <c r="T73" s="7">
        <f t="shared" si="21"/>
        <v>0</v>
      </c>
      <c r="U73" s="7">
        <f t="shared" si="22"/>
        <v>0</v>
      </c>
      <c r="V73" s="7">
        <f t="shared" si="23"/>
        <v>0</v>
      </c>
      <c r="W73" s="7">
        <f t="shared" si="24"/>
        <v>0</v>
      </c>
      <c r="X73" s="7">
        <f t="shared" si="25"/>
        <v>0</v>
      </c>
      <c r="Z73" s="7">
        <f t="shared" si="26"/>
        <v>0</v>
      </c>
      <c r="AA73" s="7">
        <f t="shared" si="27"/>
        <v>0</v>
      </c>
      <c r="AB73" s="7">
        <f t="shared" si="28"/>
        <v>0</v>
      </c>
      <c r="AC73" s="7">
        <f t="shared" si="29"/>
        <v>0</v>
      </c>
      <c r="AD73" s="7">
        <f t="shared" si="30"/>
        <v>0</v>
      </c>
      <c r="AE73" s="7">
        <f t="shared" si="31"/>
        <v>0</v>
      </c>
    </row>
    <row r="74" spans="2:31" x14ac:dyDescent="0.25">
      <c r="B74" s="13">
        <f t="shared" si="15"/>
        <v>0</v>
      </c>
      <c r="C74" s="16" t="str">
        <f t="shared" si="16"/>
        <v/>
      </c>
      <c r="D74" s="30" t="str">
        <f t="shared" si="17"/>
        <v/>
      </c>
      <c r="E74" s="58"/>
      <c r="F74" s="58"/>
      <c r="G74" s="58"/>
      <c r="H74" s="58"/>
      <c r="I74" s="58"/>
      <c r="J74" s="58"/>
      <c r="K74" s="59"/>
      <c r="L74" s="59"/>
      <c r="M74" s="59"/>
      <c r="N74" s="60"/>
      <c r="O74" s="85"/>
      <c r="Q74" s="7">
        <f t="shared" si="18"/>
        <v>0</v>
      </c>
      <c r="R74" s="7">
        <f t="shared" si="19"/>
        <v>0</v>
      </c>
      <c r="S74" s="7">
        <f t="shared" si="20"/>
        <v>0</v>
      </c>
      <c r="T74" s="7">
        <f t="shared" si="21"/>
        <v>0</v>
      </c>
      <c r="U74" s="7">
        <f t="shared" si="22"/>
        <v>0</v>
      </c>
      <c r="V74" s="7">
        <f t="shared" si="23"/>
        <v>0</v>
      </c>
      <c r="W74" s="7">
        <f t="shared" si="24"/>
        <v>0</v>
      </c>
      <c r="X74" s="7">
        <f t="shared" si="25"/>
        <v>0</v>
      </c>
      <c r="Z74" s="7">
        <f t="shared" si="26"/>
        <v>0</v>
      </c>
      <c r="AA74" s="7">
        <f t="shared" si="27"/>
        <v>0</v>
      </c>
      <c r="AB74" s="7">
        <f t="shared" si="28"/>
        <v>0</v>
      </c>
      <c r="AC74" s="7">
        <f t="shared" si="29"/>
        <v>0</v>
      </c>
      <c r="AD74" s="7">
        <f t="shared" si="30"/>
        <v>0</v>
      </c>
      <c r="AE74" s="7">
        <f t="shared" si="31"/>
        <v>0</v>
      </c>
    </row>
    <row r="75" spans="2:31" x14ac:dyDescent="0.25">
      <c r="B75" s="13">
        <f t="shared" si="15"/>
        <v>0</v>
      </c>
      <c r="C75" s="16" t="str">
        <f t="shared" si="16"/>
        <v/>
      </c>
      <c r="D75" s="30" t="str">
        <f t="shared" si="17"/>
        <v/>
      </c>
      <c r="E75" s="58"/>
      <c r="F75" s="58"/>
      <c r="G75" s="58"/>
      <c r="H75" s="58"/>
      <c r="I75" s="58"/>
      <c r="J75" s="58"/>
      <c r="K75" s="59"/>
      <c r="L75" s="59"/>
      <c r="M75" s="59"/>
      <c r="N75" s="60"/>
      <c r="O75" s="85"/>
      <c r="Q75" s="7">
        <f t="shared" si="18"/>
        <v>0</v>
      </c>
      <c r="R75" s="7">
        <f t="shared" si="19"/>
        <v>0</v>
      </c>
      <c r="S75" s="7">
        <f t="shared" si="20"/>
        <v>0</v>
      </c>
      <c r="T75" s="7">
        <f t="shared" si="21"/>
        <v>0</v>
      </c>
      <c r="U75" s="7">
        <f t="shared" si="22"/>
        <v>0</v>
      </c>
      <c r="V75" s="7">
        <f t="shared" si="23"/>
        <v>0</v>
      </c>
      <c r="W75" s="7">
        <f t="shared" si="24"/>
        <v>0</v>
      </c>
      <c r="X75" s="7">
        <f t="shared" si="25"/>
        <v>0</v>
      </c>
      <c r="Z75" s="7">
        <f t="shared" si="26"/>
        <v>0</v>
      </c>
      <c r="AA75" s="7">
        <f t="shared" si="27"/>
        <v>0</v>
      </c>
      <c r="AB75" s="7">
        <f t="shared" si="28"/>
        <v>0</v>
      </c>
      <c r="AC75" s="7">
        <f t="shared" si="29"/>
        <v>0</v>
      </c>
      <c r="AD75" s="7">
        <f t="shared" si="30"/>
        <v>0</v>
      </c>
      <c r="AE75" s="7">
        <f t="shared" si="31"/>
        <v>0</v>
      </c>
    </row>
    <row r="76" spans="2:31" x14ac:dyDescent="0.25">
      <c r="B76" s="13">
        <f t="shared" si="15"/>
        <v>0</v>
      </c>
      <c r="C76" s="16" t="str">
        <f t="shared" si="16"/>
        <v/>
      </c>
      <c r="D76" s="30" t="str">
        <f t="shared" si="17"/>
        <v/>
      </c>
      <c r="E76" s="58"/>
      <c r="F76" s="58"/>
      <c r="G76" s="58"/>
      <c r="H76" s="58"/>
      <c r="I76" s="58"/>
      <c r="J76" s="58"/>
      <c r="K76" s="59"/>
      <c r="L76" s="59"/>
      <c r="M76" s="59"/>
      <c r="N76" s="60"/>
      <c r="O76" s="85"/>
      <c r="Q76" s="7">
        <f t="shared" si="18"/>
        <v>0</v>
      </c>
      <c r="R76" s="7">
        <f t="shared" si="19"/>
        <v>0</v>
      </c>
      <c r="S76" s="7">
        <f t="shared" si="20"/>
        <v>0</v>
      </c>
      <c r="T76" s="7">
        <f t="shared" si="21"/>
        <v>0</v>
      </c>
      <c r="U76" s="7">
        <f t="shared" si="22"/>
        <v>0</v>
      </c>
      <c r="V76" s="7">
        <f t="shared" si="23"/>
        <v>0</v>
      </c>
      <c r="W76" s="7">
        <f t="shared" si="24"/>
        <v>0</v>
      </c>
      <c r="X76" s="7">
        <f t="shared" si="25"/>
        <v>0</v>
      </c>
      <c r="Z76" s="7">
        <f t="shared" si="26"/>
        <v>0</v>
      </c>
      <c r="AA76" s="7">
        <f t="shared" si="27"/>
        <v>0</v>
      </c>
      <c r="AB76" s="7">
        <f t="shared" si="28"/>
        <v>0</v>
      </c>
      <c r="AC76" s="7">
        <f t="shared" si="29"/>
        <v>0</v>
      </c>
      <c r="AD76" s="7">
        <f t="shared" si="30"/>
        <v>0</v>
      </c>
      <c r="AE76" s="7">
        <f t="shared" si="31"/>
        <v>0</v>
      </c>
    </row>
    <row r="77" spans="2:31" x14ac:dyDescent="0.25">
      <c r="B77" s="13">
        <f t="shared" si="15"/>
        <v>0</v>
      </c>
      <c r="C77" s="16" t="str">
        <f t="shared" si="16"/>
        <v/>
      </c>
      <c r="D77" s="30" t="str">
        <f t="shared" si="17"/>
        <v/>
      </c>
      <c r="E77" s="58"/>
      <c r="F77" s="58"/>
      <c r="G77" s="58"/>
      <c r="H77" s="58"/>
      <c r="I77" s="58"/>
      <c r="J77" s="58"/>
      <c r="K77" s="59"/>
      <c r="L77" s="59"/>
      <c r="M77" s="59"/>
      <c r="N77" s="60"/>
      <c r="O77" s="85"/>
      <c r="Q77" s="7">
        <f t="shared" si="18"/>
        <v>0</v>
      </c>
      <c r="R77" s="7">
        <f t="shared" si="19"/>
        <v>0</v>
      </c>
      <c r="S77" s="7">
        <f t="shared" si="20"/>
        <v>0</v>
      </c>
      <c r="T77" s="7">
        <f t="shared" si="21"/>
        <v>0</v>
      </c>
      <c r="U77" s="7">
        <f t="shared" si="22"/>
        <v>0</v>
      </c>
      <c r="V77" s="7">
        <f t="shared" si="23"/>
        <v>0</v>
      </c>
      <c r="W77" s="7">
        <f t="shared" si="24"/>
        <v>0</v>
      </c>
      <c r="X77" s="7">
        <f t="shared" si="25"/>
        <v>0</v>
      </c>
      <c r="Z77" s="7">
        <f t="shared" si="26"/>
        <v>0</v>
      </c>
      <c r="AA77" s="7">
        <f t="shared" si="27"/>
        <v>0</v>
      </c>
      <c r="AB77" s="7">
        <f t="shared" si="28"/>
        <v>0</v>
      </c>
      <c r="AC77" s="7">
        <f t="shared" si="29"/>
        <v>0</v>
      </c>
      <c r="AD77" s="7">
        <f t="shared" si="30"/>
        <v>0</v>
      </c>
      <c r="AE77" s="7">
        <f t="shared" si="31"/>
        <v>0</v>
      </c>
    </row>
    <row r="78" spans="2:31" x14ac:dyDescent="0.25">
      <c r="B78" s="13">
        <f t="shared" si="15"/>
        <v>0</v>
      </c>
      <c r="C78" s="16" t="str">
        <f t="shared" si="16"/>
        <v/>
      </c>
      <c r="D78" s="30" t="str">
        <f t="shared" si="17"/>
        <v/>
      </c>
      <c r="E78" s="58"/>
      <c r="F78" s="58"/>
      <c r="G78" s="58"/>
      <c r="H78" s="58"/>
      <c r="I78" s="58"/>
      <c r="J78" s="58"/>
      <c r="K78" s="59"/>
      <c r="L78" s="59"/>
      <c r="M78" s="59"/>
      <c r="N78" s="60"/>
      <c r="O78" s="85"/>
      <c r="Q78" s="7">
        <f t="shared" si="18"/>
        <v>0</v>
      </c>
      <c r="R78" s="7">
        <f t="shared" si="19"/>
        <v>0</v>
      </c>
      <c r="S78" s="7">
        <f t="shared" si="20"/>
        <v>0</v>
      </c>
      <c r="T78" s="7">
        <f t="shared" si="21"/>
        <v>0</v>
      </c>
      <c r="U78" s="7">
        <f t="shared" si="22"/>
        <v>0</v>
      </c>
      <c r="V78" s="7">
        <f t="shared" si="23"/>
        <v>0</v>
      </c>
      <c r="W78" s="7">
        <f t="shared" si="24"/>
        <v>0</v>
      </c>
      <c r="X78" s="7">
        <f t="shared" si="25"/>
        <v>0</v>
      </c>
      <c r="Z78" s="7">
        <f t="shared" si="26"/>
        <v>0</v>
      </c>
      <c r="AA78" s="7">
        <f t="shared" si="27"/>
        <v>0</v>
      </c>
      <c r="AB78" s="7">
        <f t="shared" si="28"/>
        <v>0</v>
      </c>
      <c r="AC78" s="7">
        <f t="shared" si="29"/>
        <v>0</v>
      </c>
      <c r="AD78" s="7">
        <f t="shared" si="30"/>
        <v>0</v>
      </c>
      <c r="AE78" s="7">
        <f t="shared" si="31"/>
        <v>0</v>
      </c>
    </row>
    <row r="79" spans="2:31" x14ac:dyDescent="0.25">
      <c r="B79" s="13">
        <f t="shared" si="15"/>
        <v>0</v>
      </c>
      <c r="C79" s="16" t="str">
        <f t="shared" si="16"/>
        <v/>
      </c>
      <c r="D79" s="30" t="str">
        <f t="shared" si="17"/>
        <v/>
      </c>
      <c r="E79" s="58"/>
      <c r="F79" s="58"/>
      <c r="G79" s="58"/>
      <c r="H79" s="58"/>
      <c r="I79" s="58"/>
      <c r="J79" s="58"/>
      <c r="K79" s="59"/>
      <c r="L79" s="59"/>
      <c r="M79" s="59"/>
      <c r="N79" s="60"/>
      <c r="O79" s="85"/>
      <c r="Q79" s="7">
        <f t="shared" si="18"/>
        <v>0</v>
      </c>
      <c r="R79" s="7">
        <f t="shared" si="19"/>
        <v>0</v>
      </c>
      <c r="S79" s="7">
        <f t="shared" si="20"/>
        <v>0</v>
      </c>
      <c r="T79" s="7">
        <f t="shared" si="21"/>
        <v>0</v>
      </c>
      <c r="U79" s="7">
        <f t="shared" si="22"/>
        <v>0</v>
      </c>
      <c r="V79" s="7">
        <f t="shared" si="23"/>
        <v>0</v>
      </c>
      <c r="W79" s="7">
        <f t="shared" si="24"/>
        <v>0</v>
      </c>
      <c r="X79" s="7">
        <f t="shared" si="25"/>
        <v>0</v>
      </c>
      <c r="Z79" s="7">
        <f t="shared" si="26"/>
        <v>0</v>
      </c>
      <c r="AA79" s="7">
        <f t="shared" si="27"/>
        <v>0</v>
      </c>
      <c r="AB79" s="7">
        <f t="shared" si="28"/>
        <v>0</v>
      </c>
      <c r="AC79" s="7">
        <f t="shared" si="29"/>
        <v>0</v>
      </c>
      <c r="AD79" s="7">
        <f t="shared" si="30"/>
        <v>0</v>
      </c>
      <c r="AE79" s="7">
        <f t="shared" si="31"/>
        <v>0</v>
      </c>
    </row>
    <row r="80" spans="2:31" x14ac:dyDescent="0.25">
      <c r="B80" s="13">
        <f t="shared" si="15"/>
        <v>0</v>
      </c>
      <c r="C80" s="16" t="str">
        <f t="shared" si="16"/>
        <v/>
      </c>
      <c r="D80" s="30" t="str">
        <f t="shared" si="17"/>
        <v/>
      </c>
      <c r="E80" s="58"/>
      <c r="F80" s="58"/>
      <c r="G80" s="58"/>
      <c r="H80" s="58"/>
      <c r="I80" s="58"/>
      <c r="J80" s="58"/>
      <c r="K80" s="59"/>
      <c r="L80" s="59"/>
      <c r="M80" s="59"/>
      <c r="N80" s="60"/>
      <c r="O80" s="85"/>
      <c r="Q80" s="7">
        <f t="shared" si="18"/>
        <v>0</v>
      </c>
      <c r="R80" s="7">
        <f t="shared" si="19"/>
        <v>0</v>
      </c>
      <c r="S80" s="7">
        <f t="shared" si="20"/>
        <v>0</v>
      </c>
      <c r="T80" s="7">
        <f t="shared" si="21"/>
        <v>0</v>
      </c>
      <c r="U80" s="7">
        <f t="shared" si="22"/>
        <v>0</v>
      </c>
      <c r="V80" s="7">
        <f t="shared" si="23"/>
        <v>0</v>
      </c>
      <c r="W80" s="7">
        <f t="shared" si="24"/>
        <v>0</v>
      </c>
      <c r="X80" s="7">
        <f t="shared" si="25"/>
        <v>0</v>
      </c>
      <c r="Z80" s="7">
        <f t="shared" si="26"/>
        <v>0</v>
      </c>
      <c r="AA80" s="7">
        <f t="shared" si="27"/>
        <v>0</v>
      </c>
      <c r="AB80" s="7">
        <f t="shared" si="28"/>
        <v>0</v>
      </c>
      <c r="AC80" s="7">
        <f t="shared" si="29"/>
        <v>0</v>
      </c>
      <c r="AD80" s="7">
        <f t="shared" si="30"/>
        <v>0</v>
      </c>
      <c r="AE80" s="7">
        <f t="shared" si="31"/>
        <v>0</v>
      </c>
    </row>
    <row r="81" spans="2:31" x14ac:dyDescent="0.25">
      <c r="B81" s="13">
        <f t="shared" si="15"/>
        <v>0</v>
      </c>
      <c r="C81" s="16" t="str">
        <f t="shared" si="16"/>
        <v/>
      </c>
      <c r="D81" s="30" t="str">
        <f t="shared" si="17"/>
        <v/>
      </c>
      <c r="E81" s="58"/>
      <c r="F81" s="58"/>
      <c r="G81" s="58"/>
      <c r="H81" s="58"/>
      <c r="I81" s="58"/>
      <c r="J81" s="58"/>
      <c r="K81" s="59"/>
      <c r="L81" s="59"/>
      <c r="M81" s="59"/>
      <c r="N81" s="60"/>
      <c r="O81" s="85"/>
      <c r="Q81" s="7">
        <f t="shared" si="18"/>
        <v>0</v>
      </c>
      <c r="R81" s="7">
        <f t="shared" si="19"/>
        <v>0</v>
      </c>
      <c r="S81" s="7">
        <f t="shared" si="20"/>
        <v>0</v>
      </c>
      <c r="T81" s="7">
        <f t="shared" si="21"/>
        <v>0</v>
      </c>
      <c r="U81" s="7">
        <f t="shared" si="22"/>
        <v>0</v>
      </c>
      <c r="V81" s="7">
        <f t="shared" si="23"/>
        <v>0</v>
      </c>
      <c r="W81" s="7">
        <f t="shared" si="24"/>
        <v>0</v>
      </c>
      <c r="X81" s="7">
        <f t="shared" si="25"/>
        <v>0</v>
      </c>
      <c r="Z81" s="7">
        <f t="shared" si="26"/>
        <v>0</v>
      </c>
      <c r="AA81" s="7">
        <f t="shared" si="27"/>
        <v>0</v>
      </c>
      <c r="AB81" s="7">
        <f t="shared" si="28"/>
        <v>0</v>
      </c>
      <c r="AC81" s="7">
        <f t="shared" si="29"/>
        <v>0</v>
      </c>
      <c r="AD81" s="7">
        <f t="shared" si="30"/>
        <v>0</v>
      </c>
      <c r="AE81" s="7">
        <f t="shared" si="31"/>
        <v>0</v>
      </c>
    </row>
    <row r="82" spans="2:31" x14ac:dyDescent="0.25">
      <c r="B82" s="13">
        <f t="shared" si="15"/>
        <v>0</v>
      </c>
      <c r="C82" s="16" t="str">
        <f t="shared" si="16"/>
        <v/>
      </c>
      <c r="D82" s="30" t="str">
        <f t="shared" si="17"/>
        <v/>
      </c>
      <c r="E82" s="58"/>
      <c r="F82" s="58"/>
      <c r="G82" s="58"/>
      <c r="H82" s="58"/>
      <c r="I82" s="58"/>
      <c r="J82" s="58"/>
      <c r="K82" s="59"/>
      <c r="L82" s="59"/>
      <c r="M82" s="59"/>
      <c r="N82" s="60"/>
      <c r="O82" s="85"/>
      <c r="Q82" s="7">
        <f t="shared" si="18"/>
        <v>0</v>
      </c>
      <c r="R82" s="7">
        <f t="shared" si="19"/>
        <v>0</v>
      </c>
      <c r="S82" s="7">
        <f t="shared" si="20"/>
        <v>0</v>
      </c>
      <c r="T82" s="7">
        <f t="shared" si="21"/>
        <v>0</v>
      </c>
      <c r="U82" s="7">
        <f t="shared" si="22"/>
        <v>0</v>
      </c>
      <c r="V82" s="7">
        <f t="shared" si="23"/>
        <v>0</v>
      </c>
      <c r="W82" s="7">
        <f t="shared" si="24"/>
        <v>0</v>
      </c>
      <c r="X82" s="7">
        <f t="shared" si="25"/>
        <v>0</v>
      </c>
      <c r="Z82" s="7">
        <f t="shared" si="26"/>
        <v>0</v>
      </c>
      <c r="AA82" s="7">
        <f t="shared" si="27"/>
        <v>0</v>
      </c>
      <c r="AB82" s="7">
        <f t="shared" si="28"/>
        <v>0</v>
      </c>
      <c r="AC82" s="7">
        <f t="shared" si="29"/>
        <v>0</v>
      </c>
      <c r="AD82" s="7">
        <f t="shared" si="30"/>
        <v>0</v>
      </c>
      <c r="AE82" s="7">
        <f t="shared" si="31"/>
        <v>0</v>
      </c>
    </row>
    <row r="83" spans="2:31" x14ac:dyDescent="0.25">
      <c r="B83" s="13">
        <f t="shared" si="15"/>
        <v>0</v>
      </c>
      <c r="C83" s="16" t="str">
        <f t="shared" si="16"/>
        <v/>
      </c>
      <c r="D83" s="30" t="str">
        <f t="shared" si="17"/>
        <v/>
      </c>
      <c r="E83" s="58"/>
      <c r="F83" s="58"/>
      <c r="G83" s="58"/>
      <c r="H83" s="58"/>
      <c r="I83" s="58"/>
      <c r="J83" s="58"/>
      <c r="K83" s="59"/>
      <c r="L83" s="59"/>
      <c r="M83" s="59"/>
      <c r="N83" s="60"/>
      <c r="O83" s="85"/>
      <c r="Q83" s="7">
        <f t="shared" si="18"/>
        <v>0</v>
      </c>
      <c r="R83" s="7">
        <f t="shared" si="19"/>
        <v>0</v>
      </c>
      <c r="S83" s="7">
        <f t="shared" si="20"/>
        <v>0</v>
      </c>
      <c r="T83" s="7">
        <f t="shared" si="21"/>
        <v>0</v>
      </c>
      <c r="U83" s="7">
        <f t="shared" si="22"/>
        <v>0</v>
      </c>
      <c r="V83" s="7">
        <f t="shared" si="23"/>
        <v>0</v>
      </c>
      <c r="W83" s="7">
        <f t="shared" si="24"/>
        <v>0</v>
      </c>
      <c r="X83" s="7">
        <f t="shared" si="25"/>
        <v>0</v>
      </c>
      <c r="Z83" s="7">
        <f t="shared" si="26"/>
        <v>0</v>
      </c>
      <c r="AA83" s="7">
        <f t="shared" si="27"/>
        <v>0</v>
      </c>
      <c r="AB83" s="7">
        <f t="shared" si="28"/>
        <v>0</v>
      </c>
      <c r="AC83" s="7">
        <f t="shared" si="29"/>
        <v>0</v>
      </c>
      <c r="AD83" s="7">
        <f t="shared" si="30"/>
        <v>0</v>
      </c>
      <c r="AE83" s="7">
        <f t="shared" si="31"/>
        <v>0</v>
      </c>
    </row>
    <row r="84" spans="2:31" x14ac:dyDescent="0.25">
      <c r="B84" s="13">
        <f t="shared" si="15"/>
        <v>0</v>
      </c>
      <c r="C84" s="16" t="str">
        <f t="shared" si="16"/>
        <v/>
      </c>
      <c r="D84" s="30" t="str">
        <f t="shared" si="17"/>
        <v/>
      </c>
      <c r="E84" s="58"/>
      <c r="F84" s="58"/>
      <c r="G84" s="58"/>
      <c r="H84" s="58"/>
      <c r="I84" s="58"/>
      <c r="J84" s="58"/>
      <c r="K84" s="59"/>
      <c r="L84" s="59"/>
      <c r="M84" s="59"/>
      <c r="N84" s="60"/>
      <c r="O84" s="85"/>
      <c r="Q84" s="7">
        <f t="shared" si="18"/>
        <v>0</v>
      </c>
      <c r="R84" s="7">
        <f t="shared" si="19"/>
        <v>0</v>
      </c>
      <c r="S84" s="7">
        <f t="shared" si="20"/>
        <v>0</v>
      </c>
      <c r="T84" s="7">
        <f t="shared" si="21"/>
        <v>0</v>
      </c>
      <c r="U84" s="7">
        <f t="shared" si="22"/>
        <v>0</v>
      </c>
      <c r="V84" s="7">
        <f t="shared" si="23"/>
        <v>0</v>
      </c>
      <c r="W84" s="7">
        <f t="shared" si="24"/>
        <v>0</v>
      </c>
      <c r="X84" s="7">
        <f t="shared" si="25"/>
        <v>0</v>
      </c>
      <c r="Z84" s="7">
        <f t="shared" si="26"/>
        <v>0</v>
      </c>
      <c r="AA84" s="7">
        <f t="shared" si="27"/>
        <v>0</v>
      </c>
      <c r="AB84" s="7">
        <f t="shared" si="28"/>
        <v>0</v>
      </c>
      <c r="AC84" s="7">
        <f t="shared" si="29"/>
        <v>0</v>
      </c>
      <c r="AD84" s="7">
        <f t="shared" si="30"/>
        <v>0</v>
      </c>
      <c r="AE84" s="7">
        <f t="shared" si="31"/>
        <v>0</v>
      </c>
    </row>
    <row r="85" spans="2:31" x14ac:dyDescent="0.25">
      <c r="B85" s="13">
        <f t="shared" si="15"/>
        <v>0</v>
      </c>
      <c r="C85" s="16" t="str">
        <f t="shared" si="16"/>
        <v/>
      </c>
      <c r="D85" s="30" t="str">
        <f t="shared" si="17"/>
        <v/>
      </c>
      <c r="E85" s="58"/>
      <c r="F85" s="58"/>
      <c r="G85" s="58"/>
      <c r="H85" s="58"/>
      <c r="I85" s="58"/>
      <c r="J85" s="58"/>
      <c r="K85" s="59"/>
      <c r="L85" s="59"/>
      <c r="M85" s="59"/>
      <c r="N85" s="60"/>
      <c r="O85" s="85"/>
      <c r="Q85" s="7">
        <f t="shared" si="18"/>
        <v>0</v>
      </c>
      <c r="R85" s="7">
        <f t="shared" si="19"/>
        <v>0</v>
      </c>
      <c r="S85" s="7">
        <f t="shared" si="20"/>
        <v>0</v>
      </c>
      <c r="T85" s="7">
        <f t="shared" si="21"/>
        <v>0</v>
      </c>
      <c r="U85" s="7">
        <f t="shared" si="22"/>
        <v>0</v>
      </c>
      <c r="V85" s="7">
        <f t="shared" si="23"/>
        <v>0</v>
      </c>
      <c r="W85" s="7">
        <f t="shared" si="24"/>
        <v>0</v>
      </c>
      <c r="X85" s="7">
        <f t="shared" si="25"/>
        <v>0</v>
      </c>
      <c r="Z85" s="7">
        <f t="shared" si="26"/>
        <v>0</v>
      </c>
      <c r="AA85" s="7">
        <f t="shared" si="27"/>
        <v>0</v>
      </c>
      <c r="AB85" s="7">
        <f t="shared" si="28"/>
        <v>0</v>
      </c>
      <c r="AC85" s="7">
        <f t="shared" si="29"/>
        <v>0</v>
      </c>
      <c r="AD85" s="7">
        <f t="shared" si="30"/>
        <v>0</v>
      </c>
      <c r="AE85" s="7">
        <f t="shared" si="31"/>
        <v>0</v>
      </c>
    </row>
    <row r="86" spans="2:31" x14ac:dyDescent="0.25">
      <c r="B86" s="13">
        <f t="shared" si="15"/>
        <v>0</v>
      </c>
      <c r="C86" s="16" t="str">
        <f t="shared" si="16"/>
        <v/>
      </c>
      <c r="D86" s="30" t="str">
        <f t="shared" si="17"/>
        <v/>
      </c>
      <c r="E86" s="58"/>
      <c r="F86" s="58"/>
      <c r="G86" s="58"/>
      <c r="H86" s="58"/>
      <c r="I86" s="58"/>
      <c r="J86" s="58"/>
      <c r="K86" s="59"/>
      <c r="L86" s="59"/>
      <c r="M86" s="59"/>
      <c r="N86" s="60"/>
      <c r="O86" s="85"/>
      <c r="Q86" s="7">
        <f t="shared" si="18"/>
        <v>0</v>
      </c>
      <c r="R86" s="7">
        <f t="shared" si="19"/>
        <v>0</v>
      </c>
      <c r="S86" s="7">
        <f t="shared" si="20"/>
        <v>0</v>
      </c>
      <c r="T86" s="7">
        <f t="shared" si="21"/>
        <v>0</v>
      </c>
      <c r="U86" s="7">
        <f t="shared" si="22"/>
        <v>0</v>
      </c>
      <c r="V86" s="7">
        <f t="shared" si="23"/>
        <v>0</v>
      </c>
      <c r="W86" s="7">
        <f t="shared" si="24"/>
        <v>0</v>
      </c>
      <c r="X86" s="7">
        <f t="shared" si="25"/>
        <v>0</v>
      </c>
      <c r="Z86" s="7">
        <f t="shared" si="26"/>
        <v>0</v>
      </c>
      <c r="AA86" s="7">
        <f t="shared" si="27"/>
        <v>0</v>
      </c>
      <c r="AB86" s="7">
        <f t="shared" si="28"/>
        <v>0</v>
      </c>
      <c r="AC86" s="7">
        <f t="shared" si="29"/>
        <v>0</v>
      </c>
      <c r="AD86" s="7">
        <f t="shared" si="30"/>
        <v>0</v>
      </c>
      <c r="AE86" s="7">
        <f t="shared" si="31"/>
        <v>0</v>
      </c>
    </row>
    <row r="87" spans="2:31" x14ac:dyDescent="0.25">
      <c r="B87" s="13">
        <f t="shared" si="15"/>
        <v>0</v>
      </c>
      <c r="C87" s="16" t="str">
        <f t="shared" si="16"/>
        <v/>
      </c>
      <c r="D87" s="30" t="str">
        <f t="shared" si="17"/>
        <v/>
      </c>
      <c r="E87" s="58"/>
      <c r="F87" s="58"/>
      <c r="G87" s="58"/>
      <c r="H87" s="58"/>
      <c r="I87" s="58"/>
      <c r="J87" s="58"/>
      <c r="K87" s="59"/>
      <c r="L87" s="59"/>
      <c r="M87" s="59"/>
      <c r="N87" s="60"/>
      <c r="O87" s="85"/>
      <c r="Q87" s="7">
        <f t="shared" si="18"/>
        <v>0</v>
      </c>
      <c r="R87" s="7">
        <f t="shared" si="19"/>
        <v>0</v>
      </c>
      <c r="S87" s="7">
        <f t="shared" si="20"/>
        <v>0</v>
      </c>
      <c r="T87" s="7">
        <f t="shared" si="21"/>
        <v>0</v>
      </c>
      <c r="U87" s="7">
        <f t="shared" si="22"/>
        <v>0</v>
      </c>
      <c r="V87" s="7">
        <f t="shared" si="23"/>
        <v>0</v>
      </c>
      <c r="W87" s="7">
        <f t="shared" si="24"/>
        <v>0</v>
      </c>
      <c r="X87" s="7">
        <f t="shared" si="25"/>
        <v>0</v>
      </c>
      <c r="Z87" s="7">
        <f t="shared" si="26"/>
        <v>0</v>
      </c>
      <c r="AA87" s="7">
        <f t="shared" si="27"/>
        <v>0</v>
      </c>
      <c r="AB87" s="7">
        <f t="shared" si="28"/>
        <v>0</v>
      </c>
      <c r="AC87" s="7">
        <f t="shared" si="29"/>
        <v>0</v>
      </c>
      <c r="AD87" s="7">
        <f t="shared" si="30"/>
        <v>0</v>
      </c>
      <c r="AE87" s="7">
        <f t="shared" si="31"/>
        <v>0</v>
      </c>
    </row>
    <row r="88" spans="2:31" x14ac:dyDescent="0.25">
      <c r="B88" s="13">
        <f t="shared" si="15"/>
        <v>0</v>
      </c>
      <c r="C88" s="16" t="str">
        <f t="shared" si="16"/>
        <v/>
      </c>
      <c r="D88" s="30" t="str">
        <f t="shared" si="17"/>
        <v/>
      </c>
      <c r="E88" s="58"/>
      <c r="F88" s="58"/>
      <c r="G88" s="58"/>
      <c r="H88" s="58"/>
      <c r="I88" s="58"/>
      <c r="J88" s="58"/>
      <c r="K88" s="59"/>
      <c r="L88" s="59"/>
      <c r="M88" s="59"/>
      <c r="N88" s="60"/>
      <c r="O88" s="85"/>
      <c r="Q88" s="7">
        <f t="shared" si="18"/>
        <v>0</v>
      </c>
      <c r="R88" s="7">
        <f t="shared" si="19"/>
        <v>0</v>
      </c>
      <c r="S88" s="7">
        <f t="shared" si="20"/>
        <v>0</v>
      </c>
      <c r="T88" s="7">
        <f t="shared" si="21"/>
        <v>0</v>
      </c>
      <c r="U88" s="7">
        <f t="shared" si="22"/>
        <v>0</v>
      </c>
      <c r="V88" s="7">
        <f t="shared" si="23"/>
        <v>0</v>
      </c>
      <c r="W88" s="7">
        <f t="shared" si="24"/>
        <v>0</v>
      </c>
      <c r="X88" s="7">
        <f t="shared" si="25"/>
        <v>0</v>
      </c>
      <c r="Z88" s="7">
        <f t="shared" si="26"/>
        <v>0</v>
      </c>
      <c r="AA88" s="7">
        <f t="shared" si="27"/>
        <v>0</v>
      </c>
      <c r="AB88" s="7">
        <f t="shared" si="28"/>
        <v>0</v>
      </c>
      <c r="AC88" s="7">
        <f t="shared" si="29"/>
        <v>0</v>
      </c>
      <c r="AD88" s="7">
        <f t="shared" si="30"/>
        <v>0</v>
      </c>
      <c r="AE88" s="7">
        <f t="shared" si="31"/>
        <v>0</v>
      </c>
    </row>
    <row r="89" spans="2:31" x14ac:dyDescent="0.25">
      <c r="B89" s="13">
        <f t="shared" si="15"/>
        <v>0</v>
      </c>
      <c r="C89" s="16" t="str">
        <f t="shared" si="16"/>
        <v/>
      </c>
      <c r="D89" s="30" t="str">
        <f t="shared" si="17"/>
        <v/>
      </c>
      <c r="E89" s="58"/>
      <c r="F89" s="58"/>
      <c r="G89" s="58"/>
      <c r="H89" s="58"/>
      <c r="I89" s="58"/>
      <c r="J89" s="58"/>
      <c r="K89" s="59"/>
      <c r="L89" s="59"/>
      <c r="M89" s="59"/>
      <c r="N89" s="60"/>
      <c r="O89" s="85"/>
      <c r="Q89" s="7">
        <f t="shared" si="18"/>
        <v>0</v>
      </c>
      <c r="R89" s="7">
        <f t="shared" si="19"/>
        <v>0</v>
      </c>
      <c r="S89" s="7">
        <f t="shared" si="20"/>
        <v>0</v>
      </c>
      <c r="T89" s="7">
        <f t="shared" si="21"/>
        <v>0</v>
      </c>
      <c r="U89" s="7">
        <f t="shared" si="22"/>
        <v>0</v>
      </c>
      <c r="V89" s="7">
        <f t="shared" si="23"/>
        <v>0</v>
      </c>
      <c r="W89" s="7">
        <f t="shared" si="24"/>
        <v>0</v>
      </c>
      <c r="X89" s="7">
        <f t="shared" si="25"/>
        <v>0</v>
      </c>
      <c r="Z89" s="7">
        <f t="shared" si="26"/>
        <v>0</v>
      </c>
      <c r="AA89" s="7">
        <f t="shared" si="27"/>
        <v>0</v>
      </c>
      <c r="AB89" s="7">
        <f t="shared" si="28"/>
        <v>0</v>
      </c>
      <c r="AC89" s="7">
        <f t="shared" si="29"/>
        <v>0</v>
      </c>
      <c r="AD89" s="7">
        <f t="shared" si="30"/>
        <v>0</v>
      </c>
      <c r="AE89" s="7">
        <f t="shared" si="31"/>
        <v>0</v>
      </c>
    </row>
    <row r="90" spans="2:31" x14ac:dyDescent="0.25">
      <c r="B90" s="13">
        <f t="shared" si="15"/>
        <v>0</v>
      </c>
      <c r="C90" s="16" t="str">
        <f t="shared" si="16"/>
        <v/>
      </c>
      <c r="D90" s="30" t="str">
        <f t="shared" si="17"/>
        <v/>
      </c>
      <c r="E90" s="58"/>
      <c r="F90" s="58"/>
      <c r="G90" s="58"/>
      <c r="H90" s="58"/>
      <c r="I90" s="58"/>
      <c r="J90" s="58"/>
      <c r="K90" s="59"/>
      <c r="L90" s="59"/>
      <c r="M90" s="59"/>
      <c r="N90" s="60"/>
      <c r="O90" s="85"/>
      <c r="Q90" s="7">
        <f t="shared" si="18"/>
        <v>0</v>
      </c>
      <c r="R90" s="7">
        <f t="shared" si="19"/>
        <v>0</v>
      </c>
      <c r="S90" s="7">
        <f t="shared" si="20"/>
        <v>0</v>
      </c>
      <c r="T90" s="7">
        <f t="shared" si="21"/>
        <v>0</v>
      </c>
      <c r="U90" s="7">
        <f t="shared" si="22"/>
        <v>0</v>
      </c>
      <c r="V90" s="7">
        <f t="shared" si="23"/>
        <v>0</v>
      </c>
      <c r="W90" s="7">
        <f t="shared" si="24"/>
        <v>0</v>
      </c>
      <c r="X90" s="7">
        <f t="shared" si="25"/>
        <v>0</v>
      </c>
      <c r="Z90" s="7">
        <f t="shared" si="26"/>
        <v>0</v>
      </c>
      <c r="AA90" s="7">
        <f t="shared" si="27"/>
        <v>0</v>
      </c>
      <c r="AB90" s="7">
        <f t="shared" si="28"/>
        <v>0</v>
      </c>
      <c r="AC90" s="7">
        <f t="shared" si="29"/>
        <v>0</v>
      </c>
      <c r="AD90" s="7">
        <f t="shared" si="30"/>
        <v>0</v>
      </c>
      <c r="AE90" s="7">
        <f t="shared" si="31"/>
        <v>0</v>
      </c>
    </row>
    <row r="91" spans="2:31" x14ac:dyDescent="0.25">
      <c r="B91" s="13">
        <f t="shared" si="15"/>
        <v>0</v>
      </c>
      <c r="C91" s="16" t="str">
        <f t="shared" si="16"/>
        <v/>
      </c>
      <c r="D91" s="30" t="str">
        <f t="shared" si="17"/>
        <v/>
      </c>
      <c r="E91" s="58"/>
      <c r="F91" s="58"/>
      <c r="G91" s="58"/>
      <c r="H91" s="58"/>
      <c r="I91" s="58"/>
      <c r="J91" s="58"/>
      <c r="K91" s="59"/>
      <c r="L91" s="59"/>
      <c r="M91" s="59"/>
      <c r="N91" s="60"/>
      <c r="O91" s="85"/>
      <c r="Q91" s="7">
        <f t="shared" si="18"/>
        <v>0</v>
      </c>
      <c r="R91" s="7">
        <f t="shared" si="19"/>
        <v>0</v>
      </c>
      <c r="S91" s="7">
        <f t="shared" si="20"/>
        <v>0</v>
      </c>
      <c r="T91" s="7">
        <f t="shared" si="21"/>
        <v>0</v>
      </c>
      <c r="U91" s="7">
        <f t="shared" si="22"/>
        <v>0</v>
      </c>
      <c r="V91" s="7">
        <f t="shared" si="23"/>
        <v>0</v>
      </c>
      <c r="W91" s="7">
        <f t="shared" si="24"/>
        <v>0</v>
      </c>
      <c r="X91" s="7">
        <f t="shared" si="25"/>
        <v>0</v>
      </c>
      <c r="Z91" s="7">
        <f t="shared" si="26"/>
        <v>0</v>
      </c>
      <c r="AA91" s="7">
        <f t="shared" si="27"/>
        <v>0</v>
      </c>
      <c r="AB91" s="7">
        <f t="shared" si="28"/>
        <v>0</v>
      </c>
      <c r="AC91" s="7">
        <f t="shared" si="29"/>
        <v>0</v>
      </c>
      <c r="AD91" s="7">
        <f t="shared" si="30"/>
        <v>0</v>
      </c>
      <c r="AE91" s="7">
        <f t="shared" si="31"/>
        <v>0</v>
      </c>
    </row>
    <row r="92" spans="2:31" x14ac:dyDescent="0.25">
      <c r="B92" s="13">
        <f t="shared" si="15"/>
        <v>0</v>
      </c>
      <c r="C92" s="16" t="str">
        <f t="shared" si="16"/>
        <v/>
      </c>
      <c r="D92" s="30" t="str">
        <f t="shared" si="17"/>
        <v/>
      </c>
      <c r="E92" s="58"/>
      <c r="F92" s="58"/>
      <c r="G92" s="58"/>
      <c r="H92" s="58"/>
      <c r="I92" s="58"/>
      <c r="J92" s="58"/>
      <c r="K92" s="59"/>
      <c r="L92" s="59"/>
      <c r="M92" s="59"/>
      <c r="N92" s="60"/>
      <c r="O92" s="85"/>
      <c r="Q92" s="7">
        <f t="shared" si="18"/>
        <v>0</v>
      </c>
      <c r="R92" s="7">
        <f t="shared" si="19"/>
        <v>0</v>
      </c>
      <c r="S92" s="7">
        <f t="shared" si="20"/>
        <v>0</v>
      </c>
      <c r="T92" s="7">
        <f t="shared" si="21"/>
        <v>0</v>
      </c>
      <c r="U92" s="7">
        <f t="shared" si="22"/>
        <v>0</v>
      </c>
      <c r="V92" s="7">
        <f t="shared" si="23"/>
        <v>0</v>
      </c>
      <c r="W92" s="7">
        <f t="shared" si="24"/>
        <v>0</v>
      </c>
      <c r="X92" s="7">
        <f t="shared" si="25"/>
        <v>0</v>
      </c>
      <c r="Z92" s="7">
        <f t="shared" si="26"/>
        <v>0</v>
      </c>
      <c r="AA92" s="7">
        <f t="shared" si="27"/>
        <v>0</v>
      </c>
      <c r="AB92" s="7">
        <f t="shared" si="28"/>
        <v>0</v>
      </c>
      <c r="AC92" s="7">
        <f t="shared" si="29"/>
        <v>0</v>
      </c>
      <c r="AD92" s="7">
        <f t="shared" si="30"/>
        <v>0</v>
      </c>
      <c r="AE92" s="7">
        <f t="shared" si="31"/>
        <v>0</v>
      </c>
    </row>
    <row r="93" spans="2:31" x14ac:dyDescent="0.25">
      <c r="B93" s="13">
        <f t="shared" si="15"/>
        <v>0</v>
      </c>
      <c r="C93" s="16" t="str">
        <f t="shared" si="16"/>
        <v/>
      </c>
      <c r="D93" s="30" t="str">
        <f t="shared" si="17"/>
        <v/>
      </c>
      <c r="E93" s="58"/>
      <c r="F93" s="58"/>
      <c r="G93" s="58"/>
      <c r="H93" s="58"/>
      <c r="I93" s="58"/>
      <c r="J93" s="58"/>
      <c r="K93" s="59"/>
      <c r="L93" s="59"/>
      <c r="M93" s="59"/>
      <c r="N93" s="60"/>
      <c r="O93" s="85"/>
      <c r="Q93" s="7">
        <f t="shared" si="18"/>
        <v>0</v>
      </c>
      <c r="R93" s="7">
        <f t="shared" si="19"/>
        <v>0</v>
      </c>
      <c r="S93" s="7">
        <f t="shared" si="20"/>
        <v>0</v>
      </c>
      <c r="T93" s="7">
        <f t="shared" si="21"/>
        <v>0</v>
      </c>
      <c r="U93" s="7">
        <f t="shared" si="22"/>
        <v>0</v>
      </c>
      <c r="V93" s="7">
        <f t="shared" si="23"/>
        <v>0</v>
      </c>
      <c r="W93" s="7">
        <f t="shared" si="24"/>
        <v>0</v>
      </c>
      <c r="X93" s="7">
        <f t="shared" si="25"/>
        <v>0</v>
      </c>
      <c r="Z93" s="7">
        <f t="shared" si="26"/>
        <v>0</v>
      </c>
      <c r="AA93" s="7">
        <f t="shared" si="27"/>
        <v>0</v>
      </c>
      <c r="AB93" s="7">
        <f t="shared" si="28"/>
        <v>0</v>
      </c>
      <c r="AC93" s="7">
        <f t="shared" si="29"/>
        <v>0</v>
      </c>
      <c r="AD93" s="7">
        <f t="shared" si="30"/>
        <v>0</v>
      </c>
      <c r="AE93" s="7">
        <f t="shared" si="31"/>
        <v>0</v>
      </c>
    </row>
    <row r="94" spans="2:31" x14ac:dyDescent="0.25">
      <c r="B94" s="13">
        <f t="shared" si="15"/>
        <v>0</v>
      </c>
      <c r="C94" s="16" t="str">
        <f t="shared" si="16"/>
        <v/>
      </c>
      <c r="D94" s="30" t="str">
        <f t="shared" si="17"/>
        <v/>
      </c>
      <c r="E94" s="58"/>
      <c r="F94" s="58"/>
      <c r="G94" s="58"/>
      <c r="H94" s="58"/>
      <c r="I94" s="58"/>
      <c r="J94" s="58"/>
      <c r="K94" s="59"/>
      <c r="L94" s="59"/>
      <c r="M94" s="59"/>
      <c r="N94" s="60"/>
      <c r="O94" s="85"/>
      <c r="Q94" s="7">
        <f t="shared" si="18"/>
        <v>0</v>
      </c>
      <c r="R94" s="7">
        <f t="shared" si="19"/>
        <v>0</v>
      </c>
      <c r="S94" s="7">
        <f t="shared" si="20"/>
        <v>0</v>
      </c>
      <c r="T94" s="7">
        <f t="shared" si="21"/>
        <v>0</v>
      </c>
      <c r="U94" s="7">
        <f t="shared" si="22"/>
        <v>0</v>
      </c>
      <c r="V94" s="7">
        <f t="shared" si="23"/>
        <v>0</v>
      </c>
      <c r="W94" s="7">
        <f t="shared" si="24"/>
        <v>0</v>
      </c>
      <c r="X94" s="7">
        <f t="shared" si="25"/>
        <v>0</v>
      </c>
      <c r="Z94" s="7">
        <f t="shared" si="26"/>
        <v>0</v>
      </c>
      <c r="AA94" s="7">
        <f t="shared" si="27"/>
        <v>0</v>
      </c>
      <c r="AB94" s="7">
        <f t="shared" si="28"/>
        <v>0</v>
      </c>
      <c r="AC94" s="7">
        <f t="shared" si="29"/>
        <v>0</v>
      </c>
      <c r="AD94" s="7">
        <f t="shared" si="30"/>
        <v>0</v>
      </c>
      <c r="AE94" s="7">
        <f t="shared" si="31"/>
        <v>0</v>
      </c>
    </row>
    <row r="95" spans="2:31" x14ac:dyDescent="0.25">
      <c r="B95" s="13">
        <f t="shared" si="15"/>
        <v>0</v>
      </c>
      <c r="C95" s="16" t="str">
        <f t="shared" si="16"/>
        <v/>
      </c>
      <c r="D95" s="30" t="str">
        <f t="shared" si="17"/>
        <v/>
      </c>
      <c r="E95" s="58"/>
      <c r="F95" s="58"/>
      <c r="G95" s="58"/>
      <c r="H95" s="58"/>
      <c r="I95" s="58"/>
      <c r="J95" s="58"/>
      <c r="K95" s="59"/>
      <c r="L95" s="59"/>
      <c r="M95" s="59"/>
      <c r="N95" s="60"/>
      <c r="O95" s="85"/>
      <c r="Q95" s="7">
        <f t="shared" si="18"/>
        <v>0</v>
      </c>
      <c r="R95" s="7">
        <f t="shared" si="19"/>
        <v>0</v>
      </c>
      <c r="S95" s="7">
        <f t="shared" si="20"/>
        <v>0</v>
      </c>
      <c r="T95" s="7">
        <f t="shared" si="21"/>
        <v>0</v>
      </c>
      <c r="U95" s="7">
        <f t="shared" si="22"/>
        <v>0</v>
      </c>
      <c r="V95" s="7">
        <f t="shared" si="23"/>
        <v>0</v>
      </c>
      <c r="W95" s="7">
        <f t="shared" si="24"/>
        <v>0</v>
      </c>
      <c r="X95" s="7">
        <f t="shared" si="25"/>
        <v>0</v>
      </c>
      <c r="Z95" s="7">
        <f t="shared" si="26"/>
        <v>0</v>
      </c>
      <c r="AA95" s="7">
        <f t="shared" si="27"/>
        <v>0</v>
      </c>
      <c r="AB95" s="7">
        <f t="shared" si="28"/>
        <v>0</v>
      </c>
      <c r="AC95" s="7">
        <f t="shared" si="29"/>
        <v>0</v>
      </c>
      <c r="AD95" s="7">
        <f t="shared" si="30"/>
        <v>0</v>
      </c>
      <c r="AE95" s="7">
        <f t="shared" si="31"/>
        <v>0</v>
      </c>
    </row>
    <row r="96" spans="2:31" x14ac:dyDescent="0.25">
      <c r="B96" s="13">
        <f t="shared" si="15"/>
        <v>0</v>
      </c>
      <c r="C96" s="16" t="str">
        <f t="shared" si="16"/>
        <v/>
      </c>
      <c r="D96" s="30" t="str">
        <f t="shared" si="17"/>
        <v/>
      </c>
      <c r="E96" s="58"/>
      <c r="F96" s="58"/>
      <c r="G96" s="58"/>
      <c r="H96" s="58"/>
      <c r="I96" s="58"/>
      <c r="J96" s="58"/>
      <c r="K96" s="59"/>
      <c r="L96" s="59"/>
      <c r="M96" s="59"/>
      <c r="N96" s="60"/>
      <c r="O96" s="85"/>
      <c r="Q96" s="7">
        <f t="shared" si="18"/>
        <v>0</v>
      </c>
      <c r="R96" s="7">
        <f t="shared" si="19"/>
        <v>0</v>
      </c>
      <c r="S96" s="7">
        <f t="shared" si="20"/>
        <v>0</v>
      </c>
      <c r="T96" s="7">
        <f t="shared" si="21"/>
        <v>0</v>
      </c>
      <c r="U96" s="7">
        <f t="shared" si="22"/>
        <v>0</v>
      </c>
      <c r="V96" s="7">
        <f t="shared" si="23"/>
        <v>0</v>
      </c>
      <c r="W96" s="7">
        <f t="shared" si="24"/>
        <v>0</v>
      </c>
      <c r="X96" s="7">
        <f t="shared" si="25"/>
        <v>0</v>
      </c>
      <c r="Z96" s="7">
        <f t="shared" si="26"/>
        <v>0</v>
      </c>
      <c r="AA96" s="7">
        <f t="shared" si="27"/>
        <v>0</v>
      </c>
      <c r="AB96" s="7">
        <f t="shared" si="28"/>
        <v>0</v>
      </c>
      <c r="AC96" s="7">
        <f t="shared" si="29"/>
        <v>0</v>
      </c>
      <c r="AD96" s="7">
        <f t="shared" si="30"/>
        <v>0</v>
      </c>
      <c r="AE96" s="7">
        <f t="shared" si="31"/>
        <v>0</v>
      </c>
    </row>
    <row r="97" spans="2:31" x14ac:dyDescent="0.25">
      <c r="B97" s="13">
        <f t="shared" si="15"/>
        <v>0</v>
      </c>
      <c r="C97" s="16" t="str">
        <f t="shared" si="16"/>
        <v/>
      </c>
      <c r="D97" s="30" t="str">
        <f t="shared" si="17"/>
        <v/>
      </c>
      <c r="E97" s="58"/>
      <c r="F97" s="58"/>
      <c r="G97" s="58"/>
      <c r="H97" s="58"/>
      <c r="I97" s="58"/>
      <c r="J97" s="58"/>
      <c r="K97" s="59"/>
      <c r="L97" s="59"/>
      <c r="M97" s="59"/>
      <c r="N97" s="60"/>
      <c r="O97" s="85"/>
      <c r="Q97" s="7">
        <f t="shared" si="18"/>
        <v>0</v>
      </c>
      <c r="R97" s="7">
        <f t="shared" si="19"/>
        <v>0</v>
      </c>
      <c r="S97" s="7">
        <f t="shared" si="20"/>
        <v>0</v>
      </c>
      <c r="T97" s="7">
        <f t="shared" si="21"/>
        <v>0</v>
      </c>
      <c r="U97" s="7">
        <f t="shared" si="22"/>
        <v>0</v>
      </c>
      <c r="V97" s="7">
        <f t="shared" si="23"/>
        <v>0</v>
      </c>
      <c r="W97" s="7">
        <f t="shared" si="24"/>
        <v>0</v>
      </c>
      <c r="X97" s="7">
        <f t="shared" si="25"/>
        <v>0</v>
      </c>
      <c r="Z97" s="7">
        <f t="shared" si="26"/>
        <v>0</v>
      </c>
      <c r="AA97" s="7">
        <f t="shared" si="27"/>
        <v>0</v>
      </c>
      <c r="AB97" s="7">
        <f t="shared" si="28"/>
        <v>0</v>
      </c>
      <c r="AC97" s="7">
        <f t="shared" si="29"/>
        <v>0</v>
      </c>
      <c r="AD97" s="7">
        <f t="shared" si="30"/>
        <v>0</v>
      </c>
      <c r="AE97" s="7">
        <f t="shared" si="31"/>
        <v>0</v>
      </c>
    </row>
    <row r="98" spans="2:31" x14ac:dyDescent="0.25">
      <c r="B98" s="13">
        <f t="shared" si="15"/>
        <v>0</v>
      </c>
      <c r="C98" s="16" t="str">
        <f t="shared" si="16"/>
        <v/>
      </c>
      <c r="D98" s="30" t="str">
        <f t="shared" si="17"/>
        <v/>
      </c>
      <c r="E98" s="58"/>
      <c r="F98" s="58"/>
      <c r="G98" s="58"/>
      <c r="H98" s="58"/>
      <c r="I98" s="58"/>
      <c r="J98" s="58"/>
      <c r="K98" s="59"/>
      <c r="L98" s="59"/>
      <c r="M98" s="59"/>
      <c r="N98" s="60"/>
      <c r="O98" s="85"/>
      <c r="Q98" s="7">
        <f t="shared" ref="Q98:Q117" si="32">IF(E98="",0,1)</f>
        <v>0</v>
      </c>
      <c r="R98" s="7">
        <f t="shared" ref="R98:R117" si="33">IF(F98="",0,1)</f>
        <v>0</v>
      </c>
      <c r="S98" s="7">
        <f t="shared" ref="S98:S117" si="34">IF(G98="",0,1)</f>
        <v>0</v>
      </c>
      <c r="T98" s="7">
        <f t="shared" ref="T98:T117" si="35">IF(H98="",0,1)</f>
        <v>0</v>
      </c>
      <c r="U98" s="7">
        <f t="shared" ref="U98:U117" si="36">IF(I98="",0,1)</f>
        <v>0</v>
      </c>
      <c r="V98" s="7">
        <f t="shared" ref="V98:V117" si="37">IF(J98="",0,1)</f>
        <v>0</v>
      </c>
      <c r="W98" s="7">
        <f t="shared" ref="W98:W117" si="38">IF(K98="",0,1)</f>
        <v>0</v>
      </c>
      <c r="X98" s="7">
        <f t="shared" ref="X98:X130" si="39">IF(O98="",0,1)</f>
        <v>0</v>
      </c>
      <c r="Z98" s="7">
        <f t="shared" ref="Z98:Z130" si="40">IF(J98&gt;0,IF(K98=P$17,1,0),0)</f>
        <v>0</v>
      </c>
      <c r="AA98" s="7">
        <f t="shared" ref="AA98:AA129" si="41">IF(Z98=1,J98,0)</f>
        <v>0</v>
      </c>
      <c r="AB98" s="7">
        <f t="shared" ref="AB98:AB130" si="42">IF(J98&gt;0,IF(K98=P$18,1,0),0)</f>
        <v>0</v>
      </c>
      <c r="AC98" s="7">
        <f t="shared" ref="AC98:AC129" si="43">IF(AB98=1,J98,0)</f>
        <v>0</v>
      </c>
      <c r="AD98" s="7">
        <f t="shared" ref="AD98:AD130" si="44">IF(J98&gt;0,IF(K98=P$19,1,0),0)</f>
        <v>0</v>
      </c>
      <c r="AE98" s="7">
        <f t="shared" ref="AE98:AE129" si="45">IF(AD98=1,J98,0)</f>
        <v>0</v>
      </c>
    </row>
    <row r="99" spans="2:31" x14ac:dyDescent="0.25">
      <c r="B99" s="13">
        <f t="shared" ref="B99:B130" si="46">IF(C99="",0,1)</f>
        <v>0</v>
      </c>
      <c r="C99" s="16" t="str">
        <f t="shared" ref="C99:C130" si="47">IF(SUM(Q99:X99)&gt;0,IF(SUM(Q99:X99)&lt;8,"X",""),"")</f>
        <v/>
      </c>
      <c r="D99" s="30" t="str">
        <f t="shared" ref="D99:D130" si="48">IF(F$5="","",LEFT(F$5,2))</f>
        <v/>
      </c>
      <c r="E99" s="58"/>
      <c r="F99" s="58"/>
      <c r="G99" s="58"/>
      <c r="H99" s="58"/>
      <c r="I99" s="58"/>
      <c r="J99" s="58"/>
      <c r="K99" s="59"/>
      <c r="L99" s="59"/>
      <c r="M99" s="59"/>
      <c r="N99" s="60"/>
      <c r="O99" s="85"/>
      <c r="Q99" s="7">
        <f t="shared" si="32"/>
        <v>0</v>
      </c>
      <c r="R99" s="7">
        <f t="shared" si="33"/>
        <v>0</v>
      </c>
      <c r="S99" s="7">
        <f t="shared" si="34"/>
        <v>0</v>
      </c>
      <c r="T99" s="7">
        <f t="shared" si="35"/>
        <v>0</v>
      </c>
      <c r="U99" s="7">
        <f t="shared" si="36"/>
        <v>0</v>
      </c>
      <c r="V99" s="7">
        <f t="shared" si="37"/>
        <v>0</v>
      </c>
      <c r="W99" s="7">
        <f t="shared" si="38"/>
        <v>0</v>
      </c>
      <c r="X99" s="7">
        <f t="shared" si="39"/>
        <v>0</v>
      </c>
      <c r="Z99" s="7">
        <f t="shared" si="40"/>
        <v>0</v>
      </c>
      <c r="AA99" s="7">
        <f t="shared" si="41"/>
        <v>0</v>
      </c>
      <c r="AB99" s="7">
        <f t="shared" si="42"/>
        <v>0</v>
      </c>
      <c r="AC99" s="7">
        <f t="shared" si="43"/>
        <v>0</v>
      </c>
      <c r="AD99" s="7">
        <f t="shared" si="44"/>
        <v>0</v>
      </c>
      <c r="AE99" s="7">
        <f t="shared" si="45"/>
        <v>0</v>
      </c>
    </row>
    <row r="100" spans="2:31" x14ac:dyDescent="0.25">
      <c r="B100" s="13">
        <f t="shared" si="46"/>
        <v>0</v>
      </c>
      <c r="C100" s="16" t="str">
        <f t="shared" si="47"/>
        <v/>
      </c>
      <c r="D100" s="30" t="str">
        <f t="shared" si="48"/>
        <v/>
      </c>
      <c r="E100" s="58"/>
      <c r="F100" s="58"/>
      <c r="G100" s="58"/>
      <c r="H100" s="58"/>
      <c r="I100" s="58"/>
      <c r="J100" s="58"/>
      <c r="K100" s="59"/>
      <c r="L100" s="59"/>
      <c r="M100" s="59"/>
      <c r="N100" s="60"/>
      <c r="O100" s="85"/>
      <c r="Q100" s="7">
        <f t="shared" si="32"/>
        <v>0</v>
      </c>
      <c r="R100" s="7">
        <f t="shared" si="33"/>
        <v>0</v>
      </c>
      <c r="S100" s="7">
        <f t="shared" si="34"/>
        <v>0</v>
      </c>
      <c r="T100" s="7">
        <f t="shared" si="35"/>
        <v>0</v>
      </c>
      <c r="U100" s="7">
        <f t="shared" si="36"/>
        <v>0</v>
      </c>
      <c r="V100" s="7">
        <f t="shared" si="37"/>
        <v>0</v>
      </c>
      <c r="W100" s="7">
        <f t="shared" si="38"/>
        <v>0</v>
      </c>
      <c r="X100" s="7">
        <f t="shared" si="39"/>
        <v>0</v>
      </c>
      <c r="Z100" s="7">
        <f t="shared" si="40"/>
        <v>0</v>
      </c>
      <c r="AA100" s="7">
        <f t="shared" si="41"/>
        <v>0</v>
      </c>
      <c r="AB100" s="7">
        <f t="shared" si="42"/>
        <v>0</v>
      </c>
      <c r="AC100" s="7">
        <f t="shared" si="43"/>
        <v>0</v>
      </c>
      <c r="AD100" s="7">
        <f t="shared" si="44"/>
        <v>0</v>
      </c>
      <c r="AE100" s="7">
        <f t="shared" si="45"/>
        <v>0</v>
      </c>
    </row>
    <row r="101" spans="2:31" x14ac:dyDescent="0.25">
      <c r="B101" s="13">
        <f t="shared" si="46"/>
        <v>0</v>
      </c>
      <c r="C101" s="16" t="str">
        <f t="shared" si="47"/>
        <v/>
      </c>
      <c r="D101" s="30" t="str">
        <f t="shared" si="48"/>
        <v/>
      </c>
      <c r="E101" s="58"/>
      <c r="F101" s="58"/>
      <c r="G101" s="58"/>
      <c r="H101" s="58"/>
      <c r="I101" s="58"/>
      <c r="J101" s="58"/>
      <c r="K101" s="59"/>
      <c r="L101" s="59"/>
      <c r="M101" s="59"/>
      <c r="N101" s="60"/>
      <c r="O101" s="85"/>
      <c r="Q101" s="7">
        <f t="shared" si="32"/>
        <v>0</v>
      </c>
      <c r="R101" s="7">
        <f t="shared" si="33"/>
        <v>0</v>
      </c>
      <c r="S101" s="7">
        <f t="shared" si="34"/>
        <v>0</v>
      </c>
      <c r="T101" s="7">
        <f t="shared" si="35"/>
        <v>0</v>
      </c>
      <c r="U101" s="7">
        <f t="shared" si="36"/>
        <v>0</v>
      </c>
      <c r="V101" s="7">
        <f t="shared" si="37"/>
        <v>0</v>
      </c>
      <c r="W101" s="7">
        <f t="shared" si="38"/>
        <v>0</v>
      </c>
      <c r="X101" s="7">
        <f t="shared" si="39"/>
        <v>0</v>
      </c>
      <c r="Z101" s="7">
        <f t="shared" si="40"/>
        <v>0</v>
      </c>
      <c r="AA101" s="7">
        <f t="shared" si="41"/>
        <v>0</v>
      </c>
      <c r="AB101" s="7">
        <f t="shared" si="42"/>
        <v>0</v>
      </c>
      <c r="AC101" s="7">
        <f t="shared" si="43"/>
        <v>0</v>
      </c>
      <c r="AD101" s="7">
        <f t="shared" si="44"/>
        <v>0</v>
      </c>
      <c r="AE101" s="7">
        <f t="shared" si="45"/>
        <v>0</v>
      </c>
    </row>
    <row r="102" spans="2:31" x14ac:dyDescent="0.25">
      <c r="B102" s="13">
        <f t="shared" si="46"/>
        <v>0</v>
      </c>
      <c r="C102" s="16" t="str">
        <f t="shared" si="47"/>
        <v/>
      </c>
      <c r="D102" s="30" t="str">
        <f t="shared" si="48"/>
        <v/>
      </c>
      <c r="E102" s="58"/>
      <c r="F102" s="58"/>
      <c r="G102" s="58"/>
      <c r="H102" s="58"/>
      <c r="I102" s="58"/>
      <c r="J102" s="58"/>
      <c r="K102" s="59"/>
      <c r="L102" s="59"/>
      <c r="M102" s="59"/>
      <c r="N102" s="60"/>
      <c r="O102" s="85"/>
      <c r="Q102" s="7">
        <f t="shared" si="32"/>
        <v>0</v>
      </c>
      <c r="R102" s="7">
        <f t="shared" si="33"/>
        <v>0</v>
      </c>
      <c r="S102" s="7">
        <f t="shared" si="34"/>
        <v>0</v>
      </c>
      <c r="T102" s="7">
        <f t="shared" si="35"/>
        <v>0</v>
      </c>
      <c r="U102" s="7">
        <f t="shared" si="36"/>
        <v>0</v>
      </c>
      <c r="V102" s="7">
        <f t="shared" si="37"/>
        <v>0</v>
      </c>
      <c r="W102" s="7">
        <f t="shared" si="38"/>
        <v>0</v>
      </c>
      <c r="X102" s="7">
        <f t="shared" si="39"/>
        <v>0</v>
      </c>
      <c r="Z102" s="7">
        <f t="shared" si="40"/>
        <v>0</v>
      </c>
      <c r="AA102" s="7">
        <f t="shared" si="41"/>
        <v>0</v>
      </c>
      <c r="AB102" s="7">
        <f t="shared" si="42"/>
        <v>0</v>
      </c>
      <c r="AC102" s="7">
        <f t="shared" si="43"/>
        <v>0</v>
      </c>
      <c r="AD102" s="7">
        <f t="shared" si="44"/>
        <v>0</v>
      </c>
      <c r="AE102" s="7">
        <f t="shared" si="45"/>
        <v>0</v>
      </c>
    </row>
    <row r="103" spans="2:31" x14ac:dyDescent="0.25">
      <c r="B103" s="13">
        <f t="shared" si="46"/>
        <v>0</v>
      </c>
      <c r="C103" s="16" t="str">
        <f t="shared" si="47"/>
        <v/>
      </c>
      <c r="D103" s="30" t="str">
        <f t="shared" si="48"/>
        <v/>
      </c>
      <c r="E103" s="58"/>
      <c r="F103" s="58"/>
      <c r="G103" s="58"/>
      <c r="H103" s="58"/>
      <c r="I103" s="58"/>
      <c r="J103" s="58"/>
      <c r="K103" s="59"/>
      <c r="L103" s="59"/>
      <c r="M103" s="59"/>
      <c r="N103" s="60"/>
      <c r="O103" s="85"/>
      <c r="Q103" s="7">
        <f t="shared" si="32"/>
        <v>0</v>
      </c>
      <c r="R103" s="7">
        <f t="shared" si="33"/>
        <v>0</v>
      </c>
      <c r="S103" s="7">
        <f t="shared" si="34"/>
        <v>0</v>
      </c>
      <c r="T103" s="7">
        <f t="shared" si="35"/>
        <v>0</v>
      </c>
      <c r="U103" s="7">
        <f t="shared" si="36"/>
        <v>0</v>
      </c>
      <c r="V103" s="7">
        <f t="shared" si="37"/>
        <v>0</v>
      </c>
      <c r="W103" s="7">
        <f t="shared" si="38"/>
        <v>0</v>
      </c>
      <c r="X103" s="7">
        <f t="shared" si="39"/>
        <v>0</v>
      </c>
      <c r="Z103" s="7">
        <f t="shared" si="40"/>
        <v>0</v>
      </c>
      <c r="AA103" s="7">
        <f t="shared" si="41"/>
        <v>0</v>
      </c>
      <c r="AB103" s="7">
        <f t="shared" si="42"/>
        <v>0</v>
      </c>
      <c r="AC103" s="7">
        <f t="shared" si="43"/>
        <v>0</v>
      </c>
      <c r="AD103" s="7">
        <f t="shared" si="44"/>
        <v>0</v>
      </c>
      <c r="AE103" s="7">
        <f t="shared" si="45"/>
        <v>0</v>
      </c>
    </row>
    <row r="104" spans="2:31" x14ac:dyDescent="0.25">
      <c r="B104" s="13">
        <f t="shared" si="46"/>
        <v>0</v>
      </c>
      <c r="C104" s="16" t="str">
        <f t="shared" si="47"/>
        <v/>
      </c>
      <c r="D104" s="30" t="str">
        <f t="shared" si="48"/>
        <v/>
      </c>
      <c r="E104" s="58"/>
      <c r="F104" s="58"/>
      <c r="G104" s="58"/>
      <c r="H104" s="58"/>
      <c r="I104" s="58"/>
      <c r="J104" s="58"/>
      <c r="K104" s="59"/>
      <c r="L104" s="59"/>
      <c r="M104" s="59"/>
      <c r="N104" s="60"/>
      <c r="O104" s="85"/>
      <c r="Q104" s="7">
        <f t="shared" si="32"/>
        <v>0</v>
      </c>
      <c r="R104" s="7">
        <f t="shared" si="33"/>
        <v>0</v>
      </c>
      <c r="S104" s="7">
        <f t="shared" si="34"/>
        <v>0</v>
      </c>
      <c r="T104" s="7">
        <f t="shared" si="35"/>
        <v>0</v>
      </c>
      <c r="U104" s="7">
        <f t="shared" si="36"/>
        <v>0</v>
      </c>
      <c r="V104" s="7">
        <f t="shared" si="37"/>
        <v>0</v>
      </c>
      <c r="W104" s="7">
        <f t="shared" si="38"/>
        <v>0</v>
      </c>
      <c r="X104" s="7">
        <f t="shared" si="39"/>
        <v>0</v>
      </c>
      <c r="Z104" s="7">
        <f t="shared" si="40"/>
        <v>0</v>
      </c>
      <c r="AA104" s="7">
        <f t="shared" si="41"/>
        <v>0</v>
      </c>
      <c r="AB104" s="7">
        <f t="shared" si="42"/>
        <v>0</v>
      </c>
      <c r="AC104" s="7">
        <f t="shared" si="43"/>
        <v>0</v>
      </c>
      <c r="AD104" s="7">
        <f t="shared" si="44"/>
        <v>0</v>
      </c>
      <c r="AE104" s="7">
        <f t="shared" si="45"/>
        <v>0</v>
      </c>
    </row>
    <row r="105" spans="2:31" x14ac:dyDescent="0.25">
      <c r="B105" s="13">
        <f t="shared" si="46"/>
        <v>0</v>
      </c>
      <c r="C105" s="16" t="str">
        <f t="shared" si="47"/>
        <v/>
      </c>
      <c r="D105" s="30" t="str">
        <f t="shared" si="48"/>
        <v/>
      </c>
      <c r="E105" s="58"/>
      <c r="F105" s="58"/>
      <c r="G105" s="58"/>
      <c r="H105" s="58"/>
      <c r="I105" s="58"/>
      <c r="J105" s="58"/>
      <c r="K105" s="59"/>
      <c r="L105" s="59"/>
      <c r="M105" s="59"/>
      <c r="N105" s="60"/>
      <c r="O105" s="85"/>
      <c r="Q105" s="7">
        <f t="shared" si="32"/>
        <v>0</v>
      </c>
      <c r="R105" s="7">
        <f t="shared" si="33"/>
        <v>0</v>
      </c>
      <c r="S105" s="7">
        <f t="shared" si="34"/>
        <v>0</v>
      </c>
      <c r="T105" s="7">
        <f t="shared" si="35"/>
        <v>0</v>
      </c>
      <c r="U105" s="7">
        <f t="shared" si="36"/>
        <v>0</v>
      </c>
      <c r="V105" s="7">
        <f t="shared" si="37"/>
        <v>0</v>
      </c>
      <c r="W105" s="7">
        <f t="shared" si="38"/>
        <v>0</v>
      </c>
      <c r="X105" s="7">
        <f t="shared" si="39"/>
        <v>0</v>
      </c>
      <c r="Z105" s="7">
        <f t="shared" si="40"/>
        <v>0</v>
      </c>
      <c r="AA105" s="7">
        <f t="shared" si="41"/>
        <v>0</v>
      </c>
      <c r="AB105" s="7">
        <f t="shared" si="42"/>
        <v>0</v>
      </c>
      <c r="AC105" s="7">
        <f t="shared" si="43"/>
        <v>0</v>
      </c>
      <c r="AD105" s="7">
        <f t="shared" si="44"/>
        <v>0</v>
      </c>
      <c r="AE105" s="7">
        <f t="shared" si="45"/>
        <v>0</v>
      </c>
    </row>
    <row r="106" spans="2:31" x14ac:dyDescent="0.25">
      <c r="B106" s="13">
        <f t="shared" si="46"/>
        <v>0</v>
      </c>
      <c r="C106" s="16" t="str">
        <f t="shared" si="47"/>
        <v/>
      </c>
      <c r="D106" s="30" t="str">
        <f t="shared" si="48"/>
        <v/>
      </c>
      <c r="E106" s="58"/>
      <c r="F106" s="58"/>
      <c r="G106" s="58"/>
      <c r="H106" s="58"/>
      <c r="I106" s="58"/>
      <c r="J106" s="58"/>
      <c r="K106" s="59"/>
      <c r="L106" s="59"/>
      <c r="M106" s="59"/>
      <c r="N106" s="60"/>
      <c r="O106" s="85"/>
      <c r="Q106" s="7">
        <f t="shared" si="32"/>
        <v>0</v>
      </c>
      <c r="R106" s="7">
        <f t="shared" si="33"/>
        <v>0</v>
      </c>
      <c r="S106" s="7">
        <f t="shared" si="34"/>
        <v>0</v>
      </c>
      <c r="T106" s="7">
        <f t="shared" si="35"/>
        <v>0</v>
      </c>
      <c r="U106" s="7">
        <f t="shared" si="36"/>
        <v>0</v>
      </c>
      <c r="V106" s="7">
        <f t="shared" si="37"/>
        <v>0</v>
      </c>
      <c r="W106" s="7">
        <f t="shared" si="38"/>
        <v>0</v>
      </c>
      <c r="X106" s="7">
        <f t="shared" si="39"/>
        <v>0</v>
      </c>
      <c r="Z106" s="7">
        <f t="shared" si="40"/>
        <v>0</v>
      </c>
      <c r="AA106" s="7">
        <f t="shared" si="41"/>
        <v>0</v>
      </c>
      <c r="AB106" s="7">
        <f t="shared" si="42"/>
        <v>0</v>
      </c>
      <c r="AC106" s="7">
        <f t="shared" si="43"/>
        <v>0</v>
      </c>
      <c r="AD106" s="7">
        <f t="shared" si="44"/>
        <v>0</v>
      </c>
      <c r="AE106" s="7">
        <f t="shared" si="45"/>
        <v>0</v>
      </c>
    </row>
    <row r="107" spans="2:31" x14ac:dyDescent="0.25">
      <c r="B107" s="13">
        <f t="shared" si="46"/>
        <v>0</v>
      </c>
      <c r="C107" s="16" t="str">
        <f t="shared" si="47"/>
        <v/>
      </c>
      <c r="D107" s="30" t="str">
        <f t="shared" si="48"/>
        <v/>
      </c>
      <c r="E107" s="58"/>
      <c r="F107" s="58"/>
      <c r="G107" s="58"/>
      <c r="H107" s="58"/>
      <c r="I107" s="58"/>
      <c r="J107" s="58"/>
      <c r="K107" s="59"/>
      <c r="L107" s="59"/>
      <c r="M107" s="59"/>
      <c r="N107" s="60"/>
      <c r="O107" s="85"/>
      <c r="Q107" s="7">
        <f t="shared" si="32"/>
        <v>0</v>
      </c>
      <c r="R107" s="7">
        <f t="shared" si="33"/>
        <v>0</v>
      </c>
      <c r="S107" s="7">
        <f t="shared" si="34"/>
        <v>0</v>
      </c>
      <c r="T107" s="7">
        <f t="shared" si="35"/>
        <v>0</v>
      </c>
      <c r="U107" s="7">
        <f t="shared" si="36"/>
        <v>0</v>
      </c>
      <c r="V107" s="7">
        <f t="shared" si="37"/>
        <v>0</v>
      </c>
      <c r="W107" s="7">
        <f t="shared" si="38"/>
        <v>0</v>
      </c>
      <c r="X107" s="7">
        <f t="shared" si="39"/>
        <v>0</v>
      </c>
      <c r="Z107" s="7">
        <f t="shared" si="40"/>
        <v>0</v>
      </c>
      <c r="AA107" s="7">
        <f t="shared" si="41"/>
        <v>0</v>
      </c>
      <c r="AB107" s="7">
        <f t="shared" si="42"/>
        <v>0</v>
      </c>
      <c r="AC107" s="7">
        <f t="shared" si="43"/>
        <v>0</v>
      </c>
      <c r="AD107" s="7">
        <f t="shared" si="44"/>
        <v>0</v>
      </c>
      <c r="AE107" s="7">
        <f t="shared" si="45"/>
        <v>0</v>
      </c>
    </row>
    <row r="108" spans="2:31" x14ac:dyDescent="0.25">
      <c r="B108" s="13">
        <f t="shared" si="46"/>
        <v>0</v>
      </c>
      <c r="C108" s="16" t="str">
        <f t="shared" si="47"/>
        <v/>
      </c>
      <c r="D108" s="30" t="str">
        <f t="shared" si="48"/>
        <v/>
      </c>
      <c r="E108" s="58"/>
      <c r="F108" s="58"/>
      <c r="G108" s="58"/>
      <c r="H108" s="58"/>
      <c r="I108" s="58"/>
      <c r="J108" s="58"/>
      <c r="K108" s="59"/>
      <c r="L108" s="59"/>
      <c r="M108" s="59"/>
      <c r="N108" s="60"/>
      <c r="O108" s="85"/>
      <c r="Q108" s="7">
        <f t="shared" si="32"/>
        <v>0</v>
      </c>
      <c r="R108" s="7">
        <f t="shared" si="33"/>
        <v>0</v>
      </c>
      <c r="S108" s="7">
        <f t="shared" si="34"/>
        <v>0</v>
      </c>
      <c r="T108" s="7">
        <f t="shared" si="35"/>
        <v>0</v>
      </c>
      <c r="U108" s="7">
        <f t="shared" si="36"/>
        <v>0</v>
      </c>
      <c r="V108" s="7">
        <f t="shared" si="37"/>
        <v>0</v>
      </c>
      <c r="W108" s="7">
        <f t="shared" si="38"/>
        <v>0</v>
      </c>
      <c r="X108" s="7">
        <f t="shared" si="39"/>
        <v>0</v>
      </c>
      <c r="Z108" s="7">
        <f t="shared" si="40"/>
        <v>0</v>
      </c>
      <c r="AA108" s="7">
        <f t="shared" si="41"/>
        <v>0</v>
      </c>
      <c r="AB108" s="7">
        <f t="shared" si="42"/>
        <v>0</v>
      </c>
      <c r="AC108" s="7">
        <f t="shared" si="43"/>
        <v>0</v>
      </c>
      <c r="AD108" s="7">
        <f t="shared" si="44"/>
        <v>0</v>
      </c>
      <c r="AE108" s="7">
        <f t="shared" si="45"/>
        <v>0</v>
      </c>
    </row>
    <row r="109" spans="2:31" x14ac:dyDescent="0.25">
      <c r="B109" s="13">
        <f t="shared" si="46"/>
        <v>0</v>
      </c>
      <c r="C109" s="16" t="str">
        <f t="shared" si="47"/>
        <v/>
      </c>
      <c r="D109" s="30" t="str">
        <f t="shared" si="48"/>
        <v/>
      </c>
      <c r="E109" s="58"/>
      <c r="F109" s="58"/>
      <c r="G109" s="58"/>
      <c r="H109" s="58"/>
      <c r="I109" s="58"/>
      <c r="J109" s="58"/>
      <c r="K109" s="59"/>
      <c r="L109" s="59"/>
      <c r="M109" s="59"/>
      <c r="N109" s="60"/>
      <c r="O109" s="85"/>
      <c r="Q109" s="7">
        <f t="shared" si="32"/>
        <v>0</v>
      </c>
      <c r="R109" s="7">
        <f t="shared" si="33"/>
        <v>0</v>
      </c>
      <c r="S109" s="7">
        <f t="shared" si="34"/>
        <v>0</v>
      </c>
      <c r="T109" s="7">
        <f t="shared" si="35"/>
        <v>0</v>
      </c>
      <c r="U109" s="7">
        <f t="shared" si="36"/>
        <v>0</v>
      </c>
      <c r="V109" s="7">
        <f t="shared" si="37"/>
        <v>0</v>
      </c>
      <c r="W109" s="7">
        <f t="shared" si="38"/>
        <v>0</v>
      </c>
      <c r="X109" s="7">
        <f t="shared" si="39"/>
        <v>0</v>
      </c>
      <c r="Z109" s="7">
        <f t="shared" si="40"/>
        <v>0</v>
      </c>
      <c r="AA109" s="7">
        <f t="shared" si="41"/>
        <v>0</v>
      </c>
      <c r="AB109" s="7">
        <f t="shared" si="42"/>
        <v>0</v>
      </c>
      <c r="AC109" s="7">
        <f t="shared" si="43"/>
        <v>0</v>
      </c>
      <c r="AD109" s="7">
        <f t="shared" si="44"/>
        <v>0</v>
      </c>
      <c r="AE109" s="7">
        <f t="shared" si="45"/>
        <v>0</v>
      </c>
    </row>
    <row r="110" spans="2:31" x14ac:dyDescent="0.25">
      <c r="B110" s="13">
        <f t="shared" si="46"/>
        <v>0</v>
      </c>
      <c r="C110" s="16" t="str">
        <f t="shared" si="47"/>
        <v/>
      </c>
      <c r="D110" s="30" t="str">
        <f t="shared" si="48"/>
        <v/>
      </c>
      <c r="E110" s="58"/>
      <c r="F110" s="58"/>
      <c r="G110" s="58"/>
      <c r="H110" s="58"/>
      <c r="I110" s="58"/>
      <c r="J110" s="58"/>
      <c r="K110" s="59"/>
      <c r="L110" s="59"/>
      <c r="M110" s="59"/>
      <c r="N110" s="60"/>
      <c r="O110" s="85"/>
      <c r="Q110" s="7">
        <f t="shared" si="32"/>
        <v>0</v>
      </c>
      <c r="R110" s="7">
        <f t="shared" si="33"/>
        <v>0</v>
      </c>
      <c r="S110" s="7">
        <f t="shared" si="34"/>
        <v>0</v>
      </c>
      <c r="T110" s="7">
        <f t="shared" si="35"/>
        <v>0</v>
      </c>
      <c r="U110" s="7">
        <f t="shared" si="36"/>
        <v>0</v>
      </c>
      <c r="V110" s="7">
        <f t="shared" si="37"/>
        <v>0</v>
      </c>
      <c r="W110" s="7">
        <f t="shared" si="38"/>
        <v>0</v>
      </c>
      <c r="X110" s="7">
        <f t="shared" si="39"/>
        <v>0</v>
      </c>
      <c r="Z110" s="7">
        <f t="shared" si="40"/>
        <v>0</v>
      </c>
      <c r="AA110" s="7">
        <f t="shared" si="41"/>
        <v>0</v>
      </c>
      <c r="AB110" s="7">
        <f t="shared" si="42"/>
        <v>0</v>
      </c>
      <c r="AC110" s="7">
        <f t="shared" si="43"/>
        <v>0</v>
      </c>
      <c r="AD110" s="7">
        <f t="shared" si="44"/>
        <v>0</v>
      </c>
      <c r="AE110" s="7">
        <f t="shared" si="45"/>
        <v>0</v>
      </c>
    </row>
    <row r="111" spans="2:31" x14ac:dyDescent="0.25">
      <c r="B111" s="13">
        <f t="shared" si="46"/>
        <v>0</v>
      </c>
      <c r="C111" s="16" t="str">
        <f t="shared" si="47"/>
        <v/>
      </c>
      <c r="D111" s="30" t="str">
        <f t="shared" si="48"/>
        <v/>
      </c>
      <c r="E111" s="58"/>
      <c r="F111" s="58"/>
      <c r="G111" s="58"/>
      <c r="H111" s="58"/>
      <c r="I111" s="58"/>
      <c r="J111" s="58"/>
      <c r="K111" s="59"/>
      <c r="L111" s="59"/>
      <c r="M111" s="59"/>
      <c r="N111" s="60"/>
      <c r="O111" s="85"/>
      <c r="Q111" s="7">
        <f t="shared" si="32"/>
        <v>0</v>
      </c>
      <c r="R111" s="7">
        <f t="shared" si="33"/>
        <v>0</v>
      </c>
      <c r="S111" s="7">
        <f t="shared" si="34"/>
        <v>0</v>
      </c>
      <c r="T111" s="7">
        <f t="shared" si="35"/>
        <v>0</v>
      </c>
      <c r="U111" s="7">
        <f t="shared" si="36"/>
        <v>0</v>
      </c>
      <c r="V111" s="7">
        <f t="shared" si="37"/>
        <v>0</v>
      </c>
      <c r="W111" s="7">
        <f t="shared" si="38"/>
        <v>0</v>
      </c>
      <c r="X111" s="7">
        <f t="shared" si="39"/>
        <v>0</v>
      </c>
      <c r="Z111" s="7">
        <f t="shared" si="40"/>
        <v>0</v>
      </c>
      <c r="AA111" s="7">
        <f t="shared" si="41"/>
        <v>0</v>
      </c>
      <c r="AB111" s="7">
        <f t="shared" si="42"/>
        <v>0</v>
      </c>
      <c r="AC111" s="7">
        <f t="shared" si="43"/>
        <v>0</v>
      </c>
      <c r="AD111" s="7">
        <f t="shared" si="44"/>
        <v>0</v>
      </c>
      <c r="AE111" s="7">
        <f t="shared" si="45"/>
        <v>0</v>
      </c>
    </row>
    <row r="112" spans="2:31" x14ac:dyDescent="0.25">
      <c r="B112" s="13">
        <f t="shared" si="46"/>
        <v>0</v>
      </c>
      <c r="C112" s="16" t="str">
        <f t="shared" si="47"/>
        <v/>
      </c>
      <c r="D112" s="30" t="str">
        <f t="shared" si="48"/>
        <v/>
      </c>
      <c r="E112" s="58"/>
      <c r="F112" s="58"/>
      <c r="G112" s="58"/>
      <c r="H112" s="58"/>
      <c r="I112" s="58"/>
      <c r="J112" s="58"/>
      <c r="K112" s="59"/>
      <c r="L112" s="59"/>
      <c r="M112" s="59"/>
      <c r="N112" s="60"/>
      <c r="O112" s="85"/>
      <c r="Q112" s="7">
        <f t="shared" si="32"/>
        <v>0</v>
      </c>
      <c r="R112" s="7">
        <f t="shared" si="33"/>
        <v>0</v>
      </c>
      <c r="S112" s="7">
        <f t="shared" si="34"/>
        <v>0</v>
      </c>
      <c r="T112" s="7">
        <f t="shared" si="35"/>
        <v>0</v>
      </c>
      <c r="U112" s="7">
        <f t="shared" si="36"/>
        <v>0</v>
      </c>
      <c r="V112" s="7">
        <f t="shared" si="37"/>
        <v>0</v>
      </c>
      <c r="W112" s="7">
        <f t="shared" si="38"/>
        <v>0</v>
      </c>
      <c r="X112" s="7">
        <f t="shared" si="39"/>
        <v>0</v>
      </c>
      <c r="Z112" s="7">
        <f t="shared" si="40"/>
        <v>0</v>
      </c>
      <c r="AA112" s="7">
        <f t="shared" si="41"/>
        <v>0</v>
      </c>
      <c r="AB112" s="7">
        <f t="shared" si="42"/>
        <v>0</v>
      </c>
      <c r="AC112" s="7">
        <f t="shared" si="43"/>
        <v>0</v>
      </c>
      <c r="AD112" s="7">
        <f t="shared" si="44"/>
        <v>0</v>
      </c>
      <c r="AE112" s="7">
        <f t="shared" si="45"/>
        <v>0</v>
      </c>
    </row>
    <row r="113" spans="2:31" x14ac:dyDescent="0.25">
      <c r="B113" s="13">
        <f t="shared" si="46"/>
        <v>0</v>
      </c>
      <c r="C113" s="16" t="str">
        <f t="shared" si="47"/>
        <v/>
      </c>
      <c r="D113" s="30" t="str">
        <f t="shared" si="48"/>
        <v/>
      </c>
      <c r="E113" s="58"/>
      <c r="F113" s="58"/>
      <c r="G113" s="58"/>
      <c r="H113" s="58"/>
      <c r="I113" s="58"/>
      <c r="J113" s="58"/>
      <c r="K113" s="59"/>
      <c r="L113" s="59"/>
      <c r="M113" s="59"/>
      <c r="N113" s="60"/>
      <c r="O113" s="85"/>
      <c r="Q113" s="7">
        <f t="shared" si="32"/>
        <v>0</v>
      </c>
      <c r="R113" s="7">
        <f t="shared" si="33"/>
        <v>0</v>
      </c>
      <c r="S113" s="7">
        <f t="shared" si="34"/>
        <v>0</v>
      </c>
      <c r="T113" s="7">
        <f t="shared" si="35"/>
        <v>0</v>
      </c>
      <c r="U113" s="7">
        <f t="shared" si="36"/>
        <v>0</v>
      </c>
      <c r="V113" s="7">
        <f t="shared" si="37"/>
        <v>0</v>
      </c>
      <c r="W113" s="7">
        <f t="shared" si="38"/>
        <v>0</v>
      </c>
      <c r="X113" s="7">
        <f t="shared" si="39"/>
        <v>0</v>
      </c>
      <c r="Z113" s="7">
        <f t="shared" si="40"/>
        <v>0</v>
      </c>
      <c r="AA113" s="7">
        <f t="shared" si="41"/>
        <v>0</v>
      </c>
      <c r="AB113" s="7">
        <f t="shared" si="42"/>
        <v>0</v>
      </c>
      <c r="AC113" s="7">
        <f t="shared" si="43"/>
        <v>0</v>
      </c>
      <c r="AD113" s="7">
        <f t="shared" si="44"/>
        <v>0</v>
      </c>
      <c r="AE113" s="7">
        <f t="shared" si="45"/>
        <v>0</v>
      </c>
    </row>
    <row r="114" spans="2:31" x14ac:dyDescent="0.25">
      <c r="B114" s="13">
        <f t="shared" si="46"/>
        <v>0</v>
      </c>
      <c r="C114" s="16" t="str">
        <f t="shared" si="47"/>
        <v/>
      </c>
      <c r="D114" s="30" t="str">
        <f t="shared" si="48"/>
        <v/>
      </c>
      <c r="E114" s="58"/>
      <c r="F114" s="58"/>
      <c r="G114" s="58"/>
      <c r="H114" s="58"/>
      <c r="I114" s="58"/>
      <c r="J114" s="58"/>
      <c r="K114" s="59"/>
      <c r="L114" s="59"/>
      <c r="M114" s="59"/>
      <c r="N114" s="60"/>
      <c r="O114" s="85"/>
      <c r="Q114" s="7">
        <f t="shared" si="32"/>
        <v>0</v>
      </c>
      <c r="R114" s="7">
        <f t="shared" si="33"/>
        <v>0</v>
      </c>
      <c r="S114" s="7">
        <f t="shared" si="34"/>
        <v>0</v>
      </c>
      <c r="T114" s="7">
        <f t="shared" si="35"/>
        <v>0</v>
      </c>
      <c r="U114" s="7">
        <f t="shared" si="36"/>
        <v>0</v>
      </c>
      <c r="V114" s="7">
        <f t="shared" si="37"/>
        <v>0</v>
      </c>
      <c r="W114" s="7">
        <f t="shared" si="38"/>
        <v>0</v>
      </c>
      <c r="X114" s="7">
        <f t="shared" si="39"/>
        <v>0</v>
      </c>
      <c r="Z114" s="7">
        <f t="shared" si="40"/>
        <v>0</v>
      </c>
      <c r="AA114" s="7">
        <f t="shared" si="41"/>
        <v>0</v>
      </c>
      <c r="AB114" s="7">
        <f t="shared" si="42"/>
        <v>0</v>
      </c>
      <c r="AC114" s="7">
        <f t="shared" si="43"/>
        <v>0</v>
      </c>
      <c r="AD114" s="7">
        <f t="shared" si="44"/>
        <v>0</v>
      </c>
      <c r="AE114" s="7">
        <f t="shared" si="45"/>
        <v>0</v>
      </c>
    </row>
    <row r="115" spans="2:31" x14ac:dyDescent="0.25">
      <c r="B115" s="13">
        <f t="shared" si="46"/>
        <v>0</v>
      </c>
      <c r="C115" s="16" t="str">
        <f t="shared" si="47"/>
        <v/>
      </c>
      <c r="D115" s="30" t="str">
        <f t="shared" si="48"/>
        <v/>
      </c>
      <c r="E115" s="58"/>
      <c r="F115" s="58"/>
      <c r="G115" s="58"/>
      <c r="H115" s="58"/>
      <c r="I115" s="58"/>
      <c r="J115" s="58"/>
      <c r="K115" s="59"/>
      <c r="L115" s="59"/>
      <c r="M115" s="59"/>
      <c r="N115" s="60"/>
      <c r="O115" s="85"/>
      <c r="Q115" s="7">
        <f t="shared" si="32"/>
        <v>0</v>
      </c>
      <c r="R115" s="7">
        <f t="shared" si="33"/>
        <v>0</v>
      </c>
      <c r="S115" s="7">
        <f t="shared" si="34"/>
        <v>0</v>
      </c>
      <c r="T115" s="7">
        <f t="shared" si="35"/>
        <v>0</v>
      </c>
      <c r="U115" s="7">
        <f t="shared" si="36"/>
        <v>0</v>
      </c>
      <c r="V115" s="7">
        <f t="shared" si="37"/>
        <v>0</v>
      </c>
      <c r="W115" s="7">
        <f t="shared" si="38"/>
        <v>0</v>
      </c>
      <c r="X115" s="7">
        <f t="shared" si="39"/>
        <v>0</v>
      </c>
      <c r="Z115" s="7">
        <f t="shared" si="40"/>
        <v>0</v>
      </c>
      <c r="AA115" s="7">
        <f t="shared" si="41"/>
        <v>0</v>
      </c>
      <c r="AB115" s="7">
        <f t="shared" si="42"/>
        <v>0</v>
      </c>
      <c r="AC115" s="7">
        <f t="shared" si="43"/>
        <v>0</v>
      </c>
      <c r="AD115" s="7">
        <f t="shared" si="44"/>
        <v>0</v>
      </c>
      <c r="AE115" s="7">
        <f t="shared" si="45"/>
        <v>0</v>
      </c>
    </row>
    <row r="116" spans="2:31" x14ac:dyDescent="0.25">
      <c r="B116" s="13">
        <f t="shared" si="46"/>
        <v>0</v>
      </c>
      <c r="C116" s="16" t="str">
        <f t="shared" si="47"/>
        <v/>
      </c>
      <c r="D116" s="30" t="str">
        <f t="shared" si="48"/>
        <v/>
      </c>
      <c r="E116" s="58"/>
      <c r="F116" s="58"/>
      <c r="G116" s="58"/>
      <c r="H116" s="58"/>
      <c r="I116" s="58"/>
      <c r="J116" s="58"/>
      <c r="K116" s="59"/>
      <c r="L116" s="59"/>
      <c r="M116" s="59"/>
      <c r="N116" s="60"/>
      <c r="O116" s="85"/>
      <c r="Q116" s="7">
        <f t="shared" si="32"/>
        <v>0</v>
      </c>
      <c r="R116" s="7">
        <f t="shared" si="33"/>
        <v>0</v>
      </c>
      <c r="S116" s="7">
        <f t="shared" si="34"/>
        <v>0</v>
      </c>
      <c r="T116" s="7">
        <f t="shared" si="35"/>
        <v>0</v>
      </c>
      <c r="U116" s="7">
        <f t="shared" si="36"/>
        <v>0</v>
      </c>
      <c r="V116" s="7">
        <f t="shared" si="37"/>
        <v>0</v>
      </c>
      <c r="W116" s="7">
        <f t="shared" si="38"/>
        <v>0</v>
      </c>
      <c r="X116" s="7">
        <f t="shared" si="39"/>
        <v>0</v>
      </c>
      <c r="Z116" s="7">
        <f t="shared" si="40"/>
        <v>0</v>
      </c>
      <c r="AA116" s="7">
        <f t="shared" si="41"/>
        <v>0</v>
      </c>
      <c r="AB116" s="7">
        <f t="shared" si="42"/>
        <v>0</v>
      </c>
      <c r="AC116" s="7">
        <f t="shared" si="43"/>
        <v>0</v>
      </c>
      <c r="AD116" s="7">
        <f t="shared" si="44"/>
        <v>0</v>
      </c>
      <c r="AE116" s="7">
        <f t="shared" si="45"/>
        <v>0</v>
      </c>
    </row>
    <row r="117" spans="2:31" x14ac:dyDescent="0.25">
      <c r="B117" s="13">
        <f t="shared" si="46"/>
        <v>0</v>
      </c>
      <c r="C117" s="16" t="str">
        <f t="shared" si="47"/>
        <v/>
      </c>
      <c r="D117" s="30" t="str">
        <f t="shared" si="48"/>
        <v/>
      </c>
      <c r="E117" s="58"/>
      <c r="F117" s="58"/>
      <c r="G117" s="58"/>
      <c r="H117" s="58"/>
      <c r="I117" s="58"/>
      <c r="J117" s="58"/>
      <c r="K117" s="59"/>
      <c r="L117" s="59"/>
      <c r="M117" s="59"/>
      <c r="N117" s="60"/>
      <c r="O117" s="85"/>
      <c r="Q117" s="7">
        <f t="shared" si="32"/>
        <v>0</v>
      </c>
      <c r="R117" s="7">
        <f t="shared" si="33"/>
        <v>0</v>
      </c>
      <c r="S117" s="7">
        <f t="shared" si="34"/>
        <v>0</v>
      </c>
      <c r="T117" s="7">
        <f t="shared" si="35"/>
        <v>0</v>
      </c>
      <c r="U117" s="7">
        <f t="shared" si="36"/>
        <v>0</v>
      </c>
      <c r="V117" s="7">
        <f t="shared" si="37"/>
        <v>0</v>
      </c>
      <c r="W117" s="7">
        <f t="shared" si="38"/>
        <v>0</v>
      </c>
      <c r="X117" s="7">
        <f t="shared" si="39"/>
        <v>0</v>
      </c>
      <c r="Z117" s="7">
        <f t="shared" si="40"/>
        <v>0</v>
      </c>
      <c r="AA117" s="7">
        <f t="shared" si="41"/>
        <v>0</v>
      </c>
      <c r="AB117" s="7">
        <f t="shared" si="42"/>
        <v>0</v>
      </c>
      <c r="AC117" s="7">
        <f t="shared" si="43"/>
        <v>0</v>
      </c>
      <c r="AD117" s="7">
        <f t="shared" si="44"/>
        <v>0</v>
      </c>
      <c r="AE117" s="7">
        <f t="shared" si="45"/>
        <v>0</v>
      </c>
    </row>
    <row r="118" spans="2:31" x14ac:dyDescent="0.25">
      <c r="B118" s="13">
        <f t="shared" si="46"/>
        <v>0</v>
      </c>
      <c r="C118" s="16" t="str">
        <f t="shared" si="47"/>
        <v/>
      </c>
      <c r="D118" s="30" t="str">
        <f t="shared" si="48"/>
        <v/>
      </c>
      <c r="E118" s="58"/>
      <c r="F118" s="58"/>
      <c r="G118" s="58"/>
      <c r="H118" s="58"/>
      <c r="I118" s="58"/>
      <c r="J118" s="58"/>
      <c r="K118" s="59"/>
      <c r="L118" s="59"/>
      <c r="M118" s="59"/>
      <c r="N118" s="60"/>
      <c r="O118" s="85"/>
      <c r="Q118" s="7">
        <f t="shared" ref="Q118:V118" si="49">IF(E118="",0,1)</f>
        <v>0</v>
      </c>
      <c r="R118" s="7">
        <f t="shared" si="49"/>
        <v>0</v>
      </c>
      <c r="S118" s="7">
        <f t="shared" si="49"/>
        <v>0</v>
      </c>
      <c r="T118" s="7">
        <f t="shared" si="49"/>
        <v>0</v>
      </c>
      <c r="U118" s="7">
        <f t="shared" si="49"/>
        <v>0</v>
      </c>
      <c r="V118" s="7">
        <f t="shared" si="49"/>
        <v>0</v>
      </c>
      <c r="W118" s="7">
        <f t="shared" ref="W118:W130" si="50">IF(K118="",0,1)</f>
        <v>0</v>
      </c>
      <c r="X118" s="7">
        <f t="shared" si="39"/>
        <v>0</v>
      </c>
      <c r="Z118" s="7">
        <f t="shared" si="40"/>
        <v>0</v>
      </c>
      <c r="AA118" s="7">
        <f t="shared" si="41"/>
        <v>0</v>
      </c>
      <c r="AB118" s="7">
        <f t="shared" si="42"/>
        <v>0</v>
      </c>
      <c r="AC118" s="7">
        <f t="shared" si="43"/>
        <v>0</v>
      </c>
      <c r="AD118" s="7">
        <f t="shared" si="44"/>
        <v>0</v>
      </c>
      <c r="AE118" s="7">
        <f t="shared" si="45"/>
        <v>0</v>
      </c>
    </row>
    <row r="119" spans="2:31" x14ac:dyDescent="0.25">
      <c r="B119" s="13">
        <f t="shared" si="46"/>
        <v>0</v>
      </c>
      <c r="C119" s="16" t="str">
        <f t="shared" si="47"/>
        <v/>
      </c>
      <c r="D119" s="30" t="str">
        <f t="shared" si="48"/>
        <v/>
      </c>
      <c r="E119" s="58"/>
      <c r="F119" s="58"/>
      <c r="G119" s="58"/>
      <c r="H119" s="58"/>
      <c r="I119" s="58"/>
      <c r="J119" s="58"/>
      <c r="K119" s="59"/>
      <c r="L119" s="59"/>
      <c r="M119" s="59"/>
      <c r="N119" s="60"/>
      <c r="O119" s="85"/>
      <c r="Q119" s="7">
        <f t="shared" ref="Q119:S130" si="51">IF(E119="",0,1)</f>
        <v>0</v>
      </c>
      <c r="R119" s="7">
        <f t="shared" si="51"/>
        <v>0</v>
      </c>
      <c r="S119" s="7">
        <f t="shared" si="51"/>
        <v>0</v>
      </c>
      <c r="T119" s="7">
        <f t="shared" ref="T119:T130" si="52">IF(H119="",0,1)</f>
        <v>0</v>
      </c>
      <c r="U119" s="7">
        <f t="shared" ref="U119:U130" si="53">IF(I119="",0,1)</f>
        <v>0</v>
      </c>
      <c r="V119" s="7">
        <f t="shared" ref="V119:V130" si="54">IF(J119="",0,1)</f>
        <v>0</v>
      </c>
      <c r="W119" s="7">
        <f t="shared" si="50"/>
        <v>0</v>
      </c>
      <c r="X119" s="7">
        <f t="shared" si="39"/>
        <v>0</v>
      </c>
      <c r="Z119" s="7">
        <f t="shared" si="40"/>
        <v>0</v>
      </c>
      <c r="AA119" s="7">
        <f t="shared" si="41"/>
        <v>0</v>
      </c>
      <c r="AB119" s="7">
        <f t="shared" si="42"/>
        <v>0</v>
      </c>
      <c r="AC119" s="7">
        <f t="shared" si="43"/>
        <v>0</v>
      </c>
      <c r="AD119" s="7">
        <f t="shared" si="44"/>
        <v>0</v>
      </c>
      <c r="AE119" s="7">
        <f t="shared" si="45"/>
        <v>0</v>
      </c>
    </row>
    <row r="120" spans="2:31" x14ac:dyDescent="0.25">
      <c r="B120" s="13">
        <f t="shared" si="46"/>
        <v>0</v>
      </c>
      <c r="C120" s="16" t="str">
        <f t="shared" si="47"/>
        <v/>
      </c>
      <c r="D120" s="30" t="str">
        <f t="shared" si="48"/>
        <v/>
      </c>
      <c r="E120" s="58"/>
      <c r="F120" s="58"/>
      <c r="G120" s="58"/>
      <c r="H120" s="58"/>
      <c r="I120" s="58"/>
      <c r="J120" s="58"/>
      <c r="K120" s="59"/>
      <c r="L120" s="59"/>
      <c r="M120" s="59"/>
      <c r="N120" s="60"/>
      <c r="O120" s="85"/>
      <c r="Q120" s="7">
        <f t="shared" si="51"/>
        <v>0</v>
      </c>
      <c r="R120" s="7">
        <f t="shared" si="51"/>
        <v>0</v>
      </c>
      <c r="S120" s="7">
        <f t="shared" si="51"/>
        <v>0</v>
      </c>
      <c r="T120" s="7">
        <f t="shared" si="52"/>
        <v>0</v>
      </c>
      <c r="U120" s="7">
        <f t="shared" si="53"/>
        <v>0</v>
      </c>
      <c r="V120" s="7">
        <f t="shared" si="54"/>
        <v>0</v>
      </c>
      <c r="W120" s="7">
        <f t="shared" si="50"/>
        <v>0</v>
      </c>
      <c r="X120" s="7">
        <f t="shared" si="39"/>
        <v>0</v>
      </c>
      <c r="Z120" s="7">
        <f t="shared" si="40"/>
        <v>0</v>
      </c>
      <c r="AA120" s="7">
        <f t="shared" si="41"/>
        <v>0</v>
      </c>
      <c r="AB120" s="7">
        <f t="shared" si="42"/>
        <v>0</v>
      </c>
      <c r="AC120" s="7">
        <f t="shared" si="43"/>
        <v>0</v>
      </c>
      <c r="AD120" s="7">
        <f t="shared" si="44"/>
        <v>0</v>
      </c>
      <c r="AE120" s="7">
        <f t="shared" si="45"/>
        <v>0</v>
      </c>
    </row>
    <row r="121" spans="2:31" x14ac:dyDescent="0.25">
      <c r="B121" s="13">
        <f t="shared" si="46"/>
        <v>0</v>
      </c>
      <c r="C121" s="16" t="str">
        <f t="shared" si="47"/>
        <v/>
      </c>
      <c r="D121" s="30" t="str">
        <f t="shared" si="48"/>
        <v/>
      </c>
      <c r="E121" s="58"/>
      <c r="F121" s="58"/>
      <c r="G121" s="58"/>
      <c r="H121" s="58"/>
      <c r="I121" s="58"/>
      <c r="J121" s="58"/>
      <c r="K121" s="59"/>
      <c r="L121" s="59"/>
      <c r="M121" s="59"/>
      <c r="N121" s="60"/>
      <c r="O121" s="85"/>
      <c r="Q121" s="7">
        <f t="shared" si="51"/>
        <v>0</v>
      </c>
      <c r="R121" s="7">
        <f t="shared" si="51"/>
        <v>0</v>
      </c>
      <c r="S121" s="7">
        <f t="shared" si="51"/>
        <v>0</v>
      </c>
      <c r="T121" s="7">
        <f t="shared" si="52"/>
        <v>0</v>
      </c>
      <c r="U121" s="7">
        <f t="shared" si="53"/>
        <v>0</v>
      </c>
      <c r="V121" s="7">
        <f t="shared" si="54"/>
        <v>0</v>
      </c>
      <c r="W121" s="7">
        <f t="shared" si="50"/>
        <v>0</v>
      </c>
      <c r="X121" s="7">
        <f t="shared" si="39"/>
        <v>0</v>
      </c>
      <c r="Z121" s="7">
        <f t="shared" si="40"/>
        <v>0</v>
      </c>
      <c r="AA121" s="7">
        <f t="shared" si="41"/>
        <v>0</v>
      </c>
      <c r="AB121" s="7">
        <f t="shared" si="42"/>
        <v>0</v>
      </c>
      <c r="AC121" s="7">
        <f t="shared" si="43"/>
        <v>0</v>
      </c>
      <c r="AD121" s="7">
        <f t="shared" si="44"/>
        <v>0</v>
      </c>
      <c r="AE121" s="7">
        <f t="shared" si="45"/>
        <v>0</v>
      </c>
    </row>
    <row r="122" spans="2:31" x14ac:dyDescent="0.25">
      <c r="B122" s="13">
        <f t="shared" si="46"/>
        <v>0</v>
      </c>
      <c r="C122" s="16" t="str">
        <f t="shared" si="47"/>
        <v/>
      </c>
      <c r="D122" s="30" t="str">
        <f t="shared" si="48"/>
        <v/>
      </c>
      <c r="E122" s="58"/>
      <c r="F122" s="58"/>
      <c r="G122" s="58"/>
      <c r="H122" s="58"/>
      <c r="I122" s="58"/>
      <c r="J122" s="58"/>
      <c r="K122" s="59"/>
      <c r="L122" s="59"/>
      <c r="M122" s="59"/>
      <c r="N122" s="60"/>
      <c r="O122" s="85"/>
      <c r="Q122" s="7">
        <f t="shared" si="51"/>
        <v>0</v>
      </c>
      <c r="R122" s="7">
        <f t="shared" si="51"/>
        <v>0</v>
      </c>
      <c r="S122" s="7">
        <f t="shared" si="51"/>
        <v>0</v>
      </c>
      <c r="T122" s="7">
        <f t="shared" si="52"/>
        <v>0</v>
      </c>
      <c r="U122" s="7">
        <f t="shared" si="53"/>
        <v>0</v>
      </c>
      <c r="V122" s="7">
        <f t="shared" si="54"/>
        <v>0</v>
      </c>
      <c r="W122" s="7">
        <f t="shared" si="50"/>
        <v>0</v>
      </c>
      <c r="X122" s="7">
        <f t="shared" si="39"/>
        <v>0</v>
      </c>
      <c r="Z122" s="7">
        <f t="shared" si="40"/>
        <v>0</v>
      </c>
      <c r="AA122" s="7">
        <f t="shared" si="41"/>
        <v>0</v>
      </c>
      <c r="AB122" s="7">
        <f t="shared" si="42"/>
        <v>0</v>
      </c>
      <c r="AC122" s="7">
        <f t="shared" si="43"/>
        <v>0</v>
      </c>
      <c r="AD122" s="7">
        <f t="shared" si="44"/>
        <v>0</v>
      </c>
      <c r="AE122" s="7">
        <f t="shared" si="45"/>
        <v>0</v>
      </c>
    </row>
    <row r="123" spans="2:31" x14ac:dyDescent="0.25">
      <c r="B123" s="13">
        <f t="shared" si="46"/>
        <v>0</v>
      </c>
      <c r="C123" s="16" t="str">
        <f t="shared" si="47"/>
        <v/>
      </c>
      <c r="D123" s="30" t="str">
        <f t="shared" si="48"/>
        <v/>
      </c>
      <c r="E123" s="58"/>
      <c r="F123" s="58"/>
      <c r="G123" s="58"/>
      <c r="H123" s="58"/>
      <c r="I123" s="58"/>
      <c r="J123" s="58"/>
      <c r="K123" s="59"/>
      <c r="L123" s="59"/>
      <c r="M123" s="59"/>
      <c r="N123" s="60"/>
      <c r="O123" s="85"/>
      <c r="Q123" s="7">
        <f t="shared" si="51"/>
        <v>0</v>
      </c>
      <c r="R123" s="7">
        <f t="shared" si="51"/>
        <v>0</v>
      </c>
      <c r="S123" s="7">
        <f t="shared" si="51"/>
        <v>0</v>
      </c>
      <c r="T123" s="7">
        <f t="shared" si="52"/>
        <v>0</v>
      </c>
      <c r="U123" s="7">
        <f t="shared" si="53"/>
        <v>0</v>
      </c>
      <c r="V123" s="7">
        <f t="shared" si="54"/>
        <v>0</v>
      </c>
      <c r="W123" s="7">
        <f t="shared" si="50"/>
        <v>0</v>
      </c>
      <c r="X123" s="7">
        <f t="shared" si="39"/>
        <v>0</v>
      </c>
      <c r="Z123" s="7">
        <f t="shared" si="40"/>
        <v>0</v>
      </c>
      <c r="AA123" s="7">
        <f t="shared" si="41"/>
        <v>0</v>
      </c>
      <c r="AB123" s="7">
        <f t="shared" si="42"/>
        <v>0</v>
      </c>
      <c r="AC123" s="7">
        <f t="shared" si="43"/>
        <v>0</v>
      </c>
      <c r="AD123" s="7">
        <f t="shared" si="44"/>
        <v>0</v>
      </c>
      <c r="AE123" s="7">
        <f t="shared" si="45"/>
        <v>0</v>
      </c>
    </row>
    <row r="124" spans="2:31" x14ac:dyDescent="0.25">
      <c r="B124" s="13">
        <f t="shared" si="46"/>
        <v>0</v>
      </c>
      <c r="C124" s="16" t="str">
        <f t="shared" si="47"/>
        <v/>
      </c>
      <c r="D124" s="30" t="str">
        <f t="shared" si="48"/>
        <v/>
      </c>
      <c r="E124" s="58"/>
      <c r="F124" s="58"/>
      <c r="G124" s="58"/>
      <c r="H124" s="58"/>
      <c r="I124" s="58"/>
      <c r="J124" s="58"/>
      <c r="K124" s="59"/>
      <c r="L124" s="59"/>
      <c r="M124" s="59"/>
      <c r="N124" s="60"/>
      <c r="O124" s="85"/>
      <c r="Q124" s="7">
        <f t="shared" si="51"/>
        <v>0</v>
      </c>
      <c r="R124" s="7">
        <f t="shared" si="51"/>
        <v>0</v>
      </c>
      <c r="S124" s="7">
        <f t="shared" si="51"/>
        <v>0</v>
      </c>
      <c r="T124" s="7">
        <f t="shared" si="52"/>
        <v>0</v>
      </c>
      <c r="U124" s="7">
        <f t="shared" si="53"/>
        <v>0</v>
      </c>
      <c r="V124" s="7">
        <f t="shared" si="54"/>
        <v>0</v>
      </c>
      <c r="W124" s="7">
        <f t="shared" si="50"/>
        <v>0</v>
      </c>
      <c r="X124" s="7">
        <f t="shared" si="39"/>
        <v>0</v>
      </c>
      <c r="Z124" s="7">
        <f t="shared" si="40"/>
        <v>0</v>
      </c>
      <c r="AA124" s="7">
        <f t="shared" si="41"/>
        <v>0</v>
      </c>
      <c r="AB124" s="7">
        <f t="shared" si="42"/>
        <v>0</v>
      </c>
      <c r="AC124" s="7">
        <f t="shared" si="43"/>
        <v>0</v>
      </c>
      <c r="AD124" s="7">
        <f t="shared" si="44"/>
        <v>0</v>
      </c>
      <c r="AE124" s="7">
        <f t="shared" si="45"/>
        <v>0</v>
      </c>
    </row>
    <row r="125" spans="2:31" x14ac:dyDescent="0.25">
      <c r="B125" s="13">
        <f t="shared" si="46"/>
        <v>0</v>
      </c>
      <c r="C125" s="16" t="str">
        <f t="shared" si="47"/>
        <v/>
      </c>
      <c r="D125" s="30" t="str">
        <f t="shared" si="48"/>
        <v/>
      </c>
      <c r="E125" s="58"/>
      <c r="F125" s="58"/>
      <c r="G125" s="58"/>
      <c r="H125" s="58"/>
      <c r="I125" s="58"/>
      <c r="J125" s="58"/>
      <c r="K125" s="59"/>
      <c r="L125" s="59"/>
      <c r="M125" s="59"/>
      <c r="N125" s="60"/>
      <c r="O125" s="85"/>
      <c r="Q125" s="7">
        <f t="shared" si="51"/>
        <v>0</v>
      </c>
      <c r="R125" s="7">
        <f t="shared" si="51"/>
        <v>0</v>
      </c>
      <c r="S125" s="7">
        <f t="shared" si="51"/>
        <v>0</v>
      </c>
      <c r="T125" s="7">
        <f t="shared" si="52"/>
        <v>0</v>
      </c>
      <c r="U125" s="7">
        <f t="shared" si="53"/>
        <v>0</v>
      </c>
      <c r="V125" s="7">
        <f t="shared" si="54"/>
        <v>0</v>
      </c>
      <c r="W125" s="7">
        <f t="shared" si="50"/>
        <v>0</v>
      </c>
      <c r="X125" s="7">
        <f t="shared" si="39"/>
        <v>0</v>
      </c>
      <c r="Z125" s="7">
        <f t="shared" si="40"/>
        <v>0</v>
      </c>
      <c r="AA125" s="7">
        <f t="shared" si="41"/>
        <v>0</v>
      </c>
      <c r="AB125" s="7">
        <f t="shared" si="42"/>
        <v>0</v>
      </c>
      <c r="AC125" s="7">
        <f t="shared" si="43"/>
        <v>0</v>
      </c>
      <c r="AD125" s="7">
        <f t="shared" si="44"/>
        <v>0</v>
      </c>
      <c r="AE125" s="7">
        <f t="shared" si="45"/>
        <v>0</v>
      </c>
    </row>
    <row r="126" spans="2:31" x14ac:dyDescent="0.25">
      <c r="B126" s="13">
        <f t="shared" si="46"/>
        <v>0</v>
      </c>
      <c r="C126" s="16" t="str">
        <f t="shared" si="47"/>
        <v/>
      </c>
      <c r="D126" s="30" t="str">
        <f t="shared" si="48"/>
        <v/>
      </c>
      <c r="E126" s="58"/>
      <c r="F126" s="58"/>
      <c r="G126" s="58"/>
      <c r="H126" s="58"/>
      <c r="I126" s="58"/>
      <c r="J126" s="58"/>
      <c r="K126" s="59"/>
      <c r="L126" s="59"/>
      <c r="M126" s="59"/>
      <c r="N126" s="60"/>
      <c r="O126" s="85"/>
      <c r="Q126" s="7">
        <f t="shared" si="51"/>
        <v>0</v>
      </c>
      <c r="R126" s="7">
        <f t="shared" si="51"/>
        <v>0</v>
      </c>
      <c r="S126" s="7">
        <f t="shared" si="51"/>
        <v>0</v>
      </c>
      <c r="T126" s="7">
        <f t="shared" si="52"/>
        <v>0</v>
      </c>
      <c r="U126" s="7">
        <f t="shared" si="53"/>
        <v>0</v>
      </c>
      <c r="V126" s="7">
        <f t="shared" si="54"/>
        <v>0</v>
      </c>
      <c r="W126" s="7">
        <f t="shared" si="50"/>
        <v>0</v>
      </c>
      <c r="X126" s="7">
        <f t="shared" si="39"/>
        <v>0</v>
      </c>
      <c r="Z126" s="7">
        <f t="shared" si="40"/>
        <v>0</v>
      </c>
      <c r="AA126" s="7">
        <f t="shared" si="41"/>
        <v>0</v>
      </c>
      <c r="AB126" s="7">
        <f t="shared" si="42"/>
        <v>0</v>
      </c>
      <c r="AC126" s="7">
        <f t="shared" si="43"/>
        <v>0</v>
      </c>
      <c r="AD126" s="7">
        <f t="shared" si="44"/>
        <v>0</v>
      </c>
      <c r="AE126" s="7">
        <f t="shared" si="45"/>
        <v>0</v>
      </c>
    </row>
    <row r="127" spans="2:31" x14ac:dyDescent="0.25">
      <c r="B127" s="13">
        <f t="shared" si="46"/>
        <v>0</v>
      </c>
      <c r="C127" s="16" t="str">
        <f t="shared" si="47"/>
        <v/>
      </c>
      <c r="D127" s="30" t="str">
        <f t="shared" si="48"/>
        <v/>
      </c>
      <c r="E127" s="58"/>
      <c r="F127" s="58"/>
      <c r="G127" s="58"/>
      <c r="H127" s="58"/>
      <c r="I127" s="58"/>
      <c r="J127" s="58"/>
      <c r="K127" s="59"/>
      <c r="L127" s="59"/>
      <c r="M127" s="59"/>
      <c r="N127" s="60"/>
      <c r="O127" s="85"/>
      <c r="Q127" s="7">
        <f t="shared" si="51"/>
        <v>0</v>
      </c>
      <c r="R127" s="7">
        <f t="shared" si="51"/>
        <v>0</v>
      </c>
      <c r="S127" s="7">
        <f t="shared" si="51"/>
        <v>0</v>
      </c>
      <c r="T127" s="7">
        <f t="shared" si="52"/>
        <v>0</v>
      </c>
      <c r="U127" s="7">
        <f t="shared" si="53"/>
        <v>0</v>
      </c>
      <c r="V127" s="7">
        <f t="shared" si="54"/>
        <v>0</v>
      </c>
      <c r="W127" s="7">
        <f t="shared" si="50"/>
        <v>0</v>
      </c>
      <c r="X127" s="7">
        <f t="shared" si="39"/>
        <v>0</v>
      </c>
      <c r="Z127" s="7">
        <f t="shared" si="40"/>
        <v>0</v>
      </c>
      <c r="AA127" s="7">
        <f t="shared" si="41"/>
        <v>0</v>
      </c>
      <c r="AB127" s="7">
        <f t="shared" si="42"/>
        <v>0</v>
      </c>
      <c r="AC127" s="7">
        <f t="shared" si="43"/>
        <v>0</v>
      </c>
      <c r="AD127" s="7">
        <f t="shared" si="44"/>
        <v>0</v>
      </c>
      <c r="AE127" s="7">
        <f t="shared" si="45"/>
        <v>0</v>
      </c>
    </row>
    <row r="128" spans="2:31" x14ac:dyDescent="0.25">
      <c r="B128" s="13">
        <f t="shared" si="46"/>
        <v>0</v>
      </c>
      <c r="C128" s="16" t="str">
        <f t="shared" si="47"/>
        <v/>
      </c>
      <c r="D128" s="30" t="str">
        <f t="shared" si="48"/>
        <v/>
      </c>
      <c r="E128" s="58"/>
      <c r="F128" s="58"/>
      <c r="G128" s="58"/>
      <c r="H128" s="58"/>
      <c r="I128" s="58"/>
      <c r="J128" s="58"/>
      <c r="K128" s="59"/>
      <c r="L128" s="59"/>
      <c r="M128" s="59"/>
      <c r="N128" s="60"/>
      <c r="O128" s="85"/>
      <c r="Q128" s="7">
        <f t="shared" si="51"/>
        <v>0</v>
      </c>
      <c r="R128" s="7">
        <f t="shared" si="51"/>
        <v>0</v>
      </c>
      <c r="S128" s="7">
        <f t="shared" si="51"/>
        <v>0</v>
      </c>
      <c r="T128" s="7">
        <f t="shared" si="52"/>
        <v>0</v>
      </c>
      <c r="U128" s="7">
        <f t="shared" si="53"/>
        <v>0</v>
      </c>
      <c r="V128" s="7">
        <f t="shared" si="54"/>
        <v>0</v>
      </c>
      <c r="W128" s="7">
        <f t="shared" si="50"/>
        <v>0</v>
      </c>
      <c r="X128" s="7">
        <f t="shared" si="39"/>
        <v>0</v>
      </c>
      <c r="Z128" s="7">
        <f t="shared" si="40"/>
        <v>0</v>
      </c>
      <c r="AA128" s="7">
        <f t="shared" si="41"/>
        <v>0</v>
      </c>
      <c r="AB128" s="7">
        <f t="shared" si="42"/>
        <v>0</v>
      </c>
      <c r="AC128" s="7">
        <f t="shared" si="43"/>
        <v>0</v>
      </c>
      <c r="AD128" s="7">
        <f t="shared" si="44"/>
        <v>0</v>
      </c>
      <c r="AE128" s="7">
        <f t="shared" si="45"/>
        <v>0</v>
      </c>
    </row>
    <row r="129" spans="2:31" x14ac:dyDescent="0.25">
      <c r="B129" s="13">
        <f t="shared" si="46"/>
        <v>0</v>
      </c>
      <c r="C129" s="16" t="str">
        <f t="shared" si="47"/>
        <v/>
      </c>
      <c r="D129" s="30" t="str">
        <f t="shared" si="48"/>
        <v/>
      </c>
      <c r="E129" s="58"/>
      <c r="F129" s="58"/>
      <c r="G129" s="58"/>
      <c r="H129" s="58"/>
      <c r="I129" s="58"/>
      <c r="J129" s="58"/>
      <c r="K129" s="59"/>
      <c r="L129" s="59"/>
      <c r="M129" s="59"/>
      <c r="N129" s="60"/>
      <c r="O129" s="85"/>
      <c r="Q129" s="7">
        <f t="shared" si="51"/>
        <v>0</v>
      </c>
      <c r="R129" s="7">
        <f t="shared" si="51"/>
        <v>0</v>
      </c>
      <c r="S129" s="7">
        <f t="shared" si="51"/>
        <v>0</v>
      </c>
      <c r="T129" s="7">
        <f t="shared" si="52"/>
        <v>0</v>
      </c>
      <c r="U129" s="7">
        <f t="shared" si="53"/>
        <v>0</v>
      </c>
      <c r="V129" s="7">
        <f t="shared" si="54"/>
        <v>0</v>
      </c>
      <c r="W129" s="7">
        <f t="shared" si="50"/>
        <v>0</v>
      </c>
      <c r="X129" s="7">
        <f t="shared" si="39"/>
        <v>0</v>
      </c>
      <c r="Z129" s="7">
        <f t="shared" si="40"/>
        <v>0</v>
      </c>
      <c r="AA129" s="7">
        <f t="shared" si="41"/>
        <v>0</v>
      </c>
      <c r="AB129" s="7">
        <f t="shared" si="42"/>
        <v>0</v>
      </c>
      <c r="AC129" s="7">
        <f t="shared" si="43"/>
        <v>0</v>
      </c>
      <c r="AD129" s="7">
        <f t="shared" si="44"/>
        <v>0</v>
      </c>
      <c r="AE129" s="7">
        <f t="shared" si="45"/>
        <v>0</v>
      </c>
    </row>
    <row r="130" spans="2:31" x14ac:dyDescent="0.25">
      <c r="B130" s="13">
        <f t="shared" si="46"/>
        <v>0</v>
      </c>
      <c r="C130" s="16" t="str">
        <f t="shared" si="47"/>
        <v/>
      </c>
      <c r="D130" s="30" t="str">
        <f t="shared" si="48"/>
        <v/>
      </c>
      <c r="E130" s="58"/>
      <c r="F130" s="58"/>
      <c r="G130" s="58"/>
      <c r="H130" s="58"/>
      <c r="I130" s="58"/>
      <c r="J130" s="58"/>
      <c r="K130" s="59"/>
      <c r="L130" s="59"/>
      <c r="M130" s="59"/>
      <c r="N130" s="60"/>
      <c r="O130" s="85"/>
      <c r="Q130" s="7">
        <f t="shared" si="51"/>
        <v>0</v>
      </c>
      <c r="R130" s="7">
        <f t="shared" si="51"/>
        <v>0</v>
      </c>
      <c r="S130" s="7">
        <f t="shared" si="51"/>
        <v>0</v>
      </c>
      <c r="T130" s="7">
        <f t="shared" si="52"/>
        <v>0</v>
      </c>
      <c r="U130" s="7">
        <f t="shared" si="53"/>
        <v>0</v>
      </c>
      <c r="V130" s="7">
        <f t="shared" si="54"/>
        <v>0</v>
      </c>
      <c r="W130" s="7">
        <f t="shared" si="50"/>
        <v>0</v>
      </c>
      <c r="X130" s="7">
        <f t="shared" si="39"/>
        <v>0</v>
      </c>
      <c r="Z130" s="7">
        <f t="shared" si="40"/>
        <v>0</v>
      </c>
      <c r="AA130" s="7">
        <f t="shared" ref="AA130" si="55">IF(Z130=1,J130,0)</f>
        <v>0</v>
      </c>
      <c r="AB130" s="7">
        <f t="shared" si="42"/>
        <v>0</v>
      </c>
      <c r="AC130" s="7">
        <f t="shared" ref="AC130" si="56">IF(AB130=1,J130,0)</f>
        <v>0</v>
      </c>
      <c r="AD130" s="7">
        <f t="shared" si="44"/>
        <v>0</v>
      </c>
      <c r="AE130" s="7">
        <f t="shared" ref="AE130" si="57">IF(AD130=1,J130,0)</f>
        <v>0</v>
      </c>
    </row>
  </sheetData>
  <sheetProtection algorithmName="SHA-512" hashValue="/sW+Xk7Zy1srUgb+MgJ05GLTdzCGNGmSFsZ77P7qsp/iAlifbPoXJIkFiCzsWtTCue1EUgmkIONNzuyo63mf8w==" saltValue="HASYOn1u43YnzMAJ6igiTQ==" spinCount="100000" sheet="1" selectLockedCells="1"/>
  <mergeCells count="16">
    <mergeCell ref="Q33:X33"/>
    <mergeCell ref="E7:F7"/>
    <mergeCell ref="C28:O28"/>
    <mergeCell ref="C30:O30"/>
    <mergeCell ref="Z31:AE31"/>
    <mergeCell ref="R32:X32"/>
    <mergeCell ref="Z32:AA32"/>
    <mergeCell ref="AB32:AC32"/>
    <mergeCell ref="AD32:AE32"/>
    <mergeCell ref="G16:O17"/>
    <mergeCell ref="G18:O25"/>
    <mergeCell ref="C2:O2"/>
    <mergeCell ref="E10:O10"/>
    <mergeCell ref="E12:O12"/>
    <mergeCell ref="E14:O14"/>
    <mergeCell ref="H5:K5"/>
  </mergeCells>
  <dataValidations count="5">
    <dataValidation operator="greaterThan" allowBlank="1" showInputMessage="1" showErrorMessage="1" sqref="N34:O130" xr:uid="{00000000-0002-0000-0400-000000000000}"/>
    <dataValidation type="list" showInputMessage="1" showErrorMessage="1" sqref="K34:K130" xr:uid="{00000000-0002-0000-0400-000001000000}">
      <formula1>$P$16:$P$19</formula1>
    </dataValidation>
    <dataValidation type="whole" operator="greaterThanOrEqual" allowBlank="1" showInputMessage="1" showErrorMessage="1" sqref="H34:J130" xr:uid="{00000000-0002-0000-0400-000002000000}">
      <formula1>0</formula1>
    </dataValidation>
    <dataValidation type="list" showInputMessage="1" showErrorMessage="1" sqref="L34:L130" xr:uid="{5903D6D8-45DA-4799-A385-B75A5563796E}">
      <formula1>$AI$32:$AI$37</formula1>
    </dataValidation>
    <dataValidation type="list" showInputMessage="1" showErrorMessage="1" sqref="M34:M130" xr:uid="{326D0CC2-037F-4B55-BCCB-D4610DA7A4D9}">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5467-0C51-4C17-BC49-CF29D24E4049}">
  <sheetPr>
    <tabColor theme="0" tint="-4.9989318521683403E-2"/>
    <pageSetUpPr fitToPage="1"/>
  </sheetPr>
  <dimension ref="B2:AI130"/>
  <sheetViews>
    <sheetView showGridLines="0" view="pageBreakPreview" topLeftCell="F1" zoomScaleNormal="100" zoomScaleSheetLayoutView="100" workbookViewId="0">
      <selection activeCell="F17" sqref="F17"/>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IF(Summary!D13="","",Summary!D13)</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 t="shared" si="1"/>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 t="shared" si="1"/>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CEiRJ7hb2iuftIlbRh7Bh/TBp7mS+0FkNzfHkYK/hVN15ns8zrm+4kFXUMe/dSZ/r+9gV/Xbi5Xy53MlPIRCLw==" saltValue="yaJDZCG/LrNIRKCMCdvXeg=="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type="list" showInputMessage="1" showErrorMessage="1" sqref="M34:M130" xr:uid="{B2D1B7BD-3A64-4B44-8772-83EE29C58410}">
      <formula1>$AI$38:$AI$42</formula1>
    </dataValidation>
    <dataValidation type="list" showInputMessage="1" showErrorMessage="1" sqref="L34:L130" xr:uid="{D0B02788-CC44-4EF5-9ABB-E51AB87984A6}">
      <formula1>$AI$32:$AI$37</formula1>
    </dataValidation>
    <dataValidation type="whole" operator="greaterThanOrEqual" allowBlank="1" showInputMessage="1" showErrorMessage="1" sqref="H34:J130" xr:uid="{54F018BB-CC32-4BE9-ABB6-2C2CCFB904D6}">
      <formula1>0</formula1>
    </dataValidation>
    <dataValidation type="list" showInputMessage="1" showErrorMessage="1" sqref="K34:K130" xr:uid="{F2BBAFE6-C417-4371-A2A6-D38BBDDFC654}">
      <formula1>$P$16:$P$19</formula1>
    </dataValidation>
    <dataValidation operator="greaterThan" allowBlank="1" showInputMessage="1" showErrorMessage="1" sqref="N34:O130" xr:uid="{7ADCA21F-B289-4904-9C1E-238EB963D2CF}"/>
  </dataValidations>
  <pageMargins left="0.2" right="0.2" top="0.25" bottom="0.25" header="0.3" footer="0.3"/>
  <pageSetup scale="54" fitToHeight="3" orientation="landscape" r:id="rId1"/>
  <rowBreaks count="1" manualBreakCount="1">
    <brk id="21" min="2" max="32"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D644-4462-4345-AD80-BE3FDD0DC644}">
  <sheetPr>
    <tabColor theme="0" tint="-4.9989318521683403E-2"/>
    <pageSetUpPr fitToPage="1"/>
  </sheetPr>
  <dimension ref="B2:AI130"/>
  <sheetViews>
    <sheetView showGridLines="0" view="pageBreakPreview" topLeftCell="F3" zoomScaleNormal="100" zoomScaleSheetLayoutView="100" workbookViewId="0">
      <selection activeCell="F17" sqref="F17"/>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IF(Summary!D14="","",Summary!D14)</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qCWAVcu/EZ14FZd0vKjqG9+Lu/Nbq9pUPrdQAKIO7Yy+D6yJj3esKmB6T2uNV+YZIS9dnJO/SPm1fS2trG7NtQ==" saltValue="SGA9HK2/+O4MX4bInXF6UA=="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operator="greaterThan" allowBlank="1" showInputMessage="1" showErrorMessage="1" sqref="N34:O130" xr:uid="{55B5C9F1-F506-4D42-8253-F992434A2B3D}"/>
    <dataValidation type="list" showInputMessage="1" showErrorMessage="1" sqref="K34:K130" xr:uid="{C08BE9F5-8540-42C9-9293-C8E614DF0178}">
      <formula1>$P$16:$P$19</formula1>
    </dataValidation>
    <dataValidation type="whole" operator="greaterThanOrEqual" allowBlank="1" showInputMessage="1" showErrorMessage="1" sqref="H34:J130" xr:uid="{E0A6455D-29B3-478D-8E4D-785FA87B0683}">
      <formula1>0</formula1>
    </dataValidation>
    <dataValidation type="list" showInputMessage="1" showErrorMessage="1" sqref="L34:L130" xr:uid="{6B613A94-DEFB-44A7-A8D1-8CE5963542E8}">
      <formula1>$AI$32:$AI$37</formula1>
    </dataValidation>
    <dataValidation type="list" showInputMessage="1" showErrorMessage="1" sqref="M34:M130" xr:uid="{70EA4D9C-AD99-408A-8078-84F5E9743721}">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CCD4B-64EE-42DB-87EF-A67828A7EAF8}">
  <sheetPr>
    <tabColor theme="0" tint="-4.9989318521683403E-2"/>
    <pageSetUpPr fitToPage="1"/>
  </sheetPr>
  <dimension ref="B2:AI130"/>
  <sheetViews>
    <sheetView showGridLines="0" view="pageBreakPreview" topLeftCell="F1" zoomScaleNormal="100" zoomScaleSheetLayoutView="100" workbookViewId="0">
      <selection activeCell="F17" sqref="F17"/>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IF(Summary!D15="","",Summary!D15)</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CxR74HuJaXK9L9qnLOrQvY/unkJjWAnSjPl2ibjFnAz8x3p3HwhVuCB8aSlvq8X/F0FV+LdRauEr8rkoA4pVA==" saltValue="SQsMz+4j/L5c4BbS1n+YZw=="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type="list" showInputMessage="1" showErrorMessage="1" sqref="M34:M130" xr:uid="{1EBE05B4-738C-460F-B714-2EBF2CA95710}">
      <formula1>$AI$38:$AI$42</formula1>
    </dataValidation>
    <dataValidation type="list" showInputMessage="1" showErrorMessage="1" sqref="L34:L130" xr:uid="{4B211C2B-6E2C-432D-8FC1-DBA5D6951E94}">
      <formula1>$AI$32:$AI$37</formula1>
    </dataValidation>
    <dataValidation type="whole" operator="greaterThanOrEqual" allowBlank="1" showInputMessage="1" showErrorMessage="1" sqref="H34:J130" xr:uid="{6AD68F61-9F4B-494D-84EB-F705C0347F0F}">
      <formula1>0</formula1>
    </dataValidation>
    <dataValidation type="list" showInputMessage="1" showErrorMessage="1" sqref="K34:K130" xr:uid="{ACF45FAB-7E5B-407F-9405-E5A65A848430}">
      <formula1>$P$16:$P$19</formula1>
    </dataValidation>
    <dataValidation operator="greaterThan" allowBlank="1" showInputMessage="1" showErrorMessage="1" sqref="N34:O130" xr:uid="{FF6149F0-8210-4A4D-AD02-45DF877FCE7C}"/>
  </dataValidations>
  <pageMargins left="0.2" right="0.2" top="0.25" bottom="0.25" header="0.3" footer="0.3"/>
  <pageSetup scale="54" fitToHeight="3" orientation="landscape" r:id="rId1"/>
  <rowBreaks count="1" manualBreakCount="1">
    <brk id="21" min="2" max="32"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B24E-41FE-4D57-87BC-A0DDAC31F466}">
  <sheetPr>
    <tabColor theme="0" tint="-4.9989318521683403E-2"/>
    <pageSetUpPr fitToPage="1"/>
  </sheetPr>
  <dimension ref="B2:AI130"/>
  <sheetViews>
    <sheetView showGridLines="0" view="pageBreakPreview" topLeftCell="F1" zoomScaleNormal="100" zoomScaleSheetLayoutView="100" workbookViewId="0">
      <selection activeCell="F17" sqref="F17"/>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IF(Summary!D16="","",Summary!D16)</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3fe3rN1oi0kDpo5LkYm+nHH02hV1De4trpE3fZVBG6ecfdOKtXInfK2ytnXitJ+48ZlBB/Fc9pV+nWEizGRM2w==" saltValue="TlHngP3o41+OwxSAug7QXw=="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operator="greaterThan" allowBlank="1" showInputMessage="1" showErrorMessage="1" sqref="N34:O130" xr:uid="{2097DF8C-785E-483D-B5F6-9623DFCEF755}"/>
    <dataValidation type="list" showInputMessage="1" showErrorMessage="1" sqref="K34:K130" xr:uid="{37DBC1DB-4B18-4F41-96F7-0E447384D112}">
      <formula1>$P$16:$P$19</formula1>
    </dataValidation>
    <dataValidation type="whole" operator="greaterThanOrEqual" allowBlank="1" showInputMessage="1" showErrorMessage="1" sqref="H34:J130" xr:uid="{9174E398-B2DF-495B-8D57-379412A12F60}">
      <formula1>0</formula1>
    </dataValidation>
    <dataValidation type="list" showInputMessage="1" showErrorMessage="1" sqref="L34:L130" xr:uid="{736BD613-F99C-44B6-BD87-663C3C1C3061}">
      <formula1>$AI$32:$AI$37</formula1>
    </dataValidation>
    <dataValidation type="list" showInputMessage="1" showErrorMessage="1" sqref="M34:M130" xr:uid="{DCA1A2A1-EBBC-42B4-A865-305A86C2B1AA}">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157CB-647A-4391-9E5C-F624887E102C}">
  <sheetPr>
    <tabColor theme="0" tint="-4.9989318521683403E-2"/>
    <pageSetUpPr fitToPage="1"/>
  </sheetPr>
  <dimension ref="B2:AI130"/>
  <sheetViews>
    <sheetView showGridLines="0" view="pageBreakPreview" topLeftCell="F18" zoomScaleNormal="100" zoomScaleSheetLayoutView="100" workbookViewId="0">
      <selection activeCell="F19" sqref="F19"/>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IF(Summary!D17="","",Summary!D17)</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WyoA4BAPHN4JmDbA9ot60zsngx7Hc50nBMTSsGU5RcxHCQ4DTifJkiiVf2tm82VDzmSlYqHrI1NXxPH7Fihnsw==" saltValue="pNWRdtBHNJPDqPzXoHVR9A=="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type="list" showInputMessage="1" showErrorMessage="1" sqref="M34:M130" xr:uid="{B208D14F-C142-49F4-B3AC-01B62761EA17}">
      <formula1>$AI$38:$AI$42</formula1>
    </dataValidation>
    <dataValidation type="list" showInputMessage="1" showErrorMessage="1" sqref="L34:L130" xr:uid="{E1D8F0D5-4865-4B16-8A95-6B6F85CB4DA5}">
      <formula1>$AI$32:$AI$37</formula1>
    </dataValidation>
    <dataValidation type="whole" operator="greaterThanOrEqual" allowBlank="1" showInputMessage="1" showErrorMessage="1" sqref="H34:J130" xr:uid="{3AB04BDB-5AD9-493D-863A-445C77560E37}">
      <formula1>0</formula1>
    </dataValidation>
    <dataValidation type="list" showInputMessage="1" showErrorMessage="1" sqref="K34:K130" xr:uid="{66680268-C376-4763-B6CC-C7D420BE4D26}">
      <formula1>$P$16:$P$19</formula1>
    </dataValidation>
    <dataValidation operator="greaterThan" allowBlank="1" showInputMessage="1" showErrorMessage="1" sqref="N34:O130" xr:uid="{2D8DCD81-A1D6-452A-B8FC-3B51051A8499}"/>
  </dataValidations>
  <pageMargins left="0.2" right="0.2" top="0.25" bottom="0.25" header="0.3" footer="0.3"/>
  <pageSetup scale="54" fitToHeight="3" orientation="landscape" r:id="rId1"/>
  <rowBreaks count="1" manualBreakCount="1">
    <brk id="21" min="2" max="32"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5451B-820A-4788-8084-B5868711C102}">
  <sheetPr>
    <tabColor theme="0" tint="-4.9989318521683403E-2"/>
    <pageSetUpPr fitToPage="1"/>
  </sheetPr>
  <dimension ref="B2:AI130"/>
  <sheetViews>
    <sheetView showGridLines="0" view="pageBreakPreview" topLeftCell="F8" zoomScaleNormal="100" zoomScaleSheetLayoutView="100" workbookViewId="0">
      <selection activeCell="F17" sqref="F17"/>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IF(Summary!D18="","",Summary!D18)</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w3Atn2SKMaZuKUzIS6dVzrbIzgRgWe3qzONkwLJ8WUJqH0flOFod/68LdqbyeFTECWoiC5GL/ol/1MZnZ8PyZQ==" saltValue="aoNhntyc4Ld8KZ2IwvQ53A=="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operator="greaterThan" allowBlank="1" showInputMessage="1" showErrorMessage="1" sqref="N34:O130" xr:uid="{EFD27E0D-22AD-4005-9D1D-BE0D8B5059BF}"/>
    <dataValidation type="list" showInputMessage="1" showErrorMessage="1" sqref="K34:K130" xr:uid="{1FDC89AC-1DB2-4AA2-A0FC-0153353BBBC8}">
      <formula1>$P$16:$P$19</formula1>
    </dataValidation>
    <dataValidation type="whole" operator="greaterThanOrEqual" allowBlank="1" showInputMessage="1" showErrorMessage="1" sqref="H34:J130" xr:uid="{68A4812E-F835-4757-9E42-1197130B221E}">
      <formula1>0</formula1>
    </dataValidation>
    <dataValidation type="list" showInputMessage="1" showErrorMessage="1" sqref="L34:L130" xr:uid="{6BB4A9CB-9B58-4CA0-8DC1-AD113304A354}">
      <formula1>$AI$32:$AI$37</formula1>
    </dataValidation>
    <dataValidation type="list" showInputMessage="1" showErrorMessage="1" sqref="M34:M130" xr:uid="{65B78562-9E76-4861-8C68-CFB3060F8E8C}">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6FAEF-F49A-416A-B9BC-C76868CC91E8}">
  <sheetPr>
    <tabColor theme="0" tint="-4.9989318521683403E-2"/>
    <pageSetUpPr fitToPage="1"/>
  </sheetPr>
  <dimension ref="B2:AI130"/>
  <sheetViews>
    <sheetView showGridLines="0" view="pageBreakPreview" topLeftCell="F1" zoomScaleNormal="100" zoomScaleSheetLayoutView="100" workbookViewId="0">
      <selection activeCell="F17" sqref="F17"/>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IF(Summary!D19="","",Summary!D19)</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UbaeDiH2mADMOMD7KkE8NOnOd2aQ19gY8S2OfPuFG9aZqCCu6U71cnloHm6xkV1eQj31tnOIuGqb5F83c11LBw==" saltValue="xoDH+8VRyqcYtmVE9gN/Hw=="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type="list" showInputMessage="1" showErrorMessage="1" sqref="M34:M130" xr:uid="{7F5452B3-CECA-4148-9A61-CA437BCF35AB}">
      <formula1>$AI$38:$AI$42</formula1>
    </dataValidation>
    <dataValidation type="list" showInputMessage="1" showErrorMessage="1" sqref="L34:L130" xr:uid="{19495100-072B-42FB-816A-2E0BFF080FE5}">
      <formula1>$AI$32:$AI$37</formula1>
    </dataValidation>
    <dataValidation type="whole" operator="greaterThanOrEqual" allowBlank="1" showInputMessage="1" showErrorMessage="1" sqref="H34:J130" xr:uid="{F0ADFD7E-79BE-4A3C-AC54-CCA21587AD98}">
      <formula1>0</formula1>
    </dataValidation>
    <dataValidation type="list" showInputMessage="1" showErrorMessage="1" sqref="K34:K130" xr:uid="{A9195F72-8DCF-4BB4-B43D-7CD6135DE9DB}">
      <formula1>$P$16:$P$19</formula1>
    </dataValidation>
    <dataValidation operator="greaterThan" allowBlank="1" showInputMessage="1" showErrorMessage="1" sqref="N34:O130" xr:uid="{2D472DD5-0FBA-4DC4-A48A-8D6041544E14}"/>
  </dataValidations>
  <pageMargins left="0.2" right="0.2" top="0.25" bottom="0.25" header="0.3" footer="0.3"/>
  <pageSetup scale="54" fitToHeight="3" orientation="landscape" r:id="rId1"/>
  <rowBreaks count="1" manualBreakCount="1">
    <brk id="21" min="2" max="32"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2EB6-1418-4388-8115-76CCF9B552AA}">
  <sheetPr>
    <tabColor theme="0" tint="-4.9989318521683403E-2"/>
    <pageSetUpPr fitToPage="1"/>
  </sheetPr>
  <dimension ref="B2:AI130"/>
  <sheetViews>
    <sheetView showGridLines="0" view="pageBreakPreview" zoomScaleNormal="100" zoomScaleSheetLayoutView="100" workbookViewId="0">
      <selection activeCell="F17" sqref="F17"/>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IF(Summary!D20="","",Summary!D20)</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8j294WD4+QuwEGpaCd1HebUUzZ4wVqtaavRNw+9lzeIh4Hh/zyV8TSFDt7buyKne0TC8y9aSMfmlj0vFsweCcw==" saltValue="ekWwsRkh/V47MqcoqQHLQw=="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operator="greaterThan" allowBlank="1" showInputMessage="1" showErrorMessage="1" sqref="N34:O130" xr:uid="{E5B6BD71-84F8-4B28-942D-EA1F268F91B3}"/>
    <dataValidation type="list" showInputMessage="1" showErrorMessage="1" sqref="K34:K130" xr:uid="{ABD62BCE-00A4-4A1F-AAC2-0A15AF4268A4}">
      <formula1>$P$16:$P$19</formula1>
    </dataValidation>
    <dataValidation type="whole" operator="greaterThanOrEqual" allowBlank="1" showInputMessage="1" showErrorMessage="1" sqref="H34:J130" xr:uid="{F5C1C9BF-5D77-4436-ACDB-8F97CE90E103}">
      <formula1>0</formula1>
    </dataValidation>
    <dataValidation type="list" showInputMessage="1" showErrorMessage="1" sqref="L34:L130" xr:uid="{067B8234-F57A-4CDC-AF2E-FBAA39CC0FCB}">
      <formula1>$AI$32:$AI$37</formula1>
    </dataValidation>
    <dataValidation type="list" showInputMessage="1" showErrorMessage="1" sqref="M34:M130" xr:uid="{BBAC4027-5093-499F-A2F1-BBF5F3434159}">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A79B-A0D2-46E7-84EB-7CDEC048E9A5}">
  <sheetPr>
    <tabColor theme="0" tint="-4.9989318521683403E-2"/>
    <pageSetUpPr fitToPage="1"/>
  </sheetPr>
  <dimension ref="B2:AI130"/>
  <sheetViews>
    <sheetView showGridLines="0" view="pageBreakPreview" topLeftCell="F1" zoomScaleNormal="100" zoomScaleSheetLayoutView="100" workbookViewId="0">
      <selection activeCell="F17" sqref="F17"/>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IF(Summary!D21="","",Summary!D21)</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QJ6bsjatxvB8m4KQvCt15veRg3YSKnYaXOdgV+u3ul1hTIPTyEHein+DMmRuich5i/xVG71W+q8iKzr0uuiehA==" saltValue="y0ODwxp6IeJR/lxtX+30TA=="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type="list" showInputMessage="1" showErrorMessage="1" sqref="M34:M130" xr:uid="{62879457-FE0B-4BA1-8A66-E9188839FCBE}">
      <formula1>$AI$38:$AI$42</formula1>
    </dataValidation>
    <dataValidation type="list" showInputMessage="1" showErrorMessage="1" sqref="L34:L130" xr:uid="{BC40F460-A910-484A-8595-B8093989EDD7}">
      <formula1>$AI$32:$AI$37</formula1>
    </dataValidation>
    <dataValidation type="whole" operator="greaterThanOrEqual" allowBlank="1" showInputMessage="1" showErrorMessage="1" sqref="H34:J130" xr:uid="{876E4E93-6DCF-4E3E-9E0D-4A5BEF11EC99}">
      <formula1>0</formula1>
    </dataValidation>
    <dataValidation type="list" showInputMessage="1" showErrorMessage="1" sqref="K34:K130" xr:uid="{FA2CB330-6BD1-43F4-ACB4-34C8D1D9FE12}">
      <formula1>$P$16:$P$19</formula1>
    </dataValidation>
    <dataValidation operator="greaterThan" allowBlank="1" showInputMessage="1" showErrorMessage="1" sqref="N34:O130" xr:uid="{8D21400F-52FF-49C1-8BC6-88F9E14625E3}"/>
  </dataValidations>
  <pageMargins left="0.2" right="0.2" top="0.25" bottom="0.25" header="0.3" footer="0.3"/>
  <pageSetup scale="54" fitToHeight="3" orientation="landscape" r:id="rId1"/>
  <rowBreaks count="1" manualBreakCount="1">
    <brk id="21" min="2" max="32"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ED0A1-DBEC-457F-9BA2-C3B39B1CE7F6}">
  <sheetPr>
    <tabColor theme="0" tint="-4.9989318521683403E-2"/>
    <pageSetUpPr fitToPage="1"/>
  </sheetPr>
  <dimension ref="B2:AI130"/>
  <sheetViews>
    <sheetView showGridLines="0" view="pageBreakPreview" topLeftCell="F11" zoomScaleNormal="100" zoomScaleSheetLayoutView="100" workbookViewId="0">
      <selection activeCell="F25" sqref="F25"/>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IF(Summary!D22="","",Summary!D22)</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1e10pmVyBk7+he2SykTBiJEHugiPj+ZH1aO+3Wa6ODzkSEt6+t4gGXVAq1jOdosYsI5VMMyIm2nf4DdRA/qUiA==" saltValue="Z7Tv4G0dMdql5l8Y3bZ6xA=="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operator="greaterThan" allowBlank="1" showInputMessage="1" showErrorMessage="1" sqref="N34:O130" xr:uid="{AD0B5E65-28AE-497D-94BE-B76D6CAF711A}"/>
    <dataValidation type="list" showInputMessage="1" showErrorMessage="1" sqref="K34:K130" xr:uid="{91A7BE3B-D383-469E-A553-CBD5FDBAE3D1}">
      <formula1>$P$16:$P$19</formula1>
    </dataValidation>
    <dataValidation type="whole" operator="greaterThanOrEqual" allowBlank="1" showInputMessage="1" showErrorMessage="1" sqref="H34:J130" xr:uid="{9D548EBE-596F-444A-8B23-28D495A43795}">
      <formula1>0</formula1>
    </dataValidation>
    <dataValidation type="list" showInputMessage="1" showErrorMessage="1" sqref="L34:L130" xr:uid="{78AC2820-7F20-44FB-B5B8-62E9B62594AC}">
      <formula1>$AI$32:$AI$37</formula1>
    </dataValidation>
    <dataValidation type="list" showInputMessage="1" showErrorMessage="1" sqref="M34:M130" xr:uid="{6B72EF4A-8BAB-41E3-BA31-4E0D5A02F699}">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3409-AFE6-4A63-9270-B15834F09AC4}">
  <sheetPr>
    <tabColor theme="0" tint="-4.9989318521683403E-2"/>
    <pageSetUpPr fitToPage="1"/>
  </sheetPr>
  <dimension ref="B2:AI130"/>
  <sheetViews>
    <sheetView showGridLines="0" view="pageBreakPreview" topLeftCell="A14" zoomScaleNormal="100" zoomScaleSheetLayoutView="100" workbookViewId="0">
      <selection activeCell="F17" sqref="F17"/>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IF(Summary!D23="","",Summary!D23)</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cUb+6VrrRJnoUGEZZJ7FxhDSXCTuC+UTjgaCWdYf9sCHI2ipQDsuui+BJCgV6v/al5gOau5NbSQH75tUWUYZsA==" saltValue="YeGUVSugAlxS+Lw9pDwBBA=="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type="list" showInputMessage="1" showErrorMessage="1" sqref="M34:M130" xr:uid="{12E5785A-4ED5-480A-9682-0E799A062837}">
      <formula1>$AI$38:$AI$42</formula1>
    </dataValidation>
    <dataValidation type="list" showInputMessage="1" showErrorMessage="1" sqref="L34:L130" xr:uid="{BA1E59FD-2DAC-4711-B46A-744816C05F09}">
      <formula1>$AI$32:$AI$37</formula1>
    </dataValidation>
    <dataValidation type="whole" operator="greaterThanOrEqual" allowBlank="1" showInputMessage="1" showErrorMessage="1" sqref="H34:J130" xr:uid="{2BD32A39-E1D4-49E6-A5A9-474F421AF093}">
      <formula1>0</formula1>
    </dataValidation>
    <dataValidation type="list" showInputMessage="1" showErrorMessage="1" sqref="K34:K130" xr:uid="{1A0DDA22-C5A3-4E5B-8B53-B4B5E729C0D5}">
      <formula1>$P$16:$P$19</formula1>
    </dataValidation>
    <dataValidation operator="greaterThan" allowBlank="1" showInputMessage="1" showErrorMessage="1" sqref="N34:O130" xr:uid="{50F452A1-E371-4066-A53B-87DF99070495}"/>
  </dataValidations>
  <pageMargins left="0.2" right="0.2" top="0.25" bottom="0.25" header="0.3" footer="0.3"/>
  <pageSetup scale="54" fitToHeight="3" orientation="landscape" r:id="rId1"/>
  <rowBreaks count="1" manualBreakCount="1">
    <brk id="21" min="2" max="32"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32F1-695F-43A4-B284-A4DA4BEF1F9F}">
  <sheetPr>
    <tabColor theme="0" tint="-4.9989318521683403E-2"/>
    <pageSetUpPr fitToPage="1"/>
  </sheetPr>
  <dimension ref="B2:AI130"/>
  <sheetViews>
    <sheetView showGridLines="0" view="pageBreakPreview" topLeftCell="F1" zoomScaleNormal="100" zoomScaleSheetLayoutView="100" workbookViewId="0">
      <selection activeCell="F17" sqref="F17"/>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IF(Summary!D24="","",Summary!D24)</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96ATGRyEU/fXU3bVnI4VASgoDuNTqxR4mmXlc5YSsZdP/cdbSQa1KEnAOUBlpOlqg1HEL8wZxEiVlzVa5s+u/A==" saltValue="do9jpIbS5mrwTJPAdFvyZQ=="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operator="greaterThan" allowBlank="1" showInputMessage="1" showErrorMessage="1" sqref="N34:O130" xr:uid="{13DDFD4A-D0FA-45AC-9A71-969CF418BA43}"/>
    <dataValidation type="list" showInputMessage="1" showErrorMessage="1" sqref="K34:K130" xr:uid="{E75993E7-69A1-4BD7-BCBE-A346F5011C22}">
      <formula1>$P$16:$P$19</formula1>
    </dataValidation>
    <dataValidation type="whole" operator="greaterThanOrEqual" allowBlank="1" showInputMessage="1" showErrorMessage="1" sqref="H34:J130" xr:uid="{7EE56147-3686-4357-AE38-CC64E1252466}">
      <formula1>0</formula1>
    </dataValidation>
    <dataValidation type="list" showInputMessage="1" showErrorMessage="1" sqref="L34:L130" xr:uid="{34C6A134-CF3B-4ADF-B976-BED997ED4B17}">
      <formula1>$AI$32:$AI$37</formula1>
    </dataValidation>
    <dataValidation type="list" showInputMessage="1" showErrorMessage="1" sqref="M34:M130" xr:uid="{809C064A-16FB-40B2-B8E8-C0CAB544B010}">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B6C4C-2640-4D7D-9D26-556D0AA59B2A}">
  <sheetPr>
    <tabColor theme="0" tint="-4.9989318521683403E-2"/>
    <pageSetUpPr fitToPage="1"/>
  </sheetPr>
  <dimension ref="B2:AI130"/>
  <sheetViews>
    <sheetView showGridLines="0" view="pageBreakPreview" topLeftCell="F1" zoomScaleNormal="100" zoomScaleSheetLayoutView="100" workbookViewId="0">
      <selection activeCell="F17" sqref="F17"/>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IF(Summary!D25="","",Summary!D25)</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l2P7IELZ3frbG0M8tvvau4jZrusvcJqZoTCgcyodqPxXmGafMyn2lt/bZTPCMOoEk4cHY+WGCzCy4K+g72Iv1A==" saltValue="ad3mkgo47KSZQf35rKlzpw=="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type="list" showInputMessage="1" showErrorMessage="1" sqref="M34:M130" xr:uid="{ECAF7395-0CFA-43A5-9CF4-9B68F5A9FEF9}">
      <formula1>$AI$38:$AI$42</formula1>
    </dataValidation>
    <dataValidation type="list" showInputMessage="1" showErrorMessage="1" sqref="L34:L130" xr:uid="{31BDE947-CB4F-4C08-B11F-E37367DC18C0}">
      <formula1>$AI$32:$AI$37</formula1>
    </dataValidation>
    <dataValidation type="whole" operator="greaterThanOrEqual" allowBlank="1" showInputMessage="1" showErrorMessage="1" sqref="H34:J130" xr:uid="{C131BCCF-2463-4DA0-9CD2-35B128A2D86E}">
      <formula1>0</formula1>
    </dataValidation>
    <dataValidation type="list" showInputMessage="1" showErrorMessage="1" sqref="K34:K130" xr:uid="{3F3D9292-0039-47EC-BECD-0D21DE3D6465}">
      <formula1>$P$16:$P$19</formula1>
    </dataValidation>
    <dataValidation operator="greaterThan" allowBlank="1" showInputMessage="1" showErrorMessage="1" sqref="N34:O130" xr:uid="{8599C1C9-8CF6-499F-9974-6A6C1443967E}"/>
  </dataValidations>
  <pageMargins left="0.2" right="0.2" top="0.25" bottom="0.25" header="0.3" footer="0.3"/>
  <pageSetup scale="54" fitToHeight="3" orientation="landscape" r:id="rId1"/>
  <rowBreaks count="1" manualBreakCount="1">
    <brk id="21" min="2" max="32"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3F732-5279-4BC3-BB45-9AB7510BBAF7}">
  <sheetPr>
    <tabColor theme="0" tint="-4.9989318521683403E-2"/>
    <pageSetUpPr fitToPage="1"/>
  </sheetPr>
  <dimension ref="B2:AI130"/>
  <sheetViews>
    <sheetView showGridLines="0" view="pageBreakPreview" topLeftCell="F1" zoomScaleNormal="100" zoomScaleSheetLayoutView="100" workbookViewId="0">
      <selection activeCell="F17" sqref="F17"/>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IF(Summary!D26="","",Summary!D26)</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t2CCx7DpM4NpnkJM8IQckkkjey7NHTe15vEOOFEpOktWRzHPrfS8W31W9+hONCifSWH0Xa7Lm0wf9YvNQGR2w==" saltValue="IhZa0bVMxmynmycj2Y40TQ=="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operator="greaterThan" allowBlank="1" showInputMessage="1" showErrorMessage="1" sqref="N34:O130" xr:uid="{6CCF9E2B-4F75-4195-A72A-099D2C508F45}"/>
    <dataValidation type="list" showInputMessage="1" showErrorMessage="1" sqref="K34:K130" xr:uid="{866774D1-B5AD-429C-A0D6-B9E8D588B888}">
      <formula1>$P$16:$P$19</formula1>
    </dataValidation>
    <dataValidation type="whole" operator="greaterThanOrEqual" allowBlank="1" showInputMessage="1" showErrorMessage="1" sqref="H34:J130" xr:uid="{F9FBEA1B-1A74-42AE-A659-FBAFC9743CEB}">
      <formula1>0</formula1>
    </dataValidation>
    <dataValidation type="list" showInputMessage="1" showErrorMessage="1" sqref="L34:L130" xr:uid="{4A974BB1-619A-4891-8A95-1471F8506792}">
      <formula1>$AI$32:$AI$37</formula1>
    </dataValidation>
    <dataValidation type="list" showInputMessage="1" showErrorMessage="1" sqref="M34:M130" xr:uid="{F1B4C001-83B1-4834-B5EF-D0E0682B6707}">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1496-7DCD-4AA3-8AF8-DF78288F82F8}">
  <sheetPr>
    <tabColor theme="0" tint="-4.9989318521683403E-2"/>
    <pageSetUpPr fitToPage="1"/>
  </sheetPr>
  <dimension ref="B2:AI130"/>
  <sheetViews>
    <sheetView showGridLines="0" view="pageBreakPreview" topLeftCell="F1" zoomScaleNormal="100" zoomScaleSheetLayoutView="100" workbookViewId="0">
      <selection activeCell="F17" sqref="F17"/>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IF(Summary!D27="","",Summary!D27)</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brtpTsWw40sU/ZwHWQqNLjBZO35Yv+7fTh9GY67hD14i7gAzWuZn8OvT3U21HBLi00YrtXvhcbKd9w1Dv2fZ6Q==" saltValue="+YxBfJ0y7CJ+MR/Q1ZHhkA=="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type="list" showInputMessage="1" showErrorMessage="1" sqref="M34:M130" xr:uid="{A61678B4-EF90-4320-8B60-655A2A0F9A43}">
      <formula1>$AI$38:$AI$42</formula1>
    </dataValidation>
    <dataValidation type="list" showInputMessage="1" showErrorMessage="1" sqref="L34:L130" xr:uid="{8879C082-5F00-49F2-96DF-120B6DCF99C9}">
      <formula1>$AI$32:$AI$37</formula1>
    </dataValidation>
    <dataValidation type="whole" operator="greaterThanOrEqual" allowBlank="1" showInputMessage="1" showErrorMessage="1" sqref="H34:J130" xr:uid="{048CDC02-D03A-478F-8DF3-0325C0AA12E5}">
      <formula1>0</formula1>
    </dataValidation>
    <dataValidation type="list" showInputMessage="1" showErrorMessage="1" sqref="K34:K130" xr:uid="{91E2A18E-205B-49B7-98AE-ADCFFE8321EF}">
      <formula1>$P$16:$P$19</formula1>
    </dataValidation>
    <dataValidation operator="greaterThan" allowBlank="1" showInputMessage="1" showErrorMessage="1" sqref="N34:O130" xr:uid="{6BBFE97D-4D2F-477E-B628-7918DA4AA1F0}"/>
  </dataValidations>
  <pageMargins left="0.2" right="0.2" top="0.25" bottom="0.25" header="0.3" footer="0.3"/>
  <pageSetup scale="54" fitToHeight="3" orientation="landscape" r:id="rId1"/>
  <rowBreaks count="1" manualBreakCount="1">
    <brk id="21" min="2" max="32"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C84C-461D-4F72-AEE3-2845FD2D9B1B}">
  <sheetPr>
    <tabColor theme="0" tint="-4.9989318521683403E-2"/>
    <pageSetUpPr fitToPage="1"/>
  </sheetPr>
  <dimension ref="B2:AI130"/>
  <sheetViews>
    <sheetView showGridLines="0" view="pageBreakPreview" topLeftCell="F1" zoomScaleNormal="100" zoomScaleSheetLayoutView="100" workbookViewId="0">
      <selection activeCell="F17" sqref="F17"/>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IF(Summary!D28="","",Summary!D28)</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9SXDa8x1gGriExkIyvFcGvQ/C8mDP/1QR6tYThAznqf8tJ0+aT/axEPzB0qag1soF+waaTK/mywZW49z9+wXcw==" saltValue="r2pe4QDvwpS1EoeMPtBIlg=="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operator="greaterThan" allowBlank="1" showInputMessage="1" showErrorMessage="1" sqref="N34:O130" xr:uid="{AD67C237-B066-4387-B6AE-EB436A631151}"/>
    <dataValidation type="list" showInputMessage="1" showErrorMessage="1" sqref="K34:K130" xr:uid="{56E08AED-1A44-4099-9CD6-DC4D2B3F1A38}">
      <formula1>$P$16:$P$19</formula1>
    </dataValidation>
    <dataValidation type="whole" operator="greaterThanOrEqual" allowBlank="1" showInputMessage="1" showErrorMessage="1" sqref="H34:J130" xr:uid="{2364BF37-98F4-44C7-AE7E-575AF0C62F42}">
      <formula1>0</formula1>
    </dataValidation>
    <dataValidation type="list" showInputMessage="1" showErrorMessage="1" sqref="L34:L130" xr:uid="{18B12564-831E-4366-80FC-FE8270220017}">
      <formula1>$AI$32:$AI$37</formula1>
    </dataValidation>
    <dataValidation type="list" showInputMessage="1" showErrorMessage="1" sqref="M34:M130" xr:uid="{4D196EB8-DA5C-4D09-99ED-F20C03C806F6}">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E5CC-40D6-46D9-B861-D6C70759E943}">
  <sheetPr>
    <tabColor theme="0" tint="-4.9989318521683403E-2"/>
    <pageSetUpPr fitToPage="1"/>
  </sheetPr>
  <dimension ref="B2:AI130"/>
  <sheetViews>
    <sheetView showGridLines="0" view="pageBreakPreview" zoomScaleNormal="100" zoomScaleSheetLayoutView="100" workbookViewId="0">
      <selection activeCell="F17" sqref="F17"/>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IF(Summary!D29="","",Summary!D29)</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xYu5GbPgaLgXdfoompN9sATA+VU7qGdB3VKaJCumMleBeguOfLmkbcqU+IIdcA5180kymNbSXr9YCJilGdqXrQ==" saltValue="9eSKoth0HegSHs//sYBYwA=="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type="list" showInputMessage="1" showErrorMessage="1" sqref="M34:M130" xr:uid="{27EAFA0B-5E5B-445A-9027-EA65FDA04C6A}">
      <formula1>$AI$38:$AI$42</formula1>
    </dataValidation>
    <dataValidation type="list" showInputMessage="1" showErrorMessage="1" sqref="L34:L130" xr:uid="{27888F83-595D-40F3-A7BA-5AED679A88DF}">
      <formula1>$AI$32:$AI$37</formula1>
    </dataValidation>
    <dataValidation type="whole" operator="greaterThanOrEqual" allowBlank="1" showInputMessage="1" showErrorMessage="1" sqref="H34:J130" xr:uid="{5480239E-302D-4495-96F9-1DAD2A35C976}">
      <formula1>0</formula1>
    </dataValidation>
    <dataValidation type="list" showInputMessage="1" showErrorMessage="1" sqref="K34:K130" xr:uid="{10A5A08B-D42D-4820-8B39-E6C16AA80F35}">
      <formula1>$P$16:$P$19</formula1>
    </dataValidation>
    <dataValidation operator="greaterThan" allowBlank="1" showInputMessage="1" showErrorMessage="1" sqref="N34:O130" xr:uid="{12D844CA-555F-4482-83BF-0B918DCA11BF}"/>
  </dataValidations>
  <pageMargins left="0.2" right="0.2" top="0.25" bottom="0.25" header="0.3" footer="0.3"/>
  <pageSetup scale="54" fitToHeight="3" orientation="landscape" r:id="rId1"/>
  <rowBreaks count="1" manualBreakCount="1">
    <brk id="21" min="2" max="32"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BB466-11B4-434B-9236-7ECBAECAA836}">
  <sheetPr>
    <tabColor theme="0" tint="-4.9989318521683403E-2"/>
    <pageSetUpPr fitToPage="1"/>
  </sheetPr>
  <dimension ref="B2:AJ130"/>
  <sheetViews>
    <sheetView showGridLines="0" view="pageBreakPreview" topLeftCell="C6" zoomScaleNormal="100" zoomScaleSheetLayoutView="100" workbookViewId="0">
      <selection activeCell="E34" sqref="E34"/>
    </sheetView>
  </sheetViews>
  <sheetFormatPr defaultRowHeight="15" x14ac:dyDescent="0.25"/>
  <cols>
    <col min="2" max="2" width="9.28515625" style="13" hidden="1" customWidth="1"/>
    <col min="3" max="4" width="4.28515625" customWidth="1"/>
    <col min="5" max="5" width="35" customWidth="1"/>
    <col min="6" max="6" width="30.42578125" customWidth="1"/>
    <col min="7" max="7" width="34.5703125" customWidth="1"/>
    <col min="8" max="10" width="13.7109375" customWidth="1"/>
    <col min="11" max="11" width="18.7109375" customWidth="1"/>
    <col min="12" max="12" width="21.5703125" customWidth="1"/>
    <col min="13" max="14" width="18.7109375" customWidth="1"/>
    <col min="15" max="15" width="18.85546875" customWidth="1"/>
    <col min="16" max="16" width="19.7109375" style="7" hidden="1" customWidth="1"/>
    <col min="17" max="24" width="2.7109375" style="7" hidden="1" customWidth="1"/>
    <col min="25" max="25" width="1.7109375" style="7" hidden="1" customWidth="1"/>
    <col min="26" max="27" width="8.7109375" style="7" hidden="1" customWidth="1"/>
    <col min="28" max="31" width="9.28515625" style="7" hidden="1" customWidth="1"/>
    <col min="32" max="34" width="0" hidden="1" customWidth="1"/>
    <col min="35" max="35" width="22.7109375" hidden="1" customWidth="1"/>
    <col min="36" max="36" width="12.5703125" hidden="1" customWidth="1"/>
  </cols>
  <sheetData>
    <row r="2" spans="2:16" ht="18" thickBot="1" x14ac:dyDescent="0.35">
      <c r="B2" s="7"/>
      <c r="C2" s="110" t="s">
        <v>58</v>
      </c>
      <c r="D2" s="110"/>
      <c r="E2" s="110"/>
      <c r="F2" s="110"/>
      <c r="G2" s="110"/>
      <c r="H2" s="110"/>
      <c r="I2" s="110"/>
      <c r="J2" s="110"/>
      <c r="K2" s="110"/>
      <c r="L2" s="110"/>
      <c r="M2" s="110"/>
      <c r="N2" s="110"/>
      <c r="O2" s="110"/>
    </row>
    <row r="4" spans="2:16" x14ac:dyDescent="0.25">
      <c r="B4" s="7"/>
      <c r="E4" s="25" t="s">
        <v>14</v>
      </c>
      <c r="F4" t="str">
        <f>IF(Summary!D4="","",Summary!D4)</f>
        <v/>
      </c>
    </row>
    <row r="5" spans="2:16" x14ac:dyDescent="0.25">
      <c r="B5" s="7"/>
      <c r="E5" s="25" t="s">
        <v>17</v>
      </c>
      <c r="F5" t="str">
        <f>IF(Summary!D30="","",Summary!D30)</f>
        <v/>
      </c>
      <c r="H5" s="136" t="s">
        <v>63</v>
      </c>
      <c r="I5" s="136"/>
      <c r="J5" s="136"/>
      <c r="K5" s="136"/>
      <c r="L5" s="82"/>
      <c r="M5" s="82"/>
      <c r="N5" s="82"/>
    </row>
    <row r="6" spans="2:16" ht="30" x14ac:dyDescent="0.25">
      <c r="B6" s="7"/>
      <c r="H6" s="4" t="s">
        <v>18</v>
      </c>
      <c r="I6" s="4" t="s">
        <v>19</v>
      </c>
      <c r="J6" s="4" t="s">
        <v>20</v>
      </c>
      <c r="K6" s="35" t="s">
        <v>90</v>
      </c>
      <c r="L6" s="5"/>
      <c r="M6" s="5"/>
      <c r="N6" s="5"/>
    </row>
    <row r="7" spans="2:16" x14ac:dyDescent="0.25">
      <c r="B7" s="34">
        <f>IF(E7="",0,1)</f>
        <v>0</v>
      </c>
      <c r="E7" s="138" t="str">
        <f>IF(Q33&gt;0,IF(F5="","ERROR! Indicate the state of experience on the 'Summary' tab",""),"")</f>
        <v/>
      </c>
      <c r="F7" s="138"/>
      <c r="G7" s="5" t="s">
        <v>88</v>
      </c>
      <c r="H7" s="2">
        <f>Z33</f>
        <v>0</v>
      </c>
      <c r="I7" s="2">
        <f>AB33</f>
        <v>0</v>
      </c>
      <c r="J7" s="2">
        <f>AD33</f>
        <v>0</v>
      </c>
      <c r="K7" s="2">
        <f>SUM(H7:J7)</f>
        <v>0</v>
      </c>
    </row>
    <row r="8" spans="2:16" x14ac:dyDescent="0.25">
      <c r="B8" s="7"/>
      <c r="G8" s="5" t="s">
        <v>89</v>
      </c>
      <c r="H8" s="2">
        <f>AA33</f>
        <v>0</v>
      </c>
      <c r="I8" s="2">
        <f>AC33</f>
        <v>0</v>
      </c>
      <c r="J8" s="2">
        <f>AE33</f>
        <v>0</v>
      </c>
      <c r="K8" s="2">
        <f>SUM(H8:J8)</f>
        <v>0</v>
      </c>
    </row>
    <row r="10" spans="2:16" ht="31.15" customHeight="1" x14ac:dyDescent="0.25">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15" customHeight="1" x14ac:dyDescent="0.25">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25">
      <c r="B13" s="7"/>
      <c r="E13" s="24"/>
      <c r="F13" s="24"/>
      <c r="G13" s="24"/>
      <c r="H13" s="24"/>
      <c r="I13" s="24"/>
      <c r="J13" s="24"/>
      <c r="K13" s="24"/>
      <c r="L13" s="24"/>
      <c r="M13" s="24"/>
      <c r="N13" s="24"/>
      <c r="O13" s="24"/>
    </row>
    <row r="14" spans="2:16" ht="31.15" customHeight="1" x14ac:dyDescent="0.25">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25">
      <c r="B15" s="7"/>
      <c r="P15" s="9" t="s">
        <v>35</v>
      </c>
    </row>
    <row r="16" spans="2:16" ht="15" customHeight="1" x14ac:dyDescent="0.25">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25">
      <c r="E17" t="s">
        <v>84</v>
      </c>
      <c r="F17" s="91"/>
      <c r="G17" s="140"/>
      <c r="H17" s="140"/>
      <c r="I17" s="140"/>
      <c r="J17" s="140"/>
      <c r="K17" s="140"/>
      <c r="L17" s="140"/>
      <c r="M17" s="140"/>
      <c r="N17" s="140"/>
      <c r="O17" s="140"/>
      <c r="P17" s="10" t="s">
        <v>18</v>
      </c>
    </row>
    <row r="18" spans="2:35" x14ac:dyDescent="0.25">
      <c r="G18" s="141"/>
      <c r="H18" s="142"/>
      <c r="I18" s="142"/>
      <c r="J18" s="142"/>
      <c r="K18" s="142"/>
      <c r="L18" s="142"/>
      <c r="M18" s="142"/>
      <c r="N18" s="142"/>
      <c r="O18" s="143"/>
      <c r="P18" s="10" t="s">
        <v>19</v>
      </c>
    </row>
    <row r="19" spans="2:35" x14ac:dyDescent="0.25">
      <c r="E19" t="s">
        <v>21</v>
      </c>
      <c r="F19" s="93"/>
      <c r="G19" s="144"/>
      <c r="H19" s="145"/>
      <c r="I19" s="145"/>
      <c r="J19" s="145"/>
      <c r="K19" s="145"/>
      <c r="L19" s="145"/>
      <c r="M19" s="145"/>
      <c r="N19" s="145"/>
      <c r="O19" s="146"/>
      <c r="P19" s="10" t="s">
        <v>20</v>
      </c>
    </row>
    <row r="20" spans="2:35" x14ac:dyDescent="0.25">
      <c r="F20" s="94"/>
      <c r="G20" s="144"/>
      <c r="H20" s="145"/>
      <c r="I20" s="145"/>
      <c r="J20" s="145"/>
      <c r="K20" s="145"/>
      <c r="L20" s="145"/>
      <c r="M20" s="145"/>
      <c r="N20" s="145"/>
      <c r="O20" s="146"/>
    </row>
    <row r="21" spans="2:35" x14ac:dyDescent="0.25">
      <c r="E21" t="s">
        <v>74</v>
      </c>
      <c r="F21" s="93"/>
      <c r="G21" s="144"/>
      <c r="H21" s="145"/>
      <c r="I21" s="145"/>
      <c r="J21" s="145"/>
      <c r="K21" s="145"/>
      <c r="L21" s="145"/>
      <c r="M21" s="145"/>
      <c r="N21" s="145"/>
      <c r="O21" s="146"/>
    </row>
    <row r="22" spans="2:35" x14ac:dyDescent="0.25">
      <c r="F22" s="92"/>
      <c r="G22" s="144"/>
      <c r="H22" s="145"/>
      <c r="I22" s="145"/>
      <c r="J22" s="145"/>
      <c r="K22" s="145"/>
      <c r="L22" s="145"/>
      <c r="M22" s="145"/>
      <c r="N22" s="145"/>
      <c r="O22" s="146"/>
    </row>
    <row r="23" spans="2:35" x14ac:dyDescent="0.25">
      <c r="E23" t="s">
        <v>77</v>
      </c>
      <c r="F23" s="93"/>
      <c r="G23" s="144"/>
      <c r="H23" s="145"/>
      <c r="I23" s="145"/>
      <c r="J23" s="145"/>
      <c r="K23" s="145"/>
      <c r="L23" s="145"/>
      <c r="M23" s="145"/>
      <c r="N23" s="145"/>
      <c r="O23" s="146"/>
    </row>
    <row r="24" spans="2:35" x14ac:dyDescent="0.25">
      <c r="F24" s="92"/>
      <c r="G24" s="144"/>
      <c r="H24" s="145"/>
      <c r="I24" s="145"/>
      <c r="J24" s="145"/>
      <c r="K24" s="145"/>
      <c r="L24" s="145"/>
      <c r="M24" s="145"/>
      <c r="N24" s="145"/>
      <c r="O24" s="146"/>
    </row>
    <row r="25" spans="2:35" x14ac:dyDescent="0.25">
      <c r="E25" t="s">
        <v>85</v>
      </c>
      <c r="F25" s="93"/>
      <c r="G25" s="147"/>
      <c r="H25" s="148"/>
      <c r="I25" s="148"/>
      <c r="J25" s="148"/>
      <c r="K25" s="148"/>
      <c r="L25" s="148"/>
      <c r="M25" s="148"/>
      <c r="N25" s="148"/>
      <c r="O25" s="149"/>
    </row>
    <row r="28" spans="2:35" x14ac:dyDescent="0.25">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25">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75" thickBot="1" x14ac:dyDescent="0.3">
      <c r="Z31" s="125" t="s">
        <v>32</v>
      </c>
      <c r="AA31" s="125"/>
      <c r="AB31" s="125"/>
      <c r="AC31" s="125"/>
      <c r="AD31" s="125"/>
      <c r="AE31" s="125"/>
    </row>
    <row r="32" spans="2:35" ht="59.25" thickBot="1" x14ac:dyDescent="0.3">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25">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25">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25">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25">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25">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25">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25">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25">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25">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25">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25">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25">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25">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25">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25">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25">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25">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25">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25">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25">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25">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25">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25">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25">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25">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25">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25">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25">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25">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25">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25">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25">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25">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25">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25">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25">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25">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25">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25">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25">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25">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25">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25">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25">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25">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25">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25">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25">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25">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25">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25">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25">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25">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25">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25">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25">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25">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25">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25">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25">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25">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25">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25">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25">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25">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25">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25">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25">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25">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25">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25">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25">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25">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25">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25">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25">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25">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25">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25">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25">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25">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25">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25">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25">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25">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25">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25">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25">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25">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25">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25">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25">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25">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25">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25">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25">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25">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25">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kH7qFgFWWDf9uXR1Da3g+qiiRxeYkuXEcA3wdHCcnzswNeOh6FIgHnslqkvSJv6LU6d6hIWETgC6XalSgi5WEw==" saltValue="ONtXvmceN8N5+tvrPubeog==" spinCount="100000" sheet="1" selectLockedCells="1"/>
  <mergeCells count="16">
    <mergeCell ref="Q33:X33"/>
    <mergeCell ref="G16:O17"/>
    <mergeCell ref="G18:O25"/>
    <mergeCell ref="C28:O28"/>
    <mergeCell ref="C30:O30"/>
    <mergeCell ref="Z31:AE31"/>
    <mergeCell ref="R32:X32"/>
    <mergeCell ref="Z32:AA32"/>
    <mergeCell ref="AB32:AC32"/>
    <mergeCell ref="AD32:AE32"/>
    <mergeCell ref="E14:O14"/>
    <mergeCell ref="C2:O2"/>
    <mergeCell ref="H5:K5"/>
    <mergeCell ref="E7:F7"/>
    <mergeCell ref="E10:O10"/>
    <mergeCell ref="E12:O12"/>
  </mergeCells>
  <dataValidations count="5">
    <dataValidation operator="greaterThan" allowBlank="1" showInputMessage="1" showErrorMessage="1" sqref="N34:O130" xr:uid="{AB99118C-5F6B-4569-B7C2-23AA11570A95}"/>
    <dataValidation type="list" showInputMessage="1" showErrorMessage="1" sqref="K34:K130" xr:uid="{0802FCAB-5C48-487F-A9B6-906A591EA3B7}">
      <formula1>$P$16:$P$19</formula1>
    </dataValidation>
    <dataValidation type="whole" operator="greaterThanOrEqual" allowBlank="1" showInputMessage="1" showErrorMessage="1" sqref="H34:J130" xr:uid="{48D52666-7859-40FB-A361-03CF77720C98}">
      <formula1>0</formula1>
    </dataValidation>
    <dataValidation type="list" showInputMessage="1" showErrorMessage="1" sqref="L34:L130" xr:uid="{4E1571EC-7EAE-4CB2-B46E-ADAEC820B1AA}">
      <formula1>$AI$32:$AI$37</formula1>
    </dataValidation>
    <dataValidation type="list" showInputMessage="1" showErrorMessage="1" sqref="M34:M130" xr:uid="{444F4F7D-811A-4F2F-8F39-E15B54DF8DC9}">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42</vt:i4>
      </vt:variant>
    </vt:vector>
  </HeadingPairs>
  <TitlesOfParts>
    <vt:vector size="65" baseType="lpstr">
      <vt:lpstr>Instructions</vt:lpstr>
      <vt:lpstr>Summary</vt:lpstr>
      <vt:lpstr>Unacceptable Practices</vt:lpstr>
      <vt:lpstr>S1</vt:lpstr>
      <vt:lpstr>S2</vt:lpstr>
      <vt:lpstr>S3</vt:lpstr>
      <vt:lpstr>S4</vt:lpstr>
      <vt:lpstr>S5</vt:lpstr>
      <vt:lpstr>S6</vt:lpstr>
      <vt:lpstr>S7</vt:lpstr>
      <vt:lpstr>S8</vt:lpstr>
      <vt:lpstr>S9</vt:lpstr>
      <vt:lpstr>S10</vt:lpstr>
      <vt:lpstr>S11</vt:lpstr>
      <vt:lpstr>S12</vt:lpstr>
      <vt:lpstr>S13</vt:lpstr>
      <vt:lpstr>S14</vt:lpstr>
      <vt:lpstr>S15</vt:lpstr>
      <vt:lpstr>S16</vt:lpstr>
      <vt:lpstr>S17</vt:lpstr>
      <vt:lpstr>S18</vt:lpstr>
      <vt:lpstr>S19</vt:lpstr>
      <vt:lpstr>S20</vt:lpstr>
      <vt:lpstr>'S1'!Print_Area</vt:lpstr>
      <vt:lpstr>'S10'!Print_Area</vt:lpstr>
      <vt:lpstr>'S11'!Print_Area</vt:lpstr>
      <vt:lpstr>'S12'!Print_Area</vt:lpstr>
      <vt:lpstr>'S13'!Print_Area</vt:lpstr>
      <vt:lpstr>'S14'!Print_Area</vt:lpstr>
      <vt:lpstr>'S15'!Print_Area</vt:lpstr>
      <vt:lpstr>'S16'!Print_Area</vt:lpstr>
      <vt:lpstr>'S17'!Print_Area</vt:lpstr>
      <vt:lpstr>'S18'!Print_Area</vt:lpstr>
      <vt:lpstr>'S19'!Print_Area</vt:lpstr>
      <vt:lpstr>'S2'!Print_Area</vt:lpstr>
      <vt:lpstr>'S20'!Print_Area</vt:lpstr>
      <vt:lpstr>'S3'!Print_Area</vt:lpstr>
      <vt:lpstr>'S4'!Print_Area</vt:lpstr>
      <vt:lpstr>'S5'!Print_Area</vt:lpstr>
      <vt:lpstr>'S6'!Print_Area</vt:lpstr>
      <vt:lpstr>'S7'!Print_Area</vt:lpstr>
      <vt:lpstr>'S8'!Print_Area</vt:lpstr>
      <vt:lpstr>'S9'!Print_Area</vt:lpstr>
      <vt:lpstr>Summary!Print_Area</vt:lpstr>
      <vt:lpstr>'Unacceptable Practices'!Print_Area</vt:lpstr>
      <vt:lpstr>'S1'!Print_Titles</vt:lpstr>
      <vt:lpstr>'S10'!Print_Titles</vt:lpstr>
      <vt:lpstr>'S11'!Print_Titles</vt:lpstr>
      <vt:lpstr>'S12'!Print_Titles</vt:lpstr>
      <vt:lpstr>'S13'!Print_Titles</vt:lpstr>
      <vt:lpstr>'S14'!Print_Titles</vt:lpstr>
      <vt:lpstr>'S15'!Print_Titles</vt:lpstr>
      <vt:lpstr>'S16'!Print_Titles</vt:lpstr>
      <vt:lpstr>'S17'!Print_Titles</vt:lpstr>
      <vt:lpstr>'S18'!Print_Titles</vt:lpstr>
      <vt:lpstr>'S19'!Print_Titles</vt:lpstr>
      <vt:lpstr>'S2'!Print_Titles</vt:lpstr>
      <vt:lpstr>'S20'!Print_Titles</vt:lpstr>
      <vt:lpstr>'S3'!Print_Titles</vt:lpstr>
      <vt:lpstr>'S4'!Print_Titles</vt:lpstr>
      <vt:lpstr>'S5'!Print_Titles</vt:lpstr>
      <vt:lpstr>'S6'!Print_Titles</vt:lpstr>
      <vt:lpstr>'S7'!Print_Titles</vt:lpstr>
      <vt:lpstr>'S8'!Print_Titles</vt:lpstr>
      <vt:lpstr>'S9'!Print_Titles</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Doren Hilmer</cp:lastModifiedBy>
  <cp:lastPrinted>2023-10-10T17:22:22Z</cp:lastPrinted>
  <dcterms:created xsi:type="dcterms:W3CDTF">2013-01-07T20:26:39Z</dcterms:created>
  <dcterms:modified xsi:type="dcterms:W3CDTF">2023-11-16T22:28:01Z</dcterms:modified>
</cp:coreProperties>
</file>