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
    </mc:Choice>
  </mc:AlternateContent>
  <xr:revisionPtr revIDLastSave="0" documentId="13_ncr:1_{4194D966-0C12-43A1-B2B6-8C950173EB0F}" xr6:coauthVersionLast="47" xr6:coauthVersionMax="47" xr10:uidLastSave="{00000000-0000-0000-0000-000000000000}"/>
  <workbookProtection workbookAlgorithmName="SHA-512" workbookHashValue="nDsvjzv0TpvrjUZqJp+LvqxIljfsCh9nO/PXnTwMgprWCKQFBq3I1+w3745bn0tcYMriVb5NSJo5y38rwZKC/A==" workbookSaltValue="nnTGQFJDJBENMBm7zLgaMA==" workbookSpinCount="100000" lockStructure="1"/>
  <bookViews>
    <workbookView xWindow="-120" yWindow="-120" windowWidth="29040" windowHeight="15840" tabRatio="861" activeTab="1" xr2:uid="{00000000-000D-0000-FFFF-FFFF00000000}"/>
  </bookViews>
  <sheets>
    <sheet name="Instructions" sheetId="25" r:id="rId1"/>
    <sheet name="Summary" sheetId="4" r:id="rId2"/>
    <sheet name="Experience Thresholds" sheetId="46" r:id="rId3"/>
    <sheet name="Unacceptable Practices" sheetId="24" r:id="rId4"/>
    <sheet name="S1" sheetId="1" r:id="rId5"/>
    <sheet name="S2" sheetId="47" r:id="rId6"/>
    <sheet name="S3" sheetId="48" r:id="rId7"/>
    <sheet name="S4" sheetId="49" r:id="rId8"/>
    <sheet name="S5" sheetId="50" r:id="rId9"/>
    <sheet name="S6" sheetId="51" r:id="rId10"/>
    <sheet name="S7" sheetId="52" r:id="rId11"/>
    <sheet name="S8" sheetId="53" r:id="rId12"/>
    <sheet name="S9" sheetId="54" r:id="rId13"/>
    <sheet name="S10" sheetId="55" r:id="rId14"/>
  </sheets>
  <definedNames>
    <definedName name="_xlnm.Print_Area" localSheetId="2">'Experience Thresholds'!$C$1:$H$21</definedName>
    <definedName name="_xlnm.Print_Area" localSheetId="4">'S1'!$C$1:$K$55</definedName>
    <definedName name="_xlnm.Print_Area" localSheetId="13">'S10'!$C$1:$K$55</definedName>
    <definedName name="_xlnm.Print_Area" localSheetId="5">'S2'!$C$1:$K$55</definedName>
    <definedName name="_xlnm.Print_Area" localSheetId="6">'S3'!$C$1:$K$55</definedName>
    <definedName name="_xlnm.Print_Area" localSheetId="7">'S4'!$C$1:$K$55</definedName>
    <definedName name="_xlnm.Print_Area" localSheetId="8">'S5'!$C$1:$K$55</definedName>
    <definedName name="_xlnm.Print_Area" localSheetId="9">'S6'!$C$1:$K$55</definedName>
    <definedName name="_xlnm.Print_Area" localSheetId="10">'S7'!$C$1:$K$55</definedName>
    <definedName name="_xlnm.Print_Area" localSheetId="11">'S8'!$C$1:$K$55</definedName>
    <definedName name="_xlnm.Print_Area" localSheetId="12">'S9'!$C$1:$K$55</definedName>
    <definedName name="_xlnm.Print_Area" localSheetId="1">Summary!$C$1:$K$37</definedName>
    <definedName name="_xlnm.Print_Area" localSheetId="3">'Unacceptable Practices'!$C$1:$E$20</definedName>
    <definedName name="_xlnm.Print_Titles" localSheetId="4">'S1'!$16:$16</definedName>
    <definedName name="_xlnm.Print_Titles" localSheetId="13">'S10'!$16:$16</definedName>
    <definedName name="_xlnm.Print_Titles" localSheetId="5">'S2'!$16:$16</definedName>
    <definedName name="_xlnm.Print_Titles" localSheetId="6">'S3'!$16:$16</definedName>
    <definedName name="_xlnm.Print_Titles" localSheetId="7">'S4'!$16:$16</definedName>
    <definedName name="_xlnm.Print_Titles" localSheetId="8">'S5'!$16:$16</definedName>
    <definedName name="_xlnm.Print_Titles" localSheetId="9">'S6'!$16:$16</definedName>
    <definedName name="_xlnm.Print_Titles" localSheetId="10">'S7'!$16:$16</definedName>
    <definedName name="_xlnm.Print_Titles" localSheetId="11">'S8'!$16:$16</definedName>
    <definedName name="_xlnm.Print_Titles" localSheetId="12">'S9'!$16:$16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4" l="1"/>
  <c r="I23" i="4"/>
  <c r="I21" i="4"/>
  <c r="I20" i="4"/>
  <c r="C19" i="46"/>
  <c r="C17" i="46"/>
  <c r="C15" i="46"/>
  <c r="C13" i="46"/>
  <c r="C11" i="46"/>
  <c r="F20" i="4" l="1"/>
  <c r="F19" i="4"/>
  <c r="F18" i="4"/>
  <c r="F17" i="4"/>
  <c r="F16" i="4"/>
  <c r="F15" i="4"/>
  <c r="F14" i="4"/>
  <c r="F13" i="4"/>
  <c r="F12" i="4"/>
  <c r="G20" i="4"/>
  <c r="G19" i="4"/>
  <c r="G18" i="4"/>
  <c r="G17" i="4"/>
  <c r="G16" i="4"/>
  <c r="G15" i="4"/>
  <c r="G14" i="4"/>
  <c r="G13" i="4"/>
  <c r="G12" i="4"/>
  <c r="H17" i="49"/>
  <c r="E8" i="46"/>
  <c r="E7" i="46"/>
  <c r="E5" i="46"/>
  <c r="C2" i="24" l="1"/>
  <c r="B4" i="4"/>
  <c r="D29" i="4" s="1"/>
  <c r="C26" i="4"/>
  <c r="F4" i="55"/>
  <c r="F4" i="54"/>
  <c r="F4" i="53"/>
  <c r="F4" i="52"/>
  <c r="F4" i="51"/>
  <c r="F4" i="50"/>
  <c r="F4" i="49"/>
  <c r="F4" i="48"/>
  <c r="F4" i="47"/>
  <c r="F4" i="1"/>
  <c r="E7" i="24"/>
  <c r="E8" i="24"/>
  <c r="E6" i="24"/>
  <c r="E5" i="24"/>
  <c r="E4" i="24"/>
  <c r="C2" i="46"/>
  <c r="E6" i="46"/>
  <c r="E4" i="46"/>
  <c r="F5" i="47"/>
  <c r="G7" i="46" l="1"/>
  <c r="F5" i="55" l="1"/>
  <c r="D45" i="55" s="1"/>
  <c r="F5" i="54"/>
  <c r="F5" i="53"/>
  <c r="F5" i="52"/>
  <c r="D43" i="52" s="1"/>
  <c r="F5" i="51"/>
  <c r="D51" i="51" s="1"/>
  <c r="F5" i="50"/>
  <c r="F5" i="49"/>
  <c r="F5" i="48"/>
  <c r="X55" i="55"/>
  <c r="Y55" i="55" s="1"/>
  <c r="V55" i="55"/>
  <c r="W55" i="55" s="1"/>
  <c r="T55" i="55"/>
  <c r="U55" i="55" s="1"/>
  <c r="R55" i="55"/>
  <c r="Q55" i="55"/>
  <c r="P55" i="55"/>
  <c r="O55" i="55"/>
  <c r="N55" i="55"/>
  <c r="M55" i="55"/>
  <c r="X54" i="55"/>
  <c r="Y54" i="55" s="1"/>
  <c r="V54" i="55"/>
  <c r="W54" i="55" s="1"/>
  <c r="T54" i="55"/>
  <c r="U54" i="55" s="1"/>
  <c r="R54" i="55"/>
  <c r="Q54" i="55"/>
  <c r="P54" i="55"/>
  <c r="O54" i="55"/>
  <c r="N54" i="55"/>
  <c r="M54" i="55"/>
  <c r="X53" i="55"/>
  <c r="Y53" i="55" s="1"/>
  <c r="V53" i="55"/>
  <c r="W53" i="55" s="1"/>
  <c r="T53" i="55"/>
  <c r="U53" i="55" s="1"/>
  <c r="R53" i="55"/>
  <c r="Q53" i="55"/>
  <c r="P53" i="55"/>
  <c r="O53" i="55"/>
  <c r="N53" i="55"/>
  <c r="M53" i="55"/>
  <c r="X52" i="55"/>
  <c r="Y52" i="55" s="1"/>
  <c r="V52" i="55"/>
  <c r="W52" i="55" s="1"/>
  <c r="T52" i="55"/>
  <c r="U52" i="55" s="1"/>
  <c r="R52" i="55"/>
  <c r="Q52" i="55"/>
  <c r="P52" i="55"/>
  <c r="O52" i="55"/>
  <c r="N52" i="55"/>
  <c r="M52" i="55"/>
  <c r="X51" i="55"/>
  <c r="Y51" i="55" s="1"/>
  <c r="V51" i="55"/>
  <c r="W51" i="55" s="1"/>
  <c r="T51" i="55"/>
  <c r="U51" i="55" s="1"/>
  <c r="R51" i="55"/>
  <c r="Q51" i="55"/>
  <c r="P51" i="55"/>
  <c r="O51" i="55"/>
  <c r="N51" i="55"/>
  <c r="M51" i="55"/>
  <c r="X50" i="55"/>
  <c r="Y50" i="55" s="1"/>
  <c r="V50" i="55"/>
  <c r="W50" i="55" s="1"/>
  <c r="T50" i="55"/>
  <c r="U50" i="55" s="1"/>
  <c r="R50" i="55"/>
  <c r="Q50" i="55"/>
  <c r="P50" i="55"/>
  <c r="O50" i="55"/>
  <c r="N50" i="55"/>
  <c r="M50" i="55"/>
  <c r="X49" i="55"/>
  <c r="Y49" i="55" s="1"/>
  <c r="V49" i="55"/>
  <c r="W49" i="55" s="1"/>
  <c r="T49" i="55"/>
  <c r="U49" i="55" s="1"/>
  <c r="R49" i="55"/>
  <c r="Q49" i="55"/>
  <c r="P49" i="55"/>
  <c r="O49" i="55"/>
  <c r="N49" i="55"/>
  <c r="M49" i="55"/>
  <c r="X48" i="55"/>
  <c r="Y48" i="55" s="1"/>
  <c r="V48" i="55"/>
  <c r="W48" i="55" s="1"/>
  <c r="T48" i="55"/>
  <c r="U48" i="55" s="1"/>
  <c r="R48" i="55"/>
  <c r="Q48" i="55"/>
  <c r="P48" i="55"/>
  <c r="O48" i="55"/>
  <c r="N48" i="55"/>
  <c r="M48" i="55"/>
  <c r="X47" i="55"/>
  <c r="Y47" i="55" s="1"/>
  <c r="V47" i="55"/>
  <c r="W47" i="55" s="1"/>
  <c r="T47" i="55"/>
  <c r="U47" i="55" s="1"/>
  <c r="R47" i="55"/>
  <c r="Q47" i="55"/>
  <c r="P47" i="55"/>
  <c r="O47" i="55"/>
  <c r="N47" i="55"/>
  <c r="M47" i="55"/>
  <c r="X46" i="55"/>
  <c r="Y46" i="55" s="1"/>
  <c r="V46" i="55"/>
  <c r="W46" i="55" s="1"/>
  <c r="T46" i="55"/>
  <c r="U46" i="55" s="1"/>
  <c r="R46" i="55"/>
  <c r="Q46" i="55"/>
  <c r="P46" i="55"/>
  <c r="O46" i="55"/>
  <c r="N46" i="55"/>
  <c r="M46" i="55"/>
  <c r="X45" i="55"/>
  <c r="Y45" i="55" s="1"/>
  <c r="V45" i="55"/>
  <c r="W45" i="55" s="1"/>
  <c r="T45" i="55"/>
  <c r="U45" i="55" s="1"/>
  <c r="R45" i="55"/>
  <c r="Q45" i="55"/>
  <c r="P45" i="55"/>
  <c r="O45" i="55"/>
  <c r="N45" i="55"/>
  <c r="M45" i="55"/>
  <c r="X44" i="55"/>
  <c r="Y44" i="55" s="1"/>
  <c r="V44" i="55"/>
  <c r="W44" i="55" s="1"/>
  <c r="T44" i="55"/>
  <c r="U44" i="55" s="1"/>
  <c r="R44" i="55"/>
  <c r="Q44" i="55"/>
  <c r="P44" i="55"/>
  <c r="O44" i="55"/>
  <c r="N44" i="55"/>
  <c r="M44" i="55"/>
  <c r="X43" i="55"/>
  <c r="Y43" i="55" s="1"/>
  <c r="V43" i="55"/>
  <c r="W43" i="55" s="1"/>
  <c r="T43" i="55"/>
  <c r="U43" i="55" s="1"/>
  <c r="R43" i="55"/>
  <c r="Q43" i="55"/>
  <c r="P43" i="55"/>
  <c r="O43" i="55"/>
  <c r="N43" i="55"/>
  <c r="M43" i="55"/>
  <c r="X42" i="55"/>
  <c r="Y42" i="55" s="1"/>
  <c r="V42" i="55"/>
  <c r="W42" i="55" s="1"/>
  <c r="T42" i="55"/>
  <c r="U42" i="55" s="1"/>
  <c r="R42" i="55"/>
  <c r="Q42" i="55"/>
  <c r="P42" i="55"/>
  <c r="O42" i="55"/>
  <c r="N42" i="55"/>
  <c r="M42" i="55"/>
  <c r="X41" i="55"/>
  <c r="Y41" i="55" s="1"/>
  <c r="V41" i="55"/>
  <c r="W41" i="55" s="1"/>
  <c r="T41" i="55"/>
  <c r="U41" i="55" s="1"/>
  <c r="R41" i="55"/>
  <c r="Q41" i="55"/>
  <c r="P41" i="55"/>
  <c r="O41" i="55"/>
  <c r="N41" i="55"/>
  <c r="M41" i="55"/>
  <c r="X40" i="55"/>
  <c r="Y40" i="55" s="1"/>
  <c r="V40" i="55"/>
  <c r="W40" i="55" s="1"/>
  <c r="T40" i="55"/>
  <c r="U40" i="55" s="1"/>
  <c r="R40" i="55"/>
  <c r="Q40" i="55"/>
  <c r="P40" i="55"/>
  <c r="O40" i="55"/>
  <c r="N40" i="55"/>
  <c r="M40" i="55"/>
  <c r="X39" i="55"/>
  <c r="Y39" i="55" s="1"/>
  <c r="V39" i="55"/>
  <c r="W39" i="55" s="1"/>
  <c r="T39" i="55"/>
  <c r="U39" i="55" s="1"/>
  <c r="R39" i="55"/>
  <c r="Q39" i="55"/>
  <c r="P39" i="55"/>
  <c r="O39" i="55"/>
  <c r="N39" i="55"/>
  <c r="M39" i="55"/>
  <c r="X38" i="55"/>
  <c r="Y38" i="55" s="1"/>
  <c r="V38" i="55"/>
  <c r="W38" i="55" s="1"/>
  <c r="T38" i="55"/>
  <c r="U38" i="55" s="1"/>
  <c r="R38" i="55"/>
  <c r="Q38" i="55"/>
  <c r="P38" i="55"/>
  <c r="O38" i="55"/>
  <c r="N38" i="55"/>
  <c r="M38" i="55"/>
  <c r="X37" i="55"/>
  <c r="Y37" i="55" s="1"/>
  <c r="V37" i="55"/>
  <c r="W37" i="55" s="1"/>
  <c r="T37" i="55"/>
  <c r="U37" i="55" s="1"/>
  <c r="R37" i="55"/>
  <c r="Q37" i="55"/>
  <c r="P37" i="55"/>
  <c r="O37" i="55"/>
  <c r="N37" i="55"/>
  <c r="M37" i="55"/>
  <c r="X36" i="55"/>
  <c r="Y36" i="55" s="1"/>
  <c r="V36" i="55"/>
  <c r="W36" i="55" s="1"/>
  <c r="T36" i="55"/>
  <c r="U36" i="55" s="1"/>
  <c r="R36" i="55"/>
  <c r="Q36" i="55"/>
  <c r="P36" i="55"/>
  <c r="O36" i="55"/>
  <c r="N36" i="55"/>
  <c r="M36" i="55"/>
  <c r="X35" i="55"/>
  <c r="Y35" i="55" s="1"/>
  <c r="V35" i="55"/>
  <c r="W35" i="55" s="1"/>
  <c r="T35" i="55"/>
  <c r="U35" i="55" s="1"/>
  <c r="R35" i="55"/>
  <c r="Q35" i="55"/>
  <c r="P35" i="55"/>
  <c r="O35" i="55"/>
  <c r="N35" i="55"/>
  <c r="M35" i="55"/>
  <c r="X34" i="55"/>
  <c r="Y34" i="55" s="1"/>
  <c r="V34" i="55"/>
  <c r="W34" i="55" s="1"/>
  <c r="T34" i="55"/>
  <c r="U34" i="55" s="1"/>
  <c r="R34" i="55"/>
  <c r="Q34" i="55"/>
  <c r="P34" i="55"/>
  <c r="O34" i="55"/>
  <c r="N34" i="55"/>
  <c r="M34" i="55"/>
  <c r="X33" i="55"/>
  <c r="Y33" i="55" s="1"/>
  <c r="V33" i="55"/>
  <c r="W33" i="55" s="1"/>
  <c r="T33" i="55"/>
  <c r="U33" i="55" s="1"/>
  <c r="R33" i="55"/>
  <c r="Q33" i="55"/>
  <c r="P33" i="55"/>
  <c r="O33" i="55"/>
  <c r="N33" i="55"/>
  <c r="M33" i="55"/>
  <c r="X32" i="55"/>
  <c r="Y32" i="55" s="1"/>
  <c r="V32" i="55"/>
  <c r="W32" i="55" s="1"/>
  <c r="T32" i="55"/>
  <c r="U32" i="55" s="1"/>
  <c r="R32" i="55"/>
  <c r="Q32" i="55"/>
  <c r="P32" i="55"/>
  <c r="O32" i="55"/>
  <c r="N32" i="55"/>
  <c r="M32" i="55"/>
  <c r="X31" i="55"/>
  <c r="Y31" i="55" s="1"/>
  <c r="V31" i="55"/>
  <c r="W31" i="55" s="1"/>
  <c r="T31" i="55"/>
  <c r="U31" i="55" s="1"/>
  <c r="R31" i="55"/>
  <c r="Q31" i="55"/>
  <c r="P31" i="55"/>
  <c r="O31" i="55"/>
  <c r="N31" i="55"/>
  <c r="M31" i="55"/>
  <c r="X30" i="55"/>
  <c r="Y30" i="55" s="1"/>
  <c r="V30" i="55"/>
  <c r="W30" i="55" s="1"/>
  <c r="T30" i="55"/>
  <c r="U30" i="55" s="1"/>
  <c r="R30" i="55"/>
  <c r="Q30" i="55"/>
  <c r="P30" i="55"/>
  <c r="O30" i="55"/>
  <c r="N30" i="55"/>
  <c r="M30" i="55"/>
  <c r="X29" i="55"/>
  <c r="Y29" i="55" s="1"/>
  <c r="V29" i="55"/>
  <c r="W29" i="55" s="1"/>
  <c r="T29" i="55"/>
  <c r="U29" i="55" s="1"/>
  <c r="R29" i="55"/>
  <c r="Q29" i="55"/>
  <c r="P29" i="55"/>
  <c r="O29" i="55"/>
  <c r="N29" i="55"/>
  <c r="M29" i="55"/>
  <c r="X28" i="55"/>
  <c r="Y28" i="55" s="1"/>
  <c r="V28" i="55"/>
  <c r="W28" i="55" s="1"/>
  <c r="T28" i="55"/>
  <c r="U28" i="55" s="1"/>
  <c r="R28" i="55"/>
  <c r="Q28" i="55"/>
  <c r="P28" i="55"/>
  <c r="O28" i="55"/>
  <c r="N28" i="55"/>
  <c r="M28" i="55"/>
  <c r="X27" i="55"/>
  <c r="Y27" i="55" s="1"/>
  <c r="V27" i="55"/>
  <c r="W27" i="55" s="1"/>
  <c r="T27" i="55"/>
  <c r="U27" i="55" s="1"/>
  <c r="R27" i="55"/>
  <c r="Q27" i="55"/>
  <c r="P27" i="55"/>
  <c r="O27" i="55"/>
  <c r="N27" i="55"/>
  <c r="M27" i="55"/>
  <c r="X26" i="55"/>
  <c r="Y26" i="55" s="1"/>
  <c r="V26" i="55"/>
  <c r="W26" i="55" s="1"/>
  <c r="T26" i="55"/>
  <c r="U26" i="55" s="1"/>
  <c r="R26" i="55"/>
  <c r="Q26" i="55"/>
  <c r="P26" i="55"/>
  <c r="O26" i="55"/>
  <c r="N26" i="55"/>
  <c r="M26" i="55"/>
  <c r="X25" i="55"/>
  <c r="Y25" i="55" s="1"/>
  <c r="V25" i="55"/>
  <c r="W25" i="55" s="1"/>
  <c r="T25" i="55"/>
  <c r="U25" i="55" s="1"/>
  <c r="R25" i="55"/>
  <c r="Q25" i="55"/>
  <c r="P25" i="55"/>
  <c r="O25" i="55"/>
  <c r="N25" i="55"/>
  <c r="M25" i="55"/>
  <c r="X24" i="55"/>
  <c r="Y24" i="55" s="1"/>
  <c r="V24" i="55"/>
  <c r="W24" i="55" s="1"/>
  <c r="T24" i="55"/>
  <c r="U24" i="55" s="1"/>
  <c r="R24" i="55"/>
  <c r="Q24" i="55"/>
  <c r="P24" i="55"/>
  <c r="O24" i="55"/>
  <c r="N24" i="55"/>
  <c r="M24" i="55"/>
  <c r="X23" i="55"/>
  <c r="Y23" i="55" s="1"/>
  <c r="V23" i="55"/>
  <c r="W23" i="55" s="1"/>
  <c r="T23" i="55"/>
  <c r="U23" i="55" s="1"/>
  <c r="R23" i="55"/>
  <c r="Q23" i="55"/>
  <c r="P23" i="55"/>
  <c r="O23" i="55"/>
  <c r="N23" i="55"/>
  <c r="M23" i="55"/>
  <c r="X22" i="55"/>
  <c r="Y22" i="55" s="1"/>
  <c r="V22" i="55"/>
  <c r="W22" i="55" s="1"/>
  <c r="T22" i="55"/>
  <c r="U22" i="55" s="1"/>
  <c r="R22" i="55"/>
  <c r="Q22" i="55"/>
  <c r="P22" i="55"/>
  <c r="O22" i="55"/>
  <c r="N22" i="55"/>
  <c r="M22" i="55"/>
  <c r="X21" i="55"/>
  <c r="Y21" i="55" s="1"/>
  <c r="V21" i="55"/>
  <c r="W21" i="55" s="1"/>
  <c r="T21" i="55"/>
  <c r="U21" i="55" s="1"/>
  <c r="R21" i="55"/>
  <c r="Q21" i="55"/>
  <c r="P21" i="55"/>
  <c r="O21" i="55"/>
  <c r="N21" i="55"/>
  <c r="M21" i="55"/>
  <c r="X20" i="55"/>
  <c r="Y20" i="55" s="1"/>
  <c r="V20" i="55"/>
  <c r="W20" i="55" s="1"/>
  <c r="T20" i="55"/>
  <c r="U20" i="55" s="1"/>
  <c r="R20" i="55"/>
  <c r="Q20" i="55"/>
  <c r="P20" i="55"/>
  <c r="O20" i="55"/>
  <c r="N20" i="55"/>
  <c r="M20" i="55"/>
  <c r="X19" i="55"/>
  <c r="Y19" i="55" s="1"/>
  <c r="V19" i="55"/>
  <c r="W19" i="55" s="1"/>
  <c r="T19" i="55"/>
  <c r="U19" i="55" s="1"/>
  <c r="R19" i="55"/>
  <c r="Q19" i="55"/>
  <c r="P19" i="55"/>
  <c r="O19" i="55"/>
  <c r="N19" i="55"/>
  <c r="M19" i="55"/>
  <c r="X18" i="55"/>
  <c r="Y18" i="55" s="1"/>
  <c r="V18" i="55"/>
  <c r="T18" i="55"/>
  <c r="U18" i="55" s="1"/>
  <c r="R18" i="55"/>
  <c r="Q18" i="55"/>
  <c r="P18" i="55"/>
  <c r="O18" i="55"/>
  <c r="N18" i="55"/>
  <c r="M18" i="55"/>
  <c r="H17" i="55"/>
  <c r="X16" i="55"/>
  <c r="V16" i="55"/>
  <c r="T16" i="55"/>
  <c r="X55" i="54"/>
  <c r="Y55" i="54" s="1"/>
  <c r="V55" i="54"/>
  <c r="W55" i="54" s="1"/>
  <c r="T55" i="54"/>
  <c r="U55" i="54" s="1"/>
  <c r="R55" i="54"/>
  <c r="Q55" i="54"/>
  <c r="P55" i="54"/>
  <c r="O55" i="54"/>
  <c r="N55" i="54"/>
  <c r="M55" i="54"/>
  <c r="X54" i="54"/>
  <c r="Y54" i="54" s="1"/>
  <c r="V54" i="54"/>
  <c r="W54" i="54" s="1"/>
  <c r="T54" i="54"/>
  <c r="U54" i="54" s="1"/>
  <c r="R54" i="54"/>
  <c r="Q54" i="54"/>
  <c r="P54" i="54"/>
  <c r="O54" i="54"/>
  <c r="N54" i="54"/>
  <c r="M54" i="54"/>
  <c r="X53" i="54"/>
  <c r="Y53" i="54" s="1"/>
  <c r="V53" i="54"/>
  <c r="W53" i="54" s="1"/>
  <c r="T53" i="54"/>
  <c r="U53" i="54" s="1"/>
  <c r="R53" i="54"/>
  <c r="Q53" i="54"/>
  <c r="P53" i="54"/>
  <c r="O53" i="54"/>
  <c r="N53" i="54"/>
  <c r="M53" i="54"/>
  <c r="X52" i="54"/>
  <c r="Y52" i="54" s="1"/>
  <c r="V52" i="54"/>
  <c r="W52" i="54" s="1"/>
  <c r="T52" i="54"/>
  <c r="U52" i="54" s="1"/>
  <c r="R52" i="54"/>
  <c r="Q52" i="54"/>
  <c r="P52" i="54"/>
  <c r="O52" i="54"/>
  <c r="N52" i="54"/>
  <c r="M52" i="54"/>
  <c r="X51" i="54"/>
  <c r="Y51" i="54" s="1"/>
  <c r="V51" i="54"/>
  <c r="W51" i="54" s="1"/>
  <c r="T51" i="54"/>
  <c r="U51" i="54" s="1"/>
  <c r="R51" i="54"/>
  <c r="Q51" i="54"/>
  <c r="P51" i="54"/>
  <c r="O51" i="54"/>
  <c r="N51" i="54"/>
  <c r="M51" i="54"/>
  <c r="X50" i="54"/>
  <c r="Y50" i="54" s="1"/>
  <c r="V50" i="54"/>
  <c r="W50" i="54" s="1"/>
  <c r="T50" i="54"/>
  <c r="U50" i="54" s="1"/>
  <c r="R50" i="54"/>
  <c r="Q50" i="54"/>
  <c r="P50" i="54"/>
  <c r="O50" i="54"/>
  <c r="N50" i="54"/>
  <c r="M50" i="54"/>
  <c r="X49" i="54"/>
  <c r="Y49" i="54" s="1"/>
  <c r="V49" i="54"/>
  <c r="W49" i="54" s="1"/>
  <c r="T49" i="54"/>
  <c r="U49" i="54" s="1"/>
  <c r="R49" i="54"/>
  <c r="Q49" i="54"/>
  <c r="P49" i="54"/>
  <c r="O49" i="54"/>
  <c r="N49" i="54"/>
  <c r="M49" i="54"/>
  <c r="X48" i="54"/>
  <c r="Y48" i="54" s="1"/>
  <c r="V48" i="54"/>
  <c r="W48" i="54" s="1"/>
  <c r="T48" i="54"/>
  <c r="U48" i="54" s="1"/>
  <c r="R48" i="54"/>
  <c r="Q48" i="54"/>
  <c r="P48" i="54"/>
  <c r="O48" i="54"/>
  <c r="N48" i="54"/>
  <c r="M48" i="54"/>
  <c r="X47" i="54"/>
  <c r="Y47" i="54" s="1"/>
  <c r="V47" i="54"/>
  <c r="W47" i="54" s="1"/>
  <c r="T47" i="54"/>
  <c r="U47" i="54" s="1"/>
  <c r="R47" i="54"/>
  <c r="Q47" i="54"/>
  <c r="P47" i="54"/>
  <c r="O47" i="54"/>
  <c r="N47" i="54"/>
  <c r="M47" i="54"/>
  <c r="X46" i="54"/>
  <c r="Y46" i="54" s="1"/>
  <c r="V46" i="54"/>
  <c r="W46" i="54" s="1"/>
  <c r="T46" i="54"/>
  <c r="U46" i="54" s="1"/>
  <c r="R46" i="54"/>
  <c r="Q46" i="54"/>
  <c r="P46" i="54"/>
  <c r="O46" i="54"/>
  <c r="N46" i="54"/>
  <c r="M46" i="54"/>
  <c r="X45" i="54"/>
  <c r="Y45" i="54" s="1"/>
  <c r="V45" i="54"/>
  <c r="W45" i="54" s="1"/>
  <c r="T45" i="54"/>
  <c r="U45" i="54" s="1"/>
  <c r="R45" i="54"/>
  <c r="Q45" i="54"/>
  <c r="P45" i="54"/>
  <c r="O45" i="54"/>
  <c r="N45" i="54"/>
  <c r="M45" i="54"/>
  <c r="X44" i="54"/>
  <c r="Y44" i="54" s="1"/>
  <c r="V44" i="54"/>
  <c r="W44" i="54" s="1"/>
  <c r="T44" i="54"/>
  <c r="U44" i="54" s="1"/>
  <c r="R44" i="54"/>
  <c r="Q44" i="54"/>
  <c r="P44" i="54"/>
  <c r="O44" i="54"/>
  <c r="N44" i="54"/>
  <c r="M44" i="54"/>
  <c r="X43" i="54"/>
  <c r="Y43" i="54" s="1"/>
  <c r="V43" i="54"/>
  <c r="W43" i="54" s="1"/>
  <c r="T43" i="54"/>
  <c r="U43" i="54" s="1"/>
  <c r="R43" i="54"/>
  <c r="Q43" i="54"/>
  <c r="P43" i="54"/>
  <c r="O43" i="54"/>
  <c r="N43" i="54"/>
  <c r="M43" i="54"/>
  <c r="X42" i="54"/>
  <c r="Y42" i="54" s="1"/>
  <c r="V42" i="54"/>
  <c r="W42" i="54" s="1"/>
  <c r="T42" i="54"/>
  <c r="U42" i="54" s="1"/>
  <c r="R42" i="54"/>
  <c r="Q42" i="54"/>
  <c r="P42" i="54"/>
  <c r="O42" i="54"/>
  <c r="N42" i="54"/>
  <c r="M42" i="54"/>
  <c r="X41" i="54"/>
  <c r="Y41" i="54" s="1"/>
  <c r="V41" i="54"/>
  <c r="W41" i="54" s="1"/>
  <c r="T41" i="54"/>
  <c r="U41" i="54" s="1"/>
  <c r="R41" i="54"/>
  <c r="Q41" i="54"/>
  <c r="P41" i="54"/>
  <c r="O41" i="54"/>
  <c r="N41" i="54"/>
  <c r="M41" i="54"/>
  <c r="X40" i="54"/>
  <c r="Y40" i="54" s="1"/>
  <c r="V40" i="54"/>
  <c r="W40" i="54" s="1"/>
  <c r="T40" i="54"/>
  <c r="U40" i="54" s="1"/>
  <c r="R40" i="54"/>
  <c r="Q40" i="54"/>
  <c r="P40" i="54"/>
  <c r="O40" i="54"/>
  <c r="N40" i="54"/>
  <c r="M40" i="54"/>
  <c r="X39" i="54"/>
  <c r="Y39" i="54" s="1"/>
  <c r="V39" i="54"/>
  <c r="W39" i="54" s="1"/>
  <c r="T39" i="54"/>
  <c r="U39" i="54" s="1"/>
  <c r="R39" i="54"/>
  <c r="Q39" i="54"/>
  <c r="P39" i="54"/>
  <c r="O39" i="54"/>
  <c r="N39" i="54"/>
  <c r="M39" i="54"/>
  <c r="X38" i="54"/>
  <c r="Y38" i="54" s="1"/>
  <c r="V38" i="54"/>
  <c r="W38" i="54" s="1"/>
  <c r="T38" i="54"/>
  <c r="U38" i="54" s="1"/>
  <c r="R38" i="54"/>
  <c r="Q38" i="54"/>
  <c r="P38" i="54"/>
  <c r="O38" i="54"/>
  <c r="N38" i="54"/>
  <c r="M38" i="54"/>
  <c r="X37" i="54"/>
  <c r="Y37" i="54" s="1"/>
  <c r="V37" i="54"/>
  <c r="W37" i="54" s="1"/>
  <c r="T37" i="54"/>
  <c r="U37" i="54" s="1"/>
  <c r="R37" i="54"/>
  <c r="Q37" i="54"/>
  <c r="P37" i="54"/>
  <c r="O37" i="54"/>
  <c r="N37" i="54"/>
  <c r="M37" i="54"/>
  <c r="X36" i="54"/>
  <c r="Y36" i="54" s="1"/>
  <c r="V36" i="54"/>
  <c r="W36" i="54" s="1"/>
  <c r="T36" i="54"/>
  <c r="U36" i="54" s="1"/>
  <c r="R36" i="54"/>
  <c r="Q36" i="54"/>
  <c r="P36" i="54"/>
  <c r="O36" i="54"/>
  <c r="N36" i="54"/>
  <c r="M36" i="54"/>
  <c r="X35" i="54"/>
  <c r="Y35" i="54" s="1"/>
  <c r="V35" i="54"/>
  <c r="W35" i="54" s="1"/>
  <c r="T35" i="54"/>
  <c r="U35" i="54" s="1"/>
  <c r="R35" i="54"/>
  <c r="Q35" i="54"/>
  <c r="P35" i="54"/>
  <c r="O35" i="54"/>
  <c r="N35" i="54"/>
  <c r="M35" i="54"/>
  <c r="X34" i="54"/>
  <c r="Y34" i="54" s="1"/>
  <c r="V34" i="54"/>
  <c r="W34" i="54" s="1"/>
  <c r="T34" i="54"/>
  <c r="U34" i="54" s="1"/>
  <c r="R34" i="54"/>
  <c r="Q34" i="54"/>
  <c r="P34" i="54"/>
  <c r="O34" i="54"/>
  <c r="N34" i="54"/>
  <c r="M34" i="54"/>
  <c r="X33" i="54"/>
  <c r="Y33" i="54" s="1"/>
  <c r="V33" i="54"/>
  <c r="W33" i="54" s="1"/>
  <c r="T33" i="54"/>
  <c r="U33" i="54" s="1"/>
  <c r="R33" i="54"/>
  <c r="Q33" i="54"/>
  <c r="P33" i="54"/>
  <c r="O33" i="54"/>
  <c r="N33" i="54"/>
  <c r="M33" i="54"/>
  <c r="X32" i="54"/>
  <c r="Y32" i="54" s="1"/>
  <c r="V32" i="54"/>
  <c r="W32" i="54" s="1"/>
  <c r="T32" i="54"/>
  <c r="U32" i="54" s="1"/>
  <c r="R32" i="54"/>
  <c r="Q32" i="54"/>
  <c r="P32" i="54"/>
  <c r="O32" i="54"/>
  <c r="N32" i="54"/>
  <c r="M32" i="54"/>
  <c r="X31" i="54"/>
  <c r="Y31" i="54" s="1"/>
  <c r="V31" i="54"/>
  <c r="W31" i="54" s="1"/>
  <c r="T31" i="54"/>
  <c r="U31" i="54" s="1"/>
  <c r="R31" i="54"/>
  <c r="Q31" i="54"/>
  <c r="P31" i="54"/>
  <c r="O31" i="54"/>
  <c r="N31" i="54"/>
  <c r="M31" i="54"/>
  <c r="X30" i="54"/>
  <c r="Y30" i="54" s="1"/>
  <c r="V30" i="54"/>
  <c r="W30" i="54" s="1"/>
  <c r="T30" i="54"/>
  <c r="U30" i="54" s="1"/>
  <c r="R30" i="54"/>
  <c r="Q30" i="54"/>
  <c r="P30" i="54"/>
  <c r="O30" i="54"/>
  <c r="N30" i="54"/>
  <c r="M30" i="54"/>
  <c r="X29" i="54"/>
  <c r="Y29" i="54" s="1"/>
  <c r="V29" i="54"/>
  <c r="W29" i="54" s="1"/>
  <c r="T29" i="54"/>
  <c r="U29" i="54" s="1"/>
  <c r="R29" i="54"/>
  <c r="Q29" i="54"/>
  <c r="P29" i="54"/>
  <c r="O29" i="54"/>
  <c r="N29" i="54"/>
  <c r="M29" i="54"/>
  <c r="X28" i="54"/>
  <c r="Y28" i="54" s="1"/>
  <c r="V28" i="54"/>
  <c r="W28" i="54" s="1"/>
  <c r="T28" i="54"/>
  <c r="U28" i="54" s="1"/>
  <c r="R28" i="54"/>
  <c r="Q28" i="54"/>
  <c r="P28" i="54"/>
  <c r="O28" i="54"/>
  <c r="N28" i="54"/>
  <c r="M28" i="54"/>
  <c r="X27" i="54"/>
  <c r="Y27" i="54" s="1"/>
  <c r="V27" i="54"/>
  <c r="W27" i="54" s="1"/>
  <c r="T27" i="54"/>
  <c r="U27" i="54" s="1"/>
  <c r="R27" i="54"/>
  <c r="Q27" i="54"/>
  <c r="P27" i="54"/>
  <c r="O27" i="54"/>
  <c r="N27" i="54"/>
  <c r="M27" i="54"/>
  <c r="X26" i="54"/>
  <c r="Y26" i="54" s="1"/>
  <c r="V26" i="54"/>
  <c r="W26" i="54" s="1"/>
  <c r="T26" i="54"/>
  <c r="U26" i="54" s="1"/>
  <c r="R26" i="54"/>
  <c r="Q26" i="54"/>
  <c r="P26" i="54"/>
  <c r="O26" i="54"/>
  <c r="N26" i="54"/>
  <c r="M26" i="54"/>
  <c r="X25" i="54"/>
  <c r="Y25" i="54" s="1"/>
  <c r="V25" i="54"/>
  <c r="W25" i="54" s="1"/>
  <c r="T25" i="54"/>
  <c r="U25" i="54" s="1"/>
  <c r="R25" i="54"/>
  <c r="Q25" i="54"/>
  <c r="P25" i="54"/>
  <c r="O25" i="54"/>
  <c r="N25" i="54"/>
  <c r="M25" i="54"/>
  <c r="X24" i="54"/>
  <c r="Y24" i="54" s="1"/>
  <c r="V24" i="54"/>
  <c r="W24" i="54" s="1"/>
  <c r="T24" i="54"/>
  <c r="U24" i="54" s="1"/>
  <c r="R24" i="54"/>
  <c r="Q24" i="54"/>
  <c r="P24" i="54"/>
  <c r="O24" i="54"/>
  <c r="N24" i="54"/>
  <c r="M24" i="54"/>
  <c r="X23" i="54"/>
  <c r="Y23" i="54" s="1"/>
  <c r="V23" i="54"/>
  <c r="W23" i="54" s="1"/>
  <c r="T23" i="54"/>
  <c r="U23" i="54" s="1"/>
  <c r="R23" i="54"/>
  <c r="Q23" i="54"/>
  <c r="P23" i="54"/>
  <c r="O23" i="54"/>
  <c r="N23" i="54"/>
  <c r="M23" i="54"/>
  <c r="X22" i="54"/>
  <c r="Y22" i="54" s="1"/>
  <c r="V22" i="54"/>
  <c r="W22" i="54" s="1"/>
  <c r="T22" i="54"/>
  <c r="U22" i="54" s="1"/>
  <c r="R22" i="54"/>
  <c r="Q22" i="54"/>
  <c r="P22" i="54"/>
  <c r="O22" i="54"/>
  <c r="N22" i="54"/>
  <c r="M22" i="54"/>
  <c r="X21" i="54"/>
  <c r="Y21" i="54" s="1"/>
  <c r="V21" i="54"/>
  <c r="W21" i="54" s="1"/>
  <c r="T21" i="54"/>
  <c r="U21" i="54" s="1"/>
  <c r="R21" i="54"/>
  <c r="Q21" i="54"/>
  <c r="P21" i="54"/>
  <c r="O21" i="54"/>
  <c r="N21" i="54"/>
  <c r="M21" i="54"/>
  <c r="X20" i="54"/>
  <c r="Y20" i="54" s="1"/>
  <c r="V20" i="54"/>
  <c r="W20" i="54" s="1"/>
  <c r="T20" i="54"/>
  <c r="U20" i="54" s="1"/>
  <c r="R20" i="54"/>
  <c r="Q20" i="54"/>
  <c r="P20" i="54"/>
  <c r="O20" i="54"/>
  <c r="N20" i="54"/>
  <c r="M20" i="54"/>
  <c r="X19" i="54"/>
  <c r="Y19" i="54" s="1"/>
  <c r="V19" i="54"/>
  <c r="W19" i="54" s="1"/>
  <c r="T19" i="54"/>
  <c r="U19" i="54" s="1"/>
  <c r="R19" i="54"/>
  <c r="Q19" i="54"/>
  <c r="P19" i="54"/>
  <c r="O19" i="54"/>
  <c r="N19" i="54"/>
  <c r="M19" i="54"/>
  <c r="X18" i="54"/>
  <c r="Y18" i="54" s="1"/>
  <c r="V18" i="54"/>
  <c r="T18" i="54"/>
  <c r="U18" i="54" s="1"/>
  <c r="R18" i="54"/>
  <c r="Q18" i="54"/>
  <c r="P18" i="54"/>
  <c r="O18" i="54"/>
  <c r="N18" i="54"/>
  <c r="M18" i="54"/>
  <c r="H17" i="54"/>
  <c r="X16" i="54"/>
  <c r="V16" i="54"/>
  <c r="T16" i="54"/>
  <c r="X55" i="53"/>
  <c r="Y55" i="53" s="1"/>
  <c r="V55" i="53"/>
  <c r="W55" i="53" s="1"/>
  <c r="T55" i="53"/>
  <c r="U55" i="53" s="1"/>
  <c r="R55" i="53"/>
  <c r="Q55" i="53"/>
  <c r="P55" i="53"/>
  <c r="O55" i="53"/>
  <c r="N55" i="53"/>
  <c r="M55" i="53"/>
  <c r="X54" i="53"/>
  <c r="Y54" i="53" s="1"/>
  <c r="V54" i="53"/>
  <c r="W54" i="53" s="1"/>
  <c r="T54" i="53"/>
  <c r="U54" i="53" s="1"/>
  <c r="R54" i="53"/>
  <c r="Q54" i="53"/>
  <c r="P54" i="53"/>
  <c r="O54" i="53"/>
  <c r="N54" i="53"/>
  <c r="M54" i="53"/>
  <c r="X53" i="53"/>
  <c r="Y53" i="53" s="1"/>
  <c r="V53" i="53"/>
  <c r="W53" i="53" s="1"/>
  <c r="T53" i="53"/>
  <c r="U53" i="53" s="1"/>
  <c r="R53" i="53"/>
  <c r="Q53" i="53"/>
  <c r="P53" i="53"/>
  <c r="O53" i="53"/>
  <c r="N53" i="53"/>
  <c r="M53" i="53"/>
  <c r="X52" i="53"/>
  <c r="Y52" i="53" s="1"/>
  <c r="V52" i="53"/>
  <c r="W52" i="53" s="1"/>
  <c r="T52" i="53"/>
  <c r="U52" i="53" s="1"/>
  <c r="R52" i="53"/>
  <c r="Q52" i="53"/>
  <c r="P52" i="53"/>
  <c r="O52" i="53"/>
  <c r="N52" i="53"/>
  <c r="M52" i="53"/>
  <c r="X51" i="53"/>
  <c r="Y51" i="53" s="1"/>
  <c r="V51" i="53"/>
  <c r="W51" i="53" s="1"/>
  <c r="T51" i="53"/>
  <c r="U51" i="53" s="1"/>
  <c r="R51" i="53"/>
  <c r="Q51" i="53"/>
  <c r="P51" i="53"/>
  <c r="O51" i="53"/>
  <c r="N51" i="53"/>
  <c r="M51" i="53"/>
  <c r="X50" i="53"/>
  <c r="Y50" i="53" s="1"/>
  <c r="V50" i="53"/>
  <c r="W50" i="53" s="1"/>
  <c r="T50" i="53"/>
  <c r="U50" i="53" s="1"/>
  <c r="R50" i="53"/>
  <c r="Q50" i="53"/>
  <c r="P50" i="53"/>
  <c r="O50" i="53"/>
  <c r="N50" i="53"/>
  <c r="M50" i="53"/>
  <c r="X49" i="53"/>
  <c r="Y49" i="53" s="1"/>
  <c r="V49" i="53"/>
  <c r="W49" i="53" s="1"/>
  <c r="T49" i="53"/>
  <c r="U49" i="53" s="1"/>
  <c r="R49" i="53"/>
  <c r="Q49" i="53"/>
  <c r="P49" i="53"/>
  <c r="O49" i="53"/>
  <c r="N49" i="53"/>
  <c r="M49" i="53"/>
  <c r="X48" i="53"/>
  <c r="Y48" i="53" s="1"/>
  <c r="V48" i="53"/>
  <c r="W48" i="53" s="1"/>
  <c r="T48" i="53"/>
  <c r="U48" i="53" s="1"/>
  <c r="R48" i="53"/>
  <c r="Q48" i="53"/>
  <c r="P48" i="53"/>
  <c r="O48" i="53"/>
  <c r="N48" i="53"/>
  <c r="M48" i="53"/>
  <c r="X47" i="53"/>
  <c r="Y47" i="53" s="1"/>
  <c r="V47" i="53"/>
  <c r="W47" i="53" s="1"/>
  <c r="T47" i="53"/>
  <c r="U47" i="53" s="1"/>
  <c r="R47" i="53"/>
  <c r="Q47" i="53"/>
  <c r="P47" i="53"/>
  <c r="O47" i="53"/>
  <c r="N47" i="53"/>
  <c r="M47" i="53"/>
  <c r="X46" i="53"/>
  <c r="Y46" i="53" s="1"/>
  <c r="V46" i="53"/>
  <c r="W46" i="53" s="1"/>
  <c r="T46" i="53"/>
  <c r="U46" i="53" s="1"/>
  <c r="R46" i="53"/>
  <c r="Q46" i="53"/>
  <c r="P46" i="53"/>
  <c r="O46" i="53"/>
  <c r="N46" i="53"/>
  <c r="M46" i="53"/>
  <c r="X45" i="53"/>
  <c r="Y45" i="53" s="1"/>
  <c r="V45" i="53"/>
  <c r="W45" i="53" s="1"/>
  <c r="T45" i="53"/>
  <c r="U45" i="53" s="1"/>
  <c r="R45" i="53"/>
  <c r="Q45" i="53"/>
  <c r="P45" i="53"/>
  <c r="O45" i="53"/>
  <c r="N45" i="53"/>
  <c r="M45" i="53"/>
  <c r="X44" i="53"/>
  <c r="Y44" i="53" s="1"/>
  <c r="V44" i="53"/>
  <c r="W44" i="53" s="1"/>
  <c r="T44" i="53"/>
  <c r="U44" i="53" s="1"/>
  <c r="R44" i="53"/>
  <c r="Q44" i="53"/>
  <c r="P44" i="53"/>
  <c r="O44" i="53"/>
  <c r="N44" i="53"/>
  <c r="M44" i="53"/>
  <c r="X43" i="53"/>
  <c r="Y43" i="53" s="1"/>
  <c r="V43" i="53"/>
  <c r="W43" i="53" s="1"/>
  <c r="T43" i="53"/>
  <c r="U43" i="53" s="1"/>
  <c r="R43" i="53"/>
  <c r="Q43" i="53"/>
  <c r="P43" i="53"/>
  <c r="O43" i="53"/>
  <c r="N43" i="53"/>
  <c r="M43" i="53"/>
  <c r="X42" i="53"/>
  <c r="Y42" i="53" s="1"/>
  <c r="V42" i="53"/>
  <c r="W42" i="53" s="1"/>
  <c r="T42" i="53"/>
  <c r="U42" i="53" s="1"/>
  <c r="R42" i="53"/>
  <c r="Q42" i="53"/>
  <c r="P42" i="53"/>
  <c r="O42" i="53"/>
  <c r="N42" i="53"/>
  <c r="M42" i="53"/>
  <c r="X41" i="53"/>
  <c r="Y41" i="53" s="1"/>
  <c r="V41" i="53"/>
  <c r="W41" i="53" s="1"/>
  <c r="T41" i="53"/>
  <c r="U41" i="53" s="1"/>
  <c r="R41" i="53"/>
  <c r="Q41" i="53"/>
  <c r="P41" i="53"/>
  <c r="O41" i="53"/>
  <c r="N41" i="53"/>
  <c r="M41" i="53"/>
  <c r="X40" i="53"/>
  <c r="Y40" i="53" s="1"/>
  <c r="V40" i="53"/>
  <c r="W40" i="53" s="1"/>
  <c r="T40" i="53"/>
  <c r="U40" i="53" s="1"/>
  <c r="R40" i="53"/>
  <c r="Q40" i="53"/>
  <c r="P40" i="53"/>
  <c r="O40" i="53"/>
  <c r="N40" i="53"/>
  <c r="M40" i="53"/>
  <c r="X39" i="53"/>
  <c r="Y39" i="53" s="1"/>
  <c r="V39" i="53"/>
  <c r="W39" i="53" s="1"/>
  <c r="T39" i="53"/>
  <c r="U39" i="53" s="1"/>
  <c r="R39" i="53"/>
  <c r="Q39" i="53"/>
  <c r="P39" i="53"/>
  <c r="O39" i="53"/>
  <c r="N39" i="53"/>
  <c r="M39" i="53"/>
  <c r="X38" i="53"/>
  <c r="Y38" i="53" s="1"/>
  <c r="V38" i="53"/>
  <c r="W38" i="53" s="1"/>
  <c r="T38" i="53"/>
  <c r="U38" i="53" s="1"/>
  <c r="R38" i="53"/>
  <c r="Q38" i="53"/>
  <c r="P38" i="53"/>
  <c r="O38" i="53"/>
  <c r="N38" i="53"/>
  <c r="M38" i="53"/>
  <c r="X37" i="53"/>
  <c r="Y37" i="53" s="1"/>
  <c r="V37" i="53"/>
  <c r="W37" i="53" s="1"/>
  <c r="T37" i="53"/>
  <c r="U37" i="53" s="1"/>
  <c r="R37" i="53"/>
  <c r="Q37" i="53"/>
  <c r="P37" i="53"/>
  <c r="O37" i="53"/>
  <c r="N37" i="53"/>
  <c r="M37" i="53"/>
  <c r="X36" i="53"/>
  <c r="Y36" i="53" s="1"/>
  <c r="V36" i="53"/>
  <c r="W36" i="53" s="1"/>
  <c r="T36" i="53"/>
  <c r="U36" i="53" s="1"/>
  <c r="R36" i="53"/>
  <c r="Q36" i="53"/>
  <c r="P36" i="53"/>
  <c r="O36" i="53"/>
  <c r="N36" i="53"/>
  <c r="M36" i="53"/>
  <c r="X35" i="53"/>
  <c r="Y35" i="53" s="1"/>
  <c r="V35" i="53"/>
  <c r="W35" i="53" s="1"/>
  <c r="T35" i="53"/>
  <c r="U35" i="53" s="1"/>
  <c r="R35" i="53"/>
  <c r="Q35" i="53"/>
  <c r="P35" i="53"/>
  <c r="O35" i="53"/>
  <c r="N35" i="53"/>
  <c r="M35" i="53"/>
  <c r="X34" i="53"/>
  <c r="Y34" i="53" s="1"/>
  <c r="V34" i="53"/>
  <c r="W34" i="53" s="1"/>
  <c r="T34" i="53"/>
  <c r="U34" i="53" s="1"/>
  <c r="R34" i="53"/>
  <c r="Q34" i="53"/>
  <c r="P34" i="53"/>
  <c r="O34" i="53"/>
  <c r="N34" i="53"/>
  <c r="M34" i="53"/>
  <c r="X33" i="53"/>
  <c r="Y33" i="53" s="1"/>
  <c r="V33" i="53"/>
  <c r="W33" i="53" s="1"/>
  <c r="T33" i="53"/>
  <c r="U33" i="53" s="1"/>
  <c r="R33" i="53"/>
  <c r="Q33" i="53"/>
  <c r="P33" i="53"/>
  <c r="O33" i="53"/>
  <c r="N33" i="53"/>
  <c r="M33" i="53"/>
  <c r="X32" i="53"/>
  <c r="Y32" i="53" s="1"/>
  <c r="V32" i="53"/>
  <c r="W32" i="53" s="1"/>
  <c r="T32" i="53"/>
  <c r="U32" i="53" s="1"/>
  <c r="R32" i="53"/>
  <c r="Q32" i="53"/>
  <c r="P32" i="53"/>
  <c r="O32" i="53"/>
  <c r="N32" i="53"/>
  <c r="M32" i="53"/>
  <c r="X31" i="53"/>
  <c r="Y31" i="53" s="1"/>
  <c r="V31" i="53"/>
  <c r="W31" i="53" s="1"/>
  <c r="T31" i="53"/>
  <c r="U31" i="53" s="1"/>
  <c r="R31" i="53"/>
  <c r="Q31" i="53"/>
  <c r="P31" i="53"/>
  <c r="O31" i="53"/>
  <c r="N31" i="53"/>
  <c r="M31" i="53"/>
  <c r="X30" i="53"/>
  <c r="Y30" i="53" s="1"/>
  <c r="V30" i="53"/>
  <c r="W30" i="53" s="1"/>
  <c r="T30" i="53"/>
  <c r="U30" i="53" s="1"/>
  <c r="R30" i="53"/>
  <c r="Q30" i="53"/>
  <c r="P30" i="53"/>
  <c r="O30" i="53"/>
  <c r="N30" i="53"/>
  <c r="M30" i="53"/>
  <c r="X29" i="53"/>
  <c r="Y29" i="53" s="1"/>
  <c r="V29" i="53"/>
  <c r="W29" i="53" s="1"/>
  <c r="T29" i="53"/>
  <c r="U29" i="53" s="1"/>
  <c r="R29" i="53"/>
  <c r="Q29" i="53"/>
  <c r="P29" i="53"/>
  <c r="O29" i="53"/>
  <c r="N29" i="53"/>
  <c r="M29" i="53"/>
  <c r="X28" i="53"/>
  <c r="Y28" i="53" s="1"/>
  <c r="V28" i="53"/>
  <c r="W28" i="53" s="1"/>
  <c r="T28" i="53"/>
  <c r="U28" i="53" s="1"/>
  <c r="R28" i="53"/>
  <c r="Q28" i="53"/>
  <c r="P28" i="53"/>
  <c r="O28" i="53"/>
  <c r="N28" i="53"/>
  <c r="M28" i="53"/>
  <c r="X27" i="53"/>
  <c r="Y27" i="53" s="1"/>
  <c r="V27" i="53"/>
  <c r="W27" i="53" s="1"/>
  <c r="T27" i="53"/>
  <c r="U27" i="53" s="1"/>
  <c r="R27" i="53"/>
  <c r="Q27" i="53"/>
  <c r="P27" i="53"/>
  <c r="O27" i="53"/>
  <c r="N27" i="53"/>
  <c r="M27" i="53"/>
  <c r="X26" i="53"/>
  <c r="Y26" i="53" s="1"/>
  <c r="V26" i="53"/>
  <c r="W26" i="53" s="1"/>
  <c r="T26" i="53"/>
  <c r="U26" i="53" s="1"/>
  <c r="R26" i="53"/>
  <c r="Q26" i="53"/>
  <c r="P26" i="53"/>
  <c r="O26" i="53"/>
  <c r="N26" i="53"/>
  <c r="M26" i="53"/>
  <c r="X25" i="53"/>
  <c r="Y25" i="53" s="1"/>
  <c r="W25" i="53"/>
  <c r="V25" i="53"/>
  <c r="T25" i="53"/>
  <c r="U25" i="53" s="1"/>
  <c r="R25" i="53"/>
  <c r="Q25" i="53"/>
  <c r="P25" i="53"/>
  <c r="O25" i="53"/>
  <c r="N25" i="53"/>
  <c r="M25" i="53"/>
  <c r="X24" i="53"/>
  <c r="Y24" i="53" s="1"/>
  <c r="V24" i="53"/>
  <c r="W24" i="53" s="1"/>
  <c r="T24" i="53"/>
  <c r="U24" i="53" s="1"/>
  <c r="R24" i="53"/>
  <c r="Q24" i="53"/>
  <c r="P24" i="53"/>
  <c r="O24" i="53"/>
  <c r="N24" i="53"/>
  <c r="M24" i="53"/>
  <c r="X23" i="53"/>
  <c r="Y23" i="53" s="1"/>
  <c r="V23" i="53"/>
  <c r="W23" i="53" s="1"/>
  <c r="T23" i="53"/>
  <c r="U23" i="53" s="1"/>
  <c r="R23" i="53"/>
  <c r="Q23" i="53"/>
  <c r="P23" i="53"/>
  <c r="O23" i="53"/>
  <c r="N23" i="53"/>
  <c r="M23" i="53"/>
  <c r="X22" i="53"/>
  <c r="Y22" i="53" s="1"/>
  <c r="V22" i="53"/>
  <c r="W22" i="53" s="1"/>
  <c r="T22" i="53"/>
  <c r="U22" i="53" s="1"/>
  <c r="R22" i="53"/>
  <c r="Q22" i="53"/>
  <c r="P22" i="53"/>
  <c r="O22" i="53"/>
  <c r="N22" i="53"/>
  <c r="M22" i="53"/>
  <c r="X21" i="53"/>
  <c r="Y21" i="53" s="1"/>
  <c r="V21" i="53"/>
  <c r="W21" i="53" s="1"/>
  <c r="T21" i="53"/>
  <c r="U21" i="53" s="1"/>
  <c r="R21" i="53"/>
  <c r="Q21" i="53"/>
  <c r="P21" i="53"/>
  <c r="O21" i="53"/>
  <c r="N21" i="53"/>
  <c r="M21" i="53"/>
  <c r="X20" i="53"/>
  <c r="Y20" i="53" s="1"/>
  <c r="V20" i="53"/>
  <c r="W20" i="53" s="1"/>
  <c r="T20" i="53"/>
  <c r="U20" i="53" s="1"/>
  <c r="R20" i="53"/>
  <c r="Q20" i="53"/>
  <c r="P20" i="53"/>
  <c r="O20" i="53"/>
  <c r="N20" i="53"/>
  <c r="M20" i="53"/>
  <c r="X19" i="53"/>
  <c r="Y19" i="53" s="1"/>
  <c r="V19" i="53"/>
  <c r="T19" i="53"/>
  <c r="U19" i="53" s="1"/>
  <c r="R19" i="53"/>
  <c r="Q19" i="53"/>
  <c r="P19" i="53"/>
  <c r="O19" i="53"/>
  <c r="N19" i="53"/>
  <c r="M19" i="53"/>
  <c r="X18" i="53"/>
  <c r="Y18" i="53" s="1"/>
  <c r="V18" i="53"/>
  <c r="W18" i="53" s="1"/>
  <c r="T18" i="53"/>
  <c r="U18" i="53" s="1"/>
  <c r="R18" i="53"/>
  <c r="Q18" i="53"/>
  <c r="P18" i="53"/>
  <c r="O18" i="53"/>
  <c r="N18" i="53"/>
  <c r="M18" i="53"/>
  <c r="H17" i="53"/>
  <c r="X16" i="53"/>
  <c r="V16" i="53"/>
  <c r="T16" i="53"/>
  <c r="X55" i="52"/>
  <c r="Y55" i="52" s="1"/>
  <c r="V55" i="52"/>
  <c r="W55" i="52" s="1"/>
  <c r="T55" i="52"/>
  <c r="U55" i="52" s="1"/>
  <c r="R55" i="52"/>
  <c r="Q55" i="52"/>
  <c r="P55" i="52"/>
  <c r="O55" i="52"/>
  <c r="N55" i="52"/>
  <c r="M55" i="52"/>
  <c r="X54" i="52"/>
  <c r="Y54" i="52" s="1"/>
  <c r="V54" i="52"/>
  <c r="W54" i="52" s="1"/>
  <c r="T54" i="52"/>
  <c r="U54" i="52" s="1"/>
  <c r="R54" i="52"/>
  <c r="Q54" i="52"/>
  <c r="P54" i="52"/>
  <c r="O54" i="52"/>
  <c r="N54" i="52"/>
  <c r="M54" i="52"/>
  <c r="X53" i="52"/>
  <c r="Y53" i="52" s="1"/>
  <c r="V53" i="52"/>
  <c r="W53" i="52" s="1"/>
  <c r="T53" i="52"/>
  <c r="U53" i="52" s="1"/>
  <c r="R53" i="52"/>
  <c r="Q53" i="52"/>
  <c r="P53" i="52"/>
  <c r="O53" i="52"/>
  <c r="N53" i="52"/>
  <c r="M53" i="52"/>
  <c r="X52" i="52"/>
  <c r="Y52" i="52" s="1"/>
  <c r="V52" i="52"/>
  <c r="W52" i="52" s="1"/>
  <c r="T52" i="52"/>
  <c r="U52" i="52" s="1"/>
  <c r="R52" i="52"/>
  <c r="Q52" i="52"/>
  <c r="P52" i="52"/>
  <c r="O52" i="52"/>
  <c r="N52" i="52"/>
  <c r="M52" i="52"/>
  <c r="X51" i="52"/>
  <c r="Y51" i="52" s="1"/>
  <c r="V51" i="52"/>
  <c r="W51" i="52" s="1"/>
  <c r="T51" i="52"/>
  <c r="U51" i="52" s="1"/>
  <c r="R51" i="52"/>
  <c r="Q51" i="52"/>
  <c r="P51" i="52"/>
  <c r="O51" i="52"/>
  <c r="N51" i="52"/>
  <c r="M51" i="52"/>
  <c r="X50" i="52"/>
  <c r="Y50" i="52" s="1"/>
  <c r="V50" i="52"/>
  <c r="W50" i="52" s="1"/>
  <c r="T50" i="52"/>
  <c r="U50" i="52" s="1"/>
  <c r="R50" i="52"/>
  <c r="Q50" i="52"/>
  <c r="P50" i="52"/>
  <c r="O50" i="52"/>
  <c r="N50" i="52"/>
  <c r="M50" i="52"/>
  <c r="X49" i="52"/>
  <c r="Y49" i="52" s="1"/>
  <c r="V49" i="52"/>
  <c r="W49" i="52" s="1"/>
  <c r="T49" i="52"/>
  <c r="U49" i="52" s="1"/>
  <c r="R49" i="52"/>
  <c r="Q49" i="52"/>
  <c r="P49" i="52"/>
  <c r="O49" i="52"/>
  <c r="N49" i="52"/>
  <c r="M49" i="52"/>
  <c r="X48" i="52"/>
  <c r="Y48" i="52" s="1"/>
  <c r="V48" i="52"/>
  <c r="W48" i="52" s="1"/>
  <c r="T48" i="52"/>
  <c r="U48" i="52" s="1"/>
  <c r="R48" i="52"/>
  <c r="Q48" i="52"/>
  <c r="P48" i="52"/>
  <c r="O48" i="52"/>
  <c r="N48" i="52"/>
  <c r="M48" i="52"/>
  <c r="X47" i="52"/>
  <c r="Y47" i="52" s="1"/>
  <c r="V47" i="52"/>
  <c r="W47" i="52" s="1"/>
  <c r="T47" i="52"/>
  <c r="U47" i="52" s="1"/>
  <c r="R47" i="52"/>
  <c r="Q47" i="52"/>
  <c r="P47" i="52"/>
  <c r="O47" i="52"/>
  <c r="N47" i="52"/>
  <c r="M47" i="52"/>
  <c r="X46" i="52"/>
  <c r="Y46" i="52" s="1"/>
  <c r="V46" i="52"/>
  <c r="W46" i="52" s="1"/>
  <c r="T46" i="52"/>
  <c r="U46" i="52" s="1"/>
  <c r="R46" i="52"/>
  <c r="Q46" i="52"/>
  <c r="P46" i="52"/>
  <c r="O46" i="52"/>
  <c r="N46" i="52"/>
  <c r="M46" i="52"/>
  <c r="X45" i="52"/>
  <c r="Y45" i="52" s="1"/>
  <c r="V45" i="52"/>
  <c r="W45" i="52" s="1"/>
  <c r="T45" i="52"/>
  <c r="U45" i="52" s="1"/>
  <c r="R45" i="52"/>
  <c r="Q45" i="52"/>
  <c r="P45" i="52"/>
  <c r="O45" i="52"/>
  <c r="N45" i="52"/>
  <c r="M45" i="52"/>
  <c r="X44" i="52"/>
  <c r="Y44" i="52" s="1"/>
  <c r="V44" i="52"/>
  <c r="W44" i="52" s="1"/>
  <c r="T44" i="52"/>
  <c r="U44" i="52" s="1"/>
  <c r="R44" i="52"/>
  <c r="Q44" i="52"/>
  <c r="P44" i="52"/>
  <c r="O44" i="52"/>
  <c r="N44" i="52"/>
  <c r="M44" i="52"/>
  <c r="X43" i="52"/>
  <c r="Y43" i="52" s="1"/>
  <c r="V43" i="52"/>
  <c r="W43" i="52" s="1"/>
  <c r="T43" i="52"/>
  <c r="U43" i="52" s="1"/>
  <c r="R43" i="52"/>
  <c r="Q43" i="52"/>
  <c r="P43" i="52"/>
  <c r="O43" i="52"/>
  <c r="N43" i="52"/>
  <c r="M43" i="52"/>
  <c r="X42" i="52"/>
  <c r="Y42" i="52" s="1"/>
  <c r="V42" i="52"/>
  <c r="W42" i="52" s="1"/>
  <c r="T42" i="52"/>
  <c r="U42" i="52" s="1"/>
  <c r="R42" i="52"/>
  <c r="Q42" i="52"/>
  <c r="P42" i="52"/>
  <c r="O42" i="52"/>
  <c r="N42" i="52"/>
  <c r="M42" i="52"/>
  <c r="X41" i="52"/>
  <c r="Y41" i="52" s="1"/>
  <c r="V41" i="52"/>
  <c r="W41" i="52" s="1"/>
  <c r="T41" i="52"/>
  <c r="U41" i="52" s="1"/>
  <c r="R41" i="52"/>
  <c r="Q41" i="52"/>
  <c r="P41" i="52"/>
  <c r="O41" i="52"/>
  <c r="N41" i="52"/>
  <c r="M41" i="52"/>
  <c r="X40" i="52"/>
  <c r="Y40" i="52" s="1"/>
  <c r="V40" i="52"/>
  <c r="W40" i="52" s="1"/>
  <c r="T40" i="52"/>
  <c r="U40" i="52" s="1"/>
  <c r="R40" i="52"/>
  <c r="Q40" i="52"/>
  <c r="P40" i="52"/>
  <c r="O40" i="52"/>
  <c r="N40" i="52"/>
  <c r="M40" i="52"/>
  <c r="X39" i="52"/>
  <c r="Y39" i="52" s="1"/>
  <c r="V39" i="52"/>
  <c r="W39" i="52" s="1"/>
  <c r="T39" i="52"/>
  <c r="U39" i="52" s="1"/>
  <c r="R39" i="52"/>
  <c r="Q39" i="52"/>
  <c r="P39" i="52"/>
  <c r="O39" i="52"/>
  <c r="N39" i="52"/>
  <c r="M39" i="52"/>
  <c r="X38" i="52"/>
  <c r="Y38" i="52" s="1"/>
  <c r="V38" i="52"/>
  <c r="W38" i="52" s="1"/>
  <c r="T38" i="52"/>
  <c r="U38" i="52" s="1"/>
  <c r="R38" i="52"/>
  <c r="Q38" i="52"/>
  <c r="P38" i="52"/>
  <c r="O38" i="52"/>
  <c r="N38" i="52"/>
  <c r="M38" i="52"/>
  <c r="X37" i="52"/>
  <c r="Y37" i="52" s="1"/>
  <c r="V37" i="52"/>
  <c r="W37" i="52" s="1"/>
  <c r="T37" i="52"/>
  <c r="U37" i="52" s="1"/>
  <c r="R37" i="52"/>
  <c r="Q37" i="52"/>
  <c r="P37" i="52"/>
  <c r="O37" i="52"/>
  <c r="N37" i="52"/>
  <c r="M37" i="52"/>
  <c r="X36" i="52"/>
  <c r="Y36" i="52" s="1"/>
  <c r="V36" i="52"/>
  <c r="W36" i="52" s="1"/>
  <c r="T36" i="52"/>
  <c r="U36" i="52" s="1"/>
  <c r="R36" i="52"/>
  <c r="Q36" i="52"/>
  <c r="P36" i="52"/>
  <c r="O36" i="52"/>
  <c r="N36" i="52"/>
  <c r="M36" i="52"/>
  <c r="X35" i="52"/>
  <c r="Y35" i="52" s="1"/>
  <c r="V35" i="52"/>
  <c r="W35" i="52" s="1"/>
  <c r="T35" i="52"/>
  <c r="U35" i="52" s="1"/>
  <c r="R35" i="52"/>
  <c r="Q35" i="52"/>
  <c r="P35" i="52"/>
  <c r="O35" i="52"/>
  <c r="N35" i="52"/>
  <c r="M35" i="52"/>
  <c r="X34" i="52"/>
  <c r="Y34" i="52" s="1"/>
  <c r="V34" i="52"/>
  <c r="W34" i="52" s="1"/>
  <c r="T34" i="52"/>
  <c r="U34" i="52" s="1"/>
  <c r="R34" i="52"/>
  <c r="Q34" i="52"/>
  <c r="P34" i="52"/>
  <c r="O34" i="52"/>
  <c r="N34" i="52"/>
  <c r="M34" i="52"/>
  <c r="X33" i="52"/>
  <c r="Y33" i="52" s="1"/>
  <c r="V33" i="52"/>
  <c r="W33" i="52" s="1"/>
  <c r="T33" i="52"/>
  <c r="U33" i="52" s="1"/>
  <c r="R33" i="52"/>
  <c r="Q33" i="52"/>
  <c r="P33" i="52"/>
  <c r="O33" i="52"/>
  <c r="N33" i="52"/>
  <c r="M33" i="52"/>
  <c r="X32" i="52"/>
  <c r="Y32" i="52" s="1"/>
  <c r="V32" i="52"/>
  <c r="W32" i="52" s="1"/>
  <c r="T32" i="52"/>
  <c r="U32" i="52" s="1"/>
  <c r="R32" i="52"/>
  <c r="Q32" i="52"/>
  <c r="P32" i="52"/>
  <c r="O32" i="52"/>
  <c r="N32" i="52"/>
  <c r="M32" i="52"/>
  <c r="X31" i="52"/>
  <c r="Y31" i="52" s="1"/>
  <c r="V31" i="52"/>
  <c r="W31" i="52" s="1"/>
  <c r="T31" i="52"/>
  <c r="U31" i="52" s="1"/>
  <c r="R31" i="52"/>
  <c r="Q31" i="52"/>
  <c r="P31" i="52"/>
  <c r="O31" i="52"/>
  <c r="N31" i="52"/>
  <c r="M31" i="52"/>
  <c r="X30" i="52"/>
  <c r="Y30" i="52" s="1"/>
  <c r="V30" i="52"/>
  <c r="W30" i="52" s="1"/>
  <c r="T30" i="52"/>
  <c r="U30" i="52" s="1"/>
  <c r="R30" i="52"/>
  <c r="Q30" i="52"/>
  <c r="P30" i="52"/>
  <c r="O30" i="52"/>
  <c r="N30" i="52"/>
  <c r="M30" i="52"/>
  <c r="X29" i="52"/>
  <c r="Y29" i="52" s="1"/>
  <c r="V29" i="52"/>
  <c r="W29" i="52" s="1"/>
  <c r="T29" i="52"/>
  <c r="U29" i="52" s="1"/>
  <c r="R29" i="52"/>
  <c r="Q29" i="52"/>
  <c r="P29" i="52"/>
  <c r="O29" i="52"/>
  <c r="N29" i="52"/>
  <c r="M29" i="52"/>
  <c r="X28" i="52"/>
  <c r="Y28" i="52" s="1"/>
  <c r="V28" i="52"/>
  <c r="W28" i="52" s="1"/>
  <c r="T28" i="52"/>
  <c r="U28" i="52" s="1"/>
  <c r="R28" i="52"/>
  <c r="Q28" i="52"/>
  <c r="P28" i="52"/>
  <c r="O28" i="52"/>
  <c r="N28" i="52"/>
  <c r="M28" i="52"/>
  <c r="X27" i="52"/>
  <c r="Y27" i="52" s="1"/>
  <c r="V27" i="52"/>
  <c r="W27" i="52" s="1"/>
  <c r="T27" i="52"/>
  <c r="U27" i="52" s="1"/>
  <c r="R27" i="52"/>
  <c r="Q27" i="52"/>
  <c r="P27" i="52"/>
  <c r="O27" i="52"/>
  <c r="N27" i="52"/>
  <c r="M27" i="52"/>
  <c r="X26" i="52"/>
  <c r="Y26" i="52" s="1"/>
  <c r="V26" i="52"/>
  <c r="W26" i="52" s="1"/>
  <c r="T26" i="52"/>
  <c r="U26" i="52" s="1"/>
  <c r="R26" i="52"/>
  <c r="Q26" i="52"/>
  <c r="P26" i="52"/>
  <c r="O26" i="52"/>
  <c r="N26" i="52"/>
  <c r="M26" i="52"/>
  <c r="X25" i="52"/>
  <c r="Y25" i="52" s="1"/>
  <c r="V25" i="52"/>
  <c r="W25" i="52" s="1"/>
  <c r="T25" i="52"/>
  <c r="U25" i="52" s="1"/>
  <c r="R25" i="52"/>
  <c r="Q25" i="52"/>
  <c r="P25" i="52"/>
  <c r="O25" i="52"/>
  <c r="N25" i="52"/>
  <c r="M25" i="52"/>
  <c r="X24" i="52"/>
  <c r="Y24" i="52" s="1"/>
  <c r="V24" i="52"/>
  <c r="W24" i="52" s="1"/>
  <c r="T24" i="52"/>
  <c r="U24" i="52" s="1"/>
  <c r="R24" i="52"/>
  <c r="Q24" i="52"/>
  <c r="P24" i="52"/>
  <c r="O24" i="52"/>
  <c r="N24" i="52"/>
  <c r="M24" i="52"/>
  <c r="X23" i="52"/>
  <c r="Y23" i="52" s="1"/>
  <c r="V23" i="52"/>
  <c r="W23" i="52" s="1"/>
  <c r="T23" i="52"/>
  <c r="U23" i="52" s="1"/>
  <c r="R23" i="52"/>
  <c r="Q23" i="52"/>
  <c r="P23" i="52"/>
  <c r="O23" i="52"/>
  <c r="N23" i="52"/>
  <c r="M23" i="52"/>
  <c r="X22" i="52"/>
  <c r="Y22" i="52" s="1"/>
  <c r="V22" i="52"/>
  <c r="W22" i="52" s="1"/>
  <c r="T22" i="52"/>
  <c r="U22" i="52" s="1"/>
  <c r="R22" i="52"/>
  <c r="Q22" i="52"/>
  <c r="P22" i="52"/>
  <c r="O22" i="52"/>
  <c r="N22" i="52"/>
  <c r="M22" i="52"/>
  <c r="X21" i="52"/>
  <c r="Y21" i="52" s="1"/>
  <c r="V21" i="52"/>
  <c r="W21" i="52" s="1"/>
  <c r="T21" i="52"/>
  <c r="U21" i="52" s="1"/>
  <c r="R21" i="52"/>
  <c r="Q21" i="52"/>
  <c r="P21" i="52"/>
  <c r="O21" i="52"/>
  <c r="N21" i="52"/>
  <c r="M21" i="52"/>
  <c r="X20" i="52"/>
  <c r="Y20" i="52" s="1"/>
  <c r="V20" i="52"/>
  <c r="T20" i="52"/>
  <c r="U20" i="52" s="1"/>
  <c r="R20" i="52"/>
  <c r="Q20" i="52"/>
  <c r="P20" i="52"/>
  <c r="O20" i="52"/>
  <c r="N20" i="52"/>
  <c r="M20" i="52"/>
  <c r="X19" i="52"/>
  <c r="Y19" i="52" s="1"/>
  <c r="V19" i="52"/>
  <c r="W19" i="52" s="1"/>
  <c r="T19" i="52"/>
  <c r="U19" i="52" s="1"/>
  <c r="R19" i="52"/>
  <c r="Q19" i="52"/>
  <c r="P19" i="52"/>
  <c r="O19" i="52"/>
  <c r="N19" i="52"/>
  <c r="M19" i="52"/>
  <c r="X18" i="52"/>
  <c r="V18" i="52"/>
  <c r="W18" i="52" s="1"/>
  <c r="T18" i="52"/>
  <c r="R18" i="52"/>
  <c r="Q18" i="52"/>
  <c r="P18" i="52"/>
  <c r="O18" i="52"/>
  <c r="N18" i="52"/>
  <c r="M18" i="52"/>
  <c r="H17" i="52"/>
  <c r="X16" i="52"/>
  <c r="V16" i="52"/>
  <c r="T16" i="52"/>
  <c r="X55" i="51"/>
  <c r="Y55" i="51" s="1"/>
  <c r="V55" i="51"/>
  <c r="W55" i="51" s="1"/>
  <c r="T55" i="51"/>
  <c r="U55" i="51" s="1"/>
  <c r="R55" i="51"/>
  <c r="Q55" i="51"/>
  <c r="P55" i="51"/>
  <c r="O55" i="51"/>
  <c r="N55" i="51"/>
  <c r="M55" i="51"/>
  <c r="X54" i="51"/>
  <c r="Y54" i="51" s="1"/>
  <c r="V54" i="51"/>
  <c r="W54" i="51" s="1"/>
  <c r="T54" i="51"/>
  <c r="U54" i="51" s="1"/>
  <c r="R54" i="51"/>
  <c r="Q54" i="51"/>
  <c r="P54" i="51"/>
  <c r="O54" i="51"/>
  <c r="N54" i="51"/>
  <c r="M54" i="51"/>
  <c r="X53" i="51"/>
  <c r="Y53" i="51" s="1"/>
  <c r="V53" i="51"/>
  <c r="W53" i="51" s="1"/>
  <c r="T53" i="51"/>
  <c r="U53" i="51" s="1"/>
  <c r="R53" i="51"/>
  <c r="Q53" i="51"/>
  <c r="P53" i="51"/>
  <c r="O53" i="51"/>
  <c r="N53" i="51"/>
  <c r="M53" i="51"/>
  <c r="X52" i="51"/>
  <c r="Y52" i="51" s="1"/>
  <c r="V52" i="51"/>
  <c r="W52" i="51" s="1"/>
  <c r="T52" i="51"/>
  <c r="U52" i="51" s="1"/>
  <c r="R52" i="51"/>
  <c r="Q52" i="51"/>
  <c r="P52" i="51"/>
  <c r="O52" i="51"/>
  <c r="N52" i="51"/>
  <c r="M52" i="51"/>
  <c r="X51" i="51"/>
  <c r="Y51" i="51" s="1"/>
  <c r="V51" i="51"/>
  <c r="W51" i="51" s="1"/>
  <c r="T51" i="51"/>
  <c r="U51" i="51" s="1"/>
  <c r="R51" i="51"/>
  <c r="Q51" i="51"/>
  <c r="P51" i="51"/>
  <c r="O51" i="51"/>
  <c r="N51" i="51"/>
  <c r="M51" i="51"/>
  <c r="X50" i="51"/>
  <c r="Y50" i="51" s="1"/>
  <c r="V50" i="51"/>
  <c r="W50" i="51" s="1"/>
  <c r="T50" i="51"/>
  <c r="U50" i="51" s="1"/>
  <c r="R50" i="51"/>
  <c r="Q50" i="51"/>
  <c r="P50" i="51"/>
  <c r="O50" i="51"/>
  <c r="N50" i="51"/>
  <c r="M50" i="51"/>
  <c r="X49" i="51"/>
  <c r="Y49" i="51" s="1"/>
  <c r="V49" i="51"/>
  <c r="W49" i="51" s="1"/>
  <c r="T49" i="51"/>
  <c r="U49" i="51" s="1"/>
  <c r="R49" i="51"/>
  <c r="Q49" i="51"/>
  <c r="P49" i="51"/>
  <c r="O49" i="51"/>
  <c r="N49" i="51"/>
  <c r="M49" i="51"/>
  <c r="X48" i="51"/>
  <c r="Y48" i="51" s="1"/>
  <c r="V48" i="51"/>
  <c r="W48" i="51" s="1"/>
  <c r="T48" i="51"/>
  <c r="U48" i="51" s="1"/>
  <c r="R48" i="51"/>
  <c r="Q48" i="51"/>
  <c r="P48" i="51"/>
  <c r="O48" i="51"/>
  <c r="N48" i="51"/>
  <c r="M48" i="51"/>
  <c r="X47" i="51"/>
  <c r="Y47" i="51" s="1"/>
  <c r="V47" i="51"/>
  <c r="W47" i="51" s="1"/>
  <c r="T47" i="51"/>
  <c r="U47" i="51" s="1"/>
  <c r="R47" i="51"/>
  <c r="Q47" i="51"/>
  <c r="P47" i="51"/>
  <c r="O47" i="51"/>
  <c r="N47" i="51"/>
  <c r="M47" i="51"/>
  <c r="X46" i="51"/>
  <c r="Y46" i="51" s="1"/>
  <c r="V46" i="51"/>
  <c r="W46" i="51" s="1"/>
  <c r="T46" i="51"/>
  <c r="U46" i="51" s="1"/>
  <c r="R46" i="51"/>
  <c r="Q46" i="51"/>
  <c r="P46" i="51"/>
  <c r="O46" i="51"/>
  <c r="N46" i="51"/>
  <c r="M46" i="51"/>
  <c r="X45" i="51"/>
  <c r="Y45" i="51" s="1"/>
  <c r="V45" i="51"/>
  <c r="W45" i="51" s="1"/>
  <c r="T45" i="51"/>
  <c r="U45" i="51" s="1"/>
  <c r="R45" i="51"/>
  <c r="Q45" i="51"/>
  <c r="P45" i="51"/>
  <c r="O45" i="51"/>
  <c r="N45" i="51"/>
  <c r="M45" i="51"/>
  <c r="X44" i="51"/>
  <c r="Y44" i="51" s="1"/>
  <c r="V44" i="51"/>
  <c r="W44" i="51" s="1"/>
  <c r="T44" i="51"/>
  <c r="U44" i="51" s="1"/>
  <c r="R44" i="51"/>
  <c r="Q44" i="51"/>
  <c r="P44" i="51"/>
  <c r="O44" i="51"/>
  <c r="N44" i="51"/>
  <c r="M44" i="51"/>
  <c r="X43" i="51"/>
  <c r="Y43" i="51" s="1"/>
  <c r="V43" i="51"/>
  <c r="W43" i="51" s="1"/>
  <c r="T43" i="51"/>
  <c r="U43" i="51" s="1"/>
  <c r="R43" i="51"/>
  <c r="Q43" i="51"/>
  <c r="P43" i="51"/>
  <c r="O43" i="51"/>
  <c r="N43" i="51"/>
  <c r="M43" i="51"/>
  <c r="X42" i="51"/>
  <c r="Y42" i="51" s="1"/>
  <c r="V42" i="51"/>
  <c r="W42" i="51" s="1"/>
  <c r="T42" i="51"/>
  <c r="U42" i="51" s="1"/>
  <c r="R42" i="51"/>
  <c r="Q42" i="51"/>
  <c r="P42" i="51"/>
  <c r="O42" i="51"/>
  <c r="N42" i="51"/>
  <c r="M42" i="51"/>
  <c r="X41" i="51"/>
  <c r="Y41" i="51" s="1"/>
  <c r="V41" i="51"/>
  <c r="W41" i="51" s="1"/>
  <c r="T41" i="51"/>
  <c r="U41" i="51" s="1"/>
  <c r="R41" i="51"/>
  <c r="Q41" i="51"/>
  <c r="P41" i="51"/>
  <c r="O41" i="51"/>
  <c r="N41" i="51"/>
  <c r="M41" i="51"/>
  <c r="X40" i="51"/>
  <c r="Y40" i="51" s="1"/>
  <c r="V40" i="51"/>
  <c r="W40" i="51" s="1"/>
  <c r="T40" i="51"/>
  <c r="U40" i="51" s="1"/>
  <c r="R40" i="51"/>
  <c r="Q40" i="51"/>
  <c r="P40" i="51"/>
  <c r="O40" i="51"/>
  <c r="N40" i="51"/>
  <c r="M40" i="51"/>
  <c r="X39" i="51"/>
  <c r="Y39" i="51" s="1"/>
  <c r="V39" i="51"/>
  <c r="W39" i="51" s="1"/>
  <c r="T39" i="51"/>
  <c r="U39" i="51" s="1"/>
  <c r="R39" i="51"/>
  <c r="Q39" i="51"/>
  <c r="P39" i="51"/>
  <c r="O39" i="51"/>
  <c r="N39" i="51"/>
  <c r="M39" i="51"/>
  <c r="X38" i="51"/>
  <c r="Y38" i="51" s="1"/>
  <c r="V38" i="51"/>
  <c r="W38" i="51" s="1"/>
  <c r="T38" i="51"/>
  <c r="U38" i="51" s="1"/>
  <c r="R38" i="51"/>
  <c r="Q38" i="51"/>
  <c r="P38" i="51"/>
  <c r="O38" i="51"/>
  <c r="N38" i="51"/>
  <c r="M38" i="51"/>
  <c r="X37" i="51"/>
  <c r="Y37" i="51" s="1"/>
  <c r="V37" i="51"/>
  <c r="W37" i="51" s="1"/>
  <c r="T37" i="51"/>
  <c r="U37" i="51" s="1"/>
  <c r="R37" i="51"/>
  <c r="Q37" i="51"/>
  <c r="P37" i="51"/>
  <c r="O37" i="51"/>
  <c r="N37" i="51"/>
  <c r="M37" i="51"/>
  <c r="X36" i="51"/>
  <c r="Y36" i="51" s="1"/>
  <c r="V36" i="51"/>
  <c r="W36" i="51" s="1"/>
  <c r="T36" i="51"/>
  <c r="U36" i="51" s="1"/>
  <c r="R36" i="51"/>
  <c r="Q36" i="51"/>
  <c r="P36" i="51"/>
  <c r="O36" i="51"/>
  <c r="N36" i="51"/>
  <c r="M36" i="51"/>
  <c r="X35" i="51"/>
  <c r="Y35" i="51" s="1"/>
  <c r="V35" i="51"/>
  <c r="W35" i="51" s="1"/>
  <c r="T35" i="51"/>
  <c r="U35" i="51" s="1"/>
  <c r="R35" i="51"/>
  <c r="Q35" i="51"/>
  <c r="P35" i="51"/>
  <c r="O35" i="51"/>
  <c r="N35" i="51"/>
  <c r="M35" i="51"/>
  <c r="X34" i="51"/>
  <c r="Y34" i="51" s="1"/>
  <c r="V34" i="51"/>
  <c r="W34" i="51" s="1"/>
  <c r="T34" i="51"/>
  <c r="U34" i="51" s="1"/>
  <c r="R34" i="51"/>
  <c r="Q34" i="51"/>
  <c r="P34" i="51"/>
  <c r="O34" i="51"/>
  <c r="N34" i="51"/>
  <c r="M34" i="51"/>
  <c r="X33" i="51"/>
  <c r="Y33" i="51" s="1"/>
  <c r="V33" i="51"/>
  <c r="W33" i="51" s="1"/>
  <c r="T33" i="51"/>
  <c r="U33" i="51" s="1"/>
  <c r="R33" i="51"/>
  <c r="Q33" i="51"/>
  <c r="P33" i="51"/>
  <c r="O33" i="51"/>
  <c r="N33" i="51"/>
  <c r="M33" i="51"/>
  <c r="X32" i="51"/>
  <c r="Y32" i="51" s="1"/>
  <c r="V32" i="51"/>
  <c r="W32" i="51" s="1"/>
  <c r="T32" i="51"/>
  <c r="U32" i="51" s="1"/>
  <c r="R32" i="51"/>
  <c r="Q32" i="51"/>
  <c r="P32" i="51"/>
  <c r="O32" i="51"/>
  <c r="N32" i="51"/>
  <c r="M32" i="51"/>
  <c r="X31" i="51"/>
  <c r="Y31" i="51" s="1"/>
  <c r="V31" i="51"/>
  <c r="W31" i="51" s="1"/>
  <c r="T31" i="51"/>
  <c r="U31" i="51" s="1"/>
  <c r="R31" i="51"/>
  <c r="Q31" i="51"/>
  <c r="P31" i="51"/>
  <c r="O31" i="51"/>
  <c r="N31" i="51"/>
  <c r="M31" i="51"/>
  <c r="X30" i="51"/>
  <c r="Y30" i="51" s="1"/>
  <c r="V30" i="51"/>
  <c r="W30" i="51" s="1"/>
  <c r="T30" i="51"/>
  <c r="U30" i="51" s="1"/>
  <c r="R30" i="51"/>
  <c r="Q30" i="51"/>
  <c r="P30" i="51"/>
  <c r="O30" i="51"/>
  <c r="N30" i="51"/>
  <c r="M30" i="51"/>
  <c r="X29" i="51"/>
  <c r="Y29" i="51" s="1"/>
  <c r="V29" i="51"/>
  <c r="W29" i="51" s="1"/>
  <c r="T29" i="51"/>
  <c r="U29" i="51" s="1"/>
  <c r="R29" i="51"/>
  <c r="Q29" i="51"/>
  <c r="P29" i="51"/>
  <c r="O29" i="51"/>
  <c r="N29" i="51"/>
  <c r="M29" i="51"/>
  <c r="X28" i="51"/>
  <c r="Y28" i="51" s="1"/>
  <c r="V28" i="51"/>
  <c r="W28" i="51" s="1"/>
  <c r="T28" i="51"/>
  <c r="U28" i="51" s="1"/>
  <c r="R28" i="51"/>
  <c r="Q28" i="51"/>
  <c r="P28" i="51"/>
  <c r="O28" i="51"/>
  <c r="N28" i="51"/>
  <c r="M28" i="51"/>
  <c r="X27" i="51"/>
  <c r="Y27" i="51" s="1"/>
  <c r="V27" i="51"/>
  <c r="W27" i="51" s="1"/>
  <c r="T27" i="51"/>
  <c r="U27" i="51" s="1"/>
  <c r="R27" i="51"/>
  <c r="Q27" i="51"/>
  <c r="P27" i="51"/>
  <c r="O27" i="51"/>
  <c r="N27" i="51"/>
  <c r="M27" i="51"/>
  <c r="X26" i="51"/>
  <c r="Y26" i="51" s="1"/>
  <c r="V26" i="51"/>
  <c r="W26" i="51" s="1"/>
  <c r="T26" i="51"/>
  <c r="U26" i="51" s="1"/>
  <c r="R26" i="51"/>
  <c r="Q26" i="51"/>
  <c r="P26" i="51"/>
  <c r="O26" i="51"/>
  <c r="N26" i="51"/>
  <c r="M26" i="51"/>
  <c r="X25" i="51"/>
  <c r="Y25" i="51" s="1"/>
  <c r="V25" i="51"/>
  <c r="W25" i="51" s="1"/>
  <c r="T25" i="51"/>
  <c r="U25" i="51" s="1"/>
  <c r="R25" i="51"/>
  <c r="Q25" i="51"/>
  <c r="P25" i="51"/>
  <c r="O25" i="51"/>
  <c r="N25" i="51"/>
  <c r="M25" i="51"/>
  <c r="X24" i="51"/>
  <c r="Y24" i="51" s="1"/>
  <c r="V24" i="51"/>
  <c r="W24" i="51" s="1"/>
  <c r="T24" i="51"/>
  <c r="U24" i="51" s="1"/>
  <c r="R24" i="51"/>
  <c r="Q24" i="51"/>
  <c r="P24" i="51"/>
  <c r="O24" i="51"/>
  <c r="N24" i="51"/>
  <c r="M24" i="51"/>
  <c r="X23" i="51"/>
  <c r="Y23" i="51" s="1"/>
  <c r="V23" i="51"/>
  <c r="W23" i="51" s="1"/>
  <c r="T23" i="51"/>
  <c r="U23" i="51" s="1"/>
  <c r="R23" i="51"/>
  <c r="Q23" i="51"/>
  <c r="P23" i="51"/>
  <c r="O23" i="51"/>
  <c r="N23" i="51"/>
  <c r="M23" i="51"/>
  <c r="X22" i="51"/>
  <c r="Y22" i="51" s="1"/>
  <c r="V22" i="51"/>
  <c r="W22" i="51" s="1"/>
  <c r="T22" i="51"/>
  <c r="U22" i="51" s="1"/>
  <c r="R22" i="51"/>
  <c r="Q22" i="51"/>
  <c r="P22" i="51"/>
  <c r="O22" i="51"/>
  <c r="N22" i="51"/>
  <c r="M22" i="51"/>
  <c r="X21" i="51"/>
  <c r="Y21" i="51" s="1"/>
  <c r="V21" i="51"/>
  <c r="W21" i="51" s="1"/>
  <c r="T21" i="51"/>
  <c r="U21" i="51" s="1"/>
  <c r="R21" i="51"/>
  <c r="Q21" i="51"/>
  <c r="P21" i="51"/>
  <c r="O21" i="51"/>
  <c r="N21" i="51"/>
  <c r="M21" i="51"/>
  <c r="X20" i="51"/>
  <c r="Y20" i="51" s="1"/>
  <c r="V20" i="51"/>
  <c r="W20" i="51" s="1"/>
  <c r="T20" i="51"/>
  <c r="U20" i="51" s="1"/>
  <c r="R20" i="51"/>
  <c r="Q20" i="51"/>
  <c r="P20" i="51"/>
  <c r="O20" i="51"/>
  <c r="N20" i="51"/>
  <c r="M20" i="51"/>
  <c r="X19" i="51"/>
  <c r="Y19" i="51" s="1"/>
  <c r="V19" i="51"/>
  <c r="W19" i="51" s="1"/>
  <c r="T19" i="51"/>
  <c r="U19" i="51" s="1"/>
  <c r="R19" i="51"/>
  <c r="Q19" i="51"/>
  <c r="P19" i="51"/>
  <c r="O19" i="51"/>
  <c r="N19" i="51"/>
  <c r="M19" i="51"/>
  <c r="X18" i="51"/>
  <c r="V18" i="51"/>
  <c r="W18" i="51" s="1"/>
  <c r="T18" i="51"/>
  <c r="R18" i="51"/>
  <c r="Q18" i="51"/>
  <c r="P18" i="51"/>
  <c r="O18" i="51"/>
  <c r="N18" i="51"/>
  <c r="M18" i="51"/>
  <c r="H17" i="51"/>
  <c r="X16" i="51"/>
  <c r="V16" i="51"/>
  <c r="T16" i="51"/>
  <c r="X55" i="50"/>
  <c r="Y55" i="50" s="1"/>
  <c r="V55" i="50"/>
  <c r="W55" i="50" s="1"/>
  <c r="T55" i="50"/>
  <c r="U55" i="50" s="1"/>
  <c r="R55" i="50"/>
  <c r="Q55" i="50"/>
  <c r="P55" i="50"/>
  <c r="O55" i="50"/>
  <c r="N55" i="50"/>
  <c r="M55" i="50"/>
  <c r="X54" i="50"/>
  <c r="Y54" i="50" s="1"/>
  <c r="V54" i="50"/>
  <c r="W54" i="50" s="1"/>
  <c r="T54" i="50"/>
  <c r="U54" i="50" s="1"/>
  <c r="R54" i="50"/>
  <c r="Q54" i="50"/>
  <c r="P54" i="50"/>
  <c r="O54" i="50"/>
  <c r="N54" i="50"/>
  <c r="M54" i="50"/>
  <c r="X53" i="50"/>
  <c r="Y53" i="50" s="1"/>
  <c r="V53" i="50"/>
  <c r="W53" i="50" s="1"/>
  <c r="T53" i="50"/>
  <c r="U53" i="50" s="1"/>
  <c r="R53" i="50"/>
  <c r="Q53" i="50"/>
  <c r="P53" i="50"/>
  <c r="O53" i="50"/>
  <c r="N53" i="50"/>
  <c r="M53" i="50"/>
  <c r="X52" i="50"/>
  <c r="Y52" i="50" s="1"/>
  <c r="V52" i="50"/>
  <c r="W52" i="50" s="1"/>
  <c r="T52" i="50"/>
  <c r="U52" i="50" s="1"/>
  <c r="R52" i="50"/>
  <c r="Q52" i="50"/>
  <c r="P52" i="50"/>
  <c r="O52" i="50"/>
  <c r="N52" i="50"/>
  <c r="M52" i="50"/>
  <c r="X51" i="50"/>
  <c r="Y51" i="50" s="1"/>
  <c r="V51" i="50"/>
  <c r="W51" i="50" s="1"/>
  <c r="T51" i="50"/>
  <c r="U51" i="50" s="1"/>
  <c r="R51" i="50"/>
  <c r="Q51" i="50"/>
  <c r="P51" i="50"/>
  <c r="O51" i="50"/>
  <c r="N51" i="50"/>
  <c r="M51" i="50"/>
  <c r="X50" i="50"/>
  <c r="Y50" i="50" s="1"/>
  <c r="V50" i="50"/>
  <c r="W50" i="50" s="1"/>
  <c r="T50" i="50"/>
  <c r="U50" i="50" s="1"/>
  <c r="R50" i="50"/>
  <c r="Q50" i="50"/>
  <c r="P50" i="50"/>
  <c r="O50" i="50"/>
  <c r="N50" i="50"/>
  <c r="M50" i="50"/>
  <c r="X49" i="50"/>
  <c r="Y49" i="50" s="1"/>
  <c r="V49" i="50"/>
  <c r="W49" i="50" s="1"/>
  <c r="T49" i="50"/>
  <c r="U49" i="50" s="1"/>
  <c r="R49" i="50"/>
  <c r="Q49" i="50"/>
  <c r="P49" i="50"/>
  <c r="O49" i="50"/>
  <c r="N49" i="50"/>
  <c r="M49" i="50"/>
  <c r="X48" i="50"/>
  <c r="Y48" i="50" s="1"/>
  <c r="V48" i="50"/>
  <c r="W48" i="50" s="1"/>
  <c r="T48" i="50"/>
  <c r="U48" i="50" s="1"/>
  <c r="R48" i="50"/>
  <c r="Q48" i="50"/>
  <c r="P48" i="50"/>
  <c r="O48" i="50"/>
  <c r="N48" i="50"/>
  <c r="M48" i="50"/>
  <c r="X47" i="50"/>
  <c r="Y47" i="50" s="1"/>
  <c r="V47" i="50"/>
  <c r="W47" i="50" s="1"/>
  <c r="T47" i="50"/>
  <c r="U47" i="50" s="1"/>
  <c r="R47" i="50"/>
  <c r="Q47" i="50"/>
  <c r="P47" i="50"/>
  <c r="O47" i="50"/>
  <c r="N47" i="50"/>
  <c r="M47" i="50"/>
  <c r="X46" i="50"/>
  <c r="Y46" i="50" s="1"/>
  <c r="V46" i="50"/>
  <c r="W46" i="50" s="1"/>
  <c r="T46" i="50"/>
  <c r="U46" i="50" s="1"/>
  <c r="R46" i="50"/>
  <c r="Q46" i="50"/>
  <c r="P46" i="50"/>
  <c r="O46" i="50"/>
  <c r="N46" i="50"/>
  <c r="M46" i="50"/>
  <c r="X45" i="50"/>
  <c r="Y45" i="50" s="1"/>
  <c r="V45" i="50"/>
  <c r="W45" i="50" s="1"/>
  <c r="T45" i="50"/>
  <c r="U45" i="50" s="1"/>
  <c r="R45" i="50"/>
  <c r="Q45" i="50"/>
  <c r="P45" i="50"/>
  <c r="O45" i="50"/>
  <c r="N45" i="50"/>
  <c r="M45" i="50"/>
  <c r="X44" i="50"/>
  <c r="Y44" i="50" s="1"/>
  <c r="V44" i="50"/>
  <c r="W44" i="50" s="1"/>
  <c r="T44" i="50"/>
  <c r="U44" i="50" s="1"/>
  <c r="R44" i="50"/>
  <c r="Q44" i="50"/>
  <c r="P44" i="50"/>
  <c r="O44" i="50"/>
  <c r="N44" i="50"/>
  <c r="M44" i="50"/>
  <c r="X43" i="50"/>
  <c r="Y43" i="50" s="1"/>
  <c r="V43" i="50"/>
  <c r="W43" i="50" s="1"/>
  <c r="T43" i="50"/>
  <c r="U43" i="50" s="1"/>
  <c r="R43" i="50"/>
  <c r="Q43" i="50"/>
  <c r="P43" i="50"/>
  <c r="O43" i="50"/>
  <c r="N43" i="50"/>
  <c r="M43" i="50"/>
  <c r="X42" i="50"/>
  <c r="Y42" i="50" s="1"/>
  <c r="V42" i="50"/>
  <c r="W42" i="50" s="1"/>
  <c r="T42" i="50"/>
  <c r="U42" i="50" s="1"/>
  <c r="R42" i="50"/>
  <c r="Q42" i="50"/>
  <c r="P42" i="50"/>
  <c r="O42" i="50"/>
  <c r="N42" i="50"/>
  <c r="M42" i="50"/>
  <c r="X41" i="50"/>
  <c r="Y41" i="50" s="1"/>
  <c r="V41" i="50"/>
  <c r="W41" i="50" s="1"/>
  <c r="T41" i="50"/>
  <c r="U41" i="50" s="1"/>
  <c r="R41" i="50"/>
  <c r="Q41" i="50"/>
  <c r="P41" i="50"/>
  <c r="O41" i="50"/>
  <c r="N41" i="50"/>
  <c r="M41" i="50"/>
  <c r="X40" i="50"/>
  <c r="Y40" i="50" s="1"/>
  <c r="V40" i="50"/>
  <c r="W40" i="50" s="1"/>
  <c r="T40" i="50"/>
  <c r="U40" i="50" s="1"/>
  <c r="R40" i="50"/>
  <c r="Q40" i="50"/>
  <c r="P40" i="50"/>
  <c r="O40" i="50"/>
  <c r="N40" i="50"/>
  <c r="M40" i="50"/>
  <c r="X39" i="50"/>
  <c r="Y39" i="50" s="1"/>
  <c r="V39" i="50"/>
  <c r="W39" i="50" s="1"/>
  <c r="T39" i="50"/>
  <c r="U39" i="50" s="1"/>
  <c r="R39" i="50"/>
  <c r="Q39" i="50"/>
  <c r="P39" i="50"/>
  <c r="O39" i="50"/>
  <c r="N39" i="50"/>
  <c r="M39" i="50"/>
  <c r="X38" i="50"/>
  <c r="Y38" i="50" s="1"/>
  <c r="V38" i="50"/>
  <c r="W38" i="50" s="1"/>
  <c r="T38" i="50"/>
  <c r="U38" i="50" s="1"/>
  <c r="R38" i="50"/>
  <c r="Q38" i="50"/>
  <c r="P38" i="50"/>
  <c r="O38" i="50"/>
  <c r="N38" i="50"/>
  <c r="M38" i="50"/>
  <c r="X37" i="50"/>
  <c r="Y37" i="50" s="1"/>
  <c r="V37" i="50"/>
  <c r="W37" i="50" s="1"/>
  <c r="T37" i="50"/>
  <c r="U37" i="50" s="1"/>
  <c r="R37" i="50"/>
  <c r="Q37" i="50"/>
  <c r="P37" i="50"/>
  <c r="O37" i="50"/>
  <c r="N37" i="50"/>
  <c r="M37" i="50"/>
  <c r="X36" i="50"/>
  <c r="Y36" i="50" s="1"/>
  <c r="V36" i="50"/>
  <c r="W36" i="50" s="1"/>
  <c r="T36" i="50"/>
  <c r="U36" i="50" s="1"/>
  <c r="R36" i="50"/>
  <c r="Q36" i="50"/>
  <c r="P36" i="50"/>
  <c r="O36" i="50"/>
  <c r="N36" i="50"/>
  <c r="M36" i="50"/>
  <c r="X35" i="50"/>
  <c r="Y35" i="50" s="1"/>
  <c r="V35" i="50"/>
  <c r="W35" i="50" s="1"/>
  <c r="T35" i="50"/>
  <c r="U35" i="50" s="1"/>
  <c r="R35" i="50"/>
  <c r="Q35" i="50"/>
  <c r="P35" i="50"/>
  <c r="O35" i="50"/>
  <c r="N35" i="50"/>
  <c r="M35" i="50"/>
  <c r="X34" i="50"/>
  <c r="Y34" i="50" s="1"/>
  <c r="V34" i="50"/>
  <c r="W34" i="50" s="1"/>
  <c r="T34" i="50"/>
  <c r="U34" i="50" s="1"/>
  <c r="R34" i="50"/>
  <c r="Q34" i="50"/>
  <c r="P34" i="50"/>
  <c r="O34" i="50"/>
  <c r="N34" i="50"/>
  <c r="M34" i="50"/>
  <c r="X33" i="50"/>
  <c r="Y33" i="50" s="1"/>
  <c r="V33" i="50"/>
  <c r="W33" i="50" s="1"/>
  <c r="T33" i="50"/>
  <c r="U33" i="50" s="1"/>
  <c r="R33" i="50"/>
  <c r="Q33" i="50"/>
  <c r="P33" i="50"/>
  <c r="O33" i="50"/>
  <c r="N33" i="50"/>
  <c r="M33" i="50"/>
  <c r="X32" i="50"/>
  <c r="Y32" i="50" s="1"/>
  <c r="V32" i="50"/>
  <c r="W32" i="50" s="1"/>
  <c r="T32" i="50"/>
  <c r="U32" i="50" s="1"/>
  <c r="R32" i="50"/>
  <c r="Q32" i="50"/>
  <c r="P32" i="50"/>
  <c r="O32" i="50"/>
  <c r="N32" i="50"/>
  <c r="M32" i="50"/>
  <c r="X31" i="50"/>
  <c r="Y31" i="50" s="1"/>
  <c r="V31" i="50"/>
  <c r="W31" i="50" s="1"/>
  <c r="T31" i="50"/>
  <c r="U31" i="50" s="1"/>
  <c r="R31" i="50"/>
  <c r="Q31" i="50"/>
  <c r="P31" i="50"/>
  <c r="O31" i="50"/>
  <c r="N31" i="50"/>
  <c r="M31" i="50"/>
  <c r="X30" i="50"/>
  <c r="Y30" i="50" s="1"/>
  <c r="V30" i="50"/>
  <c r="W30" i="50" s="1"/>
  <c r="T30" i="50"/>
  <c r="U30" i="50" s="1"/>
  <c r="R30" i="50"/>
  <c r="Q30" i="50"/>
  <c r="P30" i="50"/>
  <c r="O30" i="50"/>
  <c r="N30" i="50"/>
  <c r="M30" i="50"/>
  <c r="X29" i="50"/>
  <c r="Y29" i="50" s="1"/>
  <c r="V29" i="50"/>
  <c r="W29" i="50" s="1"/>
  <c r="T29" i="50"/>
  <c r="U29" i="50" s="1"/>
  <c r="R29" i="50"/>
  <c r="Q29" i="50"/>
  <c r="P29" i="50"/>
  <c r="O29" i="50"/>
  <c r="N29" i="50"/>
  <c r="M29" i="50"/>
  <c r="X28" i="50"/>
  <c r="Y28" i="50" s="1"/>
  <c r="V28" i="50"/>
  <c r="W28" i="50" s="1"/>
  <c r="T28" i="50"/>
  <c r="U28" i="50" s="1"/>
  <c r="R28" i="50"/>
  <c r="Q28" i="50"/>
  <c r="P28" i="50"/>
  <c r="O28" i="50"/>
  <c r="N28" i="50"/>
  <c r="M28" i="50"/>
  <c r="X27" i="50"/>
  <c r="Y27" i="50" s="1"/>
  <c r="V27" i="50"/>
  <c r="W27" i="50" s="1"/>
  <c r="T27" i="50"/>
  <c r="U27" i="50" s="1"/>
  <c r="R27" i="50"/>
  <c r="Q27" i="50"/>
  <c r="P27" i="50"/>
  <c r="O27" i="50"/>
  <c r="N27" i="50"/>
  <c r="M27" i="50"/>
  <c r="X26" i="50"/>
  <c r="Y26" i="50" s="1"/>
  <c r="V26" i="50"/>
  <c r="W26" i="50" s="1"/>
  <c r="T26" i="50"/>
  <c r="U26" i="50" s="1"/>
  <c r="R26" i="50"/>
  <c r="Q26" i="50"/>
  <c r="P26" i="50"/>
  <c r="O26" i="50"/>
  <c r="N26" i="50"/>
  <c r="M26" i="50"/>
  <c r="X25" i="50"/>
  <c r="Y25" i="50" s="1"/>
  <c r="V25" i="50"/>
  <c r="W25" i="50" s="1"/>
  <c r="T25" i="50"/>
  <c r="U25" i="50" s="1"/>
  <c r="R25" i="50"/>
  <c r="Q25" i="50"/>
  <c r="P25" i="50"/>
  <c r="O25" i="50"/>
  <c r="N25" i="50"/>
  <c r="M25" i="50"/>
  <c r="X24" i="50"/>
  <c r="Y24" i="50" s="1"/>
  <c r="V24" i="50"/>
  <c r="W24" i="50" s="1"/>
  <c r="T24" i="50"/>
  <c r="U24" i="50" s="1"/>
  <c r="R24" i="50"/>
  <c r="Q24" i="50"/>
  <c r="P24" i="50"/>
  <c r="O24" i="50"/>
  <c r="N24" i="50"/>
  <c r="M24" i="50"/>
  <c r="X23" i="50"/>
  <c r="Y23" i="50" s="1"/>
  <c r="V23" i="50"/>
  <c r="W23" i="50" s="1"/>
  <c r="T23" i="50"/>
  <c r="U23" i="50" s="1"/>
  <c r="R23" i="50"/>
  <c r="Q23" i="50"/>
  <c r="P23" i="50"/>
  <c r="O23" i="50"/>
  <c r="N23" i="50"/>
  <c r="M23" i="50"/>
  <c r="X22" i="50"/>
  <c r="Y22" i="50" s="1"/>
  <c r="V22" i="50"/>
  <c r="W22" i="50" s="1"/>
  <c r="T22" i="50"/>
  <c r="U22" i="50" s="1"/>
  <c r="R22" i="50"/>
  <c r="Q22" i="50"/>
  <c r="P22" i="50"/>
  <c r="O22" i="50"/>
  <c r="N22" i="50"/>
  <c r="M22" i="50"/>
  <c r="X21" i="50"/>
  <c r="Y21" i="50" s="1"/>
  <c r="V21" i="50"/>
  <c r="W21" i="50" s="1"/>
  <c r="T21" i="50"/>
  <c r="U21" i="50" s="1"/>
  <c r="R21" i="50"/>
  <c r="Q21" i="50"/>
  <c r="P21" i="50"/>
  <c r="O21" i="50"/>
  <c r="N21" i="50"/>
  <c r="M21" i="50"/>
  <c r="X20" i="50"/>
  <c r="Y20" i="50" s="1"/>
  <c r="V20" i="50"/>
  <c r="W20" i="50" s="1"/>
  <c r="T20" i="50"/>
  <c r="U20" i="50" s="1"/>
  <c r="R20" i="50"/>
  <c r="Q20" i="50"/>
  <c r="P20" i="50"/>
  <c r="O20" i="50"/>
  <c r="N20" i="50"/>
  <c r="M20" i="50"/>
  <c r="X19" i="50"/>
  <c r="Y19" i="50" s="1"/>
  <c r="V19" i="50"/>
  <c r="W19" i="50" s="1"/>
  <c r="T19" i="50"/>
  <c r="U19" i="50" s="1"/>
  <c r="R19" i="50"/>
  <c r="Q19" i="50"/>
  <c r="P19" i="50"/>
  <c r="O19" i="50"/>
  <c r="N19" i="50"/>
  <c r="M19" i="50"/>
  <c r="X18" i="50"/>
  <c r="Y18" i="50" s="1"/>
  <c r="V18" i="50"/>
  <c r="W18" i="50" s="1"/>
  <c r="T18" i="50"/>
  <c r="U18" i="50" s="1"/>
  <c r="R18" i="50"/>
  <c r="Q18" i="50"/>
  <c r="P18" i="50"/>
  <c r="O18" i="50"/>
  <c r="N18" i="50"/>
  <c r="M18" i="50"/>
  <c r="H17" i="50"/>
  <c r="X16" i="50"/>
  <c r="V16" i="50"/>
  <c r="T16" i="50"/>
  <c r="X55" i="49"/>
  <c r="Y55" i="49" s="1"/>
  <c r="V55" i="49"/>
  <c r="W55" i="49" s="1"/>
  <c r="T55" i="49"/>
  <c r="U55" i="49" s="1"/>
  <c r="R55" i="49"/>
  <c r="Q55" i="49"/>
  <c r="P55" i="49"/>
  <c r="O55" i="49"/>
  <c r="N55" i="49"/>
  <c r="M55" i="49"/>
  <c r="X54" i="49"/>
  <c r="Y54" i="49" s="1"/>
  <c r="V54" i="49"/>
  <c r="W54" i="49" s="1"/>
  <c r="T54" i="49"/>
  <c r="U54" i="49" s="1"/>
  <c r="R54" i="49"/>
  <c r="Q54" i="49"/>
  <c r="P54" i="49"/>
  <c r="O54" i="49"/>
  <c r="N54" i="49"/>
  <c r="M54" i="49"/>
  <c r="X53" i="49"/>
  <c r="Y53" i="49" s="1"/>
  <c r="V53" i="49"/>
  <c r="W53" i="49" s="1"/>
  <c r="T53" i="49"/>
  <c r="U53" i="49" s="1"/>
  <c r="R53" i="49"/>
  <c r="Q53" i="49"/>
  <c r="P53" i="49"/>
  <c r="O53" i="49"/>
  <c r="N53" i="49"/>
  <c r="M53" i="49"/>
  <c r="X52" i="49"/>
  <c r="Y52" i="49" s="1"/>
  <c r="V52" i="49"/>
  <c r="W52" i="49" s="1"/>
  <c r="T52" i="49"/>
  <c r="U52" i="49" s="1"/>
  <c r="R52" i="49"/>
  <c r="Q52" i="49"/>
  <c r="P52" i="49"/>
  <c r="O52" i="49"/>
  <c r="N52" i="49"/>
  <c r="M52" i="49"/>
  <c r="X51" i="49"/>
  <c r="Y51" i="49" s="1"/>
  <c r="V51" i="49"/>
  <c r="W51" i="49" s="1"/>
  <c r="T51" i="49"/>
  <c r="U51" i="49" s="1"/>
  <c r="R51" i="49"/>
  <c r="Q51" i="49"/>
  <c r="P51" i="49"/>
  <c r="O51" i="49"/>
  <c r="N51" i="49"/>
  <c r="M51" i="49"/>
  <c r="X50" i="49"/>
  <c r="Y50" i="49" s="1"/>
  <c r="V50" i="49"/>
  <c r="W50" i="49" s="1"/>
  <c r="T50" i="49"/>
  <c r="U50" i="49" s="1"/>
  <c r="R50" i="49"/>
  <c r="Q50" i="49"/>
  <c r="P50" i="49"/>
  <c r="O50" i="49"/>
  <c r="N50" i="49"/>
  <c r="M50" i="49"/>
  <c r="X49" i="49"/>
  <c r="Y49" i="49" s="1"/>
  <c r="V49" i="49"/>
  <c r="W49" i="49" s="1"/>
  <c r="T49" i="49"/>
  <c r="U49" i="49" s="1"/>
  <c r="R49" i="49"/>
  <c r="Q49" i="49"/>
  <c r="P49" i="49"/>
  <c r="O49" i="49"/>
  <c r="N49" i="49"/>
  <c r="M49" i="49"/>
  <c r="X48" i="49"/>
  <c r="Y48" i="49" s="1"/>
  <c r="V48" i="49"/>
  <c r="W48" i="49" s="1"/>
  <c r="T48" i="49"/>
  <c r="U48" i="49" s="1"/>
  <c r="R48" i="49"/>
  <c r="Q48" i="49"/>
  <c r="P48" i="49"/>
  <c r="O48" i="49"/>
  <c r="N48" i="49"/>
  <c r="M48" i="49"/>
  <c r="X47" i="49"/>
  <c r="Y47" i="49" s="1"/>
  <c r="V47" i="49"/>
  <c r="W47" i="49" s="1"/>
  <c r="T47" i="49"/>
  <c r="U47" i="49" s="1"/>
  <c r="R47" i="49"/>
  <c r="Q47" i="49"/>
  <c r="P47" i="49"/>
  <c r="O47" i="49"/>
  <c r="N47" i="49"/>
  <c r="M47" i="49"/>
  <c r="X46" i="49"/>
  <c r="Y46" i="49" s="1"/>
  <c r="V46" i="49"/>
  <c r="W46" i="49" s="1"/>
  <c r="T46" i="49"/>
  <c r="U46" i="49" s="1"/>
  <c r="R46" i="49"/>
  <c r="Q46" i="49"/>
  <c r="P46" i="49"/>
  <c r="O46" i="49"/>
  <c r="N46" i="49"/>
  <c r="M46" i="49"/>
  <c r="X45" i="49"/>
  <c r="Y45" i="49" s="1"/>
  <c r="V45" i="49"/>
  <c r="W45" i="49" s="1"/>
  <c r="T45" i="49"/>
  <c r="U45" i="49" s="1"/>
  <c r="R45" i="49"/>
  <c r="Q45" i="49"/>
  <c r="P45" i="49"/>
  <c r="O45" i="49"/>
  <c r="N45" i="49"/>
  <c r="M45" i="49"/>
  <c r="X44" i="49"/>
  <c r="Y44" i="49" s="1"/>
  <c r="V44" i="49"/>
  <c r="W44" i="49" s="1"/>
  <c r="T44" i="49"/>
  <c r="U44" i="49" s="1"/>
  <c r="R44" i="49"/>
  <c r="Q44" i="49"/>
  <c r="P44" i="49"/>
  <c r="O44" i="49"/>
  <c r="N44" i="49"/>
  <c r="M44" i="49"/>
  <c r="X43" i="49"/>
  <c r="Y43" i="49" s="1"/>
  <c r="V43" i="49"/>
  <c r="W43" i="49" s="1"/>
  <c r="T43" i="49"/>
  <c r="U43" i="49" s="1"/>
  <c r="R43" i="49"/>
  <c r="Q43" i="49"/>
  <c r="P43" i="49"/>
  <c r="O43" i="49"/>
  <c r="N43" i="49"/>
  <c r="M43" i="49"/>
  <c r="X42" i="49"/>
  <c r="Y42" i="49" s="1"/>
  <c r="V42" i="49"/>
  <c r="W42" i="49" s="1"/>
  <c r="T42" i="49"/>
  <c r="U42" i="49" s="1"/>
  <c r="R42" i="49"/>
  <c r="Q42" i="49"/>
  <c r="P42" i="49"/>
  <c r="O42" i="49"/>
  <c r="N42" i="49"/>
  <c r="M42" i="49"/>
  <c r="X41" i="49"/>
  <c r="Y41" i="49" s="1"/>
  <c r="V41" i="49"/>
  <c r="W41" i="49" s="1"/>
  <c r="T41" i="49"/>
  <c r="U41" i="49" s="1"/>
  <c r="R41" i="49"/>
  <c r="Q41" i="49"/>
  <c r="P41" i="49"/>
  <c r="O41" i="49"/>
  <c r="N41" i="49"/>
  <c r="M41" i="49"/>
  <c r="X40" i="49"/>
  <c r="Y40" i="49" s="1"/>
  <c r="V40" i="49"/>
  <c r="W40" i="49" s="1"/>
  <c r="T40" i="49"/>
  <c r="U40" i="49" s="1"/>
  <c r="R40" i="49"/>
  <c r="Q40" i="49"/>
  <c r="P40" i="49"/>
  <c r="O40" i="49"/>
  <c r="N40" i="49"/>
  <c r="M40" i="49"/>
  <c r="X39" i="49"/>
  <c r="Y39" i="49" s="1"/>
  <c r="V39" i="49"/>
  <c r="W39" i="49" s="1"/>
  <c r="T39" i="49"/>
  <c r="U39" i="49" s="1"/>
  <c r="R39" i="49"/>
  <c r="Q39" i="49"/>
  <c r="P39" i="49"/>
  <c r="O39" i="49"/>
  <c r="N39" i="49"/>
  <c r="M39" i="49"/>
  <c r="X38" i="49"/>
  <c r="Y38" i="49" s="1"/>
  <c r="V38" i="49"/>
  <c r="W38" i="49" s="1"/>
  <c r="T38" i="49"/>
  <c r="U38" i="49" s="1"/>
  <c r="R38" i="49"/>
  <c r="Q38" i="49"/>
  <c r="P38" i="49"/>
  <c r="O38" i="49"/>
  <c r="N38" i="49"/>
  <c r="M38" i="49"/>
  <c r="X37" i="49"/>
  <c r="Y37" i="49" s="1"/>
  <c r="V37" i="49"/>
  <c r="W37" i="49" s="1"/>
  <c r="T37" i="49"/>
  <c r="U37" i="49" s="1"/>
  <c r="R37" i="49"/>
  <c r="Q37" i="49"/>
  <c r="P37" i="49"/>
  <c r="O37" i="49"/>
  <c r="N37" i="49"/>
  <c r="M37" i="49"/>
  <c r="X36" i="49"/>
  <c r="Y36" i="49" s="1"/>
  <c r="V36" i="49"/>
  <c r="W36" i="49" s="1"/>
  <c r="T36" i="49"/>
  <c r="U36" i="49" s="1"/>
  <c r="R36" i="49"/>
  <c r="Q36" i="49"/>
  <c r="P36" i="49"/>
  <c r="O36" i="49"/>
  <c r="N36" i="49"/>
  <c r="M36" i="49"/>
  <c r="X35" i="49"/>
  <c r="Y35" i="49" s="1"/>
  <c r="V35" i="49"/>
  <c r="W35" i="49" s="1"/>
  <c r="T35" i="49"/>
  <c r="U35" i="49" s="1"/>
  <c r="R35" i="49"/>
  <c r="Q35" i="49"/>
  <c r="P35" i="49"/>
  <c r="O35" i="49"/>
  <c r="N35" i="49"/>
  <c r="M35" i="49"/>
  <c r="X34" i="49"/>
  <c r="Y34" i="49" s="1"/>
  <c r="V34" i="49"/>
  <c r="W34" i="49" s="1"/>
  <c r="T34" i="49"/>
  <c r="U34" i="49" s="1"/>
  <c r="R34" i="49"/>
  <c r="Q34" i="49"/>
  <c r="P34" i="49"/>
  <c r="O34" i="49"/>
  <c r="N34" i="49"/>
  <c r="M34" i="49"/>
  <c r="X33" i="49"/>
  <c r="Y33" i="49" s="1"/>
  <c r="V33" i="49"/>
  <c r="W33" i="49" s="1"/>
  <c r="T33" i="49"/>
  <c r="U33" i="49" s="1"/>
  <c r="R33" i="49"/>
  <c r="Q33" i="49"/>
  <c r="P33" i="49"/>
  <c r="O33" i="49"/>
  <c r="N33" i="49"/>
  <c r="M33" i="49"/>
  <c r="X32" i="49"/>
  <c r="Y32" i="49" s="1"/>
  <c r="V32" i="49"/>
  <c r="W32" i="49" s="1"/>
  <c r="T32" i="49"/>
  <c r="U32" i="49" s="1"/>
  <c r="R32" i="49"/>
  <c r="Q32" i="49"/>
  <c r="P32" i="49"/>
  <c r="O32" i="49"/>
  <c r="N32" i="49"/>
  <c r="M32" i="49"/>
  <c r="X31" i="49"/>
  <c r="Y31" i="49" s="1"/>
  <c r="V31" i="49"/>
  <c r="W31" i="49" s="1"/>
  <c r="T31" i="49"/>
  <c r="U31" i="49" s="1"/>
  <c r="R31" i="49"/>
  <c r="Q31" i="49"/>
  <c r="P31" i="49"/>
  <c r="O31" i="49"/>
  <c r="N31" i="49"/>
  <c r="M31" i="49"/>
  <c r="X30" i="49"/>
  <c r="Y30" i="49" s="1"/>
  <c r="V30" i="49"/>
  <c r="W30" i="49" s="1"/>
  <c r="T30" i="49"/>
  <c r="U30" i="49" s="1"/>
  <c r="R30" i="49"/>
  <c r="Q30" i="49"/>
  <c r="P30" i="49"/>
  <c r="O30" i="49"/>
  <c r="N30" i="49"/>
  <c r="M30" i="49"/>
  <c r="X29" i="49"/>
  <c r="Y29" i="49" s="1"/>
  <c r="V29" i="49"/>
  <c r="W29" i="49" s="1"/>
  <c r="T29" i="49"/>
  <c r="U29" i="49" s="1"/>
  <c r="R29" i="49"/>
  <c r="Q29" i="49"/>
  <c r="P29" i="49"/>
  <c r="O29" i="49"/>
  <c r="N29" i="49"/>
  <c r="M29" i="49"/>
  <c r="X28" i="49"/>
  <c r="Y28" i="49" s="1"/>
  <c r="V28" i="49"/>
  <c r="W28" i="49" s="1"/>
  <c r="T28" i="49"/>
  <c r="U28" i="49" s="1"/>
  <c r="R28" i="49"/>
  <c r="Q28" i="49"/>
  <c r="P28" i="49"/>
  <c r="O28" i="49"/>
  <c r="N28" i="49"/>
  <c r="M28" i="49"/>
  <c r="X27" i="49"/>
  <c r="Y27" i="49" s="1"/>
  <c r="V27" i="49"/>
  <c r="W27" i="49" s="1"/>
  <c r="T27" i="49"/>
  <c r="U27" i="49" s="1"/>
  <c r="R27" i="49"/>
  <c r="Q27" i="49"/>
  <c r="P27" i="49"/>
  <c r="O27" i="49"/>
  <c r="N27" i="49"/>
  <c r="M27" i="49"/>
  <c r="X26" i="49"/>
  <c r="Y26" i="49" s="1"/>
  <c r="V26" i="49"/>
  <c r="W26" i="49" s="1"/>
  <c r="T26" i="49"/>
  <c r="U26" i="49" s="1"/>
  <c r="R26" i="49"/>
  <c r="Q26" i="49"/>
  <c r="P26" i="49"/>
  <c r="O26" i="49"/>
  <c r="N26" i="49"/>
  <c r="M26" i="49"/>
  <c r="X25" i="49"/>
  <c r="Y25" i="49" s="1"/>
  <c r="V25" i="49"/>
  <c r="W25" i="49" s="1"/>
  <c r="T25" i="49"/>
  <c r="U25" i="49" s="1"/>
  <c r="R25" i="49"/>
  <c r="Q25" i="49"/>
  <c r="P25" i="49"/>
  <c r="O25" i="49"/>
  <c r="N25" i="49"/>
  <c r="M25" i="49"/>
  <c r="X24" i="49"/>
  <c r="Y24" i="49" s="1"/>
  <c r="V24" i="49"/>
  <c r="W24" i="49" s="1"/>
  <c r="T24" i="49"/>
  <c r="U24" i="49" s="1"/>
  <c r="R24" i="49"/>
  <c r="Q24" i="49"/>
  <c r="P24" i="49"/>
  <c r="O24" i="49"/>
  <c r="N24" i="49"/>
  <c r="M24" i="49"/>
  <c r="X23" i="49"/>
  <c r="Y23" i="49" s="1"/>
  <c r="V23" i="49"/>
  <c r="W23" i="49" s="1"/>
  <c r="T23" i="49"/>
  <c r="U23" i="49" s="1"/>
  <c r="R23" i="49"/>
  <c r="Q23" i="49"/>
  <c r="P23" i="49"/>
  <c r="O23" i="49"/>
  <c r="N23" i="49"/>
  <c r="M23" i="49"/>
  <c r="X22" i="49"/>
  <c r="Y22" i="49" s="1"/>
  <c r="V22" i="49"/>
  <c r="W22" i="49" s="1"/>
  <c r="T22" i="49"/>
  <c r="U22" i="49" s="1"/>
  <c r="R22" i="49"/>
  <c r="Q22" i="49"/>
  <c r="P22" i="49"/>
  <c r="O22" i="49"/>
  <c r="N22" i="49"/>
  <c r="M22" i="49"/>
  <c r="X21" i="49"/>
  <c r="Y21" i="49" s="1"/>
  <c r="V21" i="49"/>
  <c r="W21" i="49" s="1"/>
  <c r="T21" i="49"/>
  <c r="U21" i="49" s="1"/>
  <c r="R21" i="49"/>
  <c r="Q21" i="49"/>
  <c r="P21" i="49"/>
  <c r="O21" i="49"/>
  <c r="N21" i="49"/>
  <c r="M21" i="49"/>
  <c r="X20" i="49"/>
  <c r="Y20" i="49" s="1"/>
  <c r="V20" i="49"/>
  <c r="W20" i="49" s="1"/>
  <c r="T20" i="49"/>
  <c r="U20" i="49" s="1"/>
  <c r="R20" i="49"/>
  <c r="Q20" i="49"/>
  <c r="P20" i="49"/>
  <c r="O20" i="49"/>
  <c r="N20" i="49"/>
  <c r="M20" i="49"/>
  <c r="X19" i="49"/>
  <c r="Y19" i="49" s="1"/>
  <c r="V19" i="49"/>
  <c r="W19" i="49" s="1"/>
  <c r="T19" i="49"/>
  <c r="U19" i="49" s="1"/>
  <c r="R19" i="49"/>
  <c r="Q19" i="49"/>
  <c r="P19" i="49"/>
  <c r="O19" i="49"/>
  <c r="N19" i="49"/>
  <c r="M19" i="49"/>
  <c r="X18" i="49"/>
  <c r="Y18" i="49" s="1"/>
  <c r="V18" i="49"/>
  <c r="W18" i="49" s="1"/>
  <c r="T18" i="49"/>
  <c r="U18" i="49" s="1"/>
  <c r="R18" i="49"/>
  <c r="Q18" i="49"/>
  <c r="P18" i="49"/>
  <c r="O18" i="49"/>
  <c r="N18" i="49"/>
  <c r="M18" i="49"/>
  <c r="X16" i="49"/>
  <c r="V16" i="49"/>
  <c r="T16" i="49"/>
  <c r="X55" i="48"/>
  <c r="Y55" i="48" s="1"/>
  <c r="V55" i="48"/>
  <c r="W55" i="48" s="1"/>
  <c r="T55" i="48"/>
  <c r="U55" i="48" s="1"/>
  <c r="R55" i="48"/>
  <c r="Q55" i="48"/>
  <c r="P55" i="48"/>
  <c r="O55" i="48"/>
  <c r="N55" i="48"/>
  <c r="M55" i="48"/>
  <c r="X54" i="48"/>
  <c r="Y54" i="48" s="1"/>
  <c r="V54" i="48"/>
  <c r="W54" i="48" s="1"/>
  <c r="T54" i="48"/>
  <c r="U54" i="48" s="1"/>
  <c r="R54" i="48"/>
  <c r="Q54" i="48"/>
  <c r="P54" i="48"/>
  <c r="O54" i="48"/>
  <c r="N54" i="48"/>
  <c r="M54" i="48"/>
  <c r="X53" i="48"/>
  <c r="Y53" i="48" s="1"/>
  <c r="V53" i="48"/>
  <c r="W53" i="48" s="1"/>
  <c r="T53" i="48"/>
  <c r="U53" i="48" s="1"/>
  <c r="R53" i="48"/>
  <c r="Q53" i="48"/>
  <c r="P53" i="48"/>
  <c r="O53" i="48"/>
  <c r="N53" i="48"/>
  <c r="M53" i="48"/>
  <c r="X52" i="48"/>
  <c r="Y52" i="48" s="1"/>
  <c r="V52" i="48"/>
  <c r="W52" i="48" s="1"/>
  <c r="T52" i="48"/>
  <c r="U52" i="48" s="1"/>
  <c r="R52" i="48"/>
  <c r="Q52" i="48"/>
  <c r="P52" i="48"/>
  <c r="O52" i="48"/>
  <c r="N52" i="48"/>
  <c r="M52" i="48"/>
  <c r="X51" i="48"/>
  <c r="Y51" i="48" s="1"/>
  <c r="V51" i="48"/>
  <c r="W51" i="48" s="1"/>
  <c r="T51" i="48"/>
  <c r="U51" i="48" s="1"/>
  <c r="R51" i="48"/>
  <c r="Q51" i="48"/>
  <c r="P51" i="48"/>
  <c r="O51" i="48"/>
  <c r="N51" i="48"/>
  <c r="M51" i="48"/>
  <c r="X50" i="48"/>
  <c r="Y50" i="48" s="1"/>
  <c r="V50" i="48"/>
  <c r="W50" i="48" s="1"/>
  <c r="T50" i="48"/>
  <c r="U50" i="48" s="1"/>
  <c r="R50" i="48"/>
  <c r="Q50" i="48"/>
  <c r="P50" i="48"/>
  <c r="O50" i="48"/>
  <c r="N50" i="48"/>
  <c r="M50" i="48"/>
  <c r="X49" i="48"/>
  <c r="Y49" i="48" s="1"/>
  <c r="V49" i="48"/>
  <c r="W49" i="48" s="1"/>
  <c r="T49" i="48"/>
  <c r="U49" i="48" s="1"/>
  <c r="R49" i="48"/>
  <c r="Q49" i="48"/>
  <c r="P49" i="48"/>
  <c r="O49" i="48"/>
  <c r="N49" i="48"/>
  <c r="M49" i="48"/>
  <c r="X48" i="48"/>
  <c r="Y48" i="48" s="1"/>
  <c r="V48" i="48"/>
  <c r="W48" i="48" s="1"/>
  <c r="T48" i="48"/>
  <c r="U48" i="48" s="1"/>
  <c r="R48" i="48"/>
  <c r="Q48" i="48"/>
  <c r="P48" i="48"/>
  <c r="O48" i="48"/>
  <c r="N48" i="48"/>
  <c r="M48" i="48"/>
  <c r="X47" i="48"/>
  <c r="Y47" i="48" s="1"/>
  <c r="V47" i="48"/>
  <c r="W47" i="48" s="1"/>
  <c r="T47" i="48"/>
  <c r="U47" i="48" s="1"/>
  <c r="R47" i="48"/>
  <c r="Q47" i="48"/>
  <c r="P47" i="48"/>
  <c r="O47" i="48"/>
  <c r="N47" i="48"/>
  <c r="M47" i="48"/>
  <c r="X46" i="48"/>
  <c r="Y46" i="48" s="1"/>
  <c r="V46" i="48"/>
  <c r="W46" i="48" s="1"/>
  <c r="T46" i="48"/>
  <c r="U46" i="48" s="1"/>
  <c r="R46" i="48"/>
  <c r="Q46" i="48"/>
  <c r="P46" i="48"/>
  <c r="O46" i="48"/>
  <c r="N46" i="48"/>
  <c r="M46" i="48"/>
  <c r="X45" i="48"/>
  <c r="Y45" i="48" s="1"/>
  <c r="V45" i="48"/>
  <c r="W45" i="48" s="1"/>
  <c r="T45" i="48"/>
  <c r="U45" i="48" s="1"/>
  <c r="R45" i="48"/>
  <c r="Q45" i="48"/>
  <c r="P45" i="48"/>
  <c r="O45" i="48"/>
  <c r="N45" i="48"/>
  <c r="M45" i="48"/>
  <c r="X44" i="48"/>
  <c r="Y44" i="48" s="1"/>
  <c r="V44" i="48"/>
  <c r="W44" i="48" s="1"/>
  <c r="T44" i="48"/>
  <c r="U44" i="48" s="1"/>
  <c r="R44" i="48"/>
  <c r="Q44" i="48"/>
  <c r="P44" i="48"/>
  <c r="O44" i="48"/>
  <c r="N44" i="48"/>
  <c r="M44" i="48"/>
  <c r="X43" i="48"/>
  <c r="Y43" i="48" s="1"/>
  <c r="V43" i="48"/>
  <c r="W43" i="48" s="1"/>
  <c r="T43" i="48"/>
  <c r="U43" i="48" s="1"/>
  <c r="R43" i="48"/>
  <c r="Q43" i="48"/>
  <c r="P43" i="48"/>
  <c r="O43" i="48"/>
  <c r="N43" i="48"/>
  <c r="M43" i="48"/>
  <c r="X42" i="48"/>
  <c r="Y42" i="48" s="1"/>
  <c r="V42" i="48"/>
  <c r="W42" i="48" s="1"/>
  <c r="T42" i="48"/>
  <c r="U42" i="48" s="1"/>
  <c r="R42" i="48"/>
  <c r="Q42" i="48"/>
  <c r="P42" i="48"/>
  <c r="O42" i="48"/>
  <c r="N42" i="48"/>
  <c r="M42" i="48"/>
  <c r="X41" i="48"/>
  <c r="Y41" i="48" s="1"/>
  <c r="V41" i="48"/>
  <c r="W41" i="48" s="1"/>
  <c r="T41" i="48"/>
  <c r="U41" i="48" s="1"/>
  <c r="R41" i="48"/>
  <c r="Q41" i="48"/>
  <c r="P41" i="48"/>
  <c r="O41" i="48"/>
  <c r="N41" i="48"/>
  <c r="M41" i="48"/>
  <c r="X40" i="48"/>
  <c r="Y40" i="48" s="1"/>
  <c r="V40" i="48"/>
  <c r="W40" i="48" s="1"/>
  <c r="T40" i="48"/>
  <c r="U40" i="48" s="1"/>
  <c r="R40" i="48"/>
  <c r="Q40" i="48"/>
  <c r="P40" i="48"/>
  <c r="O40" i="48"/>
  <c r="N40" i="48"/>
  <c r="M40" i="48"/>
  <c r="X39" i="48"/>
  <c r="Y39" i="48" s="1"/>
  <c r="V39" i="48"/>
  <c r="W39" i="48" s="1"/>
  <c r="T39" i="48"/>
  <c r="U39" i="48" s="1"/>
  <c r="R39" i="48"/>
  <c r="Q39" i="48"/>
  <c r="P39" i="48"/>
  <c r="O39" i="48"/>
  <c r="N39" i="48"/>
  <c r="M39" i="48"/>
  <c r="X38" i="48"/>
  <c r="Y38" i="48" s="1"/>
  <c r="V38" i="48"/>
  <c r="W38" i="48" s="1"/>
  <c r="T38" i="48"/>
  <c r="U38" i="48" s="1"/>
  <c r="R38" i="48"/>
  <c r="Q38" i="48"/>
  <c r="P38" i="48"/>
  <c r="O38" i="48"/>
  <c r="N38" i="48"/>
  <c r="M38" i="48"/>
  <c r="X37" i="48"/>
  <c r="Y37" i="48" s="1"/>
  <c r="V37" i="48"/>
  <c r="W37" i="48" s="1"/>
  <c r="T37" i="48"/>
  <c r="U37" i="48" s="1"/>
  <c r="R37" i="48"/>
  <c r="Q37" i="48"/>
  <c r="P37" i="48"/>
  <c r="O37" i="48"/>
  <c r="N37" i="48"/>
  <c r="M37" i="48"/>
  <c r="X36" i="48"/>
  <c r="Y36" i="48" s="1"/>
  <c r="V36" i="48"/>
  <c r="W36" i="48" s="1"/>
  <c r="T36" i="48"/>
  <c r="U36" i="48" s="1"/>
  <c r="R36" i="48"/>
  <c r="Q36" i="48"/>
  <c r="P36" i="48"/>
  <c r="O36" i="48"/>
  <c r="N36" i="48"/>
  <c r="M36" i="48"/>
  <c r="X35" i="48"/>
  <c r="Y35" i="48" s="1"/>
  <c r="V35" i="48"/>
  <c r="W35" i="48" s="1"/>
  <c r="T35" i="48"/>
  <c r="U35" i="48" s="1"/>
  <c r="R35" i="48"/>
  <c r="Q35" i="48"/>
  <c r="P35" i="48"/>
  <c r="O35" i="48"/>
  <c r="N35" i="48"/>
  <c r="M35" i="48"/>
  <c r="X34" i="48"/>
  <c r="Y34" i="48" s="1"/>
  <c r="V34" i="48"/>
  <c r="W34" i="48" s="1"/>
  <c r="T34" i="48"/>
  <c r="U34" i="48" s="1"/>
  <c r="R34" i="48"/>
  <c r="Q34" i="48"/>
  <c r="P34" i="48"/>
  <c r="O34" i="48"/>
  <c r="N34" i="48"/>
  <c r="M34" i="48"/>
  <c r="X33" i="48"/>
  <c r="Y33" i="48" s="1"/>
  <c r="V33" i="48"/>
  <c r="W33" i="48" s="1"/>
  <c r="T33" i="48"/>
  <c r="U33" i="48" s="1"/>
  <c r="R33" i="48"/>
  <c r="Q33" i="48"/>
  <c r="P33" i="48"/>
  <c r="O33" i="48"/>
  <c r="N33" i="48"/>
  <c r="M33" i="48"/>
  <c r="X32" i="48"/>
  <c r="Y32" i="48" s="1"/>
  <c r="V32" i="48"/>
  <c r="W32" i="48" s="1"/>
  <c r="T32" i="48"/>
  <c r="U32" i="48" s="1"/>
  <c r="R32" i="48"/>
  <c r="Q32" i="48"/>
  <c r="P32" i="48"/>
  <c r="O32" i="48"/>
  <c r="N32" i="48"/>
  <c r="M32" i="48"/>
  <c r="X31" i="48"/>
  <c r="Y31" i="48" s="1"/>
  <c r="V31" i="48"/>
  <c r="W31" i="48" s="1"/>
  <c r="T31" i="48"/>
  <c r="U31" i="48" s="1"/>
  <c r="R31" i="48"/>
  <c r="Q31" i="48"/>
  <c r="P31" i="48"/>
  <c r="O31" i="48"/>
  <c r="N31" i="48"/>
  <c r="M31" i="48"/>
  <c r="X30" i="48"/>
  <c r="Y30" i="48" s="1"/>
  <c r="V30" i="48"/>
  <c r="W30" i="48" s="1"/>
  <c r="T30" i="48"/>
  <c r="U30" i="48" s="1"/>
  <c r="R30" i="48"/>
  <c r="Q30" i="48"/>
  <c r="P30" i="48"/>
  <c r="O30" i="48"/>
  <c r="N30" i="48"/>
  <c r="M30" i="48"/>
  <c r="X29" i="48"/>
  <c r="Y29" i="48" s="1"/>
  <c r="V29" i="48"/>
  <c r="W29" i="48" s="1"/>
  <c r="T29" i="48"/>
  <c r="U29" i="48" s="1"/>
  <c r="R29" i="48"/>
  <c r="Q29" i="48"/>
  <c r="P29" i="48"/>
  <c r="O29" i="48"/>
  <c r="N29" i="48"/>
  <c r="M29" i="48"/>
  <c r="X28" i="48"/>
  <c r="Y28" i="48" s="1"/>
  <c r="V28" i="48"/>
  <c r="W28" i="48" s="1"/>
  <c r="T28" i="48"/>
  <c r="U28" i="48" s="1"/>
  <c r="R28" i="48"/>
  <c r="Q28" i="48"/>
  <c r="P28" i="48"/>
  <c r="O28" i="48"/>
  <c r="N28" i="48"/>
  <c r="M28" i="48"/>
  <c r="X27" i="48"/>
  <c r="Y27" i="48" s="1"/>
  <c r="V27" i="48"/>
  <c r="W27" i="48" s="1"/>
  <c r="T27" i="48"/>
  <c r="U27" i="48" s="1"/>
  <c r="R27" i="48"/>
  <c r="Q27" i="48"/>
  <c r="P27" i="48"/>
  <c r="O27" i="48"/>
  <c r="N27" i="48"/>
  <c r="M27" i="48"/>
  <c r="X26" i="48"/>
  <c r="Y26" i="48" s="1"/>
  <c r="V26" i="48"/>
  <c r="W26" i="48" s="1"/>
  <c r="T26" i="48"/>
  <c r="U26" i="48" s="1"/>
  <c r="R26" i="48"/>
  <c r="Q26" i="48"/>
  <c r="P26" i="48"/>
  <c r="O26" i="48"/>
  <c r="N26" i="48"/>
  <c r="M26" i="48"/>
  <c r="X25" i="48"/>
  <c r="Y25" i="48" s="1"/>
  <c r="V25" i="48"/>
  <c r="W25" i="48" s="1"/>
  <c r="T25" i="48"/>
  <c r="U25" i="48" s="1"/>
  <c r="R25" i="48"/>
  <c r="Q25" i="48"/>
  <c r="P25" i="48"/>
  <c r="O25" i="48"/>
  <c r="N25" i="48"/>
  <c r="M25" i="48"/>
  <c r="X24" i="48"/>
  <c r="Y24" i="48" s="1"/>
  <c r="V24" i="48"/>
  <c r="W24" i="48" s="1"/>
  <c r="T24" i="48"/>
  <c r="U24" i="48" s="1"/>
  <c r="R24" i="48"/>
  <c r="Q24" i="48"/>
  <c r="P24" i="48"/>
  <c r="O24" i="48"/>
  <c r="N24" i="48"/>
  <c r="M24" i="48"/>
  <c r="X23" i="48"/>
  <c r="Y23" i="48" s="1"/>
  <c r="V23" i="48"/>
  <c r="W23" i="48" s="1"/>
  <c r="T23" i="48"/>
  <c r="U23" i="48" s="1"/>
  <c r="R23" i="48"/>
  <c r="Q23" i="48"/>
  <c r="P23" i="48"/>
  <c r="O23" i="48"/>
  <c r="N23" i="48"/>
  <c r="M23" i="48"/>
  <c r="X22" i="48"/>
  <c r="Y22" i="48" s="1"/>
  <c r="V22" i="48"/>
  <c r="W22" i="48" s="1"/>
  <c r="T22" i="48"/>
  <c r="U22" i="48" s="1"/>
  <c r="R22" i="48"/>
  <c r="Q22" i="48"/>
  <c r="P22" i="48"/>
  <c r="O22" i="48"/>
  <c r="N22" i="48"/>
  <c r="M22" i="48"/>
  <c r="X21" i="48"/>
  <c r="Y21" i="48" s="1"/>
  <c r="V21" i="48"/>
  <c r="W21" i="48" s="1"/>
  <c r="T21" i="48"/>
  <c r="U21" i="48" s="1"/>
  <c r="R21" i="48"/>
  <c r="Q21" i="48"/>
  <c r="P21" i="48"/>
  <c r="O21" i="48"/>
  <c r="N21" i="48"/>
  <c r="M21" i="48"/>
  <c r="X20" i="48"/>
  <c r="Y20" i="48" s="1"/>
  <c r="V20" i="48"/>
  <c r="W20" i="48" s="1"/>
  <c r="T20" i="48"/>
  <c r="R20" i="48"/>
  <c r="Q20" i="48"/>
  <c r="P20" i="48"/>
  <c r="O20" i="48"/>
  <c r="N20" i="48"/>
  <c r="M20" i="48"/>
  <c r="X19" i="48"/>
  <c r="Y19" i="48" s="1"/>
  <c r="V19" i="48"/>
  <c r="W19" i="48" s="1"/>
  <c r="T19" i="48"/>
  <c r="U19" i="48" s="1"/>
  <c r="R19" i="48"/>
  <c r="Q19" i="48"/>
  <c r="P19" i="48"/>
  <c r="O19" i="48"/>
  <c r="N19" i="48"/>
  <c r="M19" i="48"/>
  <c r="X18" i="48"/>
  <c r="V18" i="48"/>
  <c r="T18" i="48"/>
  <c r="U18" i="48" s="1"/>
  <c r="R18" i="48"/>
  <c r="Q18" i="48"/>
  <c r="P18" i="48"/>
  <c r="O18" i="48"/>
  <c r="N18" i="48"/>
  <c r="M18" i="48"/>
  <c r="H17" i="48"/>
  <c r="X16" i="48"/>
  <c r="V16" i="48"/>
  <c r="T16" i="48"/>
  <c r="X55" i="47"/>
  <c r="Y55" i="47" s="1"/>
  <c r="V55" i="47"/>
  <c r="W55" i="47" s="1"/>
  <c r="T55" i="47"/>
  <c r="U55" i="47" s="1"/>
  <c r="R55" i="47"/>
  <c r="Q55" i="47"/>
  <c r="P55" i="47"/>
  <c r="O55" i="47"/>
  <c r="N55" i="47"/>
  <c r="M55" i="47"/>
  <c r="X54" i="47"/>
  <c r="Y54" i="47" s="1"/>
  <c r="V54" i="47"/>
  <c r="W54" i="47" s="1"/>
  <c r="T54" i="47"/>
  <c r="U54" i="47" s="1"/>
  <c r="R54" i="47"/>
  <c r="Q54" i="47"/>
  <c r="P54" i="47"/>
  <c r="O54" i="47"/>
  <c r="N54" i="47"/>
  <c r="M54" i="47"/>
  <c r="X53" i="47"/>
  <c r="Y53" i="47" s="1"/>
  <c r="V53" i="47"/>
  <c r="W53" i="47" s="1"/>
  <c r="T53" i="47"/>
  <c r="U53" i="47" s="1"/>
  <c r="R53" i="47"/>
  <c r="Q53" i="47"/>
  <c r="P53" i="47"/>
  <c r="O53" i="47"/>
  <c r="N53" i="47"/>
  <c r="M53" i="47"/>
  <c r="X52" i="47"/>
  <c r="Y52" i="47" s="1"/>
  <c r="V52" i="47"/>
  <c r="W52" i="47" s="1"/>
  <c r="T52" i="47"/>
  <c r="U52" i="47" s="1"/>
  <c r="R52" i="47"/>
  <c r="Q52" i="47"/>
  <c r="P52" i="47"/>
  <c r="O52" i="47"/>
  <c r="N52" i="47"/>
  <c r="M52" i="47"/>
  <c r="X51" i="47"/>
  <c r="Y51" i="47" s="1"/>
  <c r="V51" i="47"/>
  <c r="W51" i="47" s="1"/>
  <c r="T51" i="47"/>
  <c r="U51" i="47" s="1"/>
  <c r="R51" i="47"/>
  <c r="Q51" i="47"/>
  <c r="P51" i="47"/>
  <c r="O51" i="47"/>
  <c r="N51" i="47"/>
  <c r="M51" i="47"/>
  <c r="X50" i="47"/>
  <c r="Y50" i="47" s="1"/>
  <c r="V50" i="47"/>
  <c r="W50" i="47" s="1"/>
  <c r="T50" i="47"/>
  <c r="U50" i="47" s="1"/>
  <c r="R50" i="47"/>
  <c r="Q50" i="47"/>
  <c r="P50" i="47"/>
  <c r="O50" i="47"/>
  <c r="N50" i="47"/>
  <c r="M50" i="47"/>
  <c r="X49" i="47"/>
  <c r="Y49" i="47" s="1"/>
  <c r="V49" i="47"/>
  <c r="W49" i="47" s="1"/>
  <c r="T49" i="47"/>
  <c r="U49" i="47" s="1"/>
  <c r="R49" i="47"/>
  <c r="Q49" i="47"/>
  <c r="P49" i="47"/>
  <c r="O49" i="47"/>
  <c r="N49" i="47"/>
  <c r="M49" i="47"/>
  <c r="X48" i="47"/>
  <c r="Y48" i="47" s="1"/>
  <c r="V48" i="47"/>
  <c r="W48" i="47" s="1"/>
  <c r="T48" i="47"/>
  <c r="U48" i="47" s="1"/>
  <c r="R48" i="47"/>
  <c r="Q48" i="47"/>
  <c r="P48" i="47"/>
  <c r="O48" i="47"/>
  <c r="N48" i="47"/>
  <c r="M48" i="47"/>
  <c r="X47" i="47"/>
  <c r="Y47" i="47" s="1"/>
  <c r="V47" i="47"/>
  <c r="W47" i="47" s="1"/>
  <c r="T47" i="47"/>
  <c r="U47" i="47" s="1"/>
  <c r="R47" i="47"/>
  <c r="Q47" i="47"/>
  <c r="P47" i="47"/>
  <c r="O47" i="47"/>
  <c r="N47" i="47"/>
  <c r="M47" i="47"/>
  <c r="X46" i="47"/>
  <c r="Y46" i="47" s="1"/>
  <c r="V46" i="47"/>
  <c r="W46" i="47" s="1"/>
  <c r="T46" i="47"/>
  <c r="U46" i="47" s="1"/>
  <c r="R46" i="47"/>
  <c r="Q46" i="47"/>
  <c r="P46" i="47"/>
  <c r="O46" i="47"/>
  <c r="N46" i="47"/>
  <c r="M46" i="47"/>
  <c r="X45" i="47"/>
  <c r="Y45" i="47" s="1"/>
  <c r="V45" i="47"/>
  <c r="W45" i="47" s="1"/>
  <c r="T45" i="47"/>
  <c r="U45" i="47" s="1"/>
  <c r="R45" i="47"/>
  <c r="Q45" i="47"/>
  <c r="P45" i="47"/>
  <c r="O45" i="47"/>
  <c r="N45" i="47"/>
  <c r="M45" i="47"/>
  <c r="X44" i="47"/>
  <c r="Y44" i="47" s="1"/>
  <c r="V44" i="47"/>
  <c r="W44" i="47" s="1"/>
  <c r="T44" i="47"/>
  <c r="U44" i="47" s="1"/>
  <c r="R44" i="47"/>
  <c r="Q44" i="47"/>
  <c r="P44" i="47"/>
  <c r="O44" i="47"/>
  <c r="N44" i="47"/>
  <c r="M44" i="47"/>
  <c r="X43" i="47"/>
  <c r="Y43" i="47" s="1"/>
  <c r="V43" i="47"/>
  <c r="W43" i="47" s="1"/>
  <c r="T43" i="47"/>
  <c r="U43" i="47" s="1"/>
  <c r="R43" i="47"/>
  <c r="Q43" i="47"/>
  <c r="P43" i="47"/>
  <c r="O43" i="47"/>
  <c r="N43" i="47"/>
  <c r="M43" i="47"/>
  <c r="X42" i="47"/>
  <c r="Y42" i="47" s="1"/>
  <c r="V42" i="47"/>
  <c r="W42" i="47" s="1"/>
  <c r="T42" i="47"/>
  <c r="U42" i="47" s="1"/>
  <c r="R42" i="47"/>
  <c r="Q42" i="47"/>
  <c r="P42" i="47"/>
  <c r="O42" i="47"/>
  <c r="N42" i="47"/>
  <c r="M42" i="47"/>
  <c r="X41" i="47"/>
  <c r="Y41" i="47" s="1"/>
  <c r="V41" i="47"/>
  <c r="W41" i="47" s="1"/>
  <c r="T41" i="47"/>
  <c r="U41" i="47" s="1"/>
  <c r="R41" i="47"/>
  <c r="Q41" i="47"/>
  <c r="P41" i="47"/>
  <c r="O41" i="47"/>
  <c r="N41" i="47"/>
  <c r="M41" i="47"/>
  <c r="X40" i="47"/>
  <c r="Y40" i="47" s="1"/>
  <c r="V40" i="47"/>
  <c r="W40" i="47" s="1"/>
  <c r="T40" i="47"/>
  <c r="U40" i="47" s="1"/>
  <c r="R40" i="47"/>
  <c r="Q40" i="47"/>
  <c r="P40" i="47"/>
  <c r="O40" i="47"/>
  <c r="N40" i="47"/>
  <c r="M40" i="47"/>
  <c r="X39" i="47"/>
  <c r="Y39" i="47" s="1"/>
  <c r="V39" i="47"/>
  <c r="W39" i="47" s="1"/>
  <c r="T39" i="47"/>
  <c r="U39" i="47" s="1"/>
  <c r="R39" i="47"/>
  <c r="Q39" i="47"/>
  <c r="P39" i="47"/>
  <c r="O39" i="47"/>
  <c r="N39" i="47"/>
  <c r="M39" i="47"/>
  <c r="X38" i="47"/>
  <c r="Y38" i="47" s="1"/>
  <c r="V38" i="47"/>
  <c r="W38" i="47" s="1"/>
  <c r="T38" i="47"/>
  <c r="U38" i="47" s="1"/>
  <c r="R38" i="47"/>
  <c r="Q38" i="47"/>
  <c r="P38" i="47"/>
  <c r="O38" i="47"/>
  <c r="N38" i="47"/>
  <c r="M38" i="47"/>
  <c r="X37" i="47"/>
  <c r="Y37" i="47" s="1"/>
  <c r="V37" i="47"/>
  <c r="W37" i="47" s="1"/>
  <c r="T37" i="47"/>
  <c r="U37" i="47" s="1"/>
  <c r="R37" i="47"/>
  <c r="Q37" i="47"/>
  <c r="P37" i="47"/>
  <c r="O37" i="47"/>
  <c r="N37" i="47"/>
  <c r="M37" i="47"/>
  <c r="X36" i="47"/>
  <c r="Y36" i="47" s="1"/>
  <c r="V36" i="47"/>
  <c r="W36" i="47" s="1"/>
  <c r="T36" i="47"/>
  <c r="U36" i="47" s="1"/>
  <c r="R36" i="47"/>
  <c r="Q36" i="47"/>
  <c r="P36" i="47"/>
  <c r="O36" i="47"/>
  <c r="N36" i="47"/>
  <c r="M36" i="47"/>
  <c r="X35" i="47"/>
  <c r="Y35" i="47" s="1"/>
  <c r="V35" i="47"/>
  <c r="W35" i="47" s="1"/>
  <c r="T35" i="47"/>
  <c r="U35" i="47" s="1"/>
  <c r="R35" i="47"/>
  <c r="Q35" i="47"/>
  <c r="P35" i="47"/>
  <c r="O35" i="47"/>
  <c r="N35" i="47"/>
  <c r="M35" i="47"/>
  <c r="X34" i="47"/>
  <c r="Y34" i="47" s="1"/>
  <c r="V34" i="47"/>
  <c r="W34" i="47" s="1"/>
  <c r="T34" i="47"/>
  <c r="U34" i="47" s="1"/>
  <c r="R34" i="47"/>
  <c r="Q34" i="47"/>
  <c r="P34" i="47"/>
  <c r="O34" i="47"/>
  <c r="N34" i="47"/>
  <c r="M34" i="47"/>
  <c r="X33" i="47"/>
  <c r="Y33" i="47" s="1"/>
  <c r="V33" i="47"/>
  <c r="W33" i="47" s="1"/>
  <c r="T33" i="47"/>
  <c r="U33" i="47" s="1"/>
  <c r="R33" i="47"/>
  <c r="Q33" i="47"/>
  <c r="P33" i="47"/>
  <c r="O33" i="47"/>
  <c r="N33" i="47"/>
  <c r="M33" i="47"/>
  <c r="X32" i="47"/>
  <c r="Y32" i="47" s="1"/>
  <c r="V32" i="47"/>
  <c r="W32" i="47" s="1"/>
  <c r="T32" i="47"/>
  <c r="U32" i="47" s="1"/>
  <c r="R32" i="47"/>
  <c r="Q32" i="47"/>
  <c r="P32" i="47"/>
  <c r="O32" i="47"/>
  <c r="N32" i="47"/>
  <c r="M32" i="47"/>
  <c r="X31" i="47"/>
  <c r="Y31" i="47" s="1"/>
  <c r="W31" i="47"/>
  <c r="V31" i="47"/>
  <c r="T31" i="47"/>
  <c r="U31" i="47" s="1"/>
  <c r="R31" i="47"/>
  <c r="Q31" i="47"/>
  <c r="P31" i="47"/>
  <c r="O31" i="47"/>
  <c r="N31" i="47"/>
  <c r="M31" i="47"/>
  <c r="X30" i="47"/>
  <c r="Y30" i="47" s="1"/>
  <c r="V30" i="47"/>
  <c r="W30" i="47" s="1"/>
  <c r="T30" i="47"/>
  <c r="U30" i="47" s="1"/>
  <c r="R30" i="47"/>
  <c r="Q30" i="47"/>
  <c r="P30" i="47"/>
  <c r="O30" i="47"/>
  <c r="N30" i="47"/>
  <c r="M30" i="47"/>
  <c r="X29" i="47"/>
  <c r="Y29" i="47" s="1"/>
  <c r="V29" i="47"/>
  <c r="W29" i="47" s="1"/>
  <c r="T29" i="47"/>
  <c r="U29" i="47" s="1"/>
  <c r="R29" i="47"/>
  <c r="Q29" i="47"/>
  <c r="P29" i="47"/>
  <c r="O29" i="47"/>
  <c r="N29" i="47"/>
  <c r="M29" i="47"/>
  <c r="X28" i="47"/>
  <c r="Y28" i="47" s="1"/>
  <c r="V28" i="47"/>
  <c r="W28" i="47" s="1"/>
  <c r="T28" i="47"/>
  <c r="U28" i="47" s="1"/>
  <c r="R28" i="47"/>
  <c r="Q28" i="47"/>
  <c r="P28" i="47"/>
  <c r="O28" i="47"/>
  <c r="N28" i="47"/>
  <c r="M28" i="47"/>
  <c r="X27" i="47"/>
  <c r="Y27" i="47" s="1"/>
  <c r="V27" i="47"/>
  <c r="W27" i="47" s="1"/>
  <c r="T27" i="47"/>
  <c r="U27" i="47" s="1"/>
  <c r="R27" i="47"/>
  <c r="Q27" i="47"/>
  <c r="P27" i="47"/>
  <c r="O27" i="47"/>
  <c r="N27" i="47"/>
  <c r="M27" i="47"/>
  <c r="X26" i="47"/>
  <c r="Y26" i="47" s="1"/>
  <c r="V26" i="47"/>
  <c r="W26" i="47" s="1"/>
  <c r="T26" i="47"/>
  <c r="U26" i="47" s="1"/>
  <c r="R26" i="47"/>
  <c r="Q26" i="47"/>
  <c r="P26" i="47"/>
  <c r="O26" i="47"/>
  <c r="N26" i="47"/>
  <c r="M26" i="47"/>
  <c r="X25" i="47"/>
  <c r="Y25" i="47" s="1"/>
  <c r="V25" i="47"/>
  <c r="W25" i="47" s="1"/>
  <c r="T25" i="47"/>
  <c r="U25" i="47" s="1"/>
  <c r="R25" i="47"/>
  <c r="Q25" i="47"/>
  <c r="P25" i="47"/>
  <c r="O25" i="47"/>
  <c r="N25" i="47"/>
  <c r="M25" i="47"/>
  <c r="X24" i="47"/>
  <c r="Y24" i="47" s="1"/>
  <c r="V24" i="47"/>
  <c r="W24" i="47" s="1"/>
  <c r="T24" i="47"/>
  <c r="U24" i="47" s="1"/>
  <c r="R24" i="47"/>
  <c r="Q24" i="47"/>
  <c r="P24" i="47"/>
  <c r="O24" i="47"/>
  <c r="N24" i="47"/>
  <c r="M24" i="47"/>
  <c r="X23" i="47"/>
  <c r="Y23" i="47" s="1"/>
  <c r="V23" i="47"/>
  <c r="W23" i="47" s="1"/>
  <c r="T23" i="47"/>
  <c r="U23" i="47" s="1"/>
  <c r="R23" i="47"/>
  <c r="Q23" i="47"/>
  <c r="P23" i="47"/>
  <c r="O23" i="47"/>
  <c r="N23" i="47"/>
  <c r="M23" i="47"/>
  <c r="X22" i="47"/>
  <c r="Y22" i="47" s="1"/>
  <c r="V22" i="47"/>
  <c r="W22" i="47" s="1"/>
  <c r="T22" i="47"/>
  <c r="U22" i="47" s="1"/>
  <c r="R22" i="47"/>
  <c r="Q22" i="47"/>
  <c r="P22" i="47"/>
  <c r="O22" i="47"/>
  <c r="N22" i="47"/>
  <c r="M22" i="47"/>
  <c r="X21" i="47"/>
  <c r="Y21" i="47" s="1"/>
  <c r="V21" i="47"/>
  <c r="W21" i="47" s="1"/>
  <c r="T21" i="47"/>
  <c r="U21" i="47" s="1"/>
  <c r="R21" i="47"/>
  <c r="Q21" i="47"/>
  <c r="P21" i="47"/>
  <c r="O21" i="47"/>
  <c r="N21" i="47"/>
  <c r="M21" i="47"/>
  <c r="X20" i="47"/>
  <c r="Y20" i="47" s="1"/>
  <c r="V20" i="47"/>
  <c r="W20" i="47" s="1"/>
  <c r="T20" i="47"/>
  <c r="U20" i="47" s="1"/>
  <c r="R20" i="47"/>
  <c r="Q20" i="47"/>
  <c r="P20" i="47"/>
  <c r="O20" i="47"/>
  <c r="N20" i="47"/>
  <c r="M20" i="47"/>
  <c r="X19" i="47"/>
  <c r="Y19" i="47" s="1"/>
  <c r="V19" i="47"/>
  <c r="W19" i="47" s="1"/>
  <c r="T19" i="47"/>
  <c r="U19" i="47" s="1"/>
  <c r="R19" i="47"/>
  <c r="Q19" i="47"/>
  <c r="P19" i="47"/>
  <c r="O19" i="47"/>
  <c r="N19" i="47"/>
  <c r="M19" i="47"/>
  <c r="X18" i="47"/>
  <c r="V18" i="47"/>
  <c r="W18" i="47" s="1"/>
  <c r="T18" i="47"/>
  <c r="R18" i="47"/>
  <c r="Q18" i="47"/>
  <c r="P18" i="47"/>
  <c r="O18" i="47"/>
  <c r="N18" i="47"/>
  <c r="M18" i="47"/>
  <c r="H17" i="47"/>
  <c r="X16" i="47"/>
  <c r="V16" i="47"/>
  <c r="T16" i="47"/>
  <c r="D19" i="52" l="1"/>
  <c r="D48" i="52"/>
  <c r="D51" i="52"/>
  <c r="D28" i="52"/>
  <c r="D32" i="52"/>
  <c r="D35" i="52"/>
  <c r="D23" i="52"/>
  <c r="D40" i="52"/>
  <c r="D39" i="51"/>
  <c r="C41" i="53"/>
  <c r="B41" i="53" s="1"/>
  <c r="C12" i="47"/>
  <c r="D20" i="47"/>
  <c r="D52" i="47"/>
  <c r="D24" i="47"/>
  <c r="D24" i="52"/>
  <c r="D31" i="52"/>
  <c r="D36" i="52"/>
  <c r="D39" i="52"/>
  <c r="D44" i="52"/>
  <c r="D47" i="52"/>
  <c r="D52" i="52"/>
  <c r="D55" i="52"/>
  <c r="D33" i="55"/>
  <c r="D20" i="52"/>
  <c r="D27" i="52"/>
  <c r="C50" i="47"/>
  <c r="B50" i="47" s="1"/>
  <c r="C28" i="49"/>
  <c r="B28" i="49" s="1"/>
  <c r="C32" i="50"/>
  <c r="B32" i="50" s="1"/>
  <c r="C32" i="49"/>
  <c r="B32" i="49" s="1"/>
  <c r="C40" i="50"/>
  <c r="B40" i="50" s="1"/>
  <c r="C20" i="54"/>
  <c r="B20" i="54" s="1"/>
  <c r="C44" i="54"/>
  <c r="B44" i="54" s="1"/>
  <c r="C43" i="47"/>
  <c r="B43" i="47" s="1"/>
  <c r="C47" i="47"/>
  <c r="B47" i="47" s="1"/>
  <c r="C53" i="47"/>
  <c r="B53" i="47" s="1"/>
  <c r="C40" i="49"/>
  <c r="B40" i="49" s="1"/>
  <c r="C20" i="50"/>
  <c r="B20" i="50" s="1"/>
  <c r="D48" i="53"/>
  <c r="D24" i="53"/>
  <c r="D26" i="53"/>
  <c r="D55" i="53"/>
  <c r="D44" i="53"/>
  <c r="D46" i="53"/>
  <c r="D51" i="53"/>
  <c r="D54" i="53"/>
  <c r="C12" i="53"/>
  <c r="D31" i="53"/>
  <c r="D40" i="53"/>
  <c r="D43" i="53"/>
  <c r="D50" i="53"/>
  <c r="C40" i="47"/>
  <c r="B40" i="47" s="1"/>
  <c r="C39" i="47"/>
  <c r="B39" i="47" s="1"/>
  <c r="C19" i="47"/>
  <c r="B19" i="47" s="1"/>
  <c r="C45" i="48"/>
  <c r="B45" i="48" s="1"/>
  <c r="C36" i="49"/>
  <c r="B36" i="49" s="1"/>
  <c r="C37" i="49"/>
  <c r="B37" i="49" s="1"/>
  <c r="C52" i="49"/>
  <c r="B52" i="49" s="1"/>
  <c r="C23" i="51"/>
  <c r="B23" i="51" s="1"/>
  <c r="C35" i="51"/>
  <c r="B35" i="51" s="1"/>
  <c r="C36" i="51"/>
  <c r="B36" i="51" s="1"/>
  <c r="C49" i="53"/>
  <c r="B49" i="53" s="1"/>
  <c r="C22" i="47"/>
  <c r="B22" i="47" s="1"/>
  <c r="C20" i="49"/>
  <c r="B20" i="49" s="1"/>
  <c r="C31" i="50"/>
  <c r="B31" i="50" s="1"/>
  <c r="C51" i="51"/>
  <c r="B51" i="51" s="1"/>
  <c r="C27" i="52"/>
  <c r="B27" i="52" s="1"/>
  <c r="C24" i="49"/>
  <c r="B24" i="49" s="1"/>
  <c r="C25" i="49"/>
  <c r="B25" i="49" s="1"/>
  <c r="C24" i="50"/>
  <c r="B24" i="50" s="1"/>
  <c r="C25" i="50"/>
  <c r="B25" i="50" s="1"/>
  <c r="C29" i="53"/>
  <c r="B29" i="53" s="1"/>
  <c r="C36" i="54"/>
  <c r="B36" i="54" s="1"/>
  <c r="C52" i="54"/>
  <c r="B52" i="54" s="1"/>
  <c r="C40" i="54"/>
  <c r="B40" i="54" s="1"/>
  <c r="C31" i="55"/>
  <c r="B31" i="55" s="1"/>
  <c r="C45" i="53"/>
  <c r="B45" i="53" s="1"/>
  <c r="C33" i="47"/>
  <c r="B33" i="47" s="1"/>
  <c r="C26" i="47"/>
  <c r="B26" i="47" s="1"/>
  <c r="C31" i="47"/>
  <c r="B31" i="47" s="1"/>
  <c r="C18" i="47"/>
  <c r="B18" i="47" s="1"/>
  <c r="C32" i="48"/>
  <c r="B32" i="48" s="1"/>
  <c r="C53" i="48"/>
  <c r="B53" i="48" s="1"/>
  <c r="C19" i="49"/>
  <c r="B19" i="49" s="1"/>
  <c r="C44" i="49"/>
  <c r="B44" i="49" s="1"/>
  <c r="C45" i="49"/>
  <c r="B45" i="49" s="1"/>
  <c r="C51" i="49"/>
  <c r="B51" i="49" s="1"/>
  <c r="C36" i="50"/>
  <c r="B36" i="50" s="1"/>
  <c r="C37" i="50"/>
  <c r="B37" i="50" s="1"/>
  <c r="C50" i="50"/>
  <c r="B50" i="50" s="1"/>
  <c r="C19" i="51"/>
  <c r="B19" i="51" s="1"/>
  <c r="C47" i="51"/>
  <c r="B47" i="51" s="1"/>
  <c r="C50" i="51"/>
  <c r="B50" i="51" s="1"/>
  <c r="C24" i="52"/>
  <c r="B24" i="52" s="1"/>
  <c r="C28" i="52"/>
  <c r="B28" i="52" s="1"/>
  <c r="C31" i="52"/>
  <c r="B31" i="52" s="1"/>
  <c r="C35" i="52"/>
  <c r="B35" i="52" s="1"/>
  <c r="C37" i="52"/>
  <c r="B37" i="52" s="1"/>
  <c r="C21" i="53"/>
  <c r="B21" i="53" s="1"/>
  <c r="C26" i="53"/>
  <c r="B26" i="53" s="1"/>
  <c r="C24" i="48"/>
  <c r="B24" i="48" s="1"/>
  <c r="C34" i="48"/>
  <c r="B34" i="48" s="1"/>
  <c r="C40" i="48"/>
  <c r="B40" i="48" s="1"/>
  <c r="C39" i="49"/>
  <c r="B39" i="49" s="1"/>
  <c r="C55" i="49"/>
  <c r="B55" i="49" s="1"/>
  <c r="C28" i="50"/>
  <c r="B28" i="50" s="1"/>
  <c r="C34" i="50"/>
  <c r="B34" i="50" s="1"/>
  <c r="C44" i="50"/>
  <c r="B44" i="50" s="1"/>
  <c r="C43" i="51"/>
  <c r="B43" i="51" s="1"/>
  <c r="C44" i="51"/>
  <c r="B44" i="51" s="1"/>
  <c r="C48" i="51"/>
  <c r="B48" i="51" s="1"/>
  <c r="C22" i="52"/>
  <c r="B22" i="52" s="1"/>
  <c r="C48" i="48"/>
  <c r="B48" i="48" s="1"/>
  <c r="C22" i="49"/>
  <c r="B22" i="49" s="1"/>
  <c r="C31" i="49"/>
  <c r="B31" i="49" s="1"/>
  <c r="C19" i="50"/>
  <c r="B19" i="50" s="1"/>
  <c r="C48" i="50"/>
  <c r="B48" i="50" s="1"/>
  <c r="C49" i="50"/>
  <c r="B49" i="50" s="1"/>
  <c r="C52" i="50"/>
  <c r="B52" i="50" s="1"/>
  <c r="C53" i="50"/>
  <c r="B53" i="50" s="1"/>
  <c r="C21" i="51"/>
  <c r="B21" i="51" s="1"/>
  <c r="C29" i="51"/>
  <c r="B29" i="51" s="1"/>
  <c r="C33" i="51"/>
  <c r="B33" i="51" s="1"/>
  <c r="C39" i="51"/>
  <c r="B39" i="51" s="1"/>
  <c r="C55" i="51"/>
  <c r="B55" i="51" s="1"/>
  <c r="C39" i="52"/>
  <c r="B39" i="52" s="1"/>
  <c r="C44" i="52"/>
  <c r="B44" i="52" s="1"/>
  <c r="C49" i="52"/>
  <c r="B49" i="52" s="1"/>
  <c r="C24" i="54"/>
  <c r="B24" i="54" s="1"/>
  <c r="C41" i="54"/>
  <c r="B41" i="54" s="1"/>
  <c r="C19" i="55"/>
  <c r="B19" i="55" s="1"/>
  <c r="C22" i="55"/>
  <c r="B22" i="55" s="1"/>
  <c r="C43" i="55"/>
  <c r="B43" i="55" s="1"/>
  <c r="C44" i="55"/>
  <c r="B44" i="55" s="1"/>
  <c r="C47" i="55"/>
  <c r="B47" i="55" s="1"/>
  <c r="C50" i="55"/>
  <c r="B50" i="55" s="1"/>
  <c r="C21" i="54"/>
  <c r="B21" i="54" s="1"/>
  <c r="C28" i="54"/>
  <c r="B28" i="54" s="1"/>
  <c r="C37" i="54"/>
  <c r="B37" i="54" s="1"/>
  <c r="C48" i="54"/>
  <c r="B48" i="54" s="1"/>
  <c r="C49" i="54"/>
  <c r="B49" i="54" s="1"/>
  <c r="C55" i="55"/>
  <c r="B55" i="55" s="1"/>
  <c r="C25" i="54"/>
  <c r="B25" i="54" s="1"/>
  <c r="C27" i="55"/>
  <c r="B27" i="55" s="1"/>
  <c r="C35" i="55"/>
  <c r="B35" i="55" s="1"/>
  <c r="C36" i="55"/>
  <c r="B36" i="55" s="1"/>
  <c r="C39" i="55"/>
  <c r="B39" i="55" s="1"/>
  <c r="C42" i="55"/>
  <c r="B42" i="55" s="1"/>
  <c r="C46" i="55"/>
  <c r="B46" i="55" s="1"/>
  <c r="C45" i="47"/>
  <c r="B45" i="47" s="1"/>
  <c r="C49" i="47"/>
  <c r="B49" i="47" s="1"/>
  <c r="C51" i="47"/>
  <c r="B51" i="47" s="1"/>
  <c r="C55" i="47"/>
  <c r="B55" i="47" s="1"/>
  <c r="C25" i="48"/>
  <c r="B25" i="48" s="1"/>
  <c r="C29" i="48"/>
  <c r="B29" i="48" s="1"/>
  <c r="C49" i="48"/>
  <c r="B49" i="48" s="1"/>
  <c r="C23" i="49"/>
  <c r="B23" i="49" s="1"/>
  <c r="C29" i="49"/>
  <c r="B29" i="49" s="1"/>
  <c r="C38" i="49"/>
  <c r="B38" i="49" s="1"/>
  <c r="C41" i="49"/>
  <c r="B41" i="49" s="1"/>
  <c r="C53" i="49"/>
  <c r="B53" i="49" s="1"/>
  <c r="C35" i="50"/>
  <c r="B35" i="50" s="1"/>
  <c r="C41" i="50"/>
  <c r="B41" i="50" s="1"/>
  <c r="C47" i="50"/>
  <c r="B47" i="50" s="1"/>
  <c r="C22" i="51"/>
  <c r="B22" i="51" s="1"/>
  <c r="C37" i="51"/>
  <c r="B37" i="51" s="1"/>
  <c r="C49" i="51"/>
  <c r="B49" i="51" s="1"/>
  <c r="C52" i="51"/>
  <c r="B52" i="51" s="1"/>
  <c r="C30" i="52"/>
  <c r="B30" i="52" s="1"/>
  <c r="C38" i="52"/>
  <c r="B38" i="52" s="1"/>
  <c r="C40" i="52"/>
  <c r="B40" i="52" s="1"/>
  <c r="C50" i="52"/>
  <c r="B50" i="52" s="1"/>
  <c r="C53" i="52"/>
  <c r="B53" i="52" s="1"/>
  <c r="C37" i="53"/>
  <c r="B37" i="53" s="1"/>
  <c r="C46" i="53"/>
  <c r="B46" i="53" s="1"/>
  <c r="C50" i="53"/>
  <c r="B50" i="53" s="1"/>
  <c r="C54" i="53"/>
  <c r="B54" i="53" s="1"/>
  <c r="C31" i="54"/>
  <c r="B31" i="54" s="1"/>
  <c r="C53" i="54"/>
  <c r="B53" i="54" s="1"/>
  <c r="C27" i="47"/>
  <c r="B27" i="47" s="1"/>
  <c r="C32" i="47"/>
  <c r="B32" i="47" s="1"/>
  <c r="C34" i="47"/>
  <c r="B34" i="47" s="1"/>
  <c r="C35" i="47"/>
  <c r="B35" i="47" s="1"/>
  <c r="C18" i="48"/>
  <c r="B18" i="48" s="1"/>
  <c r="X17" i="48"/>
  <c r="C37" i="48"/>
  <c r="B37" i="48" s="1"/>
  <c r="C41" i="48"/>
  <c r="B41" i="48" s="1"/>
  <c r="C46" i="48"/>
  <c r="B46" i="48" s="1"/>
  <c r="C21" i="49"/>
  <c r="B21" i="49" s="1"/>
  <c r="C33" i="49"/>
  <c r="B33" i="49" s="1"/>
  <c r="C35" i="49"/>
  <c r="B35" i="49" s="1"/>
  <c r="C48" i="49"/>
  <c r="B48" i="49" s="1"/>
  <c r="C54" i="49"/>
  <c r="B54" i="49" s="1"/>
  <c r="C18" i="50"/>
  <c r="B18" i="50" s="1"/>
  <c r="C21" i="50"/>
  <c r="B21" i="50" s="1"/>
  <c r="C33" i="50"/>
  <c r="B33" i="50" s="1"/>
  <c r="C51" i="50"/>
  <c r="B51" i="50" s="1"/>
  <c r="C27" i="51"/>
  <c r="B27" i="51" s="1"/>
  <c r="C30" i="51"/>
  <c r="B30" i="51" s="1"/>
  <c r="C31" i="51"/>
  <c r="B31" i="51" s="1"/>
  <c r="C34" i="51"/>
  <c r="B34" i="51" s="1"/>
  <c r="C40" i="51"/>
  <c r="B40" i="51" s="1"/>
  <c r="W20" i="52"/>
  <c r="W17" i="52" s="1"/>
  <c r="H8" i="52" s="1"/>
  <c r="V17" i="52"/>
  <c r="H7" i="52" s="1"/>
  <c r="C23" i="52"/>
  <c r="B23" i="52" s="1"/>
  <c r="C41" i="52"/>
  <c r="B41" i="52" s="1"/>
  <c r="C43" i="52"/>
  <c r="B43" i="52" s="1"/>
  <c r="C46" i="52"/>
  <c r="B46" i="52" s="1"/>
  <c r="C48" i="52"/>
  <c r="B48" i="52" s="1"/>
  <c r="C25" i="53"/>
  <c r="B25" i="53" s="1"/>
  <c r="C33" i="53"/>
  <c r="B33" i="53" s="1"/>
  <c r="C32" i="54"/>
  <c r="B32" i="54" s="1"/>
  <c r="C33" i="54"/>
  <c r="B33" i="54" s="1"/>
  <c r="C47" i="54"/>
  <c r="B47" i="54" s="1"/>
  <c r="V17" i="55"/>
  <c r="H7" i="55" s="1"/>
  <c r="C18" i="51"/>
  <c r="B18" i="51" s="1"/>
  <c r="C55" i="52"/>
  <c r="B55" i="52" s="1"/>
  <c r="C23" i="47"/>
  <c r="B23" i="47" s="1"/>
  <c r="C30" i="47"/>
  <c r="B30" i="47" s="1"/>
  <c r="C41" i="47"/>
  <c r="B41" i="47" s="1"/>
  <c r="C46" i="47"/>
  <c r="B46" i="47" s="1"/>
  <c r="C54" i="47"/>
  <c r="B54" i="47" s="1"/>
  <c r="C20" i="48"/>
  <c r="B20" i="48" s="1"/>
  <c r="C23" i="48"/>
  <c r="B23" i="48" s="1"/>
  <c r="C26" i="48"/>
  <c r="B26" i="48" s="1"/>
  <c r="C30" i="48"/>
  <c r="B30" i="48" s="1"/>
  <c r="C33" i="48"/>
  <c r="B33" i="48" s="1"/>
  <c r="C38" i="48"/>
  <c r="B38" i="48" s="1"/>
  <c r="C42" i="48"/>
  <c r="B42" i="48" s="1"/>
  <c r="C50" i="48"/>
  <c r="B50" i="48" s="1"/>
  <c r="C52" i="48"/>
  <c r="B52" i="48" s="1"/>
  <c r="C27" i="49"/>
  <c r="B27" i="49" s="1"/>
  <c r="C34" i="49"/>
  <c r="B34" i="49" s="1"/>
  <c r="C42" i="49"/>
  <c r="B42" i="49" s="1"/>
  <c r="C47" i="49"/>
  <c r="B47" i="49" s="1"/>
  <c r="C50" i="49"/>
  <c r="B50" i="49" s="1"/>
  <c r="C27" i="50"/>
  <c r="B27" i="50" s="1"/>
  <c r="C30" i="50"/>
  <c r="B30" i="50" s="1"/>
  <c r="C38" i="50"/>
  <c r="B38" i="50" s="1"/>
  <c r="C43" i="50"/>
  <c r="B43" i="50" s="1"/>
  <c r="C46" i="50"/>
  <c r="B46" i="50" s="1"/>
  <c r="C54" i="50"/>
  <c r="B54" i="50" s="1"/>
  <c r="C26" i="51"/>
  <c r="B26" i="51" s="1"/>
  <c r="C32" i="51"/>
  <c r="B32" i="51" s="1"/>
  <c r="C42" i="51"/>
  <c r="B42" i="51" s="1"/>
  <c r="C45" i="51"/>
  <c r="B45" i="51" s="1"/>
  <c r="D48" i="51"/>
  <c r="C21" i="52"/>
  <c r="B21" i="52" s="1"/>
  <c r="C34" i="52"/>
  <c r="B34" i="52" s="1"/>
  <c r="C51" i="52"/>
  <c r="B51" i="52" s="1"/>
  <c r="C54" i="52"/>
  <c r="B54" i="52" s="1"/>
  <c r="D18" i="53"/>
  <c r="C18" i="53"/>
  <c r="B18" i="53" s="1"/>
  <c r="D19" i="53"/>
  <c r="D20" i="53"/>
  <c r="D28" i="53"/>
  <c r="D32" i="53"/>
  <c r="D38" i="53"/>
  <c r="C38" i="53"/>
  <c r="B38" i="53" s="1"/>
  <c r="D39" i="53"/>
  <c r="D42" i="53"/>
  <c r="C42" i="53"/>
  <c r="B42" i="53" s="1"/>
  <c r="C52" i="53"/>
  <c r="B52" i="53" s="1"/>
  <c r="C53" i="53"/>
  <c r="B53" i="53" s="1"/>
  <c r="C19" i="54"/>
  <c r="B19" i="54" s="1"/>
  <c r="C29" i="54"/>
  <c r="B29" i="54" s="1"/>
  <c r="C35" i="54"/>
  <c r="B35" i="54" s="1"/>
  <c r="C43" i="54"/>
  <c r="B43" i="54" s="1"/>
  <c r="C55" i="54"/>
  <c r="B55" i="54" s="1"/>
  <c r="D29" i="55"/>
  <c r="C51" i="55"/>
  <c r="B51" i="55" s="1"/>
  <c r="C52" i="55"/>
  <c r="B52" i="55" s="1"/>
  <c r="C34" i="55"/>
  <c r="B34" i="55" s="1"/>
  <c r="C38" i="55"/>
  <c r="B38" i="55" s="1"/>
  <c r="C20" i="47"/>
  <c r="B20" i="47" s="1"/>
  <c r="C29" i="47"/>
  <c r="B29" i="47" s="1"/>
  <c r="C37" i="47"/>
  <c r="B37" i="47" s="1"/>
  <c r="C38" i="47"/>
  <c r="B38" i="47" s="1"/>
  <c r="C42" i="47"/>
  <c r="B42" i="47" s="1"/>
  <c r="C48" i="47"/>
  <c r="B48" i="47" s="1"/>
  <c r="C19" i="48"/>
  <c r="B19" i="48" s="1"/>
  <c r="C21" i="48"/>
  <c r="B21" i="48" s="1"/>
  <c r="C22" i="48"/>
  <c r="B22" i="48" s="1"/>
  <c r="C36" i="48"/>
  <c r="B36" i="48" s="1"/>
  <c r="C54" i="48"/>
  <c r="B54" i="48" s="1"/>
  <c r="C18" i="49"/>
  <c r="B18" i="49" s="1"/>
  <c r="C26" i="49"/>
  <c r="B26" i="49" s="1"/>
  <c r="C43" i="49"/>
  <c r="B43" i="49" s="1"/>
  <c r="C46" i="49"/>
  <c r="B46" i="49" s="1"/>
  <c r="C49" i="49"/>
  <c r="B49" i="49" s="1"/>
  <c r="C23" i="50"/>
  <c r="B23" i="50" s="1"/>
  <c r="C26" i="50"/>
  <c r="B26" i="50" s="1"/>
  <c r="C29" i="50"/>
  <c r="B29" i="50" s="1"/>
  <c r="C39" i="50"/>
  <c r="B39" i="50" s="1"/>
  <c r="C42" i="50"/>
  <c r="B42" i="50" s="1"/>
  <c r="C45" i="50"/>
  <c r="B45" i="50" s="1"/>
  <c r="C55" i="50"/>
  <c r="B55" i="50" s="1"/>
  <c r="C28" i="51"/>
  <c r="B28" i="51" s="1"/>
  <c r="C38" i="51"/>
  <c r="B38" i="51" s="1"/>
  <c r="C41" i="51"/>
  <c r="B41" i="51" s="1"/>
  <c r="C46" i="51"/>
  <c r="B46" i="51" s="1"/>
  <c r="C54" i="51"/>
  <c r="B54" i="51" s="1"/>
  <c r="C18" i="52"/>
  <c r="B18" i="52" s="1"/>
  <c r="C19" i="52"/>
  <c r="B19" i="52" s="1"/>
  <c r="C25" i="52"/>
  <c r="B25" i="52" s="1"/>
  <c r="C26" i="52"/>
  <c r="B26" i="52" s="1"/>
  <c r="C42" i="52"/>
  <c r="B42" i="52" s="1"/>
  <c r="C47" i="52"/>
  <c r="B47" i="52" s="1"/>
  <c r="D22" i="53"/>
  <c r="C22" i="53"/>
  <c r="B22" i="53" s="1"/>
  <c r="D23" i="53"/>
  <c r="D27" i="53"/>
  <c r="D30" i="53"/>
  <c r="C30" i="53"/>
  <c r="B30" i="53" s="1"/>
  <c r="D34" i="53"/>
  <c r="C34" i="53"/>
  <c r="B34" i="53" s="1"/>
  <c r="D35" i="53"/>
  <c r="D36" i="53"/>
  <c r="D47" i="53"/>
  <c r="C23" i="54"/>
  <c r="B23" i="54" s="1"/>
  <c r="C27" i="54"/>
  <c r="B27" i="54" s="1"/>
  <c r="C39" i="54"/>
  <c r="B39" i="54" s="1"/>
  <c r="C45" i="54"/>
  <c r="B45" i="54" s="1"/>
  <c r="C51" i="54"/>
  <c r="B51" i="54" s="1"/>
  <c r="C20" i="55"/>
  <c r="B20" i="55" s="1"/>
  <c r="C26" i="55"/>
  <c r="B26" i="55" s="1"/>
  <c r="C30" i="55"/>
  <c r="B30" i="55" s="1"/>
  <c r="C18" i="55"/>
  <c r="B18" i="55" s="1"/>
  <c r="C23" i="55"/>
  <c r="B23" i="55" s="1"/>
  <c r="C24" i="55"/>
  <c r="B24" i="55" s="1"/>
  <c r="C28" i="55"/>
  <c r="B28" i="55" s="1"/>
  <c r="C32" i="55"/>
  <c r="B32" i="55" s="1"/>
  <c r="C40" i="55"/>
  <c r="B40" i="55" s="1"/>
  <c r="C48" i="55"/>
  <c r="B48" i="55" s="1"/>
  <c r="C54" i="55"/>
  <c r="B54" i="55" s="1"/>
  <c r="U17" i="55"/>
  <c r="I8" i="55" s="1"/>
  <c r="Y17" i="55"/>
  <c r="U17" i="54"/>
  <c r="I8" i="54" s="1"/>
  <c r="T17" i="54"/>
  <c r="I7" i="54" s="1"/>
  <c r="Y17" i="54"/>
  <c r="X17" i="54"/>
  <c r="T17" i="53"/>
  <c r="I7" i="53" s="1"/>
  <c r="U17" i="53"/>
  <c r="I8" i="53" s="1"/>
  <c r="Y17" i="53"/>
  <c r="Y17" i="50"/>
  <c r="Y17" i="49"/>
  <c r="Y18" i="48"/>
  <c r="D40" i="47"/>
  <c r="D48" i="47"/>
  <c r="D32" i="51"/>
  <c r="D55" i="51"/>
  <c r="D49" i="55"/>
  <c r="D23" i="47"/>
  <c r="D35" i="47"/>
  <c r="C12" i="51"/>
  <c r="D22" i="51"/>
  <c r="D23" i="51"/>
  <c r="D21" i="54"/>
  <c r="D38" i="54"/>
  <c r="D54" i="54"/>
  <c r="D52" i="55"/>
  <c r="D48" i="55"/>
  <c r="D44" i="55"/>
  <c r="D40" i="55"/>
  <c r="D36" i="55"/>
  <c r="D32" i="55"/>
  <c r="D28" i="55"/>
  <c r="D24" i="55"/>
  <c r="D20" i="55"/>
  <c r="D47" i="47"/>
  <c r="D51" i="47"/>
  <c r="D35" i="51"/>
  <c r="D25" i="54"/>
  <c r="D26" i="54"/>
  <c r="D41" i="54"/>
  <c r="D42" i="54"/>
  <c r="D25" i="55"/>
  <c r="D41" i="55"/>
  <c r="D50" i="54"/>
  <c r="D49" i="54"/>
  <c r="D34" i="54"/>
  <c r="D33" i="54"/>
  <c r="D18" i="54"/>
  <c r="D46" i="54"/>
  <c r="D45" i="54"/>
  <c r="D30" i="54"/>
  <c r="D29" i="54"/>
  <c r="D22" i="54"/>
  <c r="D37" i="54"/>
  <c r="D53" i="54"/>
  <c r="D52" i="51"/>
  <c r="D43" i="51"/>
  <c r="D36" i="51"/>
  <c r="D27" i="51"/>
  <c r="D26" i="51"/>
  <c r="D19" i="51"/>
  <c r="D18" i="51"/>
  <c r="D47" i="51"/>
  <c r="D40" i="51"/>
  <c r="D31" i="51"/>
  <c r="D24" i="51"/>
  <c r="D20" i="51"/>
  <c r="D28" i="47"/>
  <c r="D28" i="51"/>
  <c r="D44" i="51"/>
  <c r="D21" i="55"/>
  <c r="D37" i="55"/>
  <c r="D53" i="55"/>
  <c r="D27" i="47"/>
  <c r="D31" i="47"/>
  <c r="D36" i="47"/>
  <c r="D43" i="47"/>
  <c r="D55" i="47"/>
  <c r="D19" i="47"/>
  <c r="D32" i="47"/>
  <c r="D39" i="47"/>
  <c r="D44" i="47"/>
  <c r="D55" i="55"/>
  <c r="D51" i="55"/>
  <c r="D47" i="55"/>
  <c r="D43" i="55"/>
  <c r="D39" i="55"/>
  <c r="D35" i="55"/>
  <c r="D31" i="55"/>
  <c r="D27" i="55"/>
  <c r="D23" i="55"/>
  <c r="D19" i="55"/>
  <c r="D54" i="55"/>
  <c r="D50" i="55"/>
  <c r="D46" i="55"/>
  <c r="D42" i="55"/>
  <c r="D38" i="55"/>
  <c r="D34" i="55"/>
  <c r="D30" i="55"/>
  <c r="D26" i="55"/>
  <c r="D22" i="55"/>
  <c r="D18" i="55"/>
  <c r="C12" i="55"/>
  <c r="C21" i="55"/>
  <c r="B21" i="55" s="1"/>
  <c r="C29" i="55"/>
  <c r="B29" i="55" s="1"/>
  <c r="C33" i="55"/>
  <c r="B33" i="55" s="1"/>
  <c r="C37" i="55"/>
  <c r="B37" i="55" s="1"/>
  <c r="C45" i="55"/>
  <c r="B45" i="55" s="1"/>
  <c r="C49" i="55"/>
  <c r="B49" i="55" s="1"/>
  <c r="C53" i="55"/>
  <c r="B53" i="55" s="1"/>
  <c r="W18" i="55"/>
  <c r="W17" i="55" s="1"/>
  <c r="H8" i="55" s="1"/>
  <c r="C25" i="55"/>
  <c r="B25" i="55" s="1"/>
  <c r="C41" i="55"/>
  <c r="B41" i="55" s="1"/>
  <c r="T17" i="55"/>
  <c r="I7" i="55" s="1"/>
  <c r="X17" i="55"/>
  <c r="D52" i="54"/>
  <c r="D48" i="54"/>
  <c r="D44" i="54"/>
  <c r="D40" i="54"/>
  <c r="D36" i="54"/>
  <c r="D32" i="54"/>
  <c r="D28" i="54"/>
  <c r="D24" i="54"/>
  <c r="D20" i="54"/>
  <c r="D55" i="54"/>
  <c r="D51" i="54"/>
  <c r="D47" i="54"/>
  <c r="D43" i="54"/>
  <c r="D39" i="54"/>
  <c r="D35" i="54"/>
  <c r="D31" i="54"/>
  <c r="D27" i="54"/>
  <c r="D23" i="54"/>
  <c r="D19" i="54"/>
  <c r="C18" i="54"/>
  <c r="B18" i="54" s="1"/>
  <c r="W18" i="54"/>
  <c r="W17" i="54" s="1"/>
  <c r="H8" i="54" s="1"/>
  <c r="V17" i="54"/>
  <c r="H7" i="54" s="1"/>
  <c r="J7" i="54" s="1"/>
  <c r="C22" i="54"/>
  <c r="B22" i="54" s="1"/>
  <c r="C26" i="54"/>
  <c r="B26" i="54" s="1"/>
  <c r="C30" i="54"/>
  <c r="B30" i="54" s="1"/>
  <c r="C34" i="54"/>
  <c r="B34" i="54" s="1"/>
  <c r="C38" i="54"/>
  <c r="B38" i="54" s="1"/>
  <c r="C42" i="54"/>
  <c r="B42" i="54" s="1"/>
  <c r="C46" i="54"/>
  <c r="B46" i="54" s="1"/>
  <c r="C50" i="54"/>
  <c r="B50" i="54" s="1"/>
  <c r="C54" i="54"/>
  <c r="B54" i="54" s="1"/>
  <c r="C12" i="54"/>
  <c r="C55" i="53"/>
  <c r="B55" i="53" s="1"/>
  <c r="C20" i="53"/>
  <c r="B20" i="53" s="1"/>
  <c r="C24" i="53"/>
  <c r="B24" i="53" s="1"/>
  <c r="C28" i="53"/>
  <c r="B28" i="53" s="1"/>
  <c r="C32" i="53"/>
  <c r="B32" i="53" s="1"/>
  <c r="C36" i="53"/>
  <c r="B36" i="53" s="1"/>
  <c r="C40" i="53"/>
  <c r="B40" i="53" s="1"/>
  <c r="C44" i="53"/>
  <c r="B44" i="53" s="1"/>
  <c r="C48" i="53"/>
  <c r="B48" i="53" s="1"/>
  <c r="X17" i="53"/>
  <c r="C19" i="53"/>
  <c r="B19" i="53" s="1"/>
  <c r="V17" i="53"/>
  <c r="H7" i="53" s="1"/>
  <c r="J7" i="53" s="1"/>
  <c r="W19" i="53"/>
  <c r="W17" i="53" s="1"/>
  <c r="H8" i="53" s="1"/>
  <c r="C23" i="53"/>
  <c r="B23" i="53" s="1"/>
  <c r="C27" i="53"/>
  <c r="B27" i="53" s="1"/>
  <c r="C31" i="53"/>
  <c r="B31" i="53" s="1"/>
  <c r="C35" i="53"/>
  <c r="B35" i="53" s="1"/>
  <c r="C39" i="53"/>
  <c r="B39" i="53" s="1"/>
  <c r="C43" i="53"/>
  <c r="B43" i="53" s="1"/>
  <c r="C47" i="53"/>
  <c r="B47" i="53" s="1"/>
  <c r="C51" i="53"/>
  <c r="B51" i="53" s="1"/>
  <c r="D21" i="53"/>
  <c r="D25" i="53"/>
  <c r="D29" i="53"/>
  <c r="D33" i="53"/>
  <c r="D37" i="53"/>
  <c r="D41" i="53"/>
  <c r="D45" i="53"/>
  <c r="D49" i="53"/>
  <c r="D53" i="53"/>
  <c r="D52" i="53"/>
  <c r="C20" i="52"/>
  <c r="B20" i="52" s="1"/>
  <c r="C36" i="52"/>
  <c r="B36" i="52" s="1"/>
  <c r="C29" i="52"/>
  <c r="B29" i="52" s="1"/>
  <c r="C45" i="52"/>
  <c r="B45" i="52" s="1"/>
  <c r="Y18" i="52"/>
  <c r="Y17" i="52" s="1"/>
  <c r="X17" i="52"/>
  <c r="U18" i="52"/>
  <c r="U17" i="52" s="1"/>
  <c r="I8" i="52" s="1"/>
  <c r="T17" i="52"/>
  <c r="I7" i="52" s="1"/>
  <c r="C32" i="52"/>
  <c r="B32" i="52" s="1"/>
  <c r="C33" i="52"/>
  <c r="B33" i="52" s="1"/>
  <c r="C52" i="52"/>
  <c r="B52" i="52" s="1"/>
  <c r="C12" i="52"/>
  <c r="D18" i="52"/>
  <c r="D22" i="52"/>
  <c r="D26" i="52"/>
  <c r="D30" i="52"/>
  <c r="D34" i="52"/>
  <c r="D38" i="52"/>
  <c r="D42" i="52"/>
  <c r="D46" i="52"/>
  <c r="D50" i="52"/>
  <c r="D54" i="52"/>
  <c r="D21" i="52"/>
  <c r="D25" i="52"/>
  <c r="D29" i="52"/>
  <c r="D33" i="52"/>
  <c r="D37" i="52"/>
  <c r="D41" i="52"/>
  <c r="D45" i="52"/>
  <c r="D49" i="52"/>
  <c r="D53" i="52"/>
  <c r="W17" i="51"/>
  <c r="H8" i="51" s="1"/>
  <c r="U18" i="51"/>
  <c r="U17" i="51" s="1"/>
  <c r="I8" i="51" s="1"/>
  <c r="T17" i="51"/>
  <c r="I7" i="51" s="1"/>
  <c r="V17" i="51"/>
  <c r="H7" i="51" s="1"/>
  <c r="Y18" i="51"/>
  <c r="Y17" i="51" s="1"/>
  <c r="X17" i="51"/>
  <c r="C24" i="51"/>
  <c r="B24" i="51" s="1"/>
  <c r="C25" i="51"/>
  <c r="B25" i="51" s="1"/>
  <c r="C53" i="51"/>
  <c r="B53" i="51" s="1"/>
  <c r="C20" i="51"/>
  <c r="B20" i="51" s="1"/>
  <c r="D21" i="51"/>
  <c r="D25" i="51"/>
  <c r="D29" i="51"/>
  <c r="D33" i="51"/>
  <c r="D37" i="51"/>
  <c r="D41" i="51"/>
  <c r="D45" i="51"/>
  <c r="D49" i="51"/>
  <c r="D53" i="51"/>
  <c r="D30" i="51"/>
  <c r="D34" i="51"/>
  <c r="D38" i="51"/>
  <c r="D42" i="51"/>
  <c r="D46" i="51"/>
  <c r="D50" i="51"/>
  <c r="D54" i="51"/>
  <c r="U17" i="50"/>
  <c r="I8" i="50" s="1"/>
  <c r="W17" i="50"/>
  <c r="H8" i="50" s="1"/>
  <c r="V17" i="50"/>
  <c r="H7" i="50" s="1"/>
  <c r="D55" i="50"/>
  <c r="D51" i="50"/>
  <c r="D47" i="50"/>
  <c r="D43" i="50"/>
  <c r="D39" i="50"/>
  <c r="D35" i="50"/>
  <c r="D31" i="50"/>
  <c r="D27" i="50"/>
  <c r="D23" i="50"/>
  <c r="D19" i="50"/>
  <c r="D54" i="50"/>
  <c r="D50" i="50"/>
  <c r="D46" i="50"/>
  <c r="D42" i="50"/>
  <c r="D38" i="50"/>
  <c r="D34" i="50"/>
  <c r="D30" i="50"/>
  <c r="D26" i="50"/>
  <c r="D22" i="50"/>
  <c r="D18" i="50"/>
  <c r="C12" i="50"/>
  <c r="D20" i="50"/>
  <c r="D21" i="50"/>
  <c r="D24" i="50"/>
  <c r="D25" i="50"/>
  <c r="D28" i="50"/>
  <c r="D29" i="50"/>
  <c r="D32" i="50"/>
  <c r="D33" i="50"/>
  <c r="D36" i="50"/>
  <c r="D37" i="50"/>
  <c r="D40" i="50"/>
  <c r="D41" i="50"/>
  <c r="D44" i="50"/>
  <c r="D45" i="50"/>
  <c r="D48" i="50"/>
  <c r="D49" i="50"/>
  <c r="D52" i="50"/>
  <c r="D53" i="50"/>
  <c r="C22" i="50"/>
  <c r="B22" i="50" s="1"/>
  <c r="T17" i="50"/>
  <c r="I7" i="50" s="1"/>
  <c r="X17" i="50"/>
  <c r="U17" i="49"/>
  <c r="I8" i="49" s="1"/>
  <c r="D55" i="49"/>
  <c r="D51" i="49"/>
  <c r="D47" i="49"/>
  <c r="D43" i="49"/>
  <c r="D39" i="49"/>
  <c r="D35" i="49"/>
  <c r="D31" i="49"/>
  <c r="D27" i="49"/>
  <c r="D23" i="49"/>
  <c r="D19" i="49"/>
  <c r="D54" i="49"/>
  <c r="D50" i="49"/>
  <c r="D46" i="49"/>
  <c r="D42" i="49"/>
  <c r="D38" i="49"/>
  <c r="D34" i="49"/>
  <c r="D30" i="49"/>
  <c r="D26" i="49"/>
  <c r="D22" i="49"/>
  <c r="D18" i="49"/>
  <c r="C12" i="49"/>
  <c r="D20" i="49"/>
  <c r="D21" i="49"/>
  <c r="D24" i="49"/>
  <c r="D25" i="49"/>
  <c r="D28" i="49"/>
  <c r="D29" i="49"/>
  <c r="D32" i="49"/>
  <c r="D33" i="49"/>
  <c r="D36" i="49"/>
  <c r="D37" i="49"/>
  <c r="D40" i="49"/>
  <c r="D41" i="49"/>
  <c r="D44" i="49"/>
  <c r="D45" i="49"/>
  <c r="D48" i="49"/>
  <c r="D49" i="49"/>
  <c r="D52" i="49"/>
  <c r="D53" i="49"/>
  <c r="W17" i="49"/>
  <c r="H8" i="49" s="1"/>
  <c r="C30" i="49"/>
  <c r="B30" i="49" s="1"/>
  <c r="V17" i="49"/>
  <c r="H7" i="49" s="1"/>
  <c r="J7" i="49" s="1"/>
  <c r="T17" i="49"/>
  <c r="I7" i="49" s="1"/>
  <c r="X17" i="49"/>
  <c r="Y17" i="48"/>
  <c r="D52" i="48"/>
  <c r="D48" i="48"/>
  <c r="D44" i="48"/>
  <c r="D40" i="48"/>
  <c r="D36" i="48"/>
  <c r="D32" i="48"/>
  <c r="D28" i="48"/>
  <c r="D24" i="48"/>
  <c r="D20" i="48"/>
  <c r="D55" i="48"/>
  <c r="D51" i="48"/>
  <c r="D47" i="48"/>
  <c r="D43" i="48"/>
  <c r="D39" i="48"/>
  <c r="D35" i="48"/>
  <c r="D31" i="48"/>
  <c r="D27" i="48"/>
  <c r="D23" i="48"/>
  <c r="D19" i="48"/>
  <c r="D54" i="48"/>
  <c r="D53" i="48"/>
  <c r="D50" i="48"/>
  <c r="D49" i="48"/>
  <c r="D46" i="48"/>
  <c r="D45" i="48"/>
  <c r="D42" i="48"/>
  <c r="D41" i="48"/>
  <c r="D38" i="48"/>
  <c r="D37" i="48"/>
  <c r="D34" i="48"/>
  <c r="D33" i="48"/>
  <c r="D30" i="48"/>
  <c r="D29" i="48"/>
  <c r="D26" i="48"/>
  <c r="D25" i="48"/>
  <c r="D22" i="48"/>
  <c r="D21" i="48"/>
  <c r="D18" i="48"/>
  <c r="C12" i="48"/>
  <c r="C28" i="48"/>
  <c r="B28" i="48" s="1"/>
  <c r="C44" i="48"/>
  <c r="B44" i="48" s="1"/>
  <c r="W18" i="48"/>
  <c r="W17" i="48" s="1"/>
  <c r="H8" i="48" s="1"/>
  <c r="V17" i="48"/>
  <c r="H7" i="48" s="1"/>
  <c r="U20" i="48"/>
  <c r="U17" i="48" s="1"/>
  <c r="I8" i="48" s="1"/>
  <c r="T17" i="48"/>
  <c r="I7" i="48" s="1"/>
  <c r="C27" i="48"/>
  <c r="B27" i="48" s="1"/>
  <c r="C31" i="48"/>
  <c r="B31" i="48" s="1"/>
  <c r="C35" i="48"/>
  <c r="B35" i="48" s="1"/>
  <c r="C39" i="48"/>
  <c r="B39" i="48" s="1"/>
  <c r="C43" i="48"/>
  <c r="B43" i="48" s="1"/>
  <c r="C47" i="48"/>
  <c r="B47" i="48" s="1"/>
  <c r="C51" i="48"/>
  <c r="B51" i="48" s="1"/>
  <c r="C55" i="48"/>
  <c r="B55" i="48" s="1"/>
  <c r="W17" i="47"/>
  <c r="H8" i="47" s="1"/>
  <c r="Y18" i="47"/>
  <c r="Y17" i="47" s="1"/>
  <c r="X17" i="47"/>
  <c r="C21" i="47"/>
  <c r="B21" i="47" s="1"/>
  <c r="U18" i="47"/>
  <c r="U17" i="47" s="1"/>
  <c r="I8" i="47" s="1"/>
  <c r="T17" i="47"/>
  <c r="I7" i="47" s="1"/>
  <c r="C28" i="47"/>
  <c r="B28" i="47" s="1"/>
  <c r="V17" i="47"/>
  <c r="H7" i="47" s="1"/>
  <c r="J7" i="47" s="1"/>
  <c r="C24" i="47"/>
  <c r="B24" i="47" s="1"/>
  <c r="C25" i="47"/>
  <c r="B25" i="47" s="1"/>
  <c r="C36" i="47"/>
  <c r="B36" i="47" s="1"/>
  <c r="C44" i="47"/>
  <c r="B44" i="47" s="1"/>
  <c r="C52" i="47"/>
  <c r="B52" i="47" s="1"/>
  <c r="D18" i="47"/>
  <c r="D22" i="47"/>
  <c r="D26" i="47"/>
  <c r="D30" i="47"/>
  <c r="D34" i="47"/>
  <c r="D38" i="47"/>
  <c r="D42" i="47"/>
  <c r="D46" i="47"/>
  <c r="D50" i="47"/>
  <c r="D54" i="47"/>
  <c r="D21" i="47"/>
  <c r="D25" i="47"/>
  <c r="D29" i="47"/>
  <c r="D33" i="47"/>
  <c r="D37" i="47"/>
  <c r="D41" i="47"/>
  <c r="D45" i="47"/>
  <c r="D49" i="47"/>
  <c r="D53" i="47"/>
  <c r="F5" i="1"/>
  <c r="J7" i="50" l="1"/>
  <c r="J8" i="55"/>
  <c r="E20" i="4" s="1"/>
  <c r="J7" i="55"/>
  <c r="J8" i="54"/>
  <c r="E19" i="4" s="1"/>
  <c r="J8" i="53"/>
  <c r="E18" i="4" s="1"/>
  <c r="J7" i="52"/>
  <c r="J8" i="52"/>
  <c r="E17" i="4" s="1"/>
  <c r="J8" i="51"/>
  <c r="J7" i="51"/>
  <c r="J8" i="50"/>
  <c r="E15" i="4" s="1"/>
  <c r="J8" i="49"/>
  <c r="E14" i="4" s="1"/>
  <c r="J7" i="48"/>
  <c r="J8" i="48"/>
  <c r="E13" i="4" s="1"/>
  <c r="J8" i="47"/>
  <c r="E12" i="4" s="1"/>
  <c r="B16" i="47"/>
  <c r="C14" i="47" s="1"/>
  <c r="B14" i="47" s="1"/>
  <c r="B16" i="53"/>
  <c r="E7" i="53" s="1"/>
  <c r="B7" i="53" s="1"/>
  <c r="B16" i="50"/>
  <c r="C14" i="50" s="1"/>
  <c r="B14" i="50" s="1"/>
  <c r="B16" i="52"/>
  <c r="C14" i="52" s="1"/>
  <c r="B14" i="52" s="1"/>
  <c r="B16" i="48"/>
  <c r="E7" i="48" s="1"/>
  <c r="B7" i="48" s="1"/>
  <c r="B16" i="49"/>
  <c r="C14" i="49" s="1"/>
  <c r="B14" i="49" s="1"/>
  <c r="B16" i="51"/>
  <c r="C14" i="51" s="1"/>
  <c r="B14" i="51" s="1"/>
  <c r="B16" i="55"/>
  <c r="E7" i="55" s="1"/>
  <c r="B7" i="55" s="1"/>
  <c r="B16" i="54"/>
  <c r="H17" i="1"/>
  <c r="T18"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E7" i="52" l="1"/>
  <c r="B7" i="52" s="1"/>
  <c r="E7" i="50"/>
  <c r="B7" i="50" s="1"/>
  <c r="C14" i="53"/>
  <c r="B14" i="53" s="1"/>
  <c r="E7" i="51"/>
  <c r="B7" i="51" s="1"/>
  <c r="C14" i="48"/>
  <c r="B14" i="48" s="1"/>
  <c r="E7" i="47"/>
  <c r="B7" i="47" s="1"/>
  <c r="E7" i="49"/>
  <c r="B7" i="49" s="1"/>
  <c r="C14" i="55"/>
  <c r="B14" i="55" s="1"/>
  <c r="E16" i="4"/>
  <c r="C14" i="54"/>
  <c r="B14" i="54" s="1"/>
  <c r="E7" i="54"/>
  <c r="B7" i="54" s="1"/>
  <c r="G5" i="24" l="1"/>
  <c r="H5" i="24"/>
  <c r="I5" i="24"/>
  <c r="G6" i="24"/>
  <c r="H6" i="24"/>
  <c r="I6" i="24"/>
  <c r="G7" i="24"/>
  <c r="H7" i="24"/>
  <c r="I7" i="24"/>
  <c r="G8" i="24"/>
  <c r="H8" i="24"/>
  <c r="I8" i="24"/>
  <c r="G4" i="24"/>
  <c r="H4" i="24"/>
  <c r="I4" i="24"/>
  <c r="I13" i="24"/>
  <c r="J5" i="24" s="1"/>
  <c r="I15" i="24"/>
  <c r="J6" i="24" s="1"/>
  <c r="I17" i="24"/>
  <c r="J7" i="24" s="1"/>
  <c r="I19" i="24"/>
  <c r="J8" i="24" s="1"/>
  <c r="C11" i="24"/>
  <c r="I11" i="24" s="1"/>
  <c r="J4" i="24" s="1"/>
  <c r="D12" i="24"/>
  <c r="C13" i="24"/>
  <c r="D14" i="24"/>
  <c r="C15" i="24"/>
  <c r="D16" i="24"/>
  <c r="C17" i="24"/>
  <c r="D18" i="24"/>
  <c r="C19" i="24"/>
  <c r="D20" i="24"/>
  <c r="G3" i="24" l="1"/>
  <c r="C3" i="24" s="1"/>
  <c r="I3" i="24"/>
  <c r="H3" i="24"/>
  <c r="J3" i="24"/>
  <c r="G6" i="46"/>
  <c r="G5" i="46"/>
  <c r="G4" i="46"/>
  <c r="G3" i="46" l="1"/>
  <c r="E3" i="46" s="1"/>
  <c r="E9" i="24"/>
  <c r="B9" i="24" s="1"/>
  <c r="B3" i="46" l="1"/>
  <c r="J14" i="4"/>
  <c r="J13" i="4"/>
  <c r="J12" i="4"/>
  <c r="J11" i="4"/>
  <c r="J10" i="4"/>
  <c r="U18" i="1" l="1"/>
  <c r="C12" i="1"/>
  <c r="X16" i="1"/>
  <c r="V16" i="1"/>
  <c r="T16" i="1"/>
  <c r="D20" i="1" l="1"/>
  <c r="D24" i="1"/>
  <c r="D28" i="1"/>
  <c r="D32" i="1"/>
  <c r="D36" i="1"/>
  <c r="D40" i="1"/>
  <c r="D44" i="1"/>
  <c r="D48" i="1"/>
  <c r="D52" i="1"/>
  <c r="D21" i="1"/>
  <c r="D25" i="1"/>
  <c r="D29" i="1"/>
  <c r="D33" i="1"/>
  <c r="D37" i="1"/>
  <c r="D41" i="1"/>
  <c r="D45" i="1"/>
  <c r="D49" i="1"/>
  <c r="D53" i="1"/>
  <c r="D22" i="1"/>
  <c r="D26" i="1"/>
  <c r="D30" i="1"/>
  <c r="D34" i="1"/>
  <c r="D38" i="1"/>
  <c r="D42" i="1"/>
  <c r="D46" i="1"/>
  <c r="D50" i="1"/>
  <c r="D54" i="1"/>
  <c r="D19" i="1"/>
  <c r="D23" i="1"/>
  <c r="D27" i="1"/>
  <c r="D31" i="1"/>
  <c r="D35" i="1"/>
  <c r="D39" i="1"/>
  <c r="D43" i="1"/>
  <c r="D47" i="1"/>
  <c r="D51" i="1"/>
  <c r="D55" i="1"/>
  <c r="D18" i="1"/>
  <c r="V19" i="1"/>
  <c r="W19" i="1" s="1"/>
  <c r="X19" i="1"/>
  <c r="Y19" i="1" s="1"/>
  <c r="V20" i="1"/>
  <c r="W20" i="1" s="1"/>
  <c r="X20" i="1"/>
  <c r="Y20" i="1" s="1"/>
  <c r="V21" i="1"/>
  <c r="W21" i="1" s="1"/>
  <c r="X21" i="1"/>
  <c r="Y21" i="1" s="1"/>
  <c r="V22" i="1"/>
  <c r="W22" i="1" s="1"/>
  <c r="X22" i="1"/>
  <c r="Y22" i="1" s="1"/>
  <c r="V23" i="1"/>
  <c r="W23" i="1" s="1"/>
  <c r="X23" i="1"/>
  <c r="Y23" i="1" s="1"/>
  <c r="V24" i="1"/>
  <c r="W24" i="1" s="1"/>
  <c r="X24" i="1"/>
  <c r="Y24" i="1" s="1"/>
  <c r="V25" i="1"/>
  <c r="W25" i="1" s="1"/>
  <c r="X25" i="1"/>
  <c r="Y25" i="1" s="1"/>
  <c r="V26" i="1"/>
  <c r="W26" i="1" s="1"/>
  <c r="X26" i="1"/>
  <c r="Y26" i="1" s="1"/>
  <c r="V27" i="1"/>
  <c r="W27" i="1" s="1"/>
  <c r="X27" i="1"/>
  <c r="Y27" i="1" s="1"/>
  <c r="V28" i="1"/>
  <c r="W28" i="1" s="1"/>
  <c r="X28" i="1"/>
  <c r="Y28" i="1" s="1"/>
  <c r="V29" i="1"/>
  <c r="W29" i="1" s="1"/>
  <c r="X29" i="1"/>
  <c r="Y29" i="1" s="1"/>
  <c r="V30" i="1"/>
  <c r="W30" i="1" s="1"/>
  <c r="X30" i="1"/>
  <c r="Y30" i="1" s="1"/>
  <c r="V31" i="1"/>
  <c r="W31" i="1" s="1"/>
  <c r="X31" i="1"/>
  <c r="Y31" i="1" s="1"/>
  <c r="V32" i="1"/>
  <c r="W32" i="1" s="1"/>
  <c r="X32" i="1"/>
  <c r="Y32" i="1" s="1"/>
  <c r="V33" i="1"/>
  <c r="W33" i="1" s="1"/>
  <c r="X33" i="1"/>
  <c r="Y33" i="1" s="1"/>
  <c r="V34" i="1"/>
  <c r="W34" i="1" s="1"/>
  <c r="X34" i="1"/>
  <c r="Y34" i="1" s="1"/>
  <c r="V35" i="1"/>
  <c r="W35" i="1" s="1"/>
  <c r="X35" i="1"/>
  <c r="Y35" i="1" s="1"/>
  <c r="V36" i="1"/>
  <c r="W36" i="1" s="1"/>
  <c r="X36" i="1"/>
  <c r="Y36" i="1" s="1"/>
  <c r="V37" i="1"/>
  <c r="W37" i="1" s="1"/>
  <c r="X37" i="1"/>
  <c r="Y37" i="1" s="1"/>
  <c r="V38" i="1"/>
  <c r="W38" i="1" s="1"/>
  <c r="X38" i="1"/>
  <c r="Y38" i="1" s="1"/>
  <c r="V39" i="1"/>
  <c r="W39" i="1" s="1"/>
  <c r="X39" i="1"/>
  <c r="Y39" i="1" s="1"/>
  <c r="V40" i="1"/>
  <c r="W40" i="1" s="1"/>
  <c r="X40" i="1"/>
  <c r="Y40" i="1" s="1"/>
  <c r="V41" i="1"/>
  <c r="W41" i="1" s="1"/>
  <c r="X41" i="1"/>
  <c r="Y41" i="1" s="1"/>
  <c r="V42" i="1"/>
  <c r="W42" i="1" s="1"/>
  <c r="X42" i="1"/>
  <c r="Y42" i="1" s="1"/>
  <c r="V43" i="1"/>
  <c r="W43" i="1" s="1"/>
  <c r="X43" i="1"/>
  <c r="Y43" i="1" s="1"/>
  <c r="V44" i="1"/>
  <c r="W44" i="1" s="1"/>
  <c r="X44" i="1"/>
  <c r="Y44" i="1" s="1"/>
  <c r="V45" i="1"/>
  <c r="W45" i="1" s="1"/>
  <c r="X45" i="1"/>
  <c r="Y45" i="1" s="1"/>
  <c r="V46" i="1"/>
  <c r="W46" i="1" s="1"/>
  <c r="X46" i="1"/>
  <c r="Y46" i="1" s="1"/>
  <c r="V47" i="1"/>
  <c r="W47" i="1" s="1"/>
  <c r="X47" i="1"/>
  <c r="Y47" i="1" s="1"/>
  <c r="V48" i="1"/>
  <c r="W48" i="1" s="1"/>
  <c r="X48" i="1"/>
  <c r="Y48" i="1" s="1"/>
  <c r="V49" i="1"/>
  <c r="W49" i="1" s="1"/>
  <c r="X49" i="1"/>
  <c r="Y49" i="1" s="1"/>
  <c r="V50" i="1"/>
  <c r="W50" i="1" s="1"/>
  <c r="X50" i="1"/>
  <c r="Y50" i="1" s="1"/>
  <c r="V51" i="1"/>
  <c r="W51" i="1" s="1"/>
  <c r="X51" i="1"/>
  <c r="Y51" i="1" s="1"/>
  <c r="V52" i="1"/>
  <c r="W52" i="1" s="1"/>
  <c r="X52" i="1"/>
  <c r="Y52" i="1" s="1"/>
  <c r="V53" i="1"/>
  <c r="W53" i="1" s="1"/>
  <c r="X53" i="1"/>
  <c r="Y53" i="1" s="1"/>
  <c r="V54" i="1"/>
  <c r="W54" i="1" s="1"/>
  <c r="X54" i="1"/>
  <c r="Y54" i="1" s="1"/>
  <c r="V55" i="1"/>
  <c r="W55" i="1" s="1"/>
  <c r="X55" i="1"/>
  <c r="Y55" i="1" s="1"/>
  <c r="X18" i="1"/>
  <c r="Y18" i="1" s="1"/>
  <c r="V18" i="1"/>
  <c r="T19" i="1"/>
  <c r="T20" i="1"/>
  <c r="U20" i="1" s="1"/>
  <c r="T21" i="1"/>
  <c r="U21" i="1" s="1"/>
  <c r="T22" i="1"/>
  <c r="U22" i="1" s="1"/>
  <c r="T23" i="1"/>
  <c r="U23" i="1" s="1"/>
  <c r="T24" i="1"/>
  <c r="U24" i="1" s="1"/>
  <c r="T25" i="1"/>
  <c r="U25" i="1" s="1"/>
  <c r="T26" i="1"/>
  <c r="U26" i="1" s="1"/>
  <c r="T27" i="1"/>
  <c r="U27" i="1" s="1"/>
  <c r="T28" i="1"/>
  <c r="U28" i="1" s="1"/>
  <c r="T29" i="1"/>
  <c r="U29" i="1" s="1"/>
  <c r="T30" i="1"/>
  <c r="U30" i="1" s="1"/>
  <c r="T31" i="1"/>
  <c r="U31" i="1" s="1"/>
  <c r="T32" i="1"/>
  <c r="U32" i="1" s="1"/>
  <c r="T33" i="1"/>
  <c r="U33" i="1" s="1"/>
  <c r="T34" i="1"/>
  <c r="U34" i="1" s="1"/>
  <c r="T35" i="1"/>
  <c r="U35" i="1" s="1"/>
  <c r="T36" i="1"/>
  <c r="U36" i="1" s="1"/>
  <c r="T37" i="1"/>
  <c r="U37" i="1" s="1"/>
  <c r="T38" i="1"/>
  <c r="U38" i="1" s="1"/>
  <c r="T39" i="1"/>
  <c r="U39" i="1" s="1"/>
  <c r="T40" i="1"/>
  <c r="U40" i="1" s="1"/>
  <c r="T41" i="1"/>
  <c r="U41" i="1" s="1"/>
  <c r="T42" i="1"/>
  <c r="U42" i="1" s="1"/>
  <c r="T43" i="1"/>
  <c r="U43" i="1" s="1"/>
  <c r="T44" i="1"/>
  <c r="U44" i="1" s="1"/>
  <c r="T45" i="1"/>
  <c r="U45" i="1" s="1"/>
  <c r="T46" i="1"/>
  <c r="U46" i="1" s="1"/>
  <c r="T47" i="1"/>
  <c r="U47" i="1" s="1"/>
  <c r="T48" i="1"/>
  <c r="U48" i="1" s="1"/>
  <c r="T49" i="1"/>
  <c r="U49" i="1" s="1"/>
  <c r="T50" i="1"/>
  <c r="U50" i="1" s="1"/>
  <c r="T51" i="1"/>
  <c r="U51" i="1" s="1"/>
  <c r="T52" i="1"/>
  <c r="U52" i="1" s="1"/>
  <c r="T53" i="1"/>
  <c r="U53" i="1" s="1"/>
  <c r="T54" i="1"/>
  <c r="U54" i="1" s="1"/>
  <c r="T55" i="1"/>
  <c r="U55" i="1" s="1"/>
  <c r="M19" i="1"/>
  <c r="N19" i="1"/>
  <c r="O19" i="1"/>
  <c r="Q19" i="1"/>
  <c r="R19" i="1"/>
  <c r="M20" i="1"/>
  <c r="N20" i="1"/>
  <c r="O20" i="1"/>
  <c r="Q20" i="1"/>
  <c r="R20" i="1"/>
  <c r="M21" i="1"/>
  <c r="N21" i="1"/>
  <c r="O21" i="1"/>
  <c r="Q21" i="1"/>
  <c r="R21" i="1"/>
  <c r="M22" i="1"/>
  <c r="N22" i="1"/>
  <c r="O22" i="1"/>
  <c r="Q22" i="1"/>
  <c r="R22" i="1"/>
  <c r="M23" i="1"/>
  <c r="N23" i="1"/>
  <c r="O23" i="1"/>
  <c r="Q23" i="1"/>
  <c r="R23" i="1"/>
  <c r="M24" i="1"/>
  <c r="N24" i="1"/>
  <c r="O24" i="1"/>
  <c r="Q24" i="1"/>
  <c r="R24" i="1"/>
  <c r="M25" i="1"/>
  <c r="N25" i="1"/>
  <c r="O25" i="1"/>
  <c r="Q25" i="1"/>
  <c r="R25" i="1"/>
  <c r="M26" i="1"/>
  <c r="N26" i="1"/>
  <c r="O26" i="1"/>
  <c r="Q26" i="1"/>
  <c r="R26" i="1"/>
  <c r="M27" i="1"/>
  <c r="N27" i="1"/>
  <c r="O27" i="1"/>
  <c r="Q27" i="1"/>
  <c r="R27" i="1"/>
  <c r="M28" i="1"/>
  <c r="N28" i="1"/>
  <c r="O28" i="1"/>
  <c r="Q28" i="1"/>
  <c r="R28" i="1"/>
  <c r="M29" i="1"/>
  <c r="N29" i="1"/>
  <c r="O29" i="1"/>
  <c r="Q29" i="1"/>
  <c r="R29" i="1"/>
  <c r="M30" i="1"/>
  <c r="N30" i="1"/>
  <c r="O30" i="1"/>
  <c r="Q30" i="1"/>
  <c r="R30" i="1"/>
  <c r="M31" i="1"/>
  <c r="N31" i="1"/>
  <c r="O31" i="1"/>
  <c r="Q31" i="1"/>
  <c r="R31" i="1"/>
  <c r="M32" i="1"/>
  <c r="N32" i="1"/>
  <c r="O32" i="1"/>
  <c r="Q32" i="1"/>
  <c r="R32" i="1"/>
  <c r="M33" i="1"/>
  <c r="N33" i="1"/>
  <c r="O33" i="1"/>
  <c r="Q33" i="1"/>
  <c r="R33" i="1"/>
  <c r="M34" i="1"/>
  <c r="N34" i="1"/>
  <c r="O34" i="1"/>
  <c r="Q34" i="1"/>
  <c r="R34" i="1"/>
  <c r="M35" i="1"/>
  <c r="N35" i="1"/>
  <c r="O35" i="1"/>
  <c r="Q35" i="1"/>
  <c r="R35" i="1"/>
  <c r="M36" i="1"/>
  <c r="N36" i="1"/>
  <c r="O36" i="1"/>
  <c r="Q36" i="1"/>
  <c r="R36" i="1"/>
  <c r="M37" i="1"/>
  <c r="N37" i="1"/>
  <c r="O37" i="1"/>
  <c r="Q37" i="1"/>
  <c r="R37" i="1"/>
  <c r="M38" i="1"/>
  <c r="N38" i="1"/>
  <c r="O38" i="1"/>
  <c r="Q38" i="1"/>
  <c r="R38" i="1"/>
  <c r="M39" i="1"/>
  <c r="N39" i="1"/>
  <c r="O39" i="1"/>
  <c r="Q39" i="1"/>
  <c r="R39" i="1"/>
  <c r="M40" i="1"/>
  <c r="N40" i="1"/>
  <c r="O40" i="1"/>
  <c r="Q40" i="1"/>
  <c r="R40" i="1"/>
  <c r="M41" i="1"/>
  <c r="N41" i="1"/>
  <c r="O41" i="1"/>
  <c r="Q41" i="1"/>
  <c r="R41" i="1"/>
  <c r="M42" i="1"/>
  <c r="N42" i="1"/>
  <c r="O42" i="1"/>
  <c r="Q42" i="1"/>
  <c r="R42" i="1"/>
  <c r="M43" i="1"/>
  <c r="N43" i="1"/>
  <c r="O43" i="1"/>
  <c r="Q43" i="1"/>
  <c r="R43" i="1"/>
  <c r="M44" i="1"/>
  <c r="N44" i="1"/>
  <c r="O44" i="1"/>
  <c r="Q44" i="1"/>
  <c r="R44" i="1"/>
  <c r="M45" i="1"/>
  <c r="N45" i="1"/>
  <c r="O45" i="1"/>
  <c r="Q45" i="1"/>
  <c r="R45" i="1"/>
  <c r="M46" i="1"/>
  <c r="N46" i="1"/>
  <c r="O46" i="1"/>
  <c r="Q46" i="1"/>
  <c r="R46" i="1"/>
  <c r="M47" i="1"/>
  <c r="N47" i="1"/>
  <c r="O47" i="1"/>
  <c r="Q47" i="1"/>
  <c r="R47" i="1"/>
  <c r="M48" i="1"/>
  <c r="N48" i="1"/>
  <c r="O48" i="1"/>
  <c r="Q48" i="1"/>
  <c r="R48" i="1"/>
  <c r="M49" i="1"/>
  <c r="N49" i="1"/>
  <c r="O49" i="1"/>
  <c r="Q49" i="1"/>
  <c r="R49" i="1"/>
  <c r="M50" i="1"/>
  <c r="N50" i="1"/>
  <c r="O50" i="1"/>
  <c r="Q50" i="1"/>
  <c r="R50" i="1"/>
  <c r="M51" i="1"/>
  <c r="N51" i="1"/>
  <c r="O51" i="1"/>
  <c r="Q51" i="1"/>
  <c r="R51" i="1"/>
  <c r="M52" i="1"/>
  <c r="N52" i="1"/>
  <c r="O52" i="1"/>
  <c r="Q52" i="1"/>
  <c r="R52" i="1"/>
  <c r="M53" i="1"/>
  <c r="N53" i="1"/>
  <c r="O53" i="1"/>
  <c r="Q53" i="1"/>
  <c r="R53" i="1"/>
  <c r="M54" i="1"/>
  <c r="N54" i="1"/>
  <c r="O54" i="1"/>
  <c r="Q54" i="1"/>
  <c r="R54" i="1"/>
  <c r="M55" i="1"/>
  <c r="N55" i="1"/>
  <c r="O55" i="1"/>
  <c r="Q55" i="1"/>
  <c r="R55" i="1"/>
  <c r="R18" i="1"/>
  <c r="Q18" i="1"/>
  <c r="O18" i="1"/>
  <c r="N18" i="1"/>
  <c r="M18" i="1"/>
  <c r="C48" i="1" l="1"/>
  <c r="C44" i="1"/>
  <c r="B44" i="1" s="1"/>
  <c r="C40" i="1"/>
  <c r="B40" i="1" s="1"/>
  <c r="C20" i="1"/>
  <c r="B20" i="1" s="1"/>
  <c r="C28" i="1"/>
  <c r="B28" i="1" s="1"/>
  <c r="C36" i="1"/>
  <c r="B36" i="1" s="1"/>
  <c r="C31" i="1"/>
  <c r="B31" i="1" s="1"/>
  <c r="C50" i="1"/>
  <c r="B50" i="1" s="1"/>
  <c r="C30" i="1"/>
  <c r="C53" i="1"/>
  <c r="B53" i="1" s="1"/>
  <c r="C49" i="1"/>
  <c r="B49" i="1" s="1"/>
  <c r="C45" i="1"/>
  <c r="B45" i="1" s="1"/>
  <c r="C41" i="1"/>
  <c r="B41" i="1" s="1"/>
  <c r="C37" i="1"/>
  <c r="B37" i="1" s="1"/>
  <c r="C33" i="1"/>
  <c r="B33" i="1" s="1"/>
  <c r="C29" i="1"/>
  <c r="C25" i="1"/>
  <c r="C21" i="1"/>
  <c r="B21" i="1" s="1"/>
  <c r="C52" i="1"/>
  <c r="B52" i="1" s="1"/>
  <c r="C32" i="1"/>
  <c r="B32" i="1" s="1"/>
  <c r="C24" i="1"/>
  <c r="B24" i="1" s="1"/>
  <c r="C55" i="1"/>
  <c r="B55" i="1" s="1"/>
  <c r="C51" i="1"/>
  <c r="B51" i="1" s="1"/>
  <c r="C47" i="1"/>
  <c r="B47" i="1" s="1"/>
  <c r="C43" i="1"/>
  <c r="B43" i="1" s="1"/>
  <c r="C39" i="1"/>
  <c r="B39" i="1" s="1"/>
  <c r="C35" i="1"/>
  <c r="B35" i="1" s="1"/>
  <c r="C27" i="1"/>
  <c r="B27" i="1" s="1"/>
  <c r="C23" i="1"/>
  <c r="B23" i="1" s="1"/>
  <c r="C19" i="1"/>
  <c r="B19" i="1" s="1"/>
  <c r="C54" i="1"/>
  <c r="B54" i="1" s="1"/>
  <c r="C46" i="1"/>
  <c r="B46" i="1" s="1"/>
  <c r="C42" i="1"/>
  <c r="B42" i="1" s="1"/>
  <c r="C38" i="1"/>
  <c r="B38" i="1" s="1"/>
  <c r="C34" i="1"/>
  <c r="B34" i="1" s="1"/>
  <c r="C26" i="1"/>
  <c r="B26" i="1" s="1"/>
  <c r="C22" i="1"/>
  <c r="B22" i="1" s="1"/>
  <c r="C18" i="1"/>
  <c r="B18" i="1" s="1"/>
  <c r="B48" i="1"/>
  <c r="B30" i="1"/>
  <c r="B29" i="1"/>
  <c r="B25" i="1"/>
  <c r="U19" i="1"/>
  <c r="U17" i="1" s="1"/>
  <c r="I8" i="1" s="1"/>
  <c r="F11" i="4" s="1"/>
  <c r="T17" i="1"/>
  <c r="I7" i="1" s="1"/>
  <c r="Y17" i="1"/>
  <c r="V17" i="1"/>
  <c r="H7" i="1" s="1"/>
  <c r="X17" i="1"/>
  <c r="W18" i="1"/>
  <c r="W17" i="1" s="1"/>
  <c r="H8" i="1" s="1"/>
  <c r="K14" i="4"/>
  <c r="K13" i="4"/>
  <c r="K12" i="4"/>
  <c r="K11" i="4"/>
  <c r="J8" i="1" l="1"/>
  <c r="G11" i="4"/>
  <c r="G10" i="4" s="1"/>
  <c r="J7" i="1"/>
  <c r="F10" i="4"/>
  <c r="B16" i="1"/>
  <c r="E7" i="1" s="1"/>
  <c r="B7" i="1" s="1"/>
  <c r="B3" i="24"/>
  <c r="K10" i="4"/>
  <c r="E11" i="4" l="1"/>
  <c r="E10" i="4" s="1"/>
  <c r="C14" i="1"/>
  <c r="B14" i="1" s="1"/>
  <c r="B28" i="4" s="1"/>
  <c r="C2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400-000001000000}">
      <text>
        <r>
          <rPr>
            <sz val="8"/>
            <color indexed="81"/>
            <rFont val="Tahoma"/>
            <family val="2"/>
          </rPr>
          <t xml:space="preserve">Indicate the total number of units in the Project.
</t>
        </r>
      </text>
    </comment>
    <comment ref="I16" authorId="0" shapeId="0" xr:uid="{00000000-0006-0000-04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400-000003000000}">
      <text>
        <r>
          <rPr>
            <sz val="8"/>
            <color indexed="81"/>
            <rFont val="Tahoma"/>
            <family val="2"/>
          </rPr>
          <t>Indicate the anticipated or actual project completion date (mm/yyyy)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D00-000001000000}">
      <text>
        <r>
          <rPr>
            <sz val="8"/>
            <color indexed="81"/>
            <rFont val="Tahoma"/>
            <family val="2"/>
          </rPr>
          <t xml:space="preserve">Indicate the total number of units in the Project.
</t>
        </r>
      </text>
    </comment>
    <comment ref="I16" authorId="0" shapeId="0" xr:uid="{00000000-0006-0000-0D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D00-000003000000}">
      <text>
        <r>
          <rPr>
            <sz val="8"/>
            <color indexed="81"/>
            <rFont val="Tahoma"/>
            <family val="2"/>
          </rPr>
          <t>Indicate the anticipated or actual project completion date (mm/yyyy)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500-000001000000}">
      <text>
        <r>
          <rPr>
            <sz val="8"/>
            <color indexed="81"/>
            <rFont val="Tahoma"/>
            <family val="2"/>
          </rPr>
          <t xml:space="preserve">Indicate the total number of units in the Project.
</t>
        </r>
      </text>
    </comment>
    <comment ref="I16" authorId="0" shapeId="0" xr:uid="{00000000-0006-0000-05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500-000003000000}">
      <text>
        <r>
          <rPr>
            <sz val="8"/>
            <color indexed="81"/>
            <rFont val="Tahoma"/>
            <family val="2"/>
          </rPr>
          <t>Indicate the anticipated or actual project completion date (mm/yyyy)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600-000001000000}">
      <text>
        <r>
          <rPr>
            <sz val="8"/>
            <color indexed="81"/>
            <rFont val="Tahoma"/>
            <family val="2"/>
          </rPr>
          <t xml:space="preserve">Indicate the total number of units in the Project.
</t>
        </r>
      </text>
    </comment>
    <comment ref="I16" authorId="0" shapeId="0" xr:uid="{00000000-0006-0000-06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600-000003000000}">
      <text>
        <r>
          <rPr>
            <sz val="8"/>
            <color indexed="81"/>
            <rFont val="Tahoma"/>
            <family val="2"/>
          </rPr>
          <t>Indicate the anticipated or actual project completion date (mm/yyyy)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700-000001000000}">
      <text>
        <r>
          <rPr>
            <sz val="8"/>
            <color indexed="81"/>
            <rFont val="Tahoma"/>
            <family val="2"/>
          </rPr>
          <t xml:space="preserve">Indicate the total number of units in the Project.
</t>
        </r>
      </text>
    </comment>
    <comment ref="I16" authorId="0" shapeId="0" xr:uid="{00000000-0006-0000-07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700-000003000000}">
      <text>
        <r>
          <rPr>
            <sz val="8"/>
            <color indexed="81"/>
            <rFont val="Tahoma"/>
            <family val="2"/>
          </rPr>
          <t>Indicate the anticipated or actual project completion date (mm/yyyy)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800-000001000000}">
      <text>
        <r>
          <rPr>
            <sz val="8"/>
            <color indexed="81"/>
            <rFont val="Tahoma"/>
            <family val="2"/>
          </rPr>
          <t xml:space="preserve">Indicate the total number of units in the Project.
</t>
        </r>
      </text>
    </comment>
    <comment ref="I16" authorId="0" shapeId="0" xr:uid="{00000000-0006-0000-08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800-000003000000}">
      <text>
        <r>
          <rPr>
            <sz val="8"/>
            <color indexed="81"/>
            <rFont val="Tahoma"/>
            <family val="2"/>
          </rPr>
          <t>Indicate the anticipated or actual project completion date (mm/yyyy)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900-000001000000}">
      <text>
        <r>
          <rPr>
            <sz val="8"/>
            <color indexed="81"/>
            <rFont val="Tahoma"/>
            <family val="2"/>
          </rPr>
          <t xml:space="preserve">Indicate the total number of units in the Project.
</t>
        </r>
      </text>
    </comment>
    <comment ref="I16" authorId="0" shapeId="0" xr:uid="{00000000-0006-0000-09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900-000003000000}">
      <text>
        <r>
          <rPr>
            <sz val="8"/>
            <color indexed="81"/>
            <rFont val="Tahoma"/>
            <family val="2"/>
          </rPr>
          <t>Indicate the anticipated or actual project completion date (mm/yyyy)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A00-000001000000}">
      <text>
        <r>
          <rPr>
            <sz val="8"/>
            <color indexed="81"/>
            <rFont val="Tahoma"/>
            <family val="2"/>
          </rPr>
          <t xml:space="preserve">Indicate the total number of units in the Project.
</t>
        </r>
      </text>
    </comment>
    <comment ref="I16" authorId="0" shapeId="0" xr:uid="{00000000-0006-0000-0A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A00-000003000000}">
      <text>
        <r>
          <rPr>
            <sz val="8"/>
            <color indexed="81"/>
            <rFont val="Tahoma"/>
            <family val="2"/>
          </rPr>
          <t>Indicate the anticipated or actual project completion date (mm/yyyy)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B00-000001000000}">
      <text>
        <r>
          <rPr>
            <sz val="8"/>
            <color indexed="81"/>
            <rFont val="Tahoma"/>
            <family val="2"/>
          </rPr>
          <t xml:space="preserve">Indicate the total number of units in the Project.
</t>
        </r>
      </text>
    </comment>
    <comment ref="I16" authorId="0" shapeId="0" xr:uid="{00000000-0006-0000-0B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B00-000003000000}">
      <text>
        <r>
          <rPr>
            <sz val="8"/>
            <color indexed="81"/>
            <rFont val="Tahoma"/>
            <family val="2"/>
          </rPr>
          <t>Indicate the anticipated or actual project completion date (mm/yyyy)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C00-000001000000}">
      <text>
        <r>
          <rPr>
            <sz val="8"/>
            <color indexed="81"/>
            <rFont val="Tahoma"/>
            <family val="2"/>
          </rPr>
          <t xml:space="preserve">Indicate the total number of units in the Project.
</t>
        </r>
      </text>
    </comment>
    <comment ref="I16" authorId="0" shapeId="0" xr:uid="{00000000-0006-0000-0C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C00-000003000000}">
      <text>
        <r>
          <rPr>
            <sz val="8"/>
            <color indexed="81"/>
            <rFont val="Tahoma"/>
            <family val="2"/>
          </rPr>
          <t>Indicate the anticipated or actual project completion date (mm/yyyy)</t>
        </r>
      </text>
    </comment>
  </commentList>
</comments>
</file>

<file path=xl/sharedStrings.xml><?xml version="1.0" encoding="utf-8"?>
<sst xmlns="http://schemas.openxmlformats.org/spreadsheetml/2006/main" count="390" uniqueCount="158">
  <si>
    <t>Project Name</t>
  </si>
  <si>
    <t>S1</t>
  </si>
  <si>
    <t>S2</t>
  </si>
  <si>
    <t>S3</t>
  </si>
  <si>
    <t>S4</t>
  </si>
  <si>
    <t>S5</t>
  </si>
  <si>
    <t>S6</t>
  </si>
  <si>
    <t>S7</t>
  </si>
  <si>
    <t>S8</t>
  </si>
  <si>
    <t>S9</t>
  </si>
  <si>
    <t>S10</t>
  </si>
  <si>
    <t>State</t>
  </si>
  <si>
    <t>Sheet</t>
  </si>
  <si>
    <t>Project Status</t>
  </si>
  <si>
    <t>Total Project Units</t>
  </si>
  <si>
    <t>State:</t>
  </si>
  <si>
    <t>Project Municipality(ies)</t>
  </si>
  <si>
    <t>Status</t>
  </si>
  <si>
    <t>(1)</t>
  </si>
  <si>
    <t>(2)</t>
  </si>
  <si>
    <t>(3)</t>
  </si>
  <si>
    <t>(4)</t>
  </si>
  <si>
    <t>(5)</t>
  </si>
  <si>
    <t>Yes /No</t>
  </si>
  <si>
    <t>Yes</t>
  </si>
  <si>
    <t>No</t>
  </si>
  <si>
    <t>Indication</t>
  </si>
  <si>
    <t>Explanation</t>
  </si>
  <si>
    <t>Length</t>
  </si>
  <si>
    <t>Characters Remaining</t>
  </si>
  <si>
    <t>Primary Project Address</t>
  </si>
  <si>
    <t>Data</t>
  </si>
  <si>
    <t>Data Validation and Entry:</t>
  </si>
  <si>
    <t>Text based data entry required</t>
  </si>
  <si>
    <t>Drop down menu options for selection</t>
  </si>
  <si>
    <t>Document Protection</t>
  </si>
  <si>
    <t>Signature:</t>
  </si>
  <si>
    <t>Printed:</t>
  </si>
  <si>
    <t>Its:</t>
  </si>
  <si>
    <t>Date:</t>
  </si>
  <si>
    <t>Unacceptable Practices Summary</t>
  </si>
  <si>
    <t>Indicated</t>
  </si>
  <si>
    <t>Practice #</t>
  </si>
  <si>
    <t>Explained</t>
  </si>
  <si>
    <t>Incomplete</t>
  </si>
  <si>
    <t>Projects:</t>
  </si>
  <si>
    <t>Units:</t>
  </si>
  <si>
    <t>AL - Alabama</t>
  </si>
  <si>
    <t>AK - Alaska</t>
  </si>
  <si>
    <t>AZ - Arizona</t>
  </si>
  <si>
    <t>AR - Arkansas</t>
  </si>
  <si>
    <t>CA - California</t>
  </si>
  <si>
    <t>CO - Colorado</t>
  </si>
  <si>
    <t>CT - Connecticut</t>
  </si>
  <si>
    <t>DE - Delaware</t>
  </si>
  <si>
    <t>FL - Florida</t>
  </si>
  <si>
    <t>GA - Georgia</t>
  </si>
  <si>
    <t>HI - Hawaii</t>
  </si>
  <si>
    <t>ID - Idaho</t>
  </si>
  <si>
    <t>IL - Illinois</t>
  </si>
  <si>
    <t>IN - Indiana</t>
  </si>
  <si>
    <t>IA - Iowa</t>
  </si>
  <si>
    <t>KS - Kansas</t>
  </si>
  <si>
    <t>KY - Kentucky</t>
  </si>
  <si>
    <t>LA - Louisiana</t>
  </si>
  <si>
    <t>ME - Maine</t>
  </si>
  <si>
    <t>MD - Maryland</t>
  </si>
  <si>
    <t>MA - Massachusetts</t>
  </si>
  <si>
    <t>MI - Michigan</t>
  </si>
  <si>
    <t>MN - Minnesota</t>
  </si>
  <si>
    <t>MS - Mississippi</t>
  </si>
  <si>
    <t>MO - Missouri</t>
  </si>
  <si>
    <t>MT - Montana</t>
  </si>
  <si>
    <t>NE - Nebraska</t>
  </si>
  <si>
    <t>NV - Nevada</t>
  </si>
  <si>
    <t>NH - New Hampshire  </t>
  </si>
  <si>
    <t>NJ - New Jersey</t>
  </si>
  <si>
    <t>NM - New Mexico</t>
  </si>
  <si>
    <t>NY - New York</t>
  </si>
  <si>
    <t>NC - North Carolina</t>
  </si>
  <si>
    <t>ND - North Dakota</t>
  </si>
  <si>
    <t>OH - Ohio</t>
  </si>
  <si>
    <t>OK - Oklahoma</t>
  </si>
  <si>
    <t>OR - Oregon</t>
  </si>
  <si>
    <t>PA - Pennsylvania</t>
  </si>
  <si>
    <t>RI - Rhode Island</t>
  </si>
  <si>
    <t>SC - South Carolina</t>
  </si>
  <si>
    <t>SD - South Dakota</t>
  </si>
  <si>
    <t>TN - Tennessee</t>
  </si>
  <si>
    <t>TX - Texas</t>
  </si>
  <si>
    <t>UT - Utah</t>
  </si>
  <si>
    <t>VT - Vermont</t>
  </si>
  <si>
    <t>VA - Virginia</t>
  </si>
  <si>
    <t>WA - Washington</t>
  </si>
  <si>
    <t>WV - West Virginia</t>
  </si>
  <si>
    <t>WI - Wisconsin</t>
  </si>
  <si>
    <t>WY - Wyoming</t>
  </si>
  <si>
    <t>In all cases, it is the applicant's responsibility to ensure the Application is clear, unambiguous, and complete, and that documentation submitted evidences the criteria outlined and required per the applicable program documents and requirements.</t>
  </si>
  <si>
    <t>Many cells and the document itself are protected against changes.  Protected cells cannot be selected and no input is necessary or permitted.  Any changes to the protected content of this form, will void the entire Application.</t>
  </si>
  <si>
    <t>Completing the form:</t>
  </si>
  <si>
    <t>A) Summary tab</t>
  </si>
  <si>
    <t>B) Unacceptable Practices tab</t>
  </si>
  <si>
    <t>• Instructions</t>
  </si>
  <si>
    <t>• Summary</t>
  </si>
  <si>
    <t>• Unacceptable Practices</t>
  </si>
  <si>
    <t>• Complete the corresponding State Experience Certification entering the project name, address, municipality, etc. for each state</t>
  </si>
  <si>
    <t>• Experience Thresholds</t>
  </si>
  <si>
    <t>Cells throughout the form are color coded as follows:</t>
  </si>
  <si>
    <t>C) Experience Thresholds tab</t>
  </si>
  <si>
    <t>Experience Thresholds Summary</t>
  </si>
  <si>
    <t>Under Construction</t>
  </si>
  <si>
    <t>Complete</t>
  </si>
  <si>
    <t>Projects</t>
  </si>
  <si>
    <t>Construction Complete Date</t>
  </si>
  <si>
    <t>Total</t>
  </si>
  <si>
    <t>Under Construction Units</t>
  </si>
  <si>
    <t>Complete Units</t>
  </si>
  <si>
    <t>• Enter the architect name</t>
  </si>
  <si>
    <t>• Indicate if the unacceptable practices apply to the architect.  Note, you must indicate yes or no for each unacceptable practice</t>
  </si>
  <si>
    <t>• If any unacceptable practices apply to the architect, provide an explanation in the text boxes below.</t>
  </si>
  <si>
    <t>• Indicate each experience threshold for the architect</t>
  </si>
  <si>
    <t>• The completed electronic (.xlsx) Architect Experience Certification form</t>
  </si>
  <si>
    <t>Architect:</t>
  </si>
  <si>
    <t>Please direct questions or comments regarding this form to multifamilyfin@ihda.org</t>
  </si>
  <si>
    <t>• Upon completion of the entire Architect Experience Certification form please sign the Summary tab</t>
  </si>
  <si>
    <t xml:space="preserve">Multiple inputs are required in order to complete and populate the General Contractor Experience Certification form.  Incomplete entries will not populate the form and will generate "ERROR!" notifications that must be corrected prior to submission.  Forms with "ERROR!" notifications will not be accepted. </t>
  </si>
  <si>
    <t>DC - District of Columbia</t>
  </si>
  <si>
    <t>PR - Puerto Rico</t>
  </si>
  <si>
    <t>VI - Virgin Islands</t>
  </si>
  <si>
    <t>Licensed Design Firm Experience Summary by State</t>
  </si>
  <si>
    <t>Licensed Design Firm:</t>
  </si>
  <si>
    <t>Alternative Verification of Acceptable Experience</t>
  </si>
  <si>
    <t>Deal Team Participants that do not meet the mandatory Participant experience standards are encouraged to also submit supplemental materials demonstrating appropriate experience and capacity. Materials ought to include resumes and narratives detailing previous real estate development experience.</t>
  </si>
  <si>
    <t>Architect of Record Experience Certification Summary</t>
  </si>
  <si>
    <t>Architect of Record Experience Certification</t>
  </si>
  <si>
    <t>Architect of Record and Licensed Design Firm Unacceptable Practices Certification</t>
  </si>
  <si>
    <t>Architect of Record and Licensed Design Firm Experience Certification</t>
  </si>
  <si>
    <t>Architect of Record</t>
  </si>
  <si>
    <t>Illinois Design Firm Number</t>
  </si>
  <si>
    <t>Architect or Record Experience Certification Form Contents:</t>
  </si>
  <si>
    <t>The Architect of Record Experience Certification form consists of the following worksheets:</t>
  </si>
  <si>
    <t>Illinois Registered Design Firm Experience</t>
  </si>
  <si>
    <t>• 10 individual state experiences certifications (S1-S10)</t>
  </si>
  <si>
    <t>• Indicate each state in which the architect has multifamily architectural experience in the drop down cells corresponding to S1-S10</t>
  </si>
  <si>
    <t>• For example: S1 is set to Illinois.  Using the drop down menus, indicate other states of experience corresponding to sheets S2-S10</t>
  </si>
  <si>
    <r>
      <t xml:space="preserve">  "</t>
    </r>
    <r>
      <rPr>
        <b/>
        <sz val="12"/>
        <color rgb="FFFF0000"/>
        <rFont val="Calibri"/>
        <family val="2"/>
      </rPr>
      <t>X</t>
    </r>
    <r>
      <rPr>
        <b/>
        <sz val="12"/>
        <color theme="1"/>
        <rFont val="Calibri"/>
        <family val="2"/>
      </rPr>
      <t>" Below Denotes Explanation Required</t>
    </r>
  </si>
  <si>
    <t>D) Individual State Experience Certifications (S1-S10)</t>
  </si>
  <si>
    <t xml:space="preserve">• Completed and signed Summary, Experience Thresholds, Unacceptable Practices, and S1-S10 (as applicable) tabs </t>
  </si>
  <si>
    <r>
      <t xml:space="preserve">The </t>
    </r>
    <r>
      <rPr>
        <b/>
        <i/>
        <sz val="12"/>
        <rFont val="Arial Narrow"/>
        <family val="2"/>
      </rPr>
      <t>current</t>
    </r>
    <r>
      <rPr>
        <sz val="12"/>
        <rFont val="Arial Narrow"/>
        <family val="2"/>
      </rPr>
      <t xml:space="preserve"> version of this Architect Experience Certification form is to be used when applying for a resource that requires a completed Architect Experience Certification form and consists of a single Microsoft Excel file. </t>
    </r>
    <r>
      <rPr>
        <b/>
        <i/>
        <sz val="12"/>
        <rFont val="Arial Narrow"/>
        <family val="2"/>
      </rPr>
      <t xml:space="preserve">Only the current version will be accepted. </t>
    </r>
  </si>
  <si>
    <r>
      <t>A completed Architect or Record (Signatory) Experience Certification form for the</t>
    </r>
    <r>
      <rPr>
        <b/>
        <sz val="12"/>
        <rFont val="Arial Narrow"/>
        <family val="2"/>
      </rPr>
      <t xml:space="preserve"> Illinois</t>
    </r>
    <r>
      <rPr>
        <sz val="12"/>
        <rFont val="Arial Narrow"/>
        <family val="2"/>
      </rPr>
      <t xml:space="preserve"> </t>
    </r>
    <r>
      <rPr>
        <b/>
        <sz val="12"/>
        <rFont val="Arial Narrow"/>
        <family val="2"/>
      </rPr>
      <t>Registered Design Firm</t>
    </r>
    <r>
      <rPr>
        <sz val="12"/>
        <rFont val="Arial Narrow"/>
        <family val="2"/>
      </rPr>
      <t>, if not a Illinois Sole Proprietor, comprises a complete Architect of Record Experience Certification submission.</t>
    </r>
  </si>
  <si>
    <t>Submitting the following with the Application (both .xlsx and .pdf format)</t>
  </si>
  <si>
    <t>Illinois Housing Development Authority - Architect Experience Certification Form</t>
  </si>
  <si>
    <t>List projects, and their completion dates below, where the relative experience thresholds have been applied. Separate multiple projects with a comma.</t>
  </si>
  <si>
    <t>Section 504</t>
  </si>
  <si>
    <t>Registered in IL</t>
  </si>
  <si>
    <t>Min. Five Year Exp.</t>
  </si>
  <si>
    <t>Green Certification</t>
  </si>
  <si>
    <t>Revised: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</si>
</sst>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
      <sz val="11"/>
      <color theme="1"/>
      <name val="Calibri"/>
      <family val="2"/>
    </font>
    <font>
      <b/>
      <sz val="11"/>
      <color theme="1"/>
      <name val="Calibri"/>
      <family val="2"/>
    </font>
    <font>
      <b/>
      <u/>
      <sz val="11"/>
      <color theme="1"/>
      <name val="Calibri"/>
      <family val="2"/>
    </font>
    <font>
      <b/>
      <sz val="11"/>
      <color rgb="FFFF0000"/>
      <name val="Calibri"/>
      <family val="2"/>
    </font>
    <font>
      <i/>
      <sz val="11"/>
      <color theme="1"/>
      <name val="Calibri"/>
      <family val="2"/>
    </font>
    <font>
      <b/>
      <sz val="11"/>
      <color rgb="FFFF0000"/>
      <name val="Calibri"/>
      <family val="2"/>
      <scheme val="minor"/>
    </font>
    <font>
      <sz val="8"/>
      <color indexed="81"/>
      <name val="Tahoma"/>
      <family val="2"/>
    </font>
    <font>
      <b/>
      <sz val="14"/>
      <name val="Arial Narrow"/>
      <family val="2"/>
    </font>
    <font>
      <i/>
      <sz val="12"/>
      <color theme="1"/>
      <name val="Calibri"/>
      <family val="2"/>
      <scheme val="minor"/>
    </font>
    <font>
      <sz val="11"/>
      <color theme="1"/>
      <name val="Arial Narrow"/>
      <family val="2"/>
    </font>
    <font>
      <sz val="11"/>
      <name val="Arial Narrow"/>
      <family val="2"/>
    </font>
    <font>
      <sz val="12"/>
      <name val="Arial Narrow"/>
      <family val="2"/>
    </font>
    <font>
      <b/>
      <sz val="13"/>
      <color theme="1"/>
      <name val="Calibri"/>
      <family val="2"/>
      <scheme val="minor"/>
    </font>
    <font>
      <b/>
      <sz val="13"/>
      <color theme="1"/>
      <name val="Calibri"/>
      <family val="2"/>
    </font>
    <font>
      <sz val="12"/>
      <color theme="1"/>
      <name val="Calibri"/>
      <family val="2"/>
    </font>
    <font>
      <sz val="10"/>
      <color theme="1"/>
      <name val="Calibri"/>
      <family val="2"/>
      <scheme val="minor"/>
    </font>
    <font>
      <b/>
      <i/>
      <sz val="13"/>
      <color theme="1"/>
      <name val="Calibri"/>
      <family val="2"/>
      <scheme val="minor"/>
    </font>
    <font>
      <b/>
      <sz val="12"/>
      <color theme="1"/>
      <name val="Calibri"/>
      <family val="2"/>
    </font>
    <font>
      <sz val="12"/>
      <color theme="1"/>
      <name val="Calibri"/>
      <family val="2"/>
      <scheme val="minor"/>
    </font>
    <font>
      <b/>
      <sz val="12"/>
      <color theme="1"/>
      <name val="Calibri"/>
      <family val="2"/>
      <scheme val="minor"/>
    </font>
    <font>
      <b/>
      <u/>
      <sz val="12"/>
      <color theme="1"/>
      <name val="Calibri"/>
      <family val="2"/>
      <scheme val="minor"/>
    </font>
    <font>
      <b/>
      <sz val="12"/>
      <color rgb="FFFF0000"/>
      <name val="Calibri"/>
      <family val="2"/>
      <scheme val="minor"/>
    </font>
    <font>
      <b/>
      <sz val="14"/>
      <color rgb="FFFF0000"/>
      <name val="Calibri"/>
      <family val="2"/>
    </font>
    <font>
      <b/>
      <sz val="12"/>
      <color rgb="FFFF0000"/>
      <name val="Calibri"/>
      <family val="2"/>
    </font>
    <font>
      <b/>
      <i/>
      <sz val="12"/>
      <name val="Arial Narrow"/>
      <family val="2"/>
    </font>
    <font>
      <b/>
      <sz val="12"/>
      <name val="Arial Narrow"/>
      <family val="2"/>
    </font>
    <font>
      <sz val="12"/>
      <color theme="1"/>
      <name val="Arial Narrow"/>
      <family val="2"/>
    </font>
    <font>
      <i/>
      <sz val="12"/>
      <color theme="1"/>
      <name val="Arial Narrow"/>
      <family val="2"/>
    </font>
    <font>
      <b/>
      <sz val="12"/>
      <color theme="1"/>
      <name val="Arial Narrow"/>
      <family val="2"/>
    </font>
    <font>
      <i/>
      <sz val="10"/>
      <name val="Arial Narrow"/>
      <family val="2"/>
    </font>
  </fonts>
  <fills count="11">
    <fill>
      <patternFill patternType="none"/>
    </fill>
    <fill>
      <patternFill patternType="gray125"/>
    </fill>
    <fill>
      <patternFill patternType="solid">
        <fgColor theme="5" tint="0.399975585192419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0"/>
        <bgColor indexed="64"/>
      </patternFill>
    </fill>
  </fills>
  <borders count="1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3" fillId="0" borderId="0"/>
  </cellStyleXfs>
  <cellXfs count="157">
    <xf numFmtId="0" fontId="0" fillId="0" borderId="0" xfId="0"/>
    <xf numFmtId="0" fontId="2" fillId="0" borderId="0" xfId="0" applyFont="1"/>
    <xf numFmtId="0" fontId="0" fillId="0" borderId="2" xfId="0" applyBorder="1"/>
    <xf numFmtId="0" fontId="0" fillId="4" borderId="0" xfId="0" applyFill="1"/>
    <xf numFmtId="0" fontId="5" fillId="5" borderId="2" xfId="0" applyFont="1" applyFill="1" applyBorder="1" applyAlignment="1" applyProtection="1">
      <alignment horizontal="center" vertical="center"/>
      <protection locked="0"/>
    </xf>
    <xf numFmtId="0" fontId="4" fillId="6" borderId="2" xfId="0" quotePrefix="1" applyFont="1" applyFill="1" applyBorder="1" applyAlignment="1" applyProtection="1">
      <alignment horizontal="justify" vertical="top" wrapText="1"/>
      <protection locked="0"/>
    </xf>
    <xf numFmtId="0" fontId="0" fillId="4" borderId="0" xfId="0" applyFill="1" applyAlignment="1">
      <alignment horizontal="center"/>
    </xf>
    <xf numFmtId="0" fontId="0" fillId="7" borderId="2" xfId="0" applyFill="1" applyBorder="1"/>
    <xf numFmtId="0" fontId="3" fillId="0" borderId="0" xfId="1" applyAlignment="1">
      <alignment vertical="top"/>
    </xf>
    <xf numFmtId="0" fontId="12" fillId="0" borderId="0" xfId="1" applyFont="1" applyAlignment="1">
      <alignment vertical="top"/>
    </xf>
    <xf numFmtId="0" fontId="13" fillId="0" borderId="0" xfId="1" applyFont="1" applyAlignment="1">
      <alignment vertical="top"/>
    </xf>
    <xf numFmtId="0" fontId="13" fillId="0" borderId="0" xfId="1" applyFont="1" applyAlignment="1">
      <alignment vertical="top" wrapText="1"/>
    </xf>
    <xf numFmtId="0" fontId="1" fillId="0" borderId="0" xfId="0" applyFont="1"/>
    <xf numFmtId="0" fontId="14" fillId="0" borderId="0" xfId="1" applyFont="1" applyAlignment="1">
      <alignment horizontal="justify" vertical="top" wrapText="1"/>
    </xf>
    <xf numFmtId="0" fontId="1" fillId="0" borderId="2" xfId="0" quotePrefix="1" applyFont="1" applyBorder="1" applyAlignment="1">
      <alignment horizontal="center"/>
    </xf>
    <xf numFmtId="0" fontId="0" fillId="0" borderId="2" xfId="0" applyBorder="1" applyAlignment="1">
      <alignment horizontal="center"/>
    </xf>
    <xf numFmtId="0" fontId="0" fillId="8" borderId="0" xfId="0" applyFill="1"/>
    <xf numFmtId="0" fontId="0" fillId="8" borderId="0" xfId="0" applyFill="1" applyAlignment="1">
      <alignment horizontal="center"/>
    </xf>
    <xf numFmtId="0" fontId="0" fillId="2" borderId="2" xfId="0" applyFill="1" applyBorder="1" applyProtection="1">
      <protection locked="0"/>
    </xf>
    <xf numFmtId="0" fontId="4" fillId="4" borderId="0" xfId="0" applyFont="1" applyFill="1"/>
    <xf numFmtId="0" fontId="4" fillId="0" borderId="0" xfId="0" applyFont="1"/>
    <xf numFmtId="0" fontId="4" fillId="4" borderId="0" xfId="0" applyFont="1" applyFill="1" applyAlignment="1">
      <alignment horizontal="center"/>
    </xf>
    <xf numFmtId="0" fontId="6" fillId="4" borderId="0" xfId="0" applyFont="1" applyFill="1" applyAlignment="1">
      <alignment horizontal="center"/>
    </xf>
    <xf numFmtId="0" fontId="4" fillId="8" borderId="0" xfId="0" applyFont="1" applyFill="1" applyAlignment="1">
      <alignment horizontal="center" vertical="center"/>
    </xf>
    <xf numFmtId="0" fontId="4" fillId="0" borderId="0" xfId="0" applyFont="1" applyAlignment="1">
      <alignment horizontal="center"/>
    </xf>
    <xf numFmtId="0" fontId="7" fillId="0" borderId="0" xfId="0" applyFont="1" applyAlignment="1">
      <alignment horizontal="center" vertical="center"/>
    </xf>
    <xf numFmtId="0" fontId="5" fillId="4" borderId="0" xfId="0" applyFont="1" applyFill="1" applyAlignment="1">
      <alignment horizontal="center"/>
    </xf>
    <xf numFmtId="0" fontId="4" fillId="0" borderId="4" xfId="0" applyFont="1" applyBorder="1" applyAlignment="1">
      <alignment horizontal="justify" vertical="center"/>
    </xf>
    <xf numFmtId="0" fontId="4" fillId="0" borderId="0" xfId="0" applyFont="1" applyAlignment="1">
      <alignment horizontal="justify" vertical="center"/>
    </xf>
    <xf numFmtId="0" fontId="6" fillId="4" borderId="0" xfId="0" applyFont="1" applyFill="1"/>
    <xf numFmtId="0" fontId="5" fillId="0" borderId="5" xfId="0" applyFont="1" applyBorder="1"/>
    <xf numFmtId="0" fontId="5" fillId="0" borderId="2" xfId="0" quotePrefix="1" applyFont="1" applyBorder="1" applyAlignment="1">
      <alignment horizontal="center" vertical="center"/>
    </xf>
    <xf numFmtId="0" fontId="5" fillId="0" borderId="0" xfId="0" applyFont="1" applyAlignment="1">
      <alignment horizontal="center" vertical="center"/>
    </xf>
    <xf numFmtId="0" fontId="8" fillId="0" borderId="0" xfId="0" quotePrefix="1" applyFont="1" applyAlignment="1">
      <alignment horizontal="center" vertical="top"/>
    </xf>
    <xf numFmtId="0" fontId="8" fillId="0" borderId="0" xfId="0" applyFont="1" applyAlignment="1">
      <alignment vertical="top"/>
    </xf>
    <xf numFmtId="0" fontId="1" fillId="0" borderId="0" xfId="0" quotePrefix="1" applyFont="1" applyAlignment="1">
      <alignment horizontal="center"/>
    </xf>
    <xf numFmtId="0" fontId="0" fillId="0" borderId="0" xfId="0" applyAlignment="1">
      <alignment horizontal="center"/>
    </xf>
    <xf numFmtId="0" fontId="1" fillId="0" borderId="7" xfId="0" quotePrefix="1" applyFont="1" applyBorder="1" applyAlignment="1">
      <alignment horizontal="center"/>
    </xf>
    <xf numFmtId="0" fontId="0" fillId="0" borderId="7" xfId="0" applyBorder="1" applyAlignment="1">
      <alignment horizontal="center"/>
    </xf>
    <xf numFmtId="0" fontId="4" fillId="10" borderId="4" xfId="0" applyFont="1" applyFill="1" applyBorder="1" applyAlignment="1">
      <alignment horizontal="justify" vertical="center"/>
    </xf>
    <xf numFmtId="0" fontId="14" fillId="0" borderId="0" xfId="1" applyFont="1" applyAlignment="1">
      <alignment vertical="top" wrapText="1"/>
    </xf>
    <xf numFmtId="0" fontId="0" fillId="0" borderId="5" xfId="0" applyBorder="1"/>
    <xf numFmtId="0" fontId="1" fillId="0" borderId="2" xfId="0" applyFont="1" applyBorder="1" applyAlignment="1">
      <alignment horizontal="center" wrapText="1"/>
    </xf>
    <xf numFmtId="0" fontId="0" fillId="0" borderId="2" xfId="0" applyBorder="1" applyAlignment="1">
      <alignment horizontal="center" vertical="center" wrapText="1"/>
    </xf>
    <xf numFmtId="0" fontId="0" fillId="0" borderId="0" xfId="0" applyAlignment="1">
      <alignment vertical="center"/>
    </xf>
    <xf numFmtId="0" fontId="18" fillId="0" borderId="4" xfId="0" applyFont="1" applyBorder="1" applyAlignment="1">
      <alignment horizontal="justify" vertical="center"/>
    </xf>
    <xf numFmtId="0" fontId="0" fillId="4" borderId="0" xfId="0" applyFill="1" applyAlignment="1">
      <alignment horizontal="center" vertical="center"/>
    </xf>
    <xf numFmtId="0" fontId="0" fillId="4" borderId="0" xfId="0" applyFill="1" applyAlignment="1">
      <alignment vertical="center"/>
    </xf>
    <xf numFmtId="0" fontId="1" fillId="0" borderId="0" xfId="0" applyFont="1" applyAlignment="1">
      <alignment vertical="center"/>
    </xf>
    <xf numFmtId="0" fontId="4" fillId="0" borderId="0" xfId="0" applyFont="1" applyAlignment="1">
      <alignment vertical="top"/>
    </xf>
    <xf numFmtId="0" fontId="3" fillId="0" borderId="0" xfId="1" applyAlignment="1">
      <alignment horizontal="center" vertical="top"/>
    </xf>
    <xf numFmtId="0" fontId="13" fillId="0" borderId="0" xfId="1" applyFont="1" applyAlignment="1">
      <alignment horizontal="center" vertical="top"/>
    </xf>
    <xf numFmtId="0" fontId="21" fillId="0" borderId="2" xfId="0" quotePrefix="1" applyFont="1" applyBorder="1" applyAlignment="1">
      <alignment horizontal="center" vertical="center"/>
    </xf>
    <xf numFmtId="0" fontId="21" fillId="0" borderId="5" xfId="0" quotePrefix="1" applyFont="1" applyBorder="1" applyAlignment="1">
      <alignment vertical="center"/>
    </xf>
    <xf numFmtId="0" fontId="22" fillId="4" borderId="0" xfId="0" applyFont="1" applyFill="1" applyAlignment="1">
      <alignment horizontal="center"/>
    </xf>
    <xf numFmtId="0" fontId="22" fillId="0" borderId="0" xfId="0" applyFont="1"/>
    <xf numFmtId="0" fontId="22" fillId="4" borderId="0" xfId="0" applyFont="1" applyFill="1"/>
    <xf numFmtId="0" fontId="22" fillId="4" borderId="0" xfId="0" applyFont="1" applyFill="1" applyAlignment="1">
      <alignment horizontal="center" vertical="center"/>
    </xf>
    <xf numFmtId="0" fontId="22" fillId="0" borderId="2" xfId="0" applyFont="1" applyBorder="1" applyAlignment="1">
      <alignment horizontal="center" vertical="center"/>
    </xf>
    <xf numFmtId="0" fontId="22" fillId="3" borderId="2" xfId="0" applyFont="1" applyFill="1" applyBorder="1" applyAlignment="1" applyProtection="1">
      <alignment vertical="center"/>
      <protection locked="0"/>
    </xf>
    <xf numFmtId="0" fontId="22" fillId="0" borderId="0" xfId="0" applyFont="1" applyAlignment="1">
      <alignment vertical="center"/>
    </xf>
    <xf numFmtId="0" fontId="22" fillId="4" borderId="0" xfId="0" applyFont="1" applyFill="1" applyAlignment="1">
      <alignment horizontal="left" vertical="center"/>
    </xf>
    <xf numFmtId="0" fontId="22" fillId="4" borderId="0" xfId="0" applyFont="1" applyFill="1" applyAlignment="1">
      <alignment vertical="center"/>
    </xf>
    <xf numFmtId="0" fontId="23" fillId="4" borderId="0" xfId="0" applyFont="1" applyFill="1" applyAlignment="1">
      <alignment horizontal="center"/>
    </xf>
    <xf numFmtId="0" fontId="22" fillId="0" borderId="2" xfId="0" applyFont="1" applyBorder="1"/>
    <xf numFmtId="0" fontId="22" fillId="0" borderId="2" xfId="0" applyFont="1" applyBorder="1" applyAlignment="1">
      <alignment horizontal="center" wrapText="1"/>
    </xf>
    <xf numFmtId="0" fontId="24" fillId="4" borderId="0" xfId="0" applyFont="1" applyFill="1"/>
    <xf numFmtId="0" fontId="23" fillId="0" borderId="0" xfId="0" applyFont="1" applyAlignment="1">
      <alignment horizontal="right" vertical="center"/>
    </xf>
    <xf numFmtId="0" fontId="22" fillId="0" borderId="10" xfId="0" applyFont="1" applyBorder="1" applyAlignment="1">
      <alignment horizontal="right" wrapText="1"/>
    </xf>
    <xf numFmtId="0" fontId="22" fillId="0" borderId="0" xfId="0" applyFont="1" applyAlignment="1">
      <alignment horizontal="right"/>
    </xf>
    <xf numFmtId="0" fontId="22" fillId="0" borderId="2" xfId="0" applyFont="1" applyBorder="1" applyAlignment="1">
      <alignment horizontal="center" textRotation="90"/>
    </xf>
    <xf numFmtId="0" fontId="22" fillId="3" borderId="2" xfId="0" applyFont="1" applyFill="1" applyBorder="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14" fontId="22" fillId="3" borderId="2" xfId="0" applyNumberFormat="1" applyFont="1" applyFill="1" applyBorder="1" applyAlignment="1" applyProtection="1">
      <alignment horizontal="center" vertical="center"/>
      <protection locked="0"/>
    </xf>
    <xf numFmtId="0" fontId="23" fillId="0" borderId="2" xfId="0" applyFont="1" applyBorder="1" applyAlignment="1">
      <alignment horizontal="center" vertical="center" wrapText="1"/>
    </xf>
    <xf numFmtId="0" fontId="22" fillId="0" borderId="0" xfId="0" applyFont="1" applyAlignment="1">
      <alignment horizontal="right" wrapText="1"/>
    </xf>
    <xf numFmtId="0" fontId="23" fillId="0" borderId="0" xfId="0" applyFont="1"/>
    <xf numFmtId="0" fontId="22" fillId="8" borderId="0" xfId="0" applyFont="1" applyFill="1" applyAlignment="1">
      <alignment horizontal="center"/>
    </xf>
    <xf numFmtId="0" fontId="22" fillId="0" borderId="0" xfId="0" applyFont="1" applyAlignment="1">
      <alignment horizontal="center"/>
    </xf>
    <xf numFmtId="0" fontId="22" fillId="0" borderId="0" xfId="0" applyFont="1" applyAlignment="1">
      <alignment horizontal="center" wrapText="1"/>
    </xf>
    <xf numFmtId="0" fontId="22" fillId="0" borderId="0" xfId="0" applyFont="1" applyAlignment="1">
      <alignment horizontal="right" vertical="center"/>
    </xf>
    <xf numFmtId="0" fontId="22" fillId="0" borderId="0" xfId="0" applyFont="1" applyAlignment="1">
      <alignment horizontal="right" vertical="center" wrapText="1"/>
    </xf>
    <xf numFmtId="0" fontId="23" fillId="4" borderId="0" xfId="0" applyFont="1" applyFill="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0" fillId="0" borderId="2" xfId="0" applyBorder="1" applyAlignment="1">
      <alignment horizontal="center" vertical="center"/>
    </xf>
    <xf numFmtId="0" fontId="0" fillId="3" borderId="2" xfId="0" applyFill="1" applyBorder="1" applyAlignment="1" applyProtection="1">
      <alignment vertical="center"/>
      <protection locked="0"/>
    </xf>
    <xf numFmtId="0" fontId="0" fillId="3"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14" fontId="0" fillId="3" borderId="2" xfId="0" applyNumberFormat="1" applyFill="1" applyBorder="1" applyAlignment="1" applyProtection="1">
      <alignment horizontal="center" vertical="center"/>
      <protection locked="0"/>
    </xf>
    <xf numFmtId="0" fontId="0" fillId="4" borderId="0" xfId="0" applyFill="1" applyAlignment="1">
      <alignment horizontal="left" vertical="center"/>
    </xf>
    <xf numFmtId="0" fontId="23" fillId="0" borderId="0" xfId="0" applyFont="1" applyAlignment="1">
      <alignment horizontal="right"/>
    </xf>
    <xf numFmtId="0" fontId="25" fillId="0" borderId="2" xfId="0" applyFont="1" applyBorder="1" applyAlignment="1">
      <alignment horizontal="center" vertical="center"/>
    </xf>
    <xf numFmtId="0" fontId="9" fillId="0" borderId="2" xfId="0" applyFont="1" applyBorder="1" applyAlignment="1">
      <alignment horizontal="center" vertical="center"/>
    </xf>
    <xf numFmtId="0" fontId="26" fillId="0" borderId="2" xfId="0" applyFont="1" applyBorder="1" applyAlignment="1">
      <alignment horizontal="center" vertical="center"/>
    </xf>
    <xf numFmtId="0" fontId="15" fillId="0" borderId="0" xfId="1" applyFont="1" applyAlignment="1">
      <alignment horizontal="justify" vertical="top" wrapText="1"/>
    </xf>
    <xf numFmtId="0" fontId="29" fillId="0" borderId="0" xfId="1" quotePrefix="1" applyFont="1" applyAlignment="1">
      <alignment horizontal="center" vertical="top"/>
    </xf>
    <xf numFmtId="0" fontId="29" fillId="0" borderId="0" xfId="1" applyFont="1" applyAlignment="1">
      <alignment vertical="top" wrapText="1"/>
    </xf>
    <xf numFmtId="0" fontId="15" fillId="0" borderId="0" xfId="1" applyFont="1" applyAlignment="1">
      <alignment vertical="top"/>
    </xf>
    <xf numFmtId="0" fontId="30" fillId="0" borderId="0" xfId="1" applyFont="1" applyAlignment="1">
      <alignment horizontal="center" vertical="top"/>
    </xf>
    <xf numFmtId="0" fontId="15" fillId="0" borderId="0" xfId="1" applyFont="1" applyAlignment="1">
      <alignment horizontal="left" vertical="top" indent="1"/>
    </xf>
    <xf numFmtId="0" fontId="30" fillId="0" borderId="0" xfId="1" applyFont="1" applyAlignment="1">
      <alignment vertical="top"/>
    </xf>
    <xf numFmtId="0" fontId="29" fillId="0" borderId="0" xfId="1" applyFont="1" applyAlignment="1">
      <alignment vertical="top"/>
    </xf>
    <xf numFmtId="0" fontId="15" fillId="0" borderId="0" xfId="1" quotePrefix="1" applyFont="1" applyAlignment="1">
      <alignment horizontal="center" vertical="top"/>
    </xf>
    <xf numFmtId="0" fontId="15" fillId="0" borderId="0" xfId="1" applyFont="1" applyAlignment="1">
      <alignment vertical="top" wrapText="1"/>
    </xf>
    <xf numFmtId="0" fontId="31" fillId="0" borderId="0" xfId="1" applyFont="1" applyAlignment="1">
      <alignment vertical="top"/>
    </xf>
    <xf numFmtId="0" fontId="30" fillId="0" borderId="0" xfId="1" applyFont="1" applyAlignment="1">
      <alignment horizontal="justify" vertical="top" wrapText="1"/>
    </xf>
    <xf numFmtId="0" fontId="29" fillId="0" borderId="0" xfId="1" applyFont="1" applyAlignment="1">
      <alignment horizontal="left" vertical="top"/>
    </xf>
    <xf numFmtId="0" fontId="32" fillId="0" borderId="0" xfId="1" applyFont="1" applyAlignment="1">
      <alignment vertical="top"/>
    </xf>
    <xf numFmtId="0" fontId="30" fillId="0" borderId="0" xfId="1" applyFont="1" applyAlignment="1">
      <alignment vertical="top" wrapText="1"/>
    </xf>
    <xf numFmtId="0" fontId="15" fillId="9" borderId="0" xfId="1" applyFont="1" applyFill="1" applyAlignment="1">
      <alignment horizontal="justify" vertical="top" wrapText="1"/>
    </xf>
    <xf numFmtId="0" fontId="15" fillId="2" borderId="0" xfId="1" applyFont="1" applyFill="1" applyAlignment="1">
      <alignment horizontal="justify" vertical="top" wrapText="1"/>
    </xf>
    <xf numFmtId="0" fontId="1" fillId="0" borderId="2" xfId="0" applyFont="1" applyBorder="1" applyAlignment="1">
      <alignment horizontal="center"/>
    </xf>
    <xf numFmtId="0" fontId="1" fillId="0" borderId="0" xfId="0" applyFont="1" applyAlignment="1">
      <alignment horizontal="center"/>
    </xf>
    <xf numFmtId="0" fontId="0" fillId="0" borderId="0" xfId="0" applyAlignment="1">
      <alignment horizontal="left"/>
    </xf>
    <xf numFmtId="0" fontId="1" fillId="0" borderId="2" xfId="0" applyFont="1" applyBorder="1" applyAlignment="1">
      <alignment horizontal="center" vertical="center"/>
    </xf>
    <xf numFmtId="0" fontId="0" fillId="0" borderId="6" xfId="1" applyFont="1" applyBorder="1" applyAlignment="1">
      <alignment horizontal="center" vertical="top"/>
    </xf>
    <xf numFmtId="0" fontId="15" fillId="0" borderId="0" xfId="1" applyFont="1" applyAlignment="1">
      <alignment horizontal="justify" vertical="top" wrapText="1"/>
    </xf>
    <xf numFmtId="0" fontId="15" fillId="0" borderId="0" xfId="1" applyFont="1" applyAlignment="1">
      <alignment horizontal="left" vertical="top"/>
    </xf>
    <xf numFmtId="0" fontId="15" fillId="0" borderId="0" xfId="1" applyFont="1" applyAlignment="1">
      <alignment horizontal="left" vertical="top" wrapText="1"/>
    </xf>
    <xf numFmtId="0" fontId="11" fillId="0" borderId="0" xfId="1" applyFont="1" applyAlignment="1">
      <alignment horizontal="center" vertical="top"/>
    </xf>
    <xf numFmtId="14" fontId="33" fillId="10" borderId="0" xfId="1" applyNumberFormat="1" applyFont="1" applyFill="1" applyAlignment="1">
      <alignment horizontal="center" vertical="top"/>
    </xf>
    <xf numFmtId="0" fontId="29" fillId="0" borderId="0" xfId="1" applyFont="1" applyAlignment="1">
      <alignment vertical="top" wrapText="1"/>
    </xf>
    <xf numFmtId="0" fontId="0" fillId="9" borderId="5" xfId="0" applyFill="1" applyBorder="1" applyAlignment="1" applyProtection="1">
      <alignment horizontal="left"/>
      <protection locked="0"/>
    </xf>
    <xf numFmtId="0" fontId="9" fillId="0" borderId="0" xfId="0" applyFont="1" applyAlignment="1">
      <alignment horizontal="center" vertical="top"/>
    </xf>
    <xf numFmtId="0" fontId="16" fillId="0" borderId="1" xfId="0" applyFont="1" applyBorder="1" applyAlignment="1">
      <alignment horizontal="center"/>
    </xf>
    <xf numFmtId="0" fontId="1" fillId="0" borderId="1" xfId="0" applyFont="1" applyBorder="1" applyAlignment="1">
      <alignment horizontal="center"/>
    </xf>
    <xf numFmtId="0" fontId="0" fillId="0" borderId="0" xfId="0" applyAlignment="1">
      <alignment horizontal="justify"/>
    </xf>
    <xf numFmtId="0" fontId="1" fillId="3" borderId="2"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1" fillId="3" borderId="9"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protection locked="0"/>
    </xf>
    <xf numFmtId="0" fontId="0" fillId="0" borderId="2" xfId="0" applyBorder="1" applyAlignment="1">
      <alignment horizontal="left"/>
    </xf>
    <xf numFmtId="0" fontId="19" fillId="9" borderId="3" xfId="0" applyFont="1" applyFill="1" applyBorder="1" applyAlignment="1" applyProtection="1">
      <alignment horizontal="left" vertical="top"/>
      <protection locked="0"/>
    </xf>
    <xf numFmtId="0" fontId="19" fillId="9" borderId="9" xfId="0" applyFont="1" applyFill="1" applyBorder="1" applyAlignment="1" applyProtection="1">
      <alignment horizontal="left" vertical="top"/>
      <protection locked="0"/>
    </xf>
    <xf numFmtId="0" fontId="19" fillId="9" borderId="4" xfId="0" applyFont="1" applyFill="1" applyBorder="1" applyAlignment="1" applyProtection="1">
      <alignment horizontal="left" vertical="top"/>
      <protection locked="0"/>
    </xf>
    <xf numFmtId="0" fontId="19" fillId="9" borderId="3" xfId="0" applyFont="1" applyFill="1" applyBorder="1" applyAlignment="1" applyProtection="1">
      <alignment horizontal="left" vertical="top" wrapText="1"/>
      <protection locked="0"/>
    </xf>
    <xf numFmtId="0" fontId="19" fillId="9" borderId="9" xfId="0" applyFont="1" applyFill="1" applyBorder="1" applyAlignment="1" applyProtection="1">
      <alignment horizontal="left" vertical="top" wrapText="1"/>
      <protection locked="0"/>
    </xf>
    <xf numFmtId="0" fontId="19" fillId="9" borderId="4" xfId="0" applyFont="1" applyFill="1" applyBorder="1" applyAlignment="1" applyProtection="1">
      <alignment horizontal="left" vertical="top" wrapText="1"/>
      <protection locked="0"/>
    </xf>
    <xf numFmtId="0" fontId="5" fillId="0" borderId="0" xfId="0" applyFont="1" applyAlignment="1">
      <alignment horizontal="justify" wrapText="1"/>
    </xf>
    <xf numFmtId="0" fontId="17" fillId="0" borderId="1" xfId="0" applyFont="1" applyBorder="1" applyAlignment="1">
      <alignment horizontal="center"/>
    </xf>
    <xf numFmtId="0" fontId="1" fillId="0" borderId="11" xfId="0" applyFont="1" applyBorder="1" applyAlignment="1">
      <alignment horizontal="center" vertical="center" wrapText="1"/>
    </xf>
    <xf numFmtId="0" fontId="19" fillId="9" borderId="12" xfId="0" applyFont="1" applyFill="1" applyBorder="1" applyAlignment="1" applyProtection="1">
      <alignment horizontal="left" vertical="top"/>
      <protection locked="0"/>
    </xf>
    <xf numFmtId="0" fontId="19" fillId="9" borderId="13" xfId="0" applyFont="1" applyFill="1" applyBorder="1" applyAlignment="1" applyProtection="1">
      <alignment horizontal="left" vertical="top"/>
      <protection locked="0"/>
    </xf>
    <xf numFmtId="0" fontId="19" fillId="9" borderId="14" xfId="0" applyFont="1" applyFill="1" applyBorder="1" applyAlignment="1" applyProtection="1">
      <alignment horizontal="left" vertical="top"/>
      <protection locked="0"/>
    </xf>
    <xf numFmtId="0" fontId="21" fillId="0" borderId="6" xfId="0" applyFont="1" applyBorder="1" applyAlignment="1">
      <alignment horizontal="left" wrapText="1"/>
    </xf>
    <xf numFmtId="0" fontId="7" fillId="0" borderId="5" xfId="0" applyFont="1" applyBorder="1" applyAlignment="1">
      <alignment horizontal="center" vertical="center"/>
    </xf>
    <xf numFmtId="0" fontId="22" fillId="4" borderId="0" xfId="0" applyFont="1" applyFill="1" applyAlignment="1">
      <alignment horizontal="center"/>
    </xf>
    <xf numFmtId="0" fontId="22" fillId="4" borderId="1" xfId="0" applyFont="1" applyFill="1" applyBorder="1" applyAlignment="1">
      <alignment horizontal="center"/>
    </xf>
    <xf numFmtId="0" fontId="9" fillId="0" borderId="0" xfId="0" quotePrefix="1" applyFont="1" applyAlignment="1">
      <alignment horizontal="center"/>
    </xf>
    <xf numFmtId="0" fontId="0" fillId="4" borderId="1" xfId="0" applyFill="1" applyBorder="1" applyAlignment="1">
      <alignment horizontal="center"/>
    </xf>
    <xf numFmtId="0" fontId="22" fillId="4" borderId="8" xfId="0" applyFont="1" applyFill="1" applyBorder="1" applyAlignment="1">
      <alignment horizontal="center"/>
    </xf>
    <xf numFmtId="0" fontId="20" fillId="0" borderId="0" xfId="0" applyFont="1" applyAlignment="1">
      <alignment horizontal="center"/>
    </xf>
    <xf numFmtId="0" fontId="9" fillId="0" borderId="0" xfId="0" applyFont="1" applyAlignment="1">
      <alignment horizontal="center"/>
    </xf>
    <xf numFmtId="0" fontId="22" fillId="0" borderId="2" xfId="0" applyFont="1" applyBorder="1" applyAlignment="1">
      <alignment horizontal="center"/>
    </xf>
    <xf numFmtId="0" fontId="25" fillId="0" borderId="0" xfId="0" applyFont="1" applyAlignment="1">
      <alignment horizontal="center"/>
    </xf>
    <xf numFmtId="0" fontId="22" fillId="4" borderId="0" xfId="0" applyFont="1" applyFill="1" applyAlignment="1">
      <alignment horizontal="center" vertical="center"/>
    </xf>
  </cellXfs>
  <cellStyles count="2">
    <cellStyle name="Normal" xfId="0" builtinId="0"/>
    <cellStyle name="Normal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N53"/>
  <sheetViews>
    <sheetView showGridLines="0" view="pageBreakPreview" zoomScale="115" zoomScaleNormal="100" zoomScaleSheetLayoutView="115" workbookViewId="0">
      <selection activeCell="B8" sqref="B8:L8"/>
    </sheetView>
  </sheetViews>
  <sheetFormatPr defaultColWidth="9.140625" defaultRowHeight="15" x14ac:dyDescent="0.25"/>
  <cols>
    <col min="1" max="1" width="4.85546875" style="50" customWidth="1"/>
    <col min="2" max="2" width="5.42578125" style="8" customWidth="1"/>
    <col min="3" max="3" width="15.28515625" style="8" customWidth="1"/>
    <col min="4" max="11" width="9.140625" style="8"/>
    <col min="12" max="12" width="9.140625" style="8" customWidth="1"/>
    <col min="13" max="13" width="2.5703125" style="8" customWidth="1"/>
    <col min="14" max="16384" width="9.140625" style="8"/>
  </cols>
  <sheetData>
    <row r="1" spans="1:14" ht="18" x14ac:dyDescent="0.25">
      <c r="A1" s="120" t="s">
        <v>151</v>
      </c>
      <c r="B1" s="120"/>
      <c r="C1" s="120"/>
      <c r="D1" s="120"/>
      <c r="E1" s="120"/>
      <c r="F1" s="120"/>
      <c r="G1" s="120"/>
      <c r="H1" s="120"/>
      <c r="I1" s="120"/>
      <c r="J1" s="120"/>
      <c r="K1" s="120"/>
      <c r="L1" s="120"/>
      <c r="M1" s="120"/>
    </row>
    <row r="2" spans="1:14" ht="15.75" x14ac:dyDescent="0.25">
      <c r="A2" s="121" t="s">
        <v>157</v>
      </c>
      <c r="B2" s="121"/>
      <c r="C2" s="121"/>
      <c r="D2" s="121"/>
      <c r="E2" s="121"/>
      <c r="F2" s="121"/>
      <c r="G2" s="121"/>
      <c r="H2" s="121"/>
      <c r="I2" s="121"/>
      <c r="J2" s="121"/>
      <c r="K2" s="121"/>
      <c r="L2" s="121"/>
      <c r="M2" s="121"/>
      <c r="N2" s="9"/>
    </row>
    <row r="3" spans="1:14" ht="9" customHeight="1" x14ac:dyDescent="0.25"/>
    <row r="4" spans="1:14" s="10" customFormat="1" ht="29.1" customHeight="1" x14ac:dyDescent="0.25">
      <c r="A4" s="51"/>
      <c r="B4" s="119" t="s">
        <v>148</v>
      </c>
      <c r="C4" s="119"/>
      <c r="D4" s="119"/>
      <c r="E4" s="119"/>
      <c r="F4" s="119"/>
      <c r="G4" s="119"/>
      <c r="H4" s="119"/>
      <c r="I4" s="119"/>
      <c r="J4" s="119"/>
      <c r="K4" s="119"/>
      <c r="L4" s="119"/>
      <c r="M4" s="40"/>
    </row>
    <row r="5" spans="1:14" s="10" customFormat="1" ht="5.25" customHeight="1" x14ac:dyDescent="0.25">
      <c r="A5" s="51"/>
      <c r="B5" s="119"/>
      <c r="C5" s="119"/>
      <c r="D5" s="119"/>
      <c r="E5" s="119"/>
      <c r="F5" s="119"/>
      <c r="G5" s="119"/>
      <c r="H5" s="119"/>
      <c r="I5" s="119"/>
      <c r="J5" s="119"/>
      <c r="K5" s="119"/>
      <c r="L5" s="119"/>
      <c r="M5" s="11"/>
    </row>
    <row r="6" spans="1:14" s="10" customFormat="1" ht="29.1" customHeight="1" x14ac:dyDescent="0.25">
      <c r="A6" s="51"/>
      <c r="B6" s="119" t="s">
        <v>149</v>
      </c>
      <c r="C6" s="119"/>
      <c r="D6" s="119"/>
      <c r="E6" s="119"/>
      <c r="F6" s="119"/>
      <c r="G6" s="119"/>
      <c r="H6" s="119"/>
      <c r="I6" s="119"/>
      <c r="J6" s="119"/>
      <c r="K6" s="119"/>
      <c r="L6" s="119"/>
      <c r="M6" s="40"/>
    </row>
    <row r="7" spans="1:14" s="10" customFormat="1" ht="6" customHeight="1" x14ac:dyDescent="0.25">
      <c r="A7" s="51"/>
      <c r="B7" s="95"/>
      <c r="C7" s="95"/>
      <c r="D7" s="95"/>
      <c r="E7" s="95"/>
      <c r="F7" s="95"/>
      <c r="G7" s="95"/>
      <c r="H7" s="95"/>
      <c r="I7" s="95"/>
      <c r="J7" s="95"/>
      <c r="K7" s="95"/>
      <c r="L7" s="95"/>
      <c r="M7" s="13"/>
    </row>
    <row r="8" spans="1:14" s="10" customFormat="1" ht="29.1" customHeight="1" x14ac:dyDescent="0.25">
      <c r="A8" s="51"/>
      <c r="B8" s="119" t="s">
        <v>97</v>
      </c>
      <c r="C8" s="119"/>
      <c r="D8" s="119"/>
      <c r="E8" s="119"/>
      <c r="F8" s="119"/>
      <c r="G8" s="119"/>
      <c r="H8" s="119"/>
      <c r="I8" s="119"/>
      <c r="J8" s="119"/>
      <c r="K8" s="119"/>
      <c r="L8" s="119"/>
      <c r="M8" s="40"/>
    </row>
    <row r="9" spans="1:14" s="10" customFormat="1" ht="9" customHeight="1" x14ac:dyDescent="0.25">
      <c r="A9" s="51"/>
      <c r="B9" s="11"/>
      <c r="C9" s="11"/>
      <c r="D9" s="11"/>
      <c r="E9" s="11"/>
      <c r="F9" s="11"/>
      <c r="G9" s="11"/>
      <c r="H9" s="11"/>
      <c r="I9" s="11"/>
      <c r="J9" s="11"/>
      <c r="K9" s="11"/>
      <c r="L9" s="11"/>
      <c r="M9" s="11"/>
    </row>
    <row r="10" spans="1:14" s="10" customFormat="1" ht="16.5" x14ac:dyDescent="0.25">
      <c r="A10" s="96">
        <v>1</v>
      </c>
      <c r="B10" s="122" t="s">
        <v>139</v>
      </c>
      <c r="C10" s="122"/>
      <c r="D10" s="122"/>
      <c r="E10" s="122"/>
      <c r="F10" s="122"/>
      <c r="G10" s="122"/>
      <c r="H10" s="122"/>
      <c r="I10" s="122"/>
      <c r="J10" s="122"/>
      <c r="K10" s="122"/>
      <c r="L10" s="122"/>
      <c r="M10" s="122"/>
    </row>
    <row r="11" spans="1:14" s="10" customFormat="1" ht="16.5" customHeight="1" x14ac:dyDescent="0.25">
      <c r="A11" s="96"/>
      <c r="B11" s="98" t="s">
        <v>140</v>
      </c>
      <c r="C11" s="97"/>
      <c r="D11" s="97"/>
      <c r="E11" s="97"/>
      <c r="F11" s="97"/>
      <c r="G11" s="97"/>
      <c r="H11" s="97"/>
      <c r="I11" s="97"/>
      <c r="J11" s="97"/>
      <c r="K11" s="97"/>
      <c r="L11" s="97"/>
      <c r="M11" s="97"/>
    </row>
    <row r="12" spans="1:14" s="10" customFormat="1" ht="16.5" x14ac:dyDescent="0.25">
      <c r="A12" s="99"/>
      <c r="B12" s="100" t="s">
        <v>102</v>
      </c>
      <c r="C12" s="98"/>
      <c r="D12" s="98"/>
      <c r="E12" s="101"/>
      <c r="F12" s="101"/>
      <c r="G12" s="101"/>
      <c r="H12" s="101"/>
      <c r="I12" s="98"/>
      <c r="J12" s="101"/>
      <c r="K12" s="101"/>
      <c r="L12" s="101"/>
      <c r="M12" s="101"/>
    </row>
    <row r="13" spans="1:14" s="10" customFormat="1" ht="16.5" x14ac:dyDescent="0.25">
      <c r="A13" s="99"/>
      <c r="B13" s="100" t="s">
        <v>103</v>
      </c>
      <c r="C13" s="98"/>
      <c r="D13" s="98"/>
      <c r="E13" s="101"/>
      <c r="F13" s="101"/>
      <c r="G13" s="101"/>
      <c r="H13" s="101"/>
      <c r="I13" s="98"/>
      <c r="J13" s="101"/>
      <c r="K13" s="101"/>
      <c r="L13" s="101"/>
      <c r="M13" s="101"/>
    </row>
    <row r="14" spans="1:14" s="10" customFormat="1" ht="16.5" x14ac:dyDescent="0.25">
      <c r="A14" s="99"/>
      <c r="B14" s="100" t="s">
        <v>106</v>
      </c>
      <c r="C14" s="98"/>
      <c r="D14" s="98"/>
      <c r="E14" s="101"/>
      <c r="F14" s="101"/>
      <c r="G14" s="101"/>
      <c r="H14" s="101"/>
      <c r="I14" s="98"/>
      <c r="J14" s="101"/>
      <c r="K14" s="101"/>
      <c r="L14" s="101"/>
      <c r="M14" s="101"/>
    </row>
    <row r="15" spans="1:14" s="10" customFormat="1" ht="16.5" x14ac:dyDescent="0.25">
      <c r="A15" s="99"/>
      <c r="B15" s="100" t="s">
        <v>104</v>
      </c>
      <c r="C15" s="98"/>
      <c r="D15" s="98"/>
      <c r="E15" s="98"/>
      <c r="F15" s="101"/>
      <c r="G15" s="101"/>
      <c r="H15" s="101"/>
      <c r="I15" s="98"/>
      <c r="J15" s="101"/>
      <c r="K15" s="101"/>
      <c r="L15" s="101"/>
      <c r="M15" s="101"/>
    </row>
    <row r="16" spans="1:14" s="10" customFormat="1" ht="16.5" x14ac:dyDescent="0.25">
      <c r="A16" s="99"/>
      <c r="B16" s="100" t="s">
        <v>142</v>
      </c>
      <c r="C16" s="98"/>
      <c r="D16" s="98"/>
      <c r="E16" s="98"/>
      <c r="F16" s="101"/>
      <c r="G16" s="101"/>
      <c r="H16" s="101"/>
      <c r="I16" s="98"/>
      <c r="J16" s="101"/>
      <c r="K16" s="101"/>
      <c r="L16" s="101"/>
      <c r="M16" s="101"/>
    </row>
    <row r="17" spans="1:13" s="10" customFormat="1" ht="9" customHeight="1" x14ac:dyDescent="0.25">
      <c r="A17" s="99"/>
      <c r="B17" s="101"/>
      <c r="C17" s="101"/>
      <c r="D17" s="101"/>
      <c r="E17" s="101"/>
      <c r="F17" s="101"/>
      <c r="G17" s="101"/>
      <c r="H17" s="101"/>
      <c r="I17" s="101"/>
      <c r="J17" s="101"/>
      <c r="K17" s="101"/>
      <c r="L17" s="101"/>
      <c r="M17" s="101"/>
    </row>
    <row r="18" spans="1:13" s="10" customFormat="1" ht="18" customHeight="1" x14ac:dyDescent="0.25">
      <c r="A18" s="96">
        <v>2</v>
      </c>
      <c r="B18" s="102" t="s">
        <v>99</v>
      </c>
      <c r="C18" s="101"/>
      <c r="D18" s="101"/>
      <c r="E18" s="101"/>
      <c r="F18" s="101"/>
      <c r="G18" s="101"/>
      <c r="H18" s="101"/>
      <c r="I18" s="101"/>
      <c r="J18" s="101"/>
      <c r="K18" s="101"/>
      <c r="L18" s="101"/>
      <c r="M18" s="101"/>
    </row>
    <row r="19" spans="1:13" s="10" customFormat="1" ht="16.5" x14ac:dyDescent="0.25">
      <c r="A19" s="96"/>
      <c r="B19" s="102" t="s">
        <v>100</v>
      </c>
      <c r="C19" s="101"/>
      <c r="D19" s="101"/>
      <c r="E19" s="101"/>
      <c r="F19" s="101"/>
      <c r="G19" s="101"/>
      <c r="H19" s="101"/>
      <c r="I19" s="101"/>
      <c r="J19" s="101"/>
      <c r="K19" s="101"/>
      <c r="L19" s="101"/>
      <c r="M19" s="101"/>
    </row>
    <row r="20" spans="1:13" s="10" customFormat="1" ht="16.5" x14ac:dyDescent="0.25">
      <c r="A20" s="103"/>
      <c r="B20" s="117" t="s">
        <v>117</v>
      </c>
      <c r="C20" s="117"/>
      <c r="D20" s="117"/>
      <c r="E20" s="117"/>
      <c r="F20" s="117"/>
      <c r="G20" s="117"/>
      <c r="H20" s="117"/>
      <c r="I20" s="117"/>
      <c r="J20" s="117"/>
      <c r="K20" s="117"/>
      <c r="L20" s="117"/>
      <c r="M20" s="117"/>
    </row>
    <row r="21" spans="1:13" s="10" customFormat="1" ht="16.5" x14ac:dyDescent="0.25">
      <c r="A21" s="103"/>
      <c r="B21" s="118" t="s">
        <v>143</v>
      </c>
      <c r="C21" s="118"/>
      <c r="D21" s="118"/>
      <c r="E21" s="118"/>
      <c r="F21" s="118"/>
      <c r="G21" s="118"/>
      <c r="H21" s="118"/>
      <c r="I21" s="118"/>
      <c r="J21" s="118"/>
      <c r="K21" s="118"/>
      <c r="L21" s="118"/>
      <c r="M21" s="118"/>
    </row>
    <row r="22" spans="1:13" s="10" customFormat="1" ht="16.5" x14ac:dyDescent="0.25">
      <c r="A22" s="99"/>
      <c r="B22" s="118" t="s">
        <v>124</v>
      </c>
      <c r="C22" s="118"/>
      <c r="D22" s="118"/>
      <c r="E22" s="118"/>
      <c r="F22" s="118"/>
      <c r="G22" s="118"/>
      <c r="H22" s="118"/>
      <c r="I22" s="118"/>
      <c r="J22" s="118"/>
      <c r="K22" s="118"/>
      <c r="L22" s="118"/>
      <c r="M22" s="118"/>
    </row>
    <row r="23" spans="1:13" s="10" customFormat="1" ht="9" customHeight="1" x14ac:dyDescent="0.25">
      <c r="A23" s="99"/>
      <c r="B23" s="101"/>
      <c r="C23" s="98"/>
      <c r="D23" s="98"/>
      <c r="E23" s="98"/>
      <c r="F23" s="101"/>
      <c r="G23" s="101"/>
      <c r="H23" s="101"/>
      <c r="I23" s="98"/>
      <c r="J23" s="101"/>
      <c r="K23" s="101"/>
      <c r="L23" s="101"/>
      <c r="M23" s="101"/>
    </row>
    <row r="24" spans="1:13" s="10" customFormat="1" ht="16.5" x14ac:dyDescent="0.25">
      <c r="A24" s="96"/>
      <c r="B24" s="102" t="s">
        <v>101</v>
      </c>
      <c r="C24" s="101"/>
      <c r="D24" s="101"/>
      <c r="E24" s="101"/>
      <c r="F24" s="101"/>
      <c r="G24" s="101"/>
      <c r="H24" s="101"/>
      <c r="I24" s="101"/>
      <c r="J24" s="101"/>
      <c r="K24" s="101"/>
      <c r="L24" s="101"/>
      <c r="M24" s="101"/>
    </row>
    <row r="25" spans="1:13" s="10" customFormat="1" ht="16.5" x14ac:dyDescent="0.25">
      <c r="A25" s="103"/>
      <c r="B25" s="117" t="s">
        <v>118</v>
      </c>
      <c r="C25" s="117"/>
      <c r="D25" s="117"/>
      <c r="E25" s="117"/>
      <c r="F25" s="117"/>
      <c r="G25" s="117"/>
      <c r="H25" s="117"/>
      <c r="I25" s="117"/>
      <c r="J25" s="117"/>
      <c r="K25" s="117"/>
      <c r="L25" s="117"/>
      <c r="M25" s="117"/>
    </row>
    <row r="26" spans="1:13" s="10" customFormat="1" ht="16.5" x14ac:dyDescent="0.25">
      <c r="A26" s="103"/>
      <c r="B26" s="118" t="s">
        <v>119</v>
      </c>
      <c r="C26" s="118"/>
      <c r="D26" s="118"/>
      <c r="E26" s="118"/>
      <c r="F26" s="118"/>
      <c r="G26" s="118"/>
      <c r="H26" s="118"/>
      <c r="I26" s="118"/>
      <c r="J26" s="118"/>
      <c r="K26" s="118"/>
      <c r="L26" s="118"/>
      <c r="M26" s="118"/>
    </row>
    <row r="27" spans="1:13" s="10" customFormat="1" ht="9" customHeight="1" x14ac:dyDescent="0.25">
      <c r="A27" s="99"/>
      <c r="B27" s="101"/>
      <c r="C27" s="98"/>
      <c r="D27" s="98"/>
      <c r="E27" s="98"/>
      <c r="F27" s="101"/>
      <c r="G27" s="101"/>
      <c r="H27" s="101"/>
      <c r="I27" s="98"/>
      <c r="J27" s="101"/>
      <c r="K27" s="101"/>
      <c r="L27" s="101"/>
      <c r="M27" s="101"/>
    </row>
    <row r="28" spans="1:13" s="10" customFormat="1" ht="16.5" x14ac:dyDescent="0.25">
      <c r="A28" s="96"/>
      <c r="B28" s="102" t="s">
        <v>108</v>
      </c>
      <c r="C28" s="101"/>
      <c r="D28" s="101"/>
      <c r="E28" s="101"/>
      <c r="F28" s="101"/>
      <c r="G28" s="101"/>
      <c r="H28" s="101"/>
      <c r="I28" s="101"/>
      <c r="J28" s="101"/>
      <c r="K28" s="101"/>
      <c r="L28" s="101"/>
      <c r="M28" s="101"/>
    </row>
    <row r="29" spans="1:13" s="10" customFormat="1" ht="16.5" x14ac:dyDescent="0.25">
      <c r="A29" s="103"/>
      <c r="B29" s="117" t="s">
        <v>120</v>
      </c>
      <c r="C29" s="117"/>
      <c r="D29" s="117"/>
      <c r="E29" s="117"/>
      <c r="F29" s="117"/>
      <c r="G29" s="117"/>
      <c r="H29" s="117"/>
      <c r="I29" s="117"/>
      <c r="J29" s="117"/>
      <c r="K29" s="117"/>
      <c r="L29" s="117"/>
      <c r="M29" s="117"/>
    </row>
    <row r="30" spans="1:13" s="10" customFormat="1" ht="9" customHeight="1" x14ac:dyDescent="0.25">
      <c r="A30" s="99"/>
      <c r="B30" s="101"/>
      <c r="C30" s="98"/>
      <c r="D30" s="98"/>
      <c r="E30" s="98"/>
      <c r="F30" s="101"/>
      <c r="G30" s="101"/>
      <c r="H30" s="101"/>
      <c r="I30" s="98"/>
      <c r="J30" s="101"/>
      <c r="K30" s="101"/>
      <c r="L30" s="101"/>
      <c r="M30" s="101"/>
    </row>
    <row r="31" spans="1:13" s="10" customFormat="1" ht="16.5" x14ac:dyDescent="0.25">
      <c r="A31" s="96"/>
      <c r="B31" s="102" t="s">
        <v>146</v>
      </c>
      <c r="C31" s="101"/>
      <c r="D31" s="101"/>
      <c r="E31" s="101"/>
      <c r="F31" s="101"/>
      <c r="G31" s="101"/>
      <c r="H31" s="101"/>
      <c r="I31" s="101"/>
      <c r="J31" s="101"/>
      <c r="K31" s="101"/>
      <c r="L31" s="101"/>
      <c r="M31" s="101"/>
    </row>
    <row r="32" spans="1:13" s="10" customFormat="1" ht="13.5" customHeight="1" x14ac:dyDescent="0.25">
      <c r="A32" s="103"/>
      <c r="B32" s="119" t="s">
        <v>105</v>
      </c>
      <c r="C32" s="119"/>
      <c r="D32" s="119"/>
      <c r="E32" s="119"/>
      <c r="F32" s="119"/>
      <c r="G32" s="119"/>
      <c r="H32" s="119"/>
      <c r="I32" s="119"/>
      <c r="J32" s="119"/>
      <c r="K32" s="119"/>
      <c r="L32" s="119"/>
      <c r="M32" s="104"/>
    </row>
    <row r="33" spans="1:13" s="10" customFormat="1" ht="13.5" customHeight="1" x14ac:dyDescent="0.25">
      <c r="A33" s="103"/>
      <c r="B33" s="119" t="s">
        <v>144</v>
      </c>
      <c r="C33" s="119"/>
      <c r="D33" s="119"/>
      <c r="E33" s="119"/>
      <c r="F33" s="119"/>
      <c r="G33" s="119"/>
      <c r="H33" s="119"/>
      <c r="I33" s="119"/>
      <c r="J33" s="119"/>
      <c r="K33" s="119"/>
      <c r="L33" s="119"/>
      <c r="M33" s="119"/>
    </row>
    <row r="34" spans="1:13" s="10" customFormat="1" ht="9" customHeight="1" x14ac:dyDescent="0.25">
      <c r="A34" s="99"/>
      <c r="B34" s="105"/>
      <c r="C34" s="98"/>
      <c r="D34" s="98"/>
      <c r="E34" s="98"/>
      <c r="F34" s="101"/>
      <c r="G34" s="101"/>
      <c r="H34" s="101"/>
      <c r="I34" s="98"/>
      <c r="J34" s="101"/>
      <c r="K34" s="101"/>
      <c r="L34" s="101"/>
      <c r="M34" s="101"/>
    </row>
    <row r="35" spans="1:13" s="10" customFormat="1" ht="16.5" customHeight="1" x14ac:dyDescent="0.25">
      <c r="A35" s="96">
        <v>3</v>
      </c>
      <c r="B35" s="102" t="s">
        <v>150</v>
      </c>
      <c r="C35" s="101"/>
      <c r="D35" s="101"/>
      <c r="E35" s="101"/>
      <c r="F35" s="101"/>
      <c r="G35" s="101"/>
      <c r="H35" s="101"/>
      <c r="I35" s="101"/>
      <c r="J35" s="101"/>
      <c r="K35" s="101"/>
      <c r="L35" s="101"/>
      <c r="M35" s="101"/>
    </row>
    <row r="36" spans="1:13" s="10" customFormat="1" ht="16.5" x14ac:dyDescent="0.25">
      <c r="A36" s="96"/>
      <c r="B36" s="117" t="s">
        <v>121</v>
      </c>
      <c r="C36" s="117"/>
      <c r="D36" s="117"/>
      <c r="E36" s="117"/>
      <c r="F36" s="117"/>
      <c r="G36" s="117"/>
      <c r="H36" s="117"/>
      <c r="I36" s="117"/>
      <c r="J36" s="117"/>
      <c r="K36" s="117"/>
      <c r="L36" s="117"/>
      <c r="M36" s="117"/>
    </row>
    <row r="37" spans="1:13" s="10" customFormat="1" ht="15.75" customHeight="1" x14ac:dyDescent="0.25">
      <c r="A37" s="103"/>
      <c r="B37" s="118" t="s">
        <v>147</v>
      </c>
      <c r="C37" s="118"/>
      <c r="D37" s="118"/>
      <c r="E37" s="118"/>
      <c r="F37" s="118"/>
      <c r="G37" s="118"/>
      <c r="H37" s="118"/>
      <c r="I37" s="118"/>
      <c r="J37" s="118"/>
      <c r="K37" s="118"/>
      <c r="L37" s="118"/>
      <c r="M37" s="118"/>
    </row>
    <row r="38" spans="1:13" s="10" customFormat="1" ht="9" customHeight="1" x14ac:dyDescent="0.25">
      <c r="A38" s="103"/>
      <c r="B38" s="101"/>
      <c r="C38" s="101"/>
      <c r="D38" s="106"/>
      <c r="E38" s="106"/>
      <c r="F38" s="106"/>
      <c r="G38" s="106"/>
      <c r="H38" s="106"/>
      <c r="I38" s="106"/>
      <c r="J38" s="106"/>
      <c r="K38" s="106"/>
      <c r="L38" s="106"/>
      <c r="M38" s="106"/>
    </row>
    <row r="39" spans="1:13" s="10" customFormat="1" ht="16.5" x14ac:dyDescent="0.25">
      <c r="A39" s="96">
        <v>4</v>
      </c>
      <c r="B39" s="107" t="s">
        <v>131</v>
      </c>
      <c r="C39" s="106"/>
      <c r="D39" s="106"/>
      <c r="E39" s="106"/>
      <c r="F39" s="106"/>
      <c r="G39" s="106"/>
      <c r="H39" s="106"/>
      <c r="I39" s="106"/>
      <c r="J39" s="106"/>
      <c r="K39" s="106"/>
      <c r="L39" s="106"/>
      <c r="M39" s="106"/>
    </row>
    <row r="40" spans="1:13" s="10" customFormat="1" ht="45" customHeight="1" x14ac:dyDescent="0.25">
      <c r="A40" s="103"/>
      <c r="B40" s="119" t="s">
        <v>132</v>
      </c>
      <c r="C40" s="119"/>
      <c r="D40" s="119"/>
      <c r="E40" s="119"/>
      <c r="F40" s="119"/>
      <c r="G40" s="119"/>
      <c r="H40" s="119"/>
      <c r="I40" s="119"/>
      <c r="J40" s="119"/>
      <c r="K40" s="119"/>
      <c r="L40" s="119"/>
      <c r="M40" s="104"/>
    </row>
    <row r="41" spans="1:13" s="10" customFormat="1" ht="9" customHeight="1" x14ac:dyDescent="0.25">
      <c r="A41" s="103"/>
      <c r="B41" s="95"/>
      <c r="C41" s="106"/>
      <c r="D41" s="106"/>
      <c r="E41" s="106"/>
      <c r="F41" s="106"/>
      <c r="G41" s="106"/>
      <c r="H41" s="106"/>
      <c r="I41" s="106"/>
      <c r="J41" s="106"/>
      <c r="K41" s="106"/>
      <c r="L41" s="106"/>
      <c r="M41" s="106"/>
    </row>
    <row r="42" spans="1:13" s="10" customFormat="1" ht="16.5" x14ac:dyDescent="0.25">
      <c r="A42" s="96">
        <v>5</v>
      </c>
      <c r="B42" s="108" t="s">
        <v>32</v>
      </c>
      <c r="C42" s="101"/>
      <c r="D42" s="101"/>
      <c r="E42" s="101"/>
      <c r="F42" s="101"/>
      <c r="G42" s="101"/>
      <c r="H42" s="101"/>
      <c r="I42" s="101"/>
      <c r="J42" s="101"/>
      <c r="K42" s="101"/>
      <c r="L42" s="101"/>
      <c r="M42" s="101"/>
    </row>
    <row r="43" spans="1:13" s="10" customFormat="1" ht="47.65" customHeight="1" x14ac:dyDescent="0.25">
      <c r="A43" s="103"/>
      <c r="B43" s="119" t="s">
        <v>125</v>
      </c>
      <c r="C43" s="119"/>
      <c r="D43" s="119"/>
      <c r="E43" s="119"/>
      <c r="F43" s="119"/>
      <c r="G43" s="119"/>
      <c r="H43" s="119"/>
      <c r="I43" s="119"/>
      <c r="J43" s="119"/>
      <c r="K43" s="119"/>
      <c r="L43" s="119"/>
      <c r="M43" s="109"/>
    </row>
    <row r="44" spans="1:13" s="10" customFormat="1" ht="9" customHeight="1" x14ac:dyDescent="0.25">
      <c r="A44" s="103"/>
      <c r="C44" s="98"/>
      <c r="D44" s="106"/>
      <c r="E44" s="106"/>
      <c r="F44" s="106"/>
      <c r="G44" s="106"/>
      <c r="H44" s="106"/>
      <c r="I44" s="106"/>
      <c r="J44" s="106"/>
      <c r="K44" s="106"/>
      <c r="L44" s="106"/>
      <c r="M44" s="106"/>
    </row>
    <row r="45" spans="1:13" s="10" customFormat="1" ht="16.5" x14ac:dyDescent="0.25">
      <c r="A45" s="103"/>
      <c r="B45" s="98" t="s">
        <v>107</v>
      </c>
      <c r="C45" s="106"/>
      <c r="D45" s="106"/>
      <c r="E45" s="106"/>
      <c r="F45" s="106"/>
      <c r="G45" s="106"/>
      <c r="H45" s="106"/>
      <c r="I45" s="106"/>
      <c r="J45" s="106"/>
      <c r="K45" s="106"/>
      <c r="L45" s="106"/>
      <c r="M45" s="106"/>
    </row>
    <row r="46" spans="1:13" s="10" customFormat="1" ht="16.5" x14ac:dyDescent="0.25">
      <c r="A46" s="103"/>
      <c r="B46" s="110"/>
      <c r="C46" s="101" t="s">
        <v>33</v>
      </c>
      <c r="D46" s="106"/>
      <c r="E46" s="106"/>
      <c r="F46" s="106"/>
      <c r="G46" s="106"/>
      <c r="H46" s="106"/>
      <c r="I46" s="106"/>
      <c r="J46" s="106"/>
      <c r="K46" s="106"/>
      <c r="L46" s="106"/>
      <c r="M46" s="106"/>
    </row>
    <row r="47" spans="1:13" s="10" customFormat="1" ht="16.5" x14ac:dyDescent="0.25">
      <c r="A47" s="103"/>
      <c r="B47" s="111"/>
      <c r="C47" s="101" t="s">
        <v>34</v>
      </c>
      <c r="D47" s="106"/>
      <c r="E47" s="106"/>
      <c r="F47" s="106"/>
      <c r="G47" s="106"/>
      <c r="H47" s="106"/>
      <c r="I47" s="106"/>
      <c r="J47" s="106"/>
      <c r="K47" s="106"/>
      <c r="L47" s="106"/>
      <c r="M47" s="106"/>
    </row>
    <row r="48" spans="1:13" s="10" customFormat="1" ht="9" customHeight="1" x14ac:dyDescent="0.25">
      <c r="A48" s="99"/>
      <c r="B48" s="101"/>
      <c r="C48" s="101"/>
      <c r="D48" s="101"/>
      <c r="E48" s="101"/>
      <c r="F48" s="101"/>
      <c r="G48" s="101"/>
      <c r="H48" s="101"/>
      <c r="I48" s="101"/>
      <c r="J48" s="101"/>
      <c r="K48" s="101"/>
      <c r="L48" s="101"/>
      <c r="M48" s="101"/>
    </row>
    <row r="49" spans="1:13" s="10" customFormat="1" ht="16.5" x14ac:dyDescent="0.25">
      <c r="A49" s="96">
        <v>6</v>
      </c>
      <c r="B49" s="108" t="s">
        <v>35</v>
      </c>
      <c r="C49" s="101"/>
      <c r="D49" s="101"/>
      <c r="E49" s="101"/>
      <c r="F49" s="101"/>
      <c r="G49" s="101"/>
      <c r="H49" s="101"/>
      <c r="I49" s="101"/>
      <c r="J49" s="101"/>
      <c r="K49" s="101"/>
      <c r="L49" s="101"/>
      <c r="M49" s="101"/>
    </row>
    <row r="50" spans="1:13" s="10" customFormat="1" ht="32.25" customHeight="1" x14ac:dyDescent="0.25">
      <c r="A50" s="103"/>
      <c r="B50" s="119" t="s">
        <v>98</v>
      </c>
      <c r="C50" s="119"/>
      <c r="D50" s="119"/>
      <c r="E50" s="119"/>
      <c r="F50" s="119"/>
      <c r="G50" s="119"/>
      <c r="H50" s="119"/>
      <c r="I50" s="119"/>
      <c r="J50" s="119"/>
      <c r="K50" s="119"/>
      <c r="L50" s="119"/>
      <c r="M50" s="104"/>
    </row>
    <row r="51" spans="1:13" s="10" customFormat="1" ht="9" customHeight="1" x14ac:dyDescent="0.25">
      <c r="A51" s="99"/>
      <c r="B51" s="101"/>
      <c r="C51" s="101"/>
      <c r="D51" s="101"/>
      <c r="E51" s="101"/>
      <c r="F51" s="101"/>
      <c r="G51" s="101"/>
      <c r="H51" s="101"/>
      <c r="I51" s="101"/>
      <c r="J51" s="101"/>
      <c r="K51" s="101"/>
      <c r="L51" s="101"/>
      <c r="M51" s="101"/>
    </row>
    <row r="52" spans="1:13" ht="18.399999999999999" customHeight="1" thickBot="1" x14ac:dyDescent="0.3"/>
    <row r="53" spans="1:13" ht="19.5" customHeight="1" x14ac:dyDescent="0.25">
      <c r="A53" s="116" t="s">
        <v>123</v>
      </c>
      <c r="B53" s="116"/>
      <c r="C53" s="116"/>
      <c r="D53" s="116"/>
      <c r="E53" s="116"/>
      <c r="F53" s="116"/>
      <c r="G53" s="116"/>
      <c r="H53" s="116"/>
      <c r="I53" s="116"/>
      <c r="J53" s="116"/>
      <c r="K53" s="116"/>
      <c r="L53" s="116"/>
      <c r="M53" s="116"/>
    </row>
  </sheetData>
  <sheetProtection algorithmName="SHA-512" hashValue="IeNC0d0CNRA/0TM+AuW1a2g075GCpGrs58v9ZKcWUeIc21uvXiw9+f+dK+gV6zpivv1pEMcd82qo6TOtRk746g==" saltValue="KWDYnaloVRMWhHRvacnP8w==" spinCount="100000" sheet="1" selectLockedCells="1"/>
  <mergeCells count="20">
    <mergeCell ref="A1:M1"/>
    <mergeCell ref="A2:M2"/>
    <mergeCell ref="B33:M33"/>
    <mergeCell ref="B32:L32"/>
    <mergeCell ref="B8:L8"/>
    <mergeCell ref="B6:L6"/>
    <mergeCell ref="B4:L5"/>
    <mergeCell ref="B10:M10"/>
    <mergeCell ref="B20:M20"/>
    <mergeCell ref="A53:M53"/>
    <mergeCell ref="B36:M36"/>
    <mergeCell ref="B37:M37"/>
    <mergeCell ref="B21:M21"/>
    <mergeCell ref="B22:M22"/>
    <mergeCell ref="B25:M25"/>
    <mergeCell ref="B26:M26"/>
    <mergeCell ref="B29:M29"/>
    <mergeCell ref="B50:L50"/>
    <mergeCell ref="B43:L43"/>
    <mergeCell ref="B40:L40"/>
  </mergeCells>
  <printOptions horizontalCentered="1"/>
  <pageMargins left="0.25" right="0.25" top="0.75" bottom="0.75" header="0.3" footer="0.3"/>
  <pageSetup scale="8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2:Y55"/>
  <sheetViews>
    <sheetView showGridLines="0" view="pageBreakPreview" zoomScaleNormal="100" zoomScaleSheetLayoutView="100" workbookViewId="0">
      <selection activeCell="E18" sqref="E18:J19"/>
    </sheetView>
  </sheetViews>
  <sheetFormatPr defaultRowHeight="15" x14ac:dyDescent="0.25"/>
  <cols>
    <col min="2" max="2" width="9.140625" style="6" hidden="1" customWidth="1"/>
    <col min="3" max="4" width="4.28515625" customWidth="1"/>
    <col min="5" max="5" width="40.5703125" customWidth="1"/>
    <col min="6" max="6" width="50.5703125" customWidth="1"/>
    <col min="7" max="7" width="34.5703125" customWidth="1"/>
    <col min="8" max="8" width="13.7109375" customWidth="1"/>
    <col min="9" max="9" width="19.28515625" customWidth="1"/>
    <col min="10" max="10" width="13.7109375" customWidth="1"/>
    <col min="11" max="11" width="1.5703125" customWidth="1"/>
    <col min="12" max="12" width="19.7109375" style="3" hidden="1" customWidth="1"/>
    <col min="13" max="18" width="2.7109375" style="3" hidden="1" customWidth="1"/>
    <col min="19" max="19" width="1.7109375" style="3" hidden="1" customWidth="1"/>
    <col min="20" max="21" width="8.7109375" style="6" hidden="1" customWidth="1"/>
    <col min="22" max="25" width="9.140625" style="6" hidden="1" customWidth="1"/>
  </cols>
  <sheetData>
    <row r="2" spans="2:25" ht="18" thickBot="1" x14ac:dyDescent="0.35">
      <c r="B2" s="3"/>
      <c r="C2" s="125" t="s">
        <v>134</v>
      </c>
      <c r="D2" s="125"/>
      <c r="E2" s="125"/>
      <c r="F2" s="125"/>
      <c r="G2" s="125"/>
      <c r="H2" s="125"/>
      <c r="I2" s="125"/>
      <c r="J2" s="125"/>
      <c r="K2" s="125"/>
    </row>
    <row r="4" spans="2:25" s="55" customFormat="1" ht="20.100000000000001" customHeight="1" x14ac:dyDescent="0.25">
      <c r="B4" s="56"/>
      <c r="E4" s="67" t="s">
        <v>130</v>
      </c>
      <c r="F4" s="60" t="str">
        <f>IF(Summary!D4="","",Summary!D4)</f>
        <v/>
      </c>
      <c r="L4" s="56"/>
      <c r="M4" s="56"/>
      <c r="N4" s="56"/>
      <c r="O4" s="56"/>
      <c r="P4" s="56"/>
      <c r="Q4" s="56"/>
      <c r="R4" s="56"/>
      <c r="S4" s="56"/>
      <c r="T4" s="54"/>
      <c r="U4" s="54"/>
      <c r="V4" s="54"/>
      <c r="W4" s="54"/>
      <c r="X4" s="54"/>
      <c r="Y4" s="54"/>
    </row>
    <row r="5" spans="2:25" s="55" customFormat="1" ht="20.100000000000001" customHeight="1" x14ac:dyDescent="0.25">
      <c r="B5" s="56"/>
      <c r="E5" s="67" t="s">
        <v>15</v>
      </c>
      <c r="F5" s="60" t="str">
        <f>IF(Summary!D16="","",Summary!D16)</f>
        <v/>
      </c>
      <c r="H5" s="154" t="s">
        <v>141</v>
      </c>
      <c r="I5" s="154"/>
      <c r="J5" s="154"/>
      <c r="K5" s="76"/>
      <c r="L5" s="56"/>
      <c r="M5" s="56"/>
      <c r="N5" s="56"/>
      <c r="O5" s="56"/>
      <c r="P5" s="56"/>
      <c r="Q5" s="56"/>
      <c r="R5" s="56"/>
      <c r="S5" s="56"/>
      <c r="T5" s="54"/>
      <c r="U5" s="54"/>
      <c r="V5" s="54"/>
      <c r="W5" s="54"/>
      <c r="X5" s="54"/>
      <c r="Y5" s="54"/>
    </row>
    <row r="6" spans="2:25" s="55" customFormat="1" ht="20.100000000000001" customHeight="1" x14ac:dyDescent="0.25">
      <c r="B6" s="56"/>
      <c r="H6" s="68" t="s">
        <v>111</v>
      </c>
      <c r="I6" s="68" t="s">
        <v>110</v>
      </c>
      <c r="J6" s="68" t="s">
        <v>114</v>
      </c>
      <c r="L6" s="56"/>
      <c r="M6" s="56"/>
      <c r="N6" s="56"/>
      <c r="O6" s="56"/>
      <c r="P6" s="56"/>
      <c r="Q6" s="56"/>
      <c r="R6" s="56"/>
      <c r="S6" s="56"/>
      <c r="T6" s="54"/>
      <c r="U6" s="54"/>
      <c r="V6" s="54"/>
      <c r="W6" s="54"/>
      <c r="X6" s="54"/>
      <c r="Y6" s="54"/>
    </row>
    <row r="7" spans="2:25" s="55" customFormat="1" ht="20.100000000000001" customHeight="1" x14ac:dyDescent="0.2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00000000000001" customHeight="1" x14ac:dyDescent="0.25">
      <c r="B8" s="56"/>
      <c r="G8" s="69" t="s">
        <v>46</v>
      </c>
      <c r="H8" s="64">
        <f>W17</f>
        <v>0</v>
      </c>
      <c r="I8" s="64">
        <f>U17</f>
        <v>0</v>
      </c>
      <c r="J8" s="64">
        <f>SUM(H8:I8)</f>
        <v>0</v>
      </c>
      <c r="L8" s="56"/>
      <c r="M8" s="56"/>
      <c r="N8" s="56"/>
      <c r="O8" s="56"/>
      <c r="P8" s="56"/>
      <c r="Q8" s="56"/>
      <c r="R8" s="56"/>
      <c r="S8" s="56"/>
      <c r="T8" s="54"/>
      <c r="U8" s="54"/>
      <c r="V8" s="54"/>
      <c r="W8" s="54"/>
      <c r="X8" s="54"/>
      <c r="Y8" s="54"/>
    </row>
    <row r="12" spans="2:25" ht="17.25" x14ac:dyDescent="0.3">
      <c r="C12" s="152" t="str">
        <f>IF(F5="","",CONCATENATE("Indicate the general contractor experience of ",F4," in ",F5,"  in the cells below."))</f>
        <v/>
      </c>
      <c r="D12" s="152"/>
      <c r="E12" s="152"/>
      <c r="F12" s="152"/>
      <c r="G12" s="152"/>
      <c r="H12" s="152"/>
      <c r="I12" s="152"/>
      <c r="J12" s="152"/>
      <c r="K12" s="152"/>
    </row>
    <row r="14" spans="2:25" x14ac:dyDescent="0.25">
      <c r="B14" s="17">
        <f>IF(C14="",0,1)</f>
        <v>0</v>
      </c>
      <c r="C14" s="149" t="str">
        <f>IF(B16&gt;0,"ERROR! Incomplete data entry in cells denoted by 'X' below","")</f>
        <v/>
      </c>
      <c r="D14" s="149"/>
      <c r="E14" s="149"/>
      <c r="F14" s="149"/>
      <c r="G14" s="149"/>
      <c r="H14" s="149"/>
      <c r="I14" s="149"/>
      <c r="J14" s="149"/>
      <c r="K14" s="149"/>
    </row>
    <row r="15" spans="2:25" ht="15.75" thickBot="1" x14ac:dyDescent="0.3">
      <c r="T15" s="150" t="s">
        <v>112</v>
      </c>
      <c r="U15" s="150"/>
      <c r="V15" s="150"/>
      <c r="W15" s="150"/>
      <c r="X15" s="150"/>
      <c r="Y15" s="150"/>
    </row>
    <row r="16" spans="2:25" s="55" customFormat="1" ht="60.75" thickBot="1" x14ac:dyDescent="0.3">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55" customFormat="1" ht="20.100000000000001" customHeight="1" x14ac:dyDescent="0.25">
      <c r="B17" s="54"/>
      <c r="H17" s="74">
        <f>SUM(H18:H55)</f>
        <v>0</v>
      </c>
      <c r="I17" s="69"/>
      <c r="J17" s="75"/>
      <c r="L17" s="56"/>
      <c r="M17" s="147"/>
      <c r="N17" s="147"/>
      <c r="O17" s="147"/>
      <c r="P17" s="147"/>
      <c r="Q17" s="147"/>
      <c r="R17" s="147"/>
      <c r="S17" s="56"/>
      <c r="T17" s="63">
        <f t="shared" ref="T17:Y17" si="0">SUM(T18:T55)</f>
        <v>0</v>
      </c>
      <c r="U17" s="63">
        <f t="shared" si="0"/>
        <v>0</v>
      </c>
      <c r="V17" s="63">
        <f t="shared" si="0"/>
        <v>0</v>
      </c>
      <c r="W17" s="63">
        <f t="shared" si="0"/>
        <v>0</v>
      </c>
      <c r="X17" s="63">
        <f t="shared" si="0"/>
        <v>0</v>
      </c>
      <c r="Y17" s="63">
        <f t="shared" si="0"/>
        <v>0</v>
      </c>
    </row>
    <row r="18" spans="2:25" s="60" customFormat="1" ht="20.100000000000001" customHeight="1" x14ac:dyDescent="0.25">
      <c r="B18" s="57">
        <f>IF(C18="",0,1)</f>
        <v>0</v>
      </c>
      <c r="C18" s="92" t="str">
        <f>IF(SUM(M18:R18)&gt;0,IF(SUM(M18:R18)&lt;6,"X",""),"")</f>
        <v/>
      </c>
      <c r="D18" s="58" t="str">
        <f>IF(F$5="","",LEFT(F$5,2))</f>
        <v/>
      </c>
      <c r="E18" s="59"/>
      <c r="F18" s="59"/>
      <c r="G18" s="59"/>
      <c r="H18" s="71"/>
      <c r="I18" s="72"/>
      <c r="J18" s="73"/>
      <c r="L18" s="61" t="s">
        <v>110</v>
      </c>
      <c r="M18" s="62">
        <f t="shared" ref="M18:O49" si="1">IF(E18="",0,1)</f>
        <v>0</v>
      </c>
      <c r="N18" s="62">
        <f t="shared" si="1"/>
        <v>0</v>
      </c>
      <c r="O18" s="62">
        <f t="shared" si="1"/>
        <v>0</v>
      </c>
      <c r="P18" s="62">
        <f t="shared" ref="P18:P49" si="2">IF(H18="",0,1)</f>
        <v>0</v>
      </c>
      <c r="Q18" s="62">
        <f t="shared" ref="Q18:Q49" si="3">IF(I18="",0,1)</f>
        <v>0</v>
      </c>
      <c r="R18" s="62">
        <f t="shared" ref="R18:R49" si="4">IF(J18="",0,1)</f>
        <v>0</v>
      </c>
      <c r="S18" s="62"/>
      <c r="T18" s="57">
        <f t="shared" ref="T18:T49" si="5">IF(H18&gt;0,IF(I18=L$18,1,0),0)</f>
        <v>0</v>
      </c>
      <c r="U18" s="57">
        <f t="shared" ref="U18:U49" si="6">IF(T18=1,H18,0)</f>
        <v>0</v>
      </c>
      <c r="V18" s="57">
        <f t="shared" ref="V18:V49" si="7">IF(H18&gt;0,IF(I18=L$19,1,0),0)</f>
        <v>0</v>
      </c>
      <c r="W18" s="57">
        <f t="shared" ref="W18:W49" si="8">IF(V18=1,H18,0)</f>
        <v>0</v>
      </c>
      <c r="X18" s="57">
        <f t="shared" ref="X18:X49" si="9">IF(H18&gt;0,IF(I18=L$20,1,0),0)</f>
        <v>0</v>
      </c>
      <c r="Y18" s="57">
        <f t="shared" ref="Y18:Y49" si="10">IF(X18=1,H18,0)</f>
        <v>0</v>
      </c>
    </row>
    <row r="19" spans="2:25" s="60" customFormat="1" ht="20.100000000000001" customHeight="1" x14ac:dyDescent="0.25">
      <c r="B19" s="57">
        <f t="shared" ref="B19:B55" si="11">IF(C19="",0,1)</f>
        <v>0</v>
      </c>
      <c r="C19" s="92" t="str">
        <f t="shared" ref="C19:C55" si="12">IF(SUM(M19:R19)&gt;0,IF(SUM(M19:R19)&lt;6,"X",""),"")</f>
        <v/>
      </c>
      <c r="D19" s="58" t="str">
        <f t="shared" ref="D19:D55" si="13">IF(F$5="","",LEFT(F$5,2))</f>
        <v/>
      </c>
      <c r="E19" s="59"/>
      <c r="F19" s="59"/>
      <c r="G19" s="59"/>
      <c r="H19" s="71"/>
      <c r="I19" s="72"/>
      <c r="J19" s="73"/>
      <c r="L19" s="61" t="s">
        <v>111</v>
      </c>
      <c r="M19" s="62">
        <f t="shared" si="1"/>
        <v>0</v>
      </c>
      <c r="N19" s="62">
        <f t="shared" si="1"/>
        <v>0</v>
      </c>
      <c r="O19" s="62">
        <f t="shared" si="1"/>
        <v>0</v>
      </c>
      <c r="P19" s="62">
        <f t="shared" si="2"/>
        <v>0</v>
      </c>
      <c r="Q19" s="62">
        <f t="shared" si="3"/>
        <v>0</v>
      </c>
      <c r="R19" s="62">
        <f t="shared" si="4"/>
        <v>0</v>
      </c>
      <c r="S19" s="62"/>
      <c r="T19" s="57">
        <f t="shared" si="5"/>
        <v>0</v>
      </c>
      <c r="U19" s="57">
        <f t="shared" si="6"/>
        <v>0</v>
      </c>
      <c r="V19" s="57">
        <f t="shared" si="7"/>
        <v>0</v>
      </c>
      <c r="W19" s="57">
        <f t="shared" si="8"/>
        <v>0</v>
      </c>
      <c r="X19" s="57">
        <f t="shared" si="9"/>
        <v>0</v>
      </c>
      <c r="Y19" s="57">
        <f t="shared" si="10"/>
        <v>0</v>
      </c>
    </row>
    <row r="20" spans="2:25" s="60" customFormat="1" ht="20.100000000000001" customHeight="1" x14ac:dyDescent="0.25">
      <c r="B20" s="57">
        <f t="shared" si="11"/>
        <v>0</v>
      </c>
      <c r="C20" s="92" t="str">
        <f t="shared" si="12"/>
        <v/>
      </c>
      <c r="D20" s="58" t="str">
        <f t="shared" si="13"/>
        <v/>
      </c>
      <c r="E20" s="59"/>
      <c r="F20" s="59"/>
      <c r="G20" s="59"/>
      <c r="H20" s="71"/>
      <c r="I20" s="72"/>
      <c r="J20" s="73"/>
      <c r="L20" s="61"/>
      <c r="M20" s="62">
        <f t="shared" si="1"/>
        <v>0</v>
      </c>
      <c r="N20" s="62">
        <f t="shared" si="1"/>
        <v>0</v>
      </c>
      <c r="O20" s="62">
        <f t="shared" si="1"/>
        <v>0</v>
      </c>
      <c r="P20" s="62">
        <f t="shared" si="2"/>
        <v>0</v>
      </c>
      <c r="Q20" s="62">
        <f t="shared" si="3"/>
        <v>0</v>
      </c>
      <c r="R20" s="62">
        <f t="shared" si="4"/>
        <v>0</v>
      </c>
      <c r="S20" s="62"/>
      <c r="T20" s="57">
        <f t="shared" si="5"/>
        <v>0</v>
      </c>
      <c r="U20" s="57">
        <f t="shared" si="6"/>
        <v>0</v>
      </c>
      <c r="V20" s="57">
        <f t="shared" si="7"/>
        <v>0</v>
      </c>
      <c r="W20" s="57">
        <f t="shared" si="8"/>
        <v>0</v>
      </c>
      <c r="X20" s="57">
        <f t="shared" si="9"/>
        <v>0</v>
      </c>
      <c r="Y20" s="57">
        <f t="shared" si="10"/>
        <v>0</v>
      </c>
    </row>
    <row r="21" spans="2:25" s="60" customFormat="1" ht="20.100000000000001" customHeight="1" x14ac:dyDescent="0.25">
      <c r="B21" s="57">
        <f t="shared" si="11"/>
        <v>0</v>
      </c>
      <c r="C21" s="92" t="str">
        <f t="shared" si="12"/>
        <v/>
      </c>
      <c r="D21" s="58" t="str">
        <f t="shared" si="13"/>
        <v/>
      </c>
      <c r="E21" s="59"/>
      <c r="F21" s="59"/>
      <c r="G21" s="59"/>
      <c r="H21" s="71"/>
      <c r="I21" s="72"/>
      <c r="J21" s="73"/>
      <c r="L21" s="62"/>
      <c r="M21" s="62">
        <f t="shared" si="1"/>
        <v>0</v>
      </c>
      <c r="N21" s="62">
        <f t="shared" si="1"/>
        <v>0</v>
      </c>
      <c r="O21" s="62">
        <f t="shared" si="1"/>
        <v>0</v>
      </c>
      <c r="P21" s="62">
        <f t="shared" si="2"/>
        <v>0</v>
      </c>
      <c r="Q21" s="62">
        <f t="shared" si="3"/>
        <v>0</v>
      </c>
      <c r="R21" s="62">
        <f t="shared" si="4"/>
        <v>0</v>
      </c>
      <c r="S21" s="62"/>
      <c r="T21" s="57">
        <f t="shared" si="5"/>
        <v>0</v>
      </c>
      <c r="U21" s="57">
        <f t="shared" si="6"/>
        <v>0</v>
      </c>
      <c r="V21" s="57">
        <f t="shared" si="7"/>
        <v>0</v>
      </c>
      <c r="W21" s="57">
        <f t="shared" si="8"/>
        <v>0</v>
      </c>
      <c r="X21" s="57">
        <f t="shared" si="9"/>
        <v>0</v>
      </c>
      <c r="Y21" s="57">
        <f t="shared" si="10"/>
        <v>0</v>
      </c>
    </row>
    <row r="22" spans="2:25" s="60" customFormat="1" ht="20.100000000000001" customHeight="1" x14ac:dyDescent="0.25">
      <c r="B22" s="57">
        <f t="shared" si="11"/>
        <v>0</v>
      </c>
      <c r="C22" s="92" t="str">
        <f t="shared" si="12"/>
        <v/>
      </c>
      <c r="D22" s="58" t="str">
        <f t="shared" si="13"/>
        <v/>
      </c>
      <c r="E22" s="59"/>
      <c r="F22" s="59"/>
      <c r="G22" s="59"/>
      <c r="H22" s="71"/>
      <c r="I22" s="72"/>
      <c r="J22" s="73"/>
      <c r="L22" s="62"/>
      <c r="M22" s="62">
        <f t="shared" si="1"/>
        <v>0</v>
      </c>
      <c r="N22" s="62">
        <f t="shared" si="1"/>
        <v>0</v>
      </c>
      <c r="O22" s="62">
        <f t="shared" si="1"/>
        <v>0</v>
      </c>
      <c r="P22" s="62">
        <f t="shared" si="2"/>
        <v>0</v>
      </c>
      <c r="Q22" s="62">
        <f t="shared" si="3"/>
        <v>0</v>
      </c>
      <c r="R22" s="62">
        <f t="shared" si="4"/>
        <v>0</v>
      </c>
      <c r="S22" s="62"/>
      <c r="T22" s="57">
        <f t="shared" si="5"/>
        <v>0</v>
      </c>
      <c r="U22" s="57">
        <f t="shared" si="6"/>
        <v>0</v>
      </c>
      <c r="V22" s="57">
        <f t="shared" si="7"/>
        <v>0</v>
      </c>
      <c r="W22" s="57">
        <f t="shared" si="8"/>
        <v>0</v>
      </c>
      <c r="X22" s="57">
        <f t="shared" si="9"/>
        <v>0</v>
      </c>
      <c r="Y22" s="57">
        <f t="shared" si="10"/>
        <v>0</v>
      </c>
    </row>
    <row r="23" spans="2:25" s="60" customFormat="1" ht="20.100000000000001" customHeight="1" x14ac:dyDescent="0.25">
      <c r="B23" s="57">
        <f t="shared" si="11"/>
        <v>0</v>
      </c>
      <c r="C23" s="92" t="str">
        <f t="shared" si="12"/>
        <v/>
      </c>
      <c r="D23" s="58" t="str">
        <f t="shared" si="13"/>
        <v/>
      </c>
      <c r="E23" s="59"/>
      <c r="F23" s="59"/>
      <c r="G23" s="59"/>
      <c r="H23" s="71"/>
      <c r="I23" s="72"/>
      <c r="J23" s="73"/>
      <c r="L23" s="62"/>
      <c r="M23" s="62">
        <f t="shared" si="1"/>
        <v>0</v>
      </c>
      <c r="N23" s="62">
        <f t="shared" si="1"/>
        <v>0</v>
      </c>
      <c r="O23" s="62">
        <f t="shared" si="1"/>
        <v>0</v>
      </c>
      <c r="P23" s="62">
        <f t="shared" si="2"/>
        <v>0</v>
      </c>
      <c r="Q23" s="62">
        <f t="shared" si="3"/>
        <v>0</v>
      </c>
      <c r="R23" s="62">
        <f t="shared" si="4"/>
        <v>0</v>
      </c>
      <c r="S23" s="62"/>
      <c r="T23" s="57">
        <f t="shared" si="5"/>
        <v>0</v>
      </c>
      <c r="U23" s="57">
        <f t="shared" si="6"/>
        <v>0</v>
      </c>
      <c r="V23" s="57">
        <f t="shared" si="7"/>
        <v>0</v>
      </c>
      <c r="W23" s="57">
        <f t="shared" si="8"/>
        <v>0</v>
      </c>
      <c r="X23" s="57">
        <f t="shared" si="9"/>
        <v>0</v>
      </c>
      <c r="Y23" s="57">
        <f t="shared" si="10"/>
        <v>0</v>
      </c>
    </row>
    <row r="24" spans="2:25" s="60" customFormat="1" ht="20.100000000000001" customHeight="1" x14ac:dyDescent="0.25">
      <c r="B24" s="57">
        <f t="shared" si="11"/>
        <v>0</v>
      </c>
      <c r="C24" s="92" t="str">
        <f t="shared" si="12"/>
        <v/>
      </c>
      <c r="D24" s="58" t="str">
        <f t="shared" si="13"/>
        <v/>
      </c>
      <c r="E24" s="59"/>
      <c r="F24" s="59"/>
      <c r="G24" s="59"/>
      <c r="H24" s="71"/>
      <c r="I24" s="72"/>
      <c r="J24" s="73"/>
      <c r="L24" s="62"/>
      <c r="M24" s="62">
        <f t="shared" si="1"/>
        <v>0</v>
      </c>
      <c r="N24" s="62">
        <f t="shared" si="1"/>
        <v>0</v>
      </c>
      <c r="O24" s="62">
        <f t="shared" si="1"/>
        <v>0</v>
      </c>
      <c r="P24" s="62">
        <f t="shared" si="2"/>
        <v>0</v>
      </c>
      <c r="Q24" s="62">
        <f t="shared" si="3"/>
        <v>0</v>
      </c>
      <c r="R24" s="62">
        <f t="shared" si="4"/>
        <v>0</v>
      </c>
      <c r="S24" s="62"/>
      <c r="T24" s="57">
        <f t="shared" si="5"/>
        <v>0</v>
      </c>
      <c r="U24" s="57">
        <f t="shared" si="6"/>
        <v>0</v>
      </c>
      <c r="V24" s="57">
        <f t="shared" si="7"/>
        <v>0</v>
      </c>
      <c r="W24" s="57">
        <f t="shared" si="8"/>
        <v>0</v>
      </c>
      <c r="X24" s="57">
        <f t="shared" si="9"/>
        <v>0</v>
      </c>
      <c r="Y24" s="57">
        <f t="shared" si="10"/>
        <v>0</v>
      </c>
    </row>
    <row r="25" spans="2:25" s="60" customFormat="1" ht="20.100000000000001" customHeight="1" x14ac:dyDescent="0.25">
      <c r="B25" s="57">
        <f t="shared" si="11"/>
        <v>0</v>
      </c>
      <c r="C25" s="92" t="str">
        <f t="shared" si="12"/>
        <v/>
      </c>
      <c r="D25" s="58" t="str">
        <f t="shared" si="13"/>
        <v/>
      </c>
      <c r="E25" s="59"/>
      <c r="F25" s="59"/>
      <c r="G25" s="59"/>
      <c r="H25" s="71"/>
      <c r="I25" s="72"/>
      <c r="J25" s="73"/>
      <c r="L25" s="62"/>
      <c r="M25" s="62">
        <f t="shared" si="1"/>
        <v>0</v>
      </c>
      <c r="N25" s="62">
        <f t="shared" si="1"/>
        <v>0</v>
      </c>
      <c r="O25" s="62">
        <f t="shared" si="1"/>
        <v>0</v>
      </c>
      <c r="P25" s="62">
        <f t="shared" si="2"/>
        <v>0</v>
      </c>
      <c r="Q25" s="62">
        <f t="shared" si="3"/>
        <v>0</v>
      </c>
      <c r="R25" s="62">
        <f t="shared" si="4"/>
        <v>0</v>
      </c>
      <c r="S25" s="62"/>
      <c r="T25" s="57">
        <f t="shared" si="5"/>
        <v>0</v>
      </c>
      <c r="U25" s="57">
        <f t="shared" si="6"/>
        <v>0</v>
      </c>
      <c r="V25" s="57">
        <f t="shared" si="7"/>
        <v>0</v>
      </c>
      <c r="W25" s="57">
        <f t="shared" si="8"/>
        <v>0</v>
      </c>
      <c r="X25" s="57">
        <f t="shared" si="9"/>
        <v>0</v>
      </c>
      <c r="Y25" s="57">
        <f t="shared" si="10"/>
        <v>0</v>
      </c>
    </row>
    <row r="26" spans="2:25" s="60" customFormat="1" ht="20.100000000000001" customHeight="1" x14ac:dyDescent="0.25">
      <c r="B26" s="57">
        <f t="shared" si="11"/>
        <v>0</v>
      </c>
      <c r="C26" s="92" t="str">
        <f t="shared" si="12"/>
        <v/>
      </c>
      <c r="D26" s="58" t="str">
        <f t="shared" si="13"/>
        <v/>
      </c>
      <c r="E26" s="59"/>
      <c r="F26" s="59"/>
      <c r="G26" s="59"/>
      <c r="H26" s="71"/>
      <c r="I26" s="72"/>
      <c r="J26" s="73"/>
      <c r="L26" s="62"/>
      <c r="M26" s="62">
        <f t="shared" si="1"/>
        <v>0</v>
      </c>
      <c r="N26" s="62">
        <f t="shared" si="1"/>
        <v>0</v>
      </c>
      <c r="O26" s="62">
        <f t="shared" si="1"/>
        <v>0</v>
      </c>
      <c r="P26" s="62">
        <f t="shared" si="2"/>
        <v>0</v>
      </c>
      <c r="Q26" s="62">
        <f t="shared" si="3"/>
        <v>0</v>
      </c>
      <c r="R26" s="62">
        <f t="shared" si="4"/>
        <v>0</v>
      </c>
      <c r="S26" s="62"/>
      <c r="T26" s="57">
        <f t="shared" si="5"/>
        <v>0</v>
      </c>
      <c r="U26" s="57">
        <f t="shared" si="6"/>
        <v>0</v>
      </c>
      <c r="V26" s="57">
        <f t="shared" si="7"/>
        <v>0</v>
      </c>
      <c r="W26" s="57">
        <f t="shared" si="8"/>
        <v>0</v>
      </c>
      <c r="X26" s="57">
        <f t="shared" si="9"/>
        <v>0</v>
      </c>
      <c r="Y26" s="57">
        <f t="shared" si="10"/>
        <v>0</v>
      </c>
    </row>
    <row r="27" spans="2:25" s="60" customFormat="1" ht="20.100000000000001" customHeight="1" x14ac:dyDescent="0.25">
      <c r="B27" s="57">
        <f t="shared" si="11"/>
        <v>0</v>
      </c>
      <c r="C27" s="92" t="str">
        <f t="shared" si="12"/>
        <v/>
      </c>
      <c r="D27" s="58" t="str">
        <f t="shared" si="13"/>
        <v/>
      </c>
      <c r="E27" s="59"/>
      <c r="F27" s="59"/>
      <c r="G27" s="59"/>
      <c r="H27" s="71"/>
      <c r="I27" s="72"/>
      <c r="J27" s="73"/>
      <c r="L27" s="62"/>
      <c r="M27" s="62">
        <f t="shared" si="1"/>
        <v>0</v>
      </c>
      <c r="N27" s="62">
        <f t="shared" si="1"/>
        <v>0</v>
      </c>
      <c r="O27" s="62">
        <f t="shared" si="1"/>
        <v>0</v>
      </c>
      <c r="P27" s="62">
        <f t="shared" si="2"/>
        <v>0</v>
      </c>
      <c r="Q27" s="62">
        <f t="shared" si="3"/>
        <v>0</v>
      </c>
      <c r="R27" s="62">
        <f t="shared" si="4"/>
        <v>0</v>
      </c>
      <c r="S27" s="62"/>
      <c r="T27" s="57">
        <f t="shared" si="5"/>
        <v>0</v>
      </c>
      <c r="U27" s="57">
        <f t="shared" si="6"/>
        <v>0</v>
      </c>
      <c r="V27" s="57">
        <f t="shared" si="7"/>
        <v>0</v>
      </c>
      <c r="W27" s="57">
        <f t="shared" si="8"/>
        <v>0</v>
      </c>
      <c r="X27" s="57">
        <f t="shared" si="9"/>
        <v>0</v>
      </c>
      <c r="Y27" s="57">
        <f t="shared" si="10"/>
        <v>0</v>
      </c>
    </row>
    <row r="28" spans="2:25" s="60" customFormat="1" ht="20.100000000000001" customHeight="1" x14ac:dyDescent="0.25">
      <c r="B28" s="57">
        <f t="shared" si="11"/>
        <v>0</v>
      </c>
      <c r="C28" s="92" t="str">
        <f t="shared" si="12"/>
        <v/>
      </c>
      <c r="D28" s="58" t="str">
        <f t="shared" si="13"/>
        <v/>
      </c>
      <c r="E28" s="59"/>
      <c r="F28" s="59"/>
      <c r="G28" s="59"/>
      <c r="H28" s="71"/>
      <c r="I28" s="72"/>
      <c r="J28" s="73"/>
      <c r="L28" s="62"/>
      <c r="M28" s="62">
        <f t="shared" si="1"/>
        <v>0</v>
      </c>
      <c r="N28" s="62">
        <f t="shared" si="1"/>
        <v>0</v>
      </c>
      <c r="O28" s="62">
        <f t="shared" si="1"/>
        <v>0</v>
      </c>
      <c r="P28" s="62">
        <f t="shared" si="2"/>
        <v>0</v>
      </c>
      <c r="Q28" s="62">
        <f t="shared" si="3"/>
        <v>0</v>
      </c>
      <c r="R28" s="62">
        <f t="shared" si="4"/>
        <v>0</v>
      </c>
      <c r="S28" s="62"/>
      <c r="T28" s="57">
        <f t="shared" si="5"/>
        <v>0</v>
      </c>
      <c r="U28" s="57">
        <f t="shared" si="6"/>
        <v>0</v>
      </c>
      <c r="V28" s="57">
        <f t="shared" si="7"/>
        <v>0</v>
      </c>
      <c r="W28" s="57">
        <f t="shared" si="8"/>
        <v>0</v>
      </c>
      <c r="X28" s="57">
        <f t="shared" si="9"/>
        <v>0</v>
      </c>
      <c r="Y28" s="57">
        <f t="shared" si="10"/>
        <v>0</v>
      </c>
    </row>
    <row r="29" spans="2:25" s="60" customFormat="1" ht="20.100000000000001" customHeight="1" x14ac:dyDescent="0.25">
      <c r="B29" s="57">
        <f t="shared" si="11"/>
        <v>0</v>
      </c>
      <c r="C29" s="92" t="str">
        <f t="shared" si="12"/>
        <v/>
      </c>
      <c r="D29" s="58" t="str">
        <f t="shared" si="13"/>
        <v/>
      </c>
      <c r="E29" s="59"/>
      <c r="F29" s="59"/>
      <c r="G29" s="59"/>
      <c r="H29" s="71"/>
      <c r="I29" s="72"/>
      <c r="J29" s="73"/>
      <c r="L29" s="62"/>
      <c r="M29" s="62">
        <f t="shared" si="1"/>
        <v>0</v>
      </c>
      <c r="N29" s="62">
        <f t="shared" si="1"/>
        <v>0</v>
      </c>
      <c r="O29" s="62">
        <f t="shared" si="1"/>
        <v>0</v>
      </c>
      <c r="P29" s="62">
        <f t="shared" si="2"/>
        <v>0</v>
      </c>
      <c r="Q29" s="62">
        <f t="shared" si="3"/>
        <v>0</v>
      </c>
      <c r="R29" s="62">
        <f t="shared" si="4"/>
        <v>0</v>
      </c>
      <c r="S29" s="62"/>
      <c r="T29" s="57">
        <f t="shared" si="5"/>
        <v>0</v>
      </c>
      <c r="U29" s="57">
        <f t="shared" si="6"/>
        <v>0</v>
      </c>
      <c r="V29" s="57">
        <f t="shared" si="7"/>
        <v>0</v>
      </c>
      <c r="W29" s="57">
        <f t="shared" si="8"/>
        <v>0</v>
      </c>
      <c r="X29" s="57">
        <f t="shared" si="9"/>
        <v>0</v>
      </c>
      <c r="Y29" s="57">
        <f t="shared" si="10"/>
        <v>0</v>
      </c>
    </row>
    <row r="30" spans="2:25" s="60" customFormat="1" ht="20.100000000000001" customHeight="1" x14ac:dyDescent="0.25">
      <c r="B30" s="57">
        <f t="shared" si="11"/>
        <v>0</v>
      </c>
      <c r="C30" s="92" t="str">
        <f t="shared" si="12"/>
        <v/>
      </c>
      <c r="D30" s="58" t="str">
        <f t="shared" si="13"/>
        <v/>
      </c>
      <c r="E30" s="59"/>
      <c r="F30" s="59"/>
      <c r="G30" s="59"/>
      <c r="H30" s="71"/>
      <c r="I30" s="72"/>
      <c r="J30" s="73"/>
      <c r="L30" s="62"/>
      <c r="M30" s="62">
        <f t="shared" si="1"/>
        <v>0</v>
      </c>
      <c r="N30" s="62">
        <f t="shared" si="1"/>
        <v>0</v>
      </c>
      <c r="O30" s="62">
        <f t="shared" si="1"/>
        <v>0</v>
      </c>
      <c r="P30" s="62">
        <f t="shared" si="2"/>
        <v>0</v>
      </c>
      <c r="Q30" s="62">
        <f t="shared" si="3"/>
        <v>0</v>
      </c>
      <c r="R30" s="62">
        <f t="shared" si="4"/>
        <v>0</v>
      </c>
      <c r="S30" s="62"/>
      <c r="T30" s="57">
        <f t="shared" si="5"/>
        <v>0</v>
      </c>
      <c r="U30" s="57">
        <f t="shared" si="6"/>
        <v>0</v>
      </c>
      <c r="V30" s="57">
        <f t="shared" si="7"/>
        <v>0</v>
      </c>
      <c r="W30" s="57">
        <f t="shared" si="8"/>
        <v>0</v>
      </c>
      <c r="X30" s="57">
        <f t="shared" si="9"/>
        <v>0</v>
      </c>
      <c r="Y30" s="57">
        <f t="shared" si="10"/>
        <v>0</v>
      </c>
    </row>
    <row r="31" spans="2:25" s="60" customFormat="1" ht="20.100000000000001" customHeight="1" x14ac:dyDescent="0.25">
      <c r="B31" s="57">
        <f t="shared" si="11"/>
        <v>0</v>
      </c>
      <c r="C31" s="92" t="str">
        <f t="shared" si="12"/>
        <v/>
      </c>
      <c r="D31" s="58" t="str">
        <f t="shared" si="13"/>
        <v/>
      </c>
      <c r="E31" s="59"/>
      <c r="F31" s="59"/>
      <c r="G31" s="59"/>
      <c r="H31" s="71"/>
      <c r="I31" s="72"/>
      <c r="J31" s="73"/>
      <c r="L31" s="62"/>
      <c r="M31" s="62">
        <f t="shared" si="1"/>
        <v>0</v>
      </c>
      <c r="N31" s="62">
        <f t="shared" si="1"/>
        <v>0</v>
      </c>
      <c r="O31" s="62">
        <f t="shared" si="1"/>
        <v>0</v>
      </c>
      <c r="P31" s="62">
        <f t="shared" si="2"/>
        <v>0</v>
      </c>
      <c r="Q31" s="62">
        <f t="shared" si="3"/>
        <v>0</v>
      </c>
      <c r="R31" s="62">
        <f t="shared" si="4"/>
        <v>0</v>
      </c>
      <c r="S31" s="62"/>
      <c r="T31" s="57">
        <f t="shared" si="5"/>
        <v>0</v>
      </c>
      <c r="U31" s="57">
        <f t="shared" si="6"/>
        <v>0</v>
      </c>
      <c r="V31" s="57">
        <f t="shared" si="7"/>
        <v>0</v>
      </c>
      <c r="W31" s="57">
        <f t="shared" si="8"/>
        <v>0</v>
      </c>
      <c r="X31" s="57">
        <f t="shared" si="9"/>
        <v>0</v>
      </c>
      <c r="Y31" s="57">
        <f t="shared" si="10"/>
        <v>0</v>
      </c>
    </row>
    <row r="32" spans="2:25" s="60" customFormat="1" ht="20.100000000000001" customHeight="1" x14ac:dyDescent="0.25">
      <c r="B32" s="57">
        <f t="shared" si="11"/>
        <v>0</v>
      </c>
      <c r="C32" s="92" t="str">
        <f t="shared" si="12"/>
        <v/>
      </c>
      <c r="D32" s="58" t="str">
        <f t="shared" si="13"/>
        <v/>
      </c>
      <c r="E32" s="59"/>
      <c r="F32" s="59"/>
      <c r="G32" s="59"/>
      <c r="H32" s="71"/>
      <c r="I32" s="72"/>
      <c r="J32" s="73"/>
      <c r="L32" s="62"/>
      <c r="M32" s="62">
        <f t="shared" si="1"/>
        <v>0</v>
      </c>
      <c r="N32" s="62">
        <f t="shared" si="1"/>
        <v>0</v>
      </c>
      <c r="O32" s="62">
        <f t="shared" si="1"/>
        <v>0</v>
      </c>
      <c r="P32" s="62">
        <f t="shared" si="2"/>
        <v>0</v>
      </c>
      <c r="Q32" s="62">
        <f t="shared" si="3"/>
        <v>0</v>
      </c>
      <c r="R32" s="62">
        <f t="shared" si="4"/>
        <v>0</v>
      </c>
      <c r="S32" s="62"/>
      <c r="T32" s="57">
        <f t="shared" si="5"/>
        <v>0</v>
      </c>
      <c r="U32" s="57">
        <f t="shared" si="6"/>
        <v>0</v>
      </c>
      <c r="V32" s="57">
        <f t="shared" si="7"/>
        <v>0</v>
      </c>
      <c r="W32" s="57">
        <f t="shared" si="8"/>
        <v>0</v>
      </c>
      <c r="X32" s="57">
        <f t="shared" si="9"/>
        <v>0</v>
      </c>
      <c r="Y32" s="57">
        <f t="shared" si="10"/>
        <v>0</v>
      </c>
    </row>
    <row r="33" spans="2:25" s="60" customFormat="1" ht="20.100000000000001" customHeight="1" x14ac:dyDescent="0.25">
      <c r="B33" s="57">
        <f t="shared" si="11"/>
        <v>0</v>
      </c>
      <c r="C33" s="92" t="str">
        <f t="shared" si="12"/>
        <v/>
      </c>
      <c r="D33" s="58" t="str">
        <f t="shared" si="13"/>
        <v/>
      </c>
      <c r="E33" s="59"/>
      <c r="F33" s="59"/>
      <c r="G33" s="59"/>
      <c r="H33" s="71"/>
      <c r="I33" s="72"/>
      <c r="J33" s="73"/>
      <c r="L33" s="62"/>
      <c r="M33" s="62">
        <f t="shared" si="1"/>
        <v>0</v>
      </c>
      <c r="N33" s="62">
        <f t="shared" si="1"/>
        <v>0</v>
      </c>
      <c r="O33" s="62">
        <f t="shared" si="1"/>
        <v>0</v>
      </c>
      <c r="P33" s="62">
        <f t="shared" si="2"/>
        <v>0</v>
      </c>
      <c r="Q33" s="62">
        <f t="shared" si="3"/>
        <v>0</v>
      </c>
      <c r="R33" s="62">
        <f t="shared" si="4"/>
        <v>0</v>
      </c>
      <c r="S33" s="62"/>
      <c r="T33" s="57">
        <f t="shared" si="5"/>
        <v>0</v>
      </c>
      <c r="U33" s="57">
        <f t="shared" si="6"/>
        <v>0</v>
      </c>
      <c r="V33" s="57">
        <f t="shared" si="7"/>
        <v>0</v>
      </c>
      <c r="W33" s="57">
        <f t="shared" si="8"/>
        <v>0</v>
      </c>
      <c r="X33" s="57">
        <f t="shared" si="9"/>
        <v>0</v>
      </c>
      <c r="Y33" s="57">
        <f t="shared" si="10"/>
        <v>0</v>
      </c>
    </row>
    <row r="34" spans="2:25" s="60" customFormat="1" ht="20.100000000000001" customHeight="1" x14ac:dyDescent="0.25">
      <c r="B34" s="57">
        <f t="shared" si="11"/>
        <v>0</v>
      </c>
      <c r="C34" s="92" t="str">
        <f t="shared" si="12"/>
        <v/>
      </c>
      <c r="D34" s="58" t="str">
        <f t="shared" si="13"/>
        <v/>
      </c>
      <c r="E34" s="59"/>
      <c r="F34" s="59"/>
      <c r="G34" s="59"/>
      <c r="H34" s="71"/>
      <c r="I34" s="72"/>
      <c r="J34" s="73"/>
      <c r="L34" s="62"/>
      <c r="M34" s="62">
        <f t="shared" si="1"/>
        <v>0</v>
      </c>
      <c r="N34" s="62">
        <f t="shared" si="1"/>
        <v>0</v>
      </c>
      <c r="O34" s="62">
        <f t="shared" si="1"/>
        <v>0</v>
      </c>
      <c r="P34" s="62">
        <f t="shared" si="2"/>
        <v>0</v>
      </c>
      <c r="Q34" s="62">
        <f t="shared" si="3"/>
        <v>0</v>
      </c>
      <c r="R34" s="62">
        <f t="shared" si="4"/>
        <v>0</v>
      </c>
      <c r="S34" s="62"/>
      <c r="T34" s="57">
        <f t="shared" si="5"/>
        <v>0</v>
      </c>
      <c r="U34" s="57">
        <f t="shared" si="6"/>
        <v>0</v>
      </c>
      <c r="V34" s="57">
        <f t="shared" si="7"/>
        <v>0</v>
      </c>
      <c r="W34" s="57">
        <f t="shared" si="8"/>
        <v>0</v>
      </c>
      <c r="X34" s="57">
        <f t="shared" si="9"/>
        <v>0</v>
      </c>
      <c r="Y34" s="57">
        <f t="shared" si="10"/>
        <v>0</v>
      </c>
    </row>
    <row r="35" spans="2:25" s="60" customFormat="1" ht="20.100000000000001" customHeight="1" x14ac:dyDescent="0.25">
      <c r="B35" s="57">
        <f t="shared" si="11"/>
        <v>0</v>
      </c>
      <c r="C35" s="92" t="str">
        <f t="shared" si="12"/>
        <v/>
      </c>
      <c r="D35" s="58" t="str">
        <f t="shared" si="13"/>
        <v/>
      </c>
      <c r="E35" s="59"/>
      <c r="F35" s="59"/>
      <c r="G35" s="59"/>
      <c r="H35" s="71"/>
      <c r="I35" s="72"/>
      <c r="J35" s="73"/>
      <c r="L35" s="62"/>
      <c r="M35" s="62">
        <f t="shared" si="1"/>
        <v>0</v>
      </c>
      <c r="N35" s="62">
        <f t="shared" si="1"/>
        <v>0</v>
      </c>
      <c r="O35" s="62">
        <f t="shared" si="1"/>
        <v>0</v>
      </c>
      <c r="P35" s="62">
        <f t="shared" si="2"/>
        <v>0</v>
      </c>
      <c r="Q35" s="62">
        <f t="shared" si="3"/>
        <v>0</v>
      </c>
      <c r="R35" s="62">
        <f t="shared" si="4"/>
        <v>0</v>
      </c>
      <c r="S35" s="62"/>
      <c r="T35" s="57">
        <f t="shared" si="5"/>
        <v>0</v>
      </c>
      <c r="U35" s="57">
        <f t="shared" si="6"/>
        <v>0</v>
      </c>
      <c r="V35" s="57">
        <f t="shared" si="7"/>
        <v>0</v>
      </c>
      <c r="W35" s="57">
        <f t="shared" si="8"/>
        <v>0</v>
      </c>
      <c r="X35" s="57">
        <f t="shared" si="9"/>
        <v>0</v>
      </c>
      <c r="Y35" s="57">
        <f t="shared" si="10"/>
        <v>0</v>
      </c>
    </row>
    <row r="36" spans="2:25" s="60" customFormat="1" ht="20.100000000000001" customHeight="1" x14ac:dyDescent="0.25">
      <c r="B36" s="57">
        <f t="shared" si="11"/>
        <v>0</v>
      </c>
      <c r="C36" s="92" t="str">
        <f t="shared" si="12"/>
        <v/>
      </c>
      <c r="D36" s="58" t="str">
        <f t="shared" si="13"/>
        <v/>
      </c>
      <c r="E36" s="59"/>
      <c r="F36" s="59"/>
      <c r="G36" s="59"/>
      <c r="H36" s="71"/>
      <c r="I36" s="72"/>
      <c r="J36" s="73"/>
      <c r="L36" s="62"/>
      <c r="M36" s="62">
        <f t="shared" si="1"/>
        <v>0</v>
      </c>
      <c r="N36" s="62">
        <f t="shared" si="1"/>
        <v>0</v>
      </c>
      <c r="O36" s="62">
        <f t="shared" si="1"/>
        <v>0</v>
      </c>
      <c r="P36" s="62">
        <f t="shared" si="2"/>
        <v>0</v>
      </c>
      <c r="Q36" s="62">
        <f t="shared" si="3"/>
        <v>0</v>
      </c>
      <c r="R36" s="62">
        <f t="shared" si="4"/>
        <v>0</v>
      </c>
      <c r="S36" s="62"/>
      <c r="T36" s="57">
        <f t="shared" si="5"/>
        <v>0</v>
      </c>
      <c r="U36" s="57">
        <f t="shared" si="6"/>
        <v>0</v>
      </c>
      <c r="V36" s="57">
        <f t="shared" si="7"/>
        <v>0</v>
      </c>
      <c r="W36" s="57">
        <f t="shared" si="8"/>
        <v>0</v>
      </c>
      <c r="X36" s="57">
        <f t="shared" si="9"/>
        <v>0</v>
      </c>
      <c r="Y36" s="57">
        <f t="shared" si="10"/>
        <v>0</v>
      </c>
    </row>
    <row r="37" spans="2:25" s="60" customFormat="1" ht="20.100000000000001" customHeight="1" x14ac:dyDescent="0.25">
      <c r="B37" s="57">
        <f t="shared" si="11"/>
        <v>0</v>
      </c>
      <c r="C37" s="92" t="str">
        <f t="shared" si="12"/>
        <v/>
      </c>
      <c r="D37" s="58" t="str">
        <f t="shared" si="13"/>
        <v/>
      </c>
      <c r="E37" s="59"/>
      <c r="F37" s="59"/>
      <c r="G37" s="59"/>
      <c r="H37" s="71"/>
      <c r="I37" s="72"/>
      <c r="J37" s="73"/>
      <c r="L37" s="62"/>
      <c r="M37" s="62">
        <f t="shared" si="1"/>
        <v>0</v>
      </c>
      <c r="N37" s="62">
        <f t="shared" si="1"/>
        <v>0</v>
      </c>
      <c r="O37" s="62">
        <f t="shared" si="1"/>
        <v>0</v>
      </c>
      <c r="P37" s="62">
        <f t="shared" si="2"/>
        <v>0</v>
      </c>
      <c r="Q37" s="62">
        <f t="shared" si="3"/>
        <v>0</v>
      </c>
      <c r="R37" s="62">
        <f t="shared" si="4"/>
        <v>0</v>
      </c>
      <c r="S37" s="62"/>
      <c r="T37" s="57">
        <f t="shared" si="5"/>
        <v>0</v>
      </c>
      <c r="U37" s="57">
        <f t="shared" si="6"/>
        <v>0</v>
      </c>
      <c r="V37" s="57">
        <f t="shared" si="7"/>
        <v>0</v>
      </c>
      <c r="W37" s="57">
        <f t="shared" si="8"/>
        <v>0</v>
      </c>
      <c r="X37" s="57">
        <f t="shared" si="9"/>
        <v>0</v>
      </c>
      <c r="Y37" s="57">
        <f t="shared" si="10"/>
        <v>0</v>
      </c>
    </row>
    <row r="38" spans="2:25" s="60" customFormat="1" ht="20.100000000000001" customHeight="1" x14ac:dyDescent="0.25">
      <c r="B38" s="57">
        <f t="shared" si="11"/>
        <v>0</v>
      </c>
      <c r="C38" s="92" t="str">
        <f t="shared" si="12"/>
        <v/>
      </c>
      <c r="D38" s="58" t="str">
        <f t="shared" si="13"/>
        <v/>
      </c>
      <c r="E38" s="59"/>
      <c r="F38" s="59"/>
      <c r="G38" s="59"/>
      <c r="H38" s="71"/>
      <c r="I38" s="72"/>
      <c r="J38" s="73"/>
      <c r="L38" s="62"/>
      <c r="M38" s="62">
        <f t="shared" si="1"/>
        <v>0</v>
      </c>
      <c r="N38" s="62">
        <f t="shared" si="1"/>
        <v>0</v>
      </c>
      <c r="O38" s="62">
        <f t="shared" si="1"/>
        <v>0</v>
      </c>
      <c r="P38" s="62">
        <f t="shared" si="2"/>
        <v>0</v>
      </c>
      <c r="Q38" s="62">
        <f t="shared" si="3"/>
        <v>0</v>
      </c>
      <c r="R38" s="62">
        <f t="shared" si="4"/>
        <v>0</v>
      </c>
      <c r="S38" s="62"/>
      <c r="T38" s="57">
        <f t="shared" si="5"/>
        <v>0</v>
      </c>
      <c r="U38" s="57">
        <f t="shared" si="6"/>
        <v>0</v>
      </c>
      <c r="V38" s="57">
        <f t="shared" si="7"/>
        <v>0</v>
      </c>
      <c r="W38" s="57">
        <f t="shared" si="8"/>
        <v>0</v>
      </c>
      <c r="X38" s="57">
        <f t="shared" si="9"/>
        <v>0</v>
      </c>
      <c r="Y38" s="57">
        <f t="shared" si="10"/>
        <v>0</v>
      </c>
    </row>
    <row r="39" spans="2:25" s="60" customFormat="1" ht="20.100000000000001" customHeight="1" x14ac:dyDescent="0.25">
      <c r="B39" s="57">
        <f t="shared" si="11"/>
        <v>0</v>
      </c>
      <c r="C39" s="92" t="str">
        <f t="shared" si="12"/>
        <v/>
      </c>
      <c r="D39" s="58" t="str">
        <f t="shared" si="13"/>
        <v/>
      </c>
      <c r="E39" s="59"/>
      <c r="F39" s="59"/>
      <c r="G39" s="59"/>
      <c r="H39" s="71"/>
      <c r="I39" s="72"/>
      <c r="J39" s="73"/>
      <c r="L39" s="62"/>
      <c r="M39" s="62">
        <f t="shared" si="1"/>
        <v>0</v>
      </c>
      <c r="N39" s="62">
        <f t="shared" si="1"/>
        <v>0</v>
      </c>
      <c r="O39" s="62">
        <f t="shared" si="1"/>
        <v>0</v>
      </c>
      <c r="P39" s="62">
        <f t="shared" si="2"/>
        <v>0</v>
      </c>
      <c r="Q39" s="62">
        <f t="shared" si="3"/>
        <v>0</v>
      </c>
      <c r="R39" s="62">
        <f t="shared" si="4"/>
        <v>0</v>
      </c>
      <c r="S39" s="62"/>
      <c r="T39" s="57">
        <f t="shared" si="5"/>
        <v>0</v>
      </c>
      <c r="U39" s="57">
        <f t="shared" si="6"/>
        <v>0</v>
      </c>
      <c r="V39" s="57">
        <f t="shared" si="7"/>
        <v>0</v>
      </c>
      <c r="W39" s="57">
        <f t="shared" si="8"/>
        <v>0</v>
      </c>
      <c r="X39" s="57">
        <f t="shared" si="9"/>
        <v>0</v>
      </c>
      <c r="Y39" s="57">
        <f t="shared" si="10"/>
        <v>0</v>
      </c>
    </row>
    <row r="40" spans="2:25" s="60" customFormat="1" ht="20.100000000000001" customHeight="1" x14ac:dyDescent="0.25">
      <c r="B40" s="57">
        <f t="shared" si="11"/>
        <v>0</v>
      </c>
      <c r="C40" s="92" t="str">
        <f t="shared" si="12"/>
        <v/>
      </c>
      <c r="D40" s="58" t="str">
        <f t="shared" si="13"/>
        <v/>
      </c>
      <c r="E40" s="59"/>
      <c r="F40" s="59"/>
      <c r="G40" s="59"/>
      <c r="H40" s="71"/>
      <c r="I40" s="72"/>
      <c r="J40" s="73"/>
      <c r="L40" s="62"/>
      <c r="M40" s="62">
        <f t="shared" si="1"/>
        <v>0</v>
      </c>
      <c r="N40" s="62">
        <f t="shared" si="1"/>
        <v>0</v>
      </c>
      <c r="O40" s="62">
        <f t="shared" si="1"/>
        <v>0</v>
      </c>
      <c r="P40" s="62">
        <f t="shared" si="2"/>
        <v>0</v>
      </c>
      <c r="Q40" s="62">
        <f t="shared" si="3"/>
        <v>0</v>
      </c>
      <c r="R40" s="62">
        <f t="shared" si="4"/>
        <v>0</v>
      </c>
      <c r="S40" s="62"/>
      <c r="T40" s="57">
        <f t="shared" si="5"/>
        <v>0</v>
      </c>
      <c r="U40" s="57">
        <f t="shared" si="6"/>
        <v>0</v>
      </c>
      <c r="V40" s="57">
        <f t="shared" si="7"/>
        <v>0</v>
      </c>
      <c r="W40" s="57">
        <f t="shared" si="8"/>
        <v>0</v>
      </c>
      <c r="X40" s="57">
        <f t="shared" si="9"/>
        <v>0</v>
      </c>
      <c r="Y40" s="57">
        <f t="shared" si="10"/>
        <v>0</v>
      </c>
    </row>
    <row r="41" spans="2:25" s="60" customFormat="1" ht="20.100000000000001" customHeight="1" x14ac:dyDescent="0.25">
      <c r="B41" s="57">
        <f t="shared" si="11"/>
        <v>0</v>
      </c>
      <c r="C41" s="92" t="str">
        <f t="shared" si="12"/>
        <v/>
      </c>
      <c r="D41" s="58" t="str">
        <f t="shared" si="13"/>
        <v/>
      </c>
      <c r="E41" s="59"/>
      <c r="F41" s="59"/>
      <c r="G41" s="59"/>
      <c r="H41" s="71"/>
      <c r="I41" s="72"/>
      <c r="J41" s="73"/>
      <c r="L41" s="62"/>
      <c r="M41" s="62">
        <f t="shared" si="1"/>
        <v>0</v>
      </c>
      <c r="N41" s="62">
        <f t="shared" si="1"/>
        <v>0</v>
      </c>
      <c r="O41" s="62">
        <f t="shared" si="1"/>
        <v>0</v>
      </c>
      <c r="P41" s="62">
        <f t="shared" si="2"/>
        <v>0</v>
      </c>
      <c r="Q41" s="62">
        <f t="shared" si="3"/>
        <v>0</v>
      </c>
      <c r="R41" s="62">
        <f t="shared" si="4"/>
        <v>0</v>
      </c>
      <c r="S41" s="62"/>
      <c r="T41" s="57">
        <f t="shared" si="5"/>
        <v>0</v>
      </c>
      <c r="U41" s="57">
        <f t="shared" si="6"/>
        <v>0</v>
      </c>
      <c r="V41" s="57">
        <f t="shared" si="7"/>
        <v>0</v>
      </c>
      <c r="W41" s="57">
        <f t="shared" si="8"/>
        <v>0</v>
      </c>
      <c r="X41" s="57">
        <f t="shared" si="9"/>
        <v>0</v>
      </c>
      <c r="Y41" s="57">
        <f t="shared" si="10"/>
        <v>0</v>
      </c>
    </row>
    <row r="42" spans="2:25" s="60" customFormat="1" ht="20.100000000000001" customHeight="1" x14ac:dyDescent="0.25">
      <c r="B42" s="57">
        <f t="shared" si="11"/>
        <v>0</v>
      </c>
      <c r="C42" s="92" t="str">
        <f t="shared" si="12"/>
        <v/>
      </c>
      <c r="D42" s="58" t="str">
        <f t="shared" si="13"/>
        <v/>
      </c>
      <c r="E42" s="59"/>
      <c r="F42" s="59"/>
      <c r="G42" s="59"/>
      <c r="H42" s="71"/>
      <c r="I42" s="72"/>
      <c r="J42" s="73"/>
      <c r="L42" s="62"/>
      <c r="M42" s="62">
        <f t="shared" si="1"/>
        <v>0</v>
      </c>
      <c r="N42" s="62">
        <f t="shared" si="1"/>
        <v>0</v>
      </c>
      <c r="O42" s="62">
        <f t="shared" si="1"/>
        <v>0</v>
      </c>
      <c r="P42" s="62">
        <f t="shared" si="2"/>
        <v>0</v>
      </c>
      <c r="Q42" s="62">
        <f t="shared" si="3"/>
        <v>0</v>
      </c>
      <c r="R42" s="62">
        <f t="shared" si="4"/>
        <v>0</v>
      </c>
      <c r="S42" s="62"/>
      <c r="T42" s="57">
        <f t="shared" si="5"/>
        <v>0</v>
      </c>
      <c r="U42" s="57">
        <f t="shared" si="6"/>
        <v>0</v>
      </c>
      <c r="V42" s="57">
        <f t="shared" si="7"/>
        <v>0</v>
      </c>
      <c r="W42" s="57">
        <f t="shared" si="8"/>
        <v>0</v>
      </c>
      <c r="X42" s="57">
        <f t="shared" si="9"/>
        <v>0</v>
      </c>
      <c r="Y42" s="57">
        <f t="shared" si="10"/>
        <v>0</v>
      </c>
    </row>
    <row r="43" spans="2:25" s="60" customFormat="1" ht="20.100000000000001" customHeight="1" x14ac:dyDescent="0.25">
      <c r="B43" s="57">
        <f t="shared" si="11"/>
        <v>0</v>
      </c>
      <c r="C43" s="92" t="str">
        <f t="shared" si="12"/>
        <v/>
      </c>
      <c r="D43" s="58" t="str">
        <f t="shared" si="13"/>
        <v/>
      </c>
      <c r="E43" s="59"/>
      <c r="F43" s="59"/>
      <c r="G43" s="59"/>
      <c r="H43" s="71"/>
      <c r="I43" s="72"/>
      <c r="J43" s="73"/>
      <c r="L43" s="62"/>
      <c r="M43" s="62">
        <f t="shared" si="1"/>
        <v>0</v>
      </c>
      <c r="N43" s="62">
        <f t="shared" si="1"/>
        <v>0</v>
      </c>
      <c r="O43" s="62">
        <f t="shared" si="1"/>
        <v>0</v>
      </c>
      <c r="P43" s="62">
        <f t="shared" si="2"/>
        <v>0</v>
      </c>
      <c r="Q43" s="62">
        <f t="shared" si="3"/>
        <v>0</v>
      </c>
      <c r="R43" s="62">
        <f t="shared" si="4"/>
        <v>0</v>
      </c>
      <c r="S43" s="62"/>
      <c r="T43" s="57">
        <f t="shared" si="5"/>
        <v>0</v>
      </c>
      <c r="U43" s="57">
        <f t="shared" si="6"/>
        <v>0</v>
      </c>
      <c r="V43" s="57">
        <f t="shared" si="7"/>
        <v>0</v>
      </c>
      <c r="W43" s="57">
        <f t="shared" si="8"/>
        <v>0</v>
      </c>
      <c r="X43" s="57">
        <f t="shared" si="9"/>
        <v>0</v>
      </c>
      <c r="Y43" s="57">
        <f t="shared" si="10"/>
        <v>0</v>
      </c>
    </row>
    <row r="44" spans="2:25" s="60" customFormat="1" ht="20.100000000000001" customHeight="1" x14ac:dyDescent="0.25">
      <c r="B44" s="57">
        <f t="shared" si="11"/>
        <v>0</v>
      </c>
      <c r="C44" s="92" t="str">
        <f t="shared" si="12"/>
        <v/>
      </c>
      <c r="D44" s="58" t="str">
        <f t="shared" si="13"/>
        <v/>
      </c>
      <c r="E44" s="59"/>
      <c r="F44" s="59"/>
      <c r="G44" s="59"/>
      <c r="H44" s="71"/>
      <c r="I44" s="72"/>
      <c r="J44" s="73"/>
      <c r="L44" s="62"/>
      <c r="M44" s="62">
        <f t="shared" si="1"/>
        <v>0</v>
      </c>
      <c r="N44" s="62">
        <f t="shared" si="1"/>
        <v>0</v>
      </c>
      <c r="O44" s="62">
        <f t="shared" si="1"/>
        <v>0</v>
      </c>
      <c r="P44" s="62">
        <f t="shared" si="2"/>
        <v>0</v>
      </c>
      <c r="Q44" s="62">
        <f t="shared" si="3"/>
        <v>0</v>
      </c>
      <c r="R44" s="62">
        <f t="shared" si="4"/>
        <v>0</v>
      </c>
      <c r="S44" s="62"/>
      <c r="T44" s="57">
        <f t="shared" si="5"/>
        <v>0</v>
      </c>
      <c r="U44" s="57">
        <f t="shared" si="6"/>
        <v>0</v>
      </c>
      <c r="V44" s="57">
        <f t="shared" si="7"/>
        <v>0</v>
      </c>
      <c r="W44" s="57">
        <f t="shared" si="8"/>
        <v>0</v>
      </c>
      <c r="X44" s="57">
        <f t="shared" si="9"/>
        <v>0</v>
      </c>
      <c r="Y44" s="57">
        <f t="shared" si="10"/>
        <v>0</v>
      </c>
    </row>
    <row r="45" spans="2:25" s="60" customFormat="1" ht="20.100000000000001" customHeight="1" x14ac:dyDescent="0.25">
      <c r="B45" s="57">
        <f t="shared" si="11"/>
        <v>0</v>
      </c>
      <c r="C45" s="92" t="str">
        <f t="shared" si="12"/>
        <v/>
      </c>
      <c r="D45" s="58" t="str">
        <f t="shared" si="13"/>
        <v/>
      </c>
      <c r="E45" s="59"/>
      <c r="F45" s="59"/>
      <c r="G45" s="59"/>
      <c r="H45" s="71"/>
      <c r="I45" s="72"/>
      <c r="J45" s="73"/>
      <c r="L45" s="62"/>
      <c r="M45" s="62">
        <f t="shared" si="1"/>
        <v>0</v>
      </c>
      <c r="N45" s="62">
        <f t="shared" si="1"/>
        <v>0</v>
      </c>
      <c r="O45" s="62">
        <f t="shared" si="1"/>
        <v>0</v>
      </c>
      <c r="P45" s="62">
        <f t="shared" si="2"/>
        <v>0</v>
      </c>
      <c r="Q45" s="62">
        <f t="shared" si="3"/>
        <v>0</v>
      </c>
      <c r="R45" s="62">
        <f t="shared" si="4"/>
        <v>0</v>
      </c>
      <c r="S45" s="62"/>
      <c r="T45" s="57">
        <f t="shared" si="5"/>
        <v>0</v>
      </c>
      <c r="U45" s="57">
        <f t="shared" si="6"/>
        <v>0</v>
      </c>
      <c r="V45" s="57">
        <f t="shared" si="7"/>
        <v>0</v>
      </c>
      <c r="W45" s="57">
        <f t="shared" si="8"/>
        <v>0</v>
      </c>
      <c r="X45" s="57">
        <f t="shared" si="9"/>
        <v>0</v>
      </c>
      <c r="Y45" s="57">
        <f t="shared" si="10"/>
        <v>0</v>
      </c>
    </row>
    <row r="46" spans="2:25" s="60" customFormat="1" ht="20.100000000000001" customHeight="1" x14ac:dyDescent="0.25">
      <c r="B46" s="57">
        <f t="shared" si="11"/>
        <v>0</v>
      </c>
      <c r="C46" s="92" t="str">
        <f t="shared" si="12"/>
        <v/>
      </c>
      <c r="D46" s="58" t="str">
        <f t="shared" si="13"/>
        <v/>
      </c>
      <c r="E46" s="59"/>
      <c r="F46" s="59"/>
      <c r="G46" s="59"/>
      <c r="H46" s="71"/>
      <c r="I46" s="72"/>
      <c r="J46" s="73"/>
      <c r="L46" s="62"/>
      <c r="M46" s="62">
        <f t="shared" si="1"/>
        <v>0</v>
      </c>
      <c r="N46" s="62">
        <f t="shared" si="1"/>
        <v>0</v>
      </c>
      <c r="O46" s="62">
        <f t="shared" si="1"/>
        <v>0</v>
      </c>
      <c r="P46" s="62">
        <f t="shared" si="2"/>
        <v>0</v>
      </c>
      <c r="Q46" s="62">
        <f t="shared" si="3"/>
        <v>0</v>
      </c>
      <c r="R46" s="62">
        <f t="shared" si="4"/>
        <v>0</v>
      </c>
      <c r="S46" s="62"/>
      <c r="T46" s="57">
        <f t="shared" si="5"/>
        <v>0</v>
      </c>
      <c r="U46" s="57">
        <f t="shared" si="6"/>
        <v>0</v>
      </c>
      <c r="V46" s="57">
        <f t="shared" si="7"/>
        <v>0</v>
      </c>
      <c r="W46" s="57">
        <f t="shared" si="8"/>
        <v>0</v>
      </c>
      <c r="X46" s="57">
        <f t="shared" si="9"/>
        <v>0</v>
      </c>
      <c r="Y46" s="57">
        <f t="shared" si="10"/>
        <v>0</v>
      </c>
    </row>
    <row r="47" spans="2:25" s="60" customFormat="1" ht="20.100000000000001" customHeight="1" x14ac:dyDescent="0.25">
      <c r="B47" s="57">
        <f t="shared" si="11"/>
        <v>0</v>
      </c>
      <c r="C47" s="92" t="str">
        <f t="shared" si="12"/>
        <v/>
      </c>
      <c r="D47" s="58" t="str">
        <f t="shared" si="13"/>
        <v/>
      </c>
      <c r="E47" s="59"/>
      <c r="F47" s="59"/>
      <c r="G47" s="59"/>
      <c r="H47" s="71"/>
      <c r="I47" s="72"/>
      <c r="J47" s="73"/>
      <c r="L47" s="62"/>
      <c r="M47" s="62">
        <f t="shared" si="1"/>
        <v>0</v>
      </c>
      <c r="N47" s="62">
        <f t="shared" si="1"/>
        <v>0</v>
      </c>
      <c r="O47" s="62">
        <f t="shared" si="1"/>
        <v>0</v>
      </c>
      <c r="P47" s="62">
        <f t="shared" si="2"/>
        <v>0</v>
      </c>
      <c r="Q47" s="62">
        <f t="shared" si="3"/>
        <v>0</v>
      </c>
      <c r="R47" s="62">
        <f t="shared" si="4"/>
        <v>0</v>
      </c>
      <c r="S47" s="62"/>
      <c r="T47" s="57">
        <f t="shared" si="5"/>
        <v>0</v>
      </c>
      <c r="U47" s="57">
        <f t="shared" si="6"/>
        <v>0</v>
      </c>
      <c r="V47" s="57">
        <f t="shared" si="7"/>
        <v>0</v>
      </c>
      <c r="W47" s="57">
        <f t="shared" si="8"/>
        <v>0</v>
      </c>
      <c r="X47" s="57">
        <f t="shared" si="9"/>
        <v>0</v>
      </c>
      <c r="Y47" s="57">
        <f t="shared" si="10"/>
        <v>0</v>
      </c>
    </row>
    <row r="48" spans="2:25" s="60" customFormat="1" ht="20.100000000000001" customHeight="1" x14ac:dyDescent="0.25">
      <c r="B48" s="57">
        <f t="shared" si="11"/>
        <v>0</v>
      </c>
      <c r="C48" s="92" t="str">
        <f t="shared" si="12"/>
        <v/>
      </c>
      <c r="D48" s="58" t="str">
        <f t="shared" si="13"/>
        <v/>
      </c>
      <c r="E48" s="59"/>
      <c r="F48" s="59"/>
      <c r="G48" s="59"/>
      <c r="H48" s="71"/>
      <c r="I48" s="72"/>
      <c r="J48" s="73"/>
      <c r="L48" s="62"/>
      <c r="M48" s="62">
        <f t="shared" si="1"/>
        <v>0</v>
      </c>
      <c r="N48" s="62">
        <f t="shared" si="1"/>
        <v>0</v>
      </c>
      <c r="O48" s="62">
        <f t="shared" si="1"/>
        <v>0</v>
      </c>
      <c r="P48" s="62">
        <f t="shared" si="2"/>
        <v>0</v>
      </c>
      <c r="Q48" s="62">
        <f t="shared" si="3"/>
        <v>0</v>
      </c>
      <c r="R48" s="62">
        <f t="shared" si="4"/>
        <v>0</v>
      </c>
      <c r="S48" s="62"/>
      <c r="T48" s="57">
        <f t="shared" si="5"/>
        <v>0</v>
      </c>
      <c r="U48" s="57">
        <f t="shared" si="6"/>
        <v>0</v>
      </c>
      <c r="V48" s="57">
        <f t="shared" si="7"/>
        <v>0</v>
      </c>
      <c r="W48" s="57">
        <f t="shared" si="8"/>
        <v>0</v>
      </c>
      <c r="X48" s="57">
        <f t="shared" si="9"/>
        <v>0</v>
      </c>
      <c r="Y48" s="57">
        <f t="shared" si="10"/>
        <v>0</v>
      </c>
    </row>
    <row r="49" spans="2:25" s="60" customFormat="1" ht="20.100000000000001" customHeight="1" x14ac:dyDescent="0.25">
      <c r="B49" s="57">
        <f t="shared" si="11"/>
        <v>0</v>
      </c>
      <c r="C49" s="92" t="str">
        <f t="shared" si="12"/>
        <v/>
      </c>
      <c r="D49" s="58" t="str">
        <f t="shared" si="13"/>
        <v/>
      </c>
      <c r="E49" s="59"/>
      <c r="F49" s="59"/>
      <c r="G49" s="59"/>
      <c r="H49" s="71"/>
      <c r="I49" s="72"/>
      <c r="J49" s="73"/>
      <c r="L49" s="62"/>
      <c r="M49" s="62">
        <f t="shared" si="1"/>
        <v>0</v>
      </c>
      <c r="N49" s="62">
        <f t="shared" si="1"/>
        <v>0</v>
      </c>
      <c r="O49" s="62">
        <f t="shared" si="1"/>
        <v>0</v>
      </c>
      <c r="P49" s="62">
        <f t="shared" si="2"/>
        <v>0</v>
      </c>
      <c r="Q49" s="62">
        <f t="shared" si="3"/>
        <v>0</v>
      </c>
      <c r="R49" s="62">
        <f t="shared" si="4"/>
        <v>0</v>
      </c>
      <c r="S49" s="62"/>
      <c r="T49" s="57">
        <f t="shared" si="5"/>
        <v>0</v>
      </c>
      <c r="U49" s="57">
        <f t="shared" si="6"/>
        <v>0</v>
      </c>
      <c r="V49" s="57">
        <f t="shared" si="7"/>
        <v>0</v>
      </c>
      <c r="W49" s="57">
        <f t="shared" si="8"/>
        <v>0</v>
      </c>
      <c r="X49" s="57">
        <f t="shared" si="9"/>
        <v>0</v>
      </c>
      <c r="Y49" s="57">
        <f t="shared" si="10"/>
        <v>0</v>
      </c>
    </row>
    <row r="50" spans="2:25" s="60" customFormat="1" ht="20.100000000000001" customHeight="1" x14ac:dyDescent="0.25">
      <c r="B50" s="57">
        <f t="shared" si="11"/>
        <v>0</v>
      </c>
      <c r="C50" s="92" t="str">
        <f t="shared" si="12"/>
        <v/>
      </c>
      <c r="D50" s="58" t="str">
        <f t="shared" si="13"/>
        <v/>
      </c>
      <c r="E50" s="59"/>
      <c r="F50" s="59"/>
      <c r="G50" s="59"/>
      <c r="H50" s="71"/>
      <c r="I50" s="72"/>
      <c r="J50" s="73"/>
      <c r="L50" s="62"/>
      <c r="M50" s="62">
        <f t="shared" ref="M50:O55" si="14">IF(E50="",0,1)</f>
        <v>0</v>
      </c>
      <c r="N50" s="62">
        <f t="shared" si="14"/>
        <v>0</v>
      </c>
      <c r="O50" s="62">
        <f t="shared" si="14"/>
        <v>0</v>
      </c>
      <c r="P50" s="62">
        <f t="shared" ref="P50:P55" si="15">IF(H50="",0,1)</f>
        <v>0</v>
      </c>
      <c r="Q50" s="62">
        <f t="shared" ref="Q50:Q55" si="16">IF(I50="",0,1)</f>
        <v>0</v>
      </c>
      <c r="R50" s="62">
        <f t="shared" ref="R50:R55" si="17">IF(J50="",0,1)</f>
        <v>0</v>
      </c>
      <c r="S50" s="62"/>
      <c r="T50" s="57">
        <f t="shared" ref="T50:T55" si="18">IF(H50&gt;0,IF(I50=L$18,1,0),0)</f>
        <v>0</v>
      </c>
      <c r="U50" s="57">
        <f t="shared" ref="U50:U55" si="19">IF(T50=1,H50,0)</f>
        <v>0</v>
      </c>
      <c r="V50" s="57">
        <f t="shared" ref="V50:V55" si="20">IF(H50&gt;0,IF(I50=L$19,1,0),0)</f>
        <v>0</v>
      </c>
      <c r="W50" s="57">
        <f t="shared" ref="W50:W55" si="21">IF(V50=1,H50,0)</f>
        <v>0</v>
      </c>
      <c r="X50" s="57">
        <f t="shared" ref="X50:X55" si="22">IF(H50&gt;0,IF(I50=L$20,1,0),0)</f>
        <v>0</v>
      </c>
      <c r="Y50" s="57">
        <f t="shared" ref="Y50:Y55" si="23">IF(X50=1,H50,0)</f>
        <v>0</v>
      </c>
    </row>
    <row r="51" spans="2:25" s="60" customFormat="1" ht="20.100000000000001" customHeight="1" x14ac:dyDescent="0.25">
      <c r="B51" s="57">
        <f t="shared" si="11"/>
        <v>0</v>
      </c>
      <c r="C51" s="92" t="str">
        <f t="shared" si="12"/>
        <v/>
      </c>
      <c r="D51" s="58" t="str">
        <f t="shared" si="13"/>
        <v/>
      </c>
      <c r="E51" s="59"/>
      <c r="F51" s="59"/>
      <c r="G51" s="59"/>
      <c r="H51" s="71"/>
      <c r="I51" s="72"/>
      <c r="J51" s="73"/>
      <c r="L51" s="62"/>
      <c r="M51" s="62">
        <f t="shared" si="14"/>
        <v>0</v>
      </c>
      <c r="N51" s="62">
        <f t="shared" si="14"/>
        <v>0</v>
      </c>
      <c r="O51" s="62">
        <f t="shared" si="14"/>
        <v>0</v>
      </c>
      <c r="P51" s="62">
        <f t="shared" si="15"/>
        <v>0</v>
      </c>
      <c r="Q51" s="62">
        <f t="shared" si="16"/>
        <v>0</v>
      </c>
      <c r="R51" s="62">
        <f t="shared" si="17"/>
        <v>0</v>
      </c>
      <c r="S51" s="62"/>
      <c r="T51" s="57">
        <f t="shared" si="18"/>
        <v>0</v>
      </c>
      <c r="U51" s="57">
        <f t="shared" si="19"/>
        <v>0</v>
      </c>
      <c r="V51" s="57">
        <f t="shared" si="20"/>
        <v>0</v>
      </c>
      <c r="W51" s="57">
        <f t="shared" si="21"/>
        <v>0</v>
      </c>
      <c r="X51" s="57">
        <f t="shared" si="22"/>
        <v>0</v>
      </c>
      <c r="Y51" s="57">
        <f t="shared" si="23"/>
        <v>0</v>
      </c>
    </row>
    <row r="52" spans="2:25" s="60" customFormat="1" ht="20.100000000000001" customHeight="1" x14ac:dyDescent="0.25">
      <c r="B52" s="57">
        <f t="shared" si="11"/>
        <v>0</v>
      </c>
      <c r="C52" s="92" t="str">
        <f t="shared" si="12"/>
        <v/>
      </c>
      <c r="D52" s="58" t="str">
        <f t="shared" si="13"/>
        <v/>
      </c>
      <c r="E52" s="59"/>
      <c r="F52" s="59"/>
      <c r="G52" s="59"/>
      <c r="H52" s="71"/>
      <c r="I52" s="72"/>
      <c r="J52" s="73"/>
      <c r="L52" s="62"/>
      <c r="M52" s="62">
        <f t="shared" si="14"/>
        <v>0</v>
      </c>
      <c r="N52" s="62">
        <f t="shared" si="14"/>
        <v>0</v>
      </c>
      <c r="O52" s="62">
        <f t="shared" si="14"/>
        <v>0</v>
      </c>
      <c r="P52" s="62">
        <f t="shared" si="15"/>
        <v>0</v>
      </c>
      <c r="Q52" s="62">
        <f t="shared" si="16"/>
        <v>0</v>
      </c>
      <c r="R52" s="62">
        <f t="shared" si="17"/>
        <v>0</v>
      </c>
      <c r="S52" s="62"/>
      <c r="T52" s="57">
        <f t="shared" si="18"/>
        <v>0</v>
      </c>
      <c r="U52" s="57">
        <f t="shared" si="19"/>
        <v>0</v>
      </c>
      <c r="V52" s="57">
        <f t="shared" si="20"/>
        <v>0</v>
      </c>
      <c r="W52" s="57">
        <f t="shared" si="21"/>
        <v>0</v>
      </c>
      <c r="X52" s="57">
        <f t="shared" si="22"/>
        <v>0</v>
      </c>
      <c r="Y52" s="57">
        <f t="shared" si="23"/>
        <v>0</v>
      </c>
    </row>
    <row r="53" spans="2:25" s="60" customFormat="1" ht="20.100000000000001" customHeight="1" x14ac:dyDescent="0.25">
      <c r="B53" s="57">
        <f t="shared" si="11"/>
        <v>0</v>
      </c>
      <c r="C53" s="92" t="str">
        <f t="shared" si="12"/>
        <v/>
      </c>
      <c r="D53" s="58" t="str">
        <f t="shared" si="13"/>
        <v/>
      </c>
      <c r="E53" s="59"/>
      <c r="F53" s="59"/>
      <c r="G53" s="59"/>
      <c r="H53" s="71"/>
      <c r="I53" s="72"/>
      <c r="J53" s="73"/>
      <c r="L53" s="62"/>
      <c r="M53" s="62">
        <f t="shared" si="14"/>
        <v>0</v>
      </c>
      <c r="N53" s="62">
        <f t="shared" si="14"/>
        <v>0</v>
      </c>
      <c r="O53" s="62">
        <f t="shared" si="14"/>
        <v>0</v>
      </c>
      <c r="P53" s="62">
        <f t="shared" si="15"/>
        <v>0</v>
      </c>
      <c r="Q53" s="62">
        <f t="shared" si="16"/>
        <v>0</v>
      </c>
      <c r="R53" s="62">
        <f t="shared" si="17"/>
        <v>0</v>
      </c>
      <c r="S53" s="62"/>
      <c r="T53" s="57">
        <f t="shared" si="18"/>
        <v>0</v>
      </c>
      <c r="U53" s="57">
        <f t="shared" si="19"/>
        <v>0</v>
      </c>
      <c r="V53" s="57">
        <f t="shared" si="20"/>
        <v>0</v>
      </c>
      <c r="W53" s="57">
        <f t="shared" si="21"/>
        <v>0</v>
      </c>
      <c r="X53" s="57">
        <f t="shared" si="22"/>
        <v>0</v>
      </c>
      <c r="Y53" s="57">
        <f t="shared" si="23"/>
        <v>0</v>
      </c>
    </row>
    <row r="54" spans="2:25" s="60" customFormat="1" ht="20.100000000000001" customHeight="1" x14ac:dyDescent="0.25">
      <c r="B54" s="57">
        <f t="shared" si="11"/>
        <v>0</v>
      </c>
      <c r="C54" s="92" t="str">
        <f t="shared" si="12"/>
        <v/>
      </c>
      <c r="D54" s="58" t="str">
        <f t="shared" si="13"/>
        <v/>
      </c>
      <c r="E54" s="59"/>
      <c r="F54" s="59"/>
      <c r="G54" s="59"/>
      <c r="H54" s="71"/>
      <c r="I54" s="72"/>
      <c r="J54" s="73"/>
      <c r="L54" s="62"/>
      <c r="M54" s="62">
        <f t="shared" si="14"/>
        <v>0</v>
      </c>
      <c r="N54" s="62">
        <f t="shared" si="14"/>
        <v>0</v>
      </c>
      <c r="O54" s="62">
        <f t="shared" si="14"/>
        <v>0</v>
      </c>
      <c r="P54" s="62">
        <f t="shared" si="15"/>
        <v>0</v>
      </c>
      <c r="Q54" s="62">
        <f t="shared" si="16"/>
        <v>0</v>
      </c>
      <c r="R54" s="62">
        <f t="shared" si="17"/>
        <v>0</v>
      </c>
      <c r="S54" s="62"/>
      <c r="T54" s="57">
        <f t="shared" si="18"/>
        <v>0</v>
      </c>
      <c r="U54" s="57">
        <f t="shared" si="19"/>
        <v>0</v>
      </c>
      <c r="V54" s="57">
        <f t="shared" si="20"/>
        <v>0</v>
      </c>
      <c r="W54" s="57">
        <f t="shared" si="21"/>
        <v>0</v>
      </c>
      <c r="X54" s="57">
        <f t="shared" si="22"/>
        <v>0</v>
      </c>
      <c r="Y54" s="57">
        <f t="shared" si="23"/>
        <v>0</v>
      </c>
    </row>
    <row r="55" spans="2:25" s="60" customFormat="1" ht="20.100000000000001" customHeight="1" x14ac:dyDescent="0.25">
      <c r="B55" s="57">
        <f t="shared" si="11"/>
        <v>0</v>
      </c>
      <c r="C55" s="92" t="str">
        <f t="shared" si="12"/>
        <v/>
      </c>
      <c r="D55" s="58" t="str">
        <f t="shared" si="13"/>
        <v/>
      </c>
      <c r="E55" s="59"/>
      <c r="F55" s="59"/>
      <c r="G55" s="59"/>
      <c r="H55" s="71"/>
      <c r="I55" s="72"/>
      <c r="J55" s="73"/>
      <c r="L55" s="62"/>
      <c r="M55" s="62">
        <f t="shared" si="14"/>
        <v>0</v>
      </c>
      <c r="N55" s="62">
        <f t="shared" si="14"/>
        <v>0</v>
      </c>
      <c r="O55" s="62">
        <f t="shared" si="14"/>
        <v>0</v>
      </c>
      <c r="P55" s="62">
        <f t="shared" si="15"/>
        <v>0</v>
      </c>
      <c r="Q55" s="62">
        <f t="shared" si="16"/>
        <v>0</v>
      </c>
      <c r="R55" s="62">
        <f t="shared" si="17"/>
        <v>0</v>
      </c>
      <c r="S55" s="62"/>
      <c r="T55" s="57">
        <f t="shared" si="18"/>
        <v>0</v>
      </c>
      <c r="U55" s="57">
        <f t="shared" si="19"/>
        <v>0</v>
      </c>
      <c r="V55" s="57">
        <f t="shared" si="20"/>
        <v>0</v>
      </c>
      <c r="W55" s="57">
        <f t="shared" si="21"/>
        <v>0</v>
      </c>
      <c r="X55" s="57">
        <f t="shared" si="22"/>
        <v>0</v>
      </c>
      <c r="Y55" s="57">
        <f t="shared" si="23"/>
        <v>0</v>
      </c>
    </row>
  </sheetData>
  <sheetProtection algorithmName="SHA-512" hashValue="alyghXBF6R9EwTyEJ6ryJuOaI8sG4Pn5vi8nkBM1qFDG1or9bgjK2wkZe5uCCp8MFc+DlPaqOGDlY9MlXr3/OQ==" saltValue="GXCbkK2SPjB/BDkrzwFjxQ=="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type="list" showInputMessage="1" showErrorMessage="1" sqref="I18:I55" xr:uid="{00000000-0002-0000-0900-000000000000}">
      <formula1>$L$17:$L$20</formula1>
    </dataValidation>
    <dataValidation type="whole" operator="greaterThanOrEqual" allowBlank="1" showInputMessage="1" showErrorMessage="1" sqref="H18:H55" xr:uid="{00000000-0002-0000-0900-000001000000}">
      <formula1>0</formula1>
    </dataValidation>
    <dataValidation operator="greaterThan" allowBlank="1" showInputMessage="1" showErrorMessage="1" sqref="J18:J55" xr:uid="{00000000-0002-0000-0900-000002000000}"/>
  </dataValidations>
  <printOptions horizontalCentered="1"/>
  <pageMargins left="0.25" right="0.25" top="0.75" bottom="0.75" header="0.3" footer="0.3"/>
  <pageSetup scale="55"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B2:Y55"/>
  <sheetViews>
    <sheetView showGridLines="0" view="pageBreakPreview" zoomScaleNormal="100" zoomScaleSheetLayoutView="100" workbookViewId="0">
      <selection activeCell="E18" sqref="E18:J19"/>
    </sheetView>
  </sheetViews>
  <sheetFormatPr defaultRowHeight="15" x14ac:dyDescent="0.25"/>
  <cols>
    <col min="2" max="2" width="9.140625" style="6" hidden="1" customWidth="1"/>
    <col min="3" max="4" width="4.28515625" customWidth="1"/>
    <col min="5" max="5" width="40.5703125" customWidth="1"/>
    <col min="6" max="6" width="50.5703125" customWidth="1"/>
    <col min="7" max="7" width="34.5703125" customWidth="1"/>
    <col min="8" max="8" width="13.7109375" customWidth="1"/>
    <col min="9" max="9" width="19.28515625" customWidth="1"/>
    <col min="10" max="10" width="13.7109375" customWidth="1"/>
    <col min="11" max="11" width="1.5703125" customWidth="1"/>
    <col min="12" max="12" width="19.7109375" style="3" hidden="1" customWidth="1"/>
    <col min="13" max="18" width="2.7109375" style="3" hidden="1" customWidth="1"/>
    <col min="19" max="19" width="1.7109375" style="3" hidden="1" customWidth="1"/>
    <col min="20" max="21" width="8.7109375" style="6" hidden="1" customWidth="1"/>
    <col min="22" max="25" width="9.140625" style="6" hidden="1" customWidth="1"/>
  </cols>
  <sheetData>
    <row r="2" spans="2:25" ht="18" thickBot="1" x14ac:dyDescent="0.35">
      <c r="B2" s="3"/>
      <c r="C2" s="125" t="s">
        <v>134</v>
      </c>
      <c r="D2" s="125"/>
      <c r="E2" s="125"/>
      <c r="F2" s="125"/>
      <c r="G2" s="125"/>
      <c r="H2" s="125"/>
      <c r="I2" s="125"/>
      <c r="J2" s="125"/>
      <c r="K2" s="125"/>
    </row>
    <row r="4" spans="2:25" s="55" customFormat="1" ht="20.100000000000001" customHeight="1" x14ac:dyDescent="0.25">
      <c r="B4" s="56"/>
      <c r="E4" s="67" t="s">
        <v>130</v>
      </c>
      <c r="F4" s="60" t="str">
        <f>IF(Summary!D4="","",Summary!D4)</f>
        <v/>
      </c>
      <c r="L4" s="56"/>
      <c r="M4" s="56"/>
      <c r="N4" s="56"/>
      <c r="O4" s="56"/>
      <c r="P4" s="56"/>
      <c r="Q4" s="56"/>
      <c r="R4" s="56"/>
      <c r="S4" s="56"/>
      <c r="T4" s="54"/>
      <c r="U4" s="54"/>
      <c r="V4" s="54"/>
      <c r="W4" s="54"/>
      <c r="X4" s="54"/>
      <c r="Y4" s="54"/>
    </row>
    <row r="5" spans="2:25" s="55" customFormat="1" ht="20.100000000000001" customHeight="1" x14ac:dyDescent="0.25">
      <c r="B5" s="56"/>
      <c r="E5" s="67" t="s">
        <v>15</v>
      </c>
      <c r="F5" s="60" t="str">
        <f>IF(Summary!D17="","",Summary!D17)</f>
        <v/>
      </c>
      <c r="H5" s="154" t="s">
        <v>141</v>
      </c>
      <c r="I5" s="154"/>
      <c r="J5" s="154"/>
      <c r="K5" s="76"/>
      <c r="L5" s="56"/>
      <c r="M5" s="56"/>
      <c r="N5" s="56"/>
      <c r="O5" s="56"/>
      <c r="P5" s="56"/>
      <c r="Q5" s="56"/>
      <c r="R5" s="56"/>
      <c r="S5" s="56"/>
      <c r="T5" s="54"/>
      <c r="U5" s="54"/>
      <c r="V5" s="54"/>
      <c r="W5" s="54"/>
      <c r="X5" s="54"/>
      <c r="Y5" s="54"/>
    </row>
    <row r="6" spans="2:25" s="55" customFormat="1" ht="20.100000000000001" customHeight="1" x14ac:dyDescent="0.25">
      <c r="B6" s="56"/>
      <c r="H6" s="68" t="s">
        <v>111</v>
      </c>
      <c r="I6" s="68" t="s">
        <v>110</v>
      </c>
      <c r="J6" s="68" t="s">
        <v>114</v>
      </c>
      <c r="L6" s="56"/>
      <c r="M6" s="56"/>
      <c r="N6" s="56"/>
      <c r="O6" s="56"/>
      <c r="P6" s="56"/>
      <c r="Q6" s="56"/>
      <c r="R6" s="56"/>
      <c r="S6" s="56"/>
      <c r="T6" s="54"/>
      <c r="U6" s="54"/>
      <c r="V6" s="54"/>
      <c r="W6" s="54"/>
      <c r="X6" s="54"/>
      <c r="Y6" s="54"/>
    </row>
    <row r="7" spans="2:25" s="55" customFormat="1" ht="20.100000000000001" customHeight="1" x14ac:dyDescent="0.2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00000000000001" customHeight="1" x14ac:dyDescent="0.25">
      <c r="B8" s="56"/>
      <c r="G8" s="69" t="s">
        <v>46</v>
      </c>
      <c r="H8" s="64">
        <f>W17</f>
        <v>0</v>
      </c>
      <c r="I8" s="64">
        <f>U17</f>
        <v>0</v>
      </c>
      <c r="J8" s="64">
        <f>SUM(H8:I8)</f>
        <v>0</v>
      </c>
      <c r="L8" s="56"/>
      <c r="M8" s="56"/>
      <c r="N8" s="56"/>
      <c r="O8" s="56"/>
      <c r="P8" s="56"/>
      <c r="Q8" s="56"/>
      <c r="R8" s="56"/>
      <c r="S8" s="56"/>
      <c r="T8" s="54"/>
      <c r="U8" s="54"/>
      <c r="V8" s="54"/>
      <c r="W8" s="54"/>
      <c r="X8" s="54"/>
      <c r="Y8" s="54"/>
    </row>
    <row r="12" spans="2:25" ht="17.25" x14ac:dyDescent="0.3">
      <c r="C12" s="152" t="str">
        <f>IF(F5="","",CONCATENATE("Indicate the general contractor experience of ",F4," in ",F5,"  in the cells below."))</f>
        <v/>
      </c>
      <c r="D12" s="152"/>
      <c r="E12" s="152"/>
      <c r="F12" s="152"/>
      <c r="G12" s="152"/>
      <c r="H12" s="152"/>
      <c r="I12" s="152"/>
      <c r="J12" s="152"/>
      <c r="K12" s="152"/>
    </row>
    <row r="14" spans="2:25" x14ac:dyDescent="0.25">
      <c r="B14" s="17">
        <f>IF(C14="",0,1)</f>
        <v>0</v>
      </c>
      <c r="C14" s="149" t="str">
        <f>IF(B16&gt;0,"ERROR! Incomplete data entry in cells denoted by 'X' below","")</f>
        <v/>
      </c>
      <c r="D14" s="149"/>
      <c r="E14" s="149"/>
      <c r="F14" s="149"/>
      <c r="G14" s="149"/>
      <c r="H14" s="149"/>
      <c r="I14" s="149"/>
      <c r="J14" s="149"/>
      <c r="K14" s="149"/>
    </row>
    <row r="15" spans="2:25" ht="15.75" thickBot="1" x14ac:dyDescent="0.3">
      <c r="T15" s="150" t="s">
        <v>112</v>
      </c>
      <c r="U15" s="150"/>
      <c r="V15" s="150"/>
      <c r="W15" s="150"/>
      <c r="X15" s="150"/>
      <c r="Y15" s="150"/>
    </row>
    <row r="16" spans="2:25" s="55" customFormat="1" ht="60.75" thickBot="1" x14ac:dyDescent="0.3">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55" customFormat="1" ht="20.100000000000001" customHeight="1" x14ac:dyDescent="0.25">
      <c r="B17" s="54"/>
      <c r="H17" s="74">
        <f>SUM(H18:H55)</f>
        <v>0</v>
      </c>
      <c r="I17" s="69"/>
      <c r="J17" s="75"/>
      <c r="L17" s="56"/>
      <c r="M17" s="147"/>
      <c r="N17" s="147"/>
      <c r="O17" s="147"/>
      <c r="P17" s="147"/>
      <c r="Q17" s="147"/>
      <c r="R17" s="147"/>
      <c r="S17" s="56"/>
      <c r="T17" s="63">
        <f t="shared" ref="T17:Y17" si="0">SUM(T18:T55)</f>
        <v>0</v>
      </c>
      <c r="U17" s="63">
        <f t="shared" si="0"/>
        <v>0</v>
      </c>
      <c r="V17" s="63">
        <f t="shared" si="0"/>
        <v>0</v>
      </c>
      <c r="W17" s="63">
        <f t="shared" si="0"/>
        <v>0</v>
      </c>
      <c r="X17" s="63">
        <f t="shared" si="0"/>
        <v>0</v>
      </c>
      <c r="Y17" s="63">
        <f t="shared" si="0"/>
        <v>0</v>
      </c>
    </row>
    <row r="18" spans="2:25" s="60" customFormat="1" ht="20.100000000000001" customHeight="1" x14ac:dyDescent="0.25">
      <c r="B18" s="57">
        <f>IF(C18="",0,1)</f>
        <v>0</v>
      </c>
      <c r="C18" s="92" t="str">
        <f t="shared" ref="C18:C55" si="1">IF(SUM(M18:R18)&gt;0,IF(SUM(M18:R18)&lt;6,"X",""),"")</f>
        <v/>
      </c>
      <c r="D18" s="58" t="str">
        <f>IF(F$5="","",LEFT(F$5,2))</f>
        <v/>
      </c>
      <c r="E18" s="59"/>
      <c r="F18" s="59"/>
      <c r="G18" s="59"/>
      <c r="H18" s="71"/>
      <c r="I18" s="72"/>
      <c r="J18" s="73"/>
      <c r="L18" s="61" t="s">
        <v>110</v>
      </c>
      <c r="M18" s="62">
        <f t="shared" ref="M18:M55" si="2">IF(E18="",0,1)</f>
        <v>0</v>
      </c>
      <c r="N18" s="62">
        <f t="shared" ref="N18:N55" si="3">IF(F18="",0,1)</f>
        <v>0</v>
      </c>
      <c r="O18" s="62">
        <f t="shared" ref="O18:O55" si="4">IF(G18="",0,1)</f>
        <v>0</v>
      </c>
      <c r="P18" s="62">
        <f t="shared" ref="P18:P55" si="5">IF(H18="",0,1)</f>
        <v>0</v>
      </c>
      <c r="Q18" s="62">
        <f t="shared" ref="Q18:Q55" si="6">IF(I18="",0,1)</f>
        <v>0</v>
      </c>
      <c r="R18" s="62">
        <f t="shared" ref="R18:R55" si="7">IF(J18="",0,1)</f>
        <v>0</v>
      </c>
      <c r="S18" s="62"/>
      <c r="T18" s="57">
        <f t="shared" ref="T18:T55" si="8">IF(H18&gt;0,IF(I18=L$18,1,0),0)</f>
        <v>0</v>
      </c>
      <c r="U18" s="57">
        <f t="shared" ref="U18:U55" si="9">IF(T18=1,H18,0)</f>
        <v>0</v>
      </c>
      <c r="V18" s="57">
        <f t="shared" ref="V18:V55" si="10">IF(H18&gt;0,IF(I18=L$19,1,0),0)</f>
        <v>0</v>
      </c>
      <c r="W18" s="57">
        <f t="shared" ref="W18:W55" si="11">IF(V18=1,H18,0)</f>
        <v>0</v>
      </c>
      <c r="X18" s="57">
        <f t="shared" ref="X18:X55" si="12">IF(H18&gt;0,IF(I18=L$20,1,0),0)</f>
        <v>0</v>
      </c>
      <c r="Y18" s="57">
        <f t="shared" ref="Y18:Y55" si="13">IF(X18=1,H18,0)</f>
        <v>0</v>
      </c>
    </row>
    <row r="19" spans="2:25" s="60" customFormat="1" ht="20.100000000000001" customHeight="1" x14ac:dyDescent="0.25">
      <c r="B19" s="57">
        <f t="shared" ref="B19:B55" si="14">IF(C19="",0,1)</f>
        <v>0</v>
      </c>
      <c r="C19" s="92" t="str">
        <f t="shared" si="1"/>
        <v/>
      </c>
      <c r="D19" s="58" t="str">
        <f t="shared" ref="D19:D55" si="15">IF(F$5="","",LEFT(F$5,2))</f>
        <v/>
      </c>
      <c r="E19" s="59"/>
      <c r="F19" s="59"/>
      <c r="G19" s="59"/>
      <c r="H19" s="71"/>
      <c r="I19" s="72"/>
      <c r="J19" s="73"/>
      <c r="L19" s="61" t="s">
        <v>111</v>
      </c>
      <c r="M19" s="62">
        <f t="shared" si="2"/>
        <v>0</v>
      </c>
      <c r="N19" s="62">
        <f t="shared" si="3"/>
        <v>0</v>
      </c>
      <c r="O19" s="62">
        <f t="shared" si="4"/>
        <v>0</v>
      </c>
      <c r="P19" s="62">
        <f t="shared" si="5"/>
        <v>0</v>
      </c>
      <c r="Q19" s="62">
        <f t="shared" si="6"/>
        <v>0</v>
      </c>
      <c r="R19" s="62">
        <f t="shared" si="7"/>
        <v>0</v>
      </c>
      <c r="S19" s="62"/>
      <c r="T19" s="57">
        <f t="shared" si="8"/>
        <v>0</v>
      </c>
      <c r="U19" s="57">
        <f t="shared" si="9"/>
        <v>0</v>
      </c>
      <c r="V19" s="57">
        <f t="shared" si="10"/>
        <v>0</v>
      </c>
      <c r="W19" s="57">
        <f t="shared" si="11"/>
        <v>0</v>
      </c>
      <c r="X19" s="57">
        <f t="shared" si="12"/>
        <v>0</v>
      </c>
      <c r="Y19" s="57">
        <f t="shared" si="13"/>
        <v>0</v>
      </c>
    </row>
    <row r="20" spans="2:25" s="60" customFormat="1" ht="20.100000000000001" customHeight="1" x14ac:dyDescent="0.25">
      <c r="B20" s="57">
        <f t="shared" si="14"/>
        <v>0</v>
      </c>
      <c r="C20" s="92" t="str">
        <f t="shared" si="1"/>
        <v/>
      </c>
      <c r="D20" s="58" t="str">
        <f t="shared" si="15"/>
        <v/>
      </c>
      <c r="E20" s="59"/>
      <c r="F20" s="59"/>
      <c r="G20" s="59"/>
      <c r="H20" s="71"/>
      <c r="I20" s="72"/>
      <c r="J20" s="73"/>
      <c r="L20" s="61"/>
      <c r="M20" s="62">
        <f t="shared" si="2"/>
        <v>0</v>
      </c>
      <c r="N20" s="62">
        <f t="shared" si="3"/>
        <v>0</v>
      </c>
      <c r="O20" s="62">
        <f t="shared" si="4"/>
        <v>0</v>
      </c>
      <c r="P20" s="62">
        <f t="shared" si="5"/>
        <v>0</v>
      </c>
      <c r="Q20" s="62">
        <f t="shared" si="6"/>
        <v>0</v>
      </c>
      <c r="R20" s="62">
        <f t="shared" si="7"/>
        <v>0</v>
      </c>
      <c r="S20" s="62"/>
      <c r="T20" s="57">
        <f t="shared" si="8"/>
        <v>0</v>
      </c>
      <c r="U20" s="57">
        <f t="shared" si="9"/>
        <v>0</v>
      </c>
      <c r="V20" s="57">
        <f t="shared" si="10"/>
        <v>0</v>
      </c>
      <c r="W20" s="57">
        <f t="shared" si="11"/>
        <v>0</v>
      </c>
      <c r="X20" s="57">
        <f t="shared" si="12"/>
        <v>0</v>
      </c>
      <c r="Y20" s="57">
        <f t="shared" si="13"/>
        <v>0</v>
      </c>
    </row>
    <row r="21" spans="2:25" s="60" customFormat="1" ht="20.100000000000001" customHeight="1" x14ac:dyDescent="0.25">
      <c r="B21" s="57">
        <f t="shared" si="14"/>
        <v>0</v>
      </c>
      <c r="C21" s="92" t="str">
        <f t="shared" si="1"/>
        <v/>
      </c>
      <c r="D21" s="58" t="str">
        <f t="shared" si="15"/>
        <v/>
      </c>
      <c r="E21" s="59"/>
      <c r="F21" s="59"/>
      <c r="G21" s="59"/>
      <c r="H21" s="71"/>
      <c r="I21" s="72"/>
      <c r="J21" s="73"/>
      <c r="L21" s="62"/>
      <c r="M21" s="62">
        <f t="shared" si="2"/>
        <v>0</v>
      </c>
      <c r="N21" s="62">
        <f t="shared" si="3"/>
        <v>0</v>
      </c>
      <c r="O21" s="62">
        <f t="shared" si="4"/>
        <v>0</v>
      </c>
      <c r="P21" s="62">
        <f t="shared" si="5"/>
        <v>0</v>
      </c>
      <c r="Q21" s="62">
        <f t="shared" si="6"/>
        <v>0</v>
      </c>
      <c r="R21" s="62">
        <f t="shared" si="7"/>
        <v>0</v>
      </c>
      <c r="S21" s="62"/>
      <c r="T21" s="57">
        <f t="shared" si="8"/>
        <v>0</v>
      </c>
      <c r="U21" s="57">
        <f t="shared" si="9"/>
        <v>0</v>
      </c>
      <c r="V21" s="57">
        <f t="shared" si="10"/>
        <v>0</v>
      </c>
      <c r="W21" s="57">
        <f t="shared" si="11"/>
        <v>0</v>
      </c>
      <c r="X21" s="57">
        <f t="shared" si="12"/>
        <v>0</v>
      </c>
      <c r="Y21" s="57">
        <f t="shared" si="13"/>
        <v>0</v>
      </c>
    </row>
    <row r="22" spans="2:25" s="60" customFormat="1" ht="20.100000000000001" customHeight="1" x14ac:dyDescent="0.25">
      <c r="B22" s="57">
        <f t="shared" si="14"/>
        <v>0</v>
      </c>
      <c r="C22" s="92" t="str">
        <f t="shared" si="1"/>
        <v/>
      </c>
      <c r="D22" s="58" t="str">
        <f t="shared" si="15"/>
        <v/>
      </c>
      <c r="E22" s="59"/>
      <c r="F22" s="59"/>
      <c r="G22" s="59"/>
      <c r="H22" s="71"/>
      <c r="I22" s="72"/>
      <c r="J22" s="73"/>
      <c r="L22" s="62"/>
      <c r="M22" s="62">
        <f t="shared" si="2"/>
        <v>0</v>
      </c>
      <c r="N22" s="62">
        <f t="shared" si="3"/>
        <v>0</v>
      </c>
      <c r="O22" s="62">
        <f t="shared" si="4"/>
        <v>0</v>
      </c>
      <c r="P22" s="62">
        <f t="shared" si="5"/>
        <v>0</v>
      </c>
      <c r="Q22" s="62">
        <f t="shared" si="6"/>
        <v>0</v>
      </c>
      <c r="R22" s="62">
        <f t="shared" si="7"/>
        <v>0</v>
      </c>
      <c r="S22" s="62"/>
      <c r="T22" s="57">
        <f t="shared" si="8"/>
        <v>0</v>
      </c>
      <c r="U22" s="57">
        <f t="shared" si="9"/>
        <v>0</v>
      </c>
      <c r="V22" s="57">
        <f t="shared" si="10"/>
        <v>0</v>
      </c>
      <c r="W22" s="57">
        <f t="shared" si="11"/>
        <v>0</v>
      </c>
      <c r="X22" s="57">
        <f t="shared" si="12"/>
        <v>0</v>
      </c>
      <c r="Y22" s="57">
        <f t="shared" si="13"/>
        <v>0</v>
      </c>
    </row>
    <row r="23" spans="2:25" s="60" customFormat="1" ht="20.100000000000001" customHeight="1" x14ac:dyDescent="0.25">
      <c r="B23" s="57">
        <f t="shared" si="14"/>
        <v>0</v>
      </c>
      <c r="C23" s="92" t="str">
        <f t="shared" si="1"/>
        <v/>
      </c>
      <c r="D23" s="58" t="str">
        <f t="shared" si="15"/>
        <v/>
      </c>
      <c r="E23" s="59"/>
      <c r="F23" s="59"/>
      <c r="G23" s="59"/>
      <c r="H23" s="71"/>
      <c r="I23" s="72"/>
      <c r="J23" s="73"/>
      <c r="L23" s="62"/>
      <c r="M23" s="62">
        <f t="shared" si="2"/>
        <v>0</v>
      </c>
      <c r="N23" s="62">
        <f t="shared" si="3"/>
        <v>0</v>
      </c>
      <c r="O23" s="62">
        <f t="shared" si="4"/>
        <v>0</v>
      </c>
      <c r="P23" s="62">
        <f t="shared" si="5"/>
        <v>0</v>
      </c>
      <c r="Q23" s="62">
        <f t="shared" si="6"/>
        <v>0</v>
      </c>
      <c r="R23" s="62">
        <f t="shared" si="7"/>
        <v>0</v>
      </c>
      <c r="S23" s="62"/>
      <c r="T23" s="57">
        <f t="shared" si="8"/>
        <v>0</v>
      </c>
      <c r="U23" s="57">
        <f t="shared" si="9"/>
        <v>0</v>
      </c>
      <c r="V23" s="57">
        <f t="shared" si="10"/>
        <v>0</v>
      </c>
      <c r="W23" s="57">
        <f t="shared" si="11"/>
        <v>0</v>
      </c>
      <c r="X23" s="57">
        <f t="shared" si="12"/>
        <v>0</v>
      </c>
      <c r="Y23" s="57">
        <f t="shared" si="13"/>
        <v>0</v>
      </c>
    </row>
    <row r="24" spans="2:25" s="60" customFormat="1" ht="20.100000000000001" customHeight="1" x14ac:dyDescent="0.25">
      <c r="B24" s="57">
        <f t="shared" si="14"/>
        <v>0</v>
      </c>
      <c r="C24" s="92" t="str">
        <f t="shared" si="1"/>
        <v/>
      </c>
      <c r="D24" s="58" t="str">
        <f t="shared" si="15"/>
        <v/>
      </c>
      <c r="E24" s="59"/>
      <c r="F24" s="59"/>
      <c r="G24" s="59"/>
      <c r="H24" s="71"/>
      <c r="I24" s="72"/>
      <c r="J24" s="73"/>
      <c r="L24" s="62"/>
      <c r="M24" s="62">
        <f t="shared" si="2"/>
        <v>0</v>
      </c>
      <c r="N24" s="62">
        <f t="shared" si="3"/>
        <v>0</v>
      </c>
      <c r="O24" s="62">
        <f t="shared" si="4"/>
        <v>0</v>
      </c>
      <c r="P24" s="62">
        <f t="shared" si="5"/>
        <v>0</v>
      </c>
      <c r="Q24" s="62">
        <f t="shared" si="6"/>
        <v>0</v>
      </c>
      <c r="R24" s="62">
        <f t="shared" si="7"/>
        <v>0</v>
      </c>
      <c r="S24" s="62"/>
      <c r="T24" s="57">
        <f t="shared" si="8"/>
        <v>0</v>
      </c>
      <c r="U24" s="57">
        <f t="shared" si="9"/>
        <v>0</v>
      </c>
      <c r="V24" s="57">
        <f t="shared" si="10"/>
        <v>0</v>
      </c>
      <c r="W24" s="57">
        <f t="shared" si="11"/>
        <v>0</v>
      </c>
      <c r="X24" s="57">
        <f t="shared" si="12"/>
        <v>0</v>
      </c>
      <c r="Y24" s="57">
        <f t="shared" si="13"/>
        <v>0</v>
      </c>
    </row>
    <row r="25" spans="2:25" s="60" customFormat="1" ht="20.100000000000001" customHeight="1" x14ac:dyDescent="0.25">
      <c r="B25" s="57">
        <f t="shared" si="14"/>
        <v>0</v>
      </c>
      <c r="C25" s="92" t="str">
        <f t="shared" si="1"/>
        <v/>
      </c>
      <c r="D25" s="58" t="str">
        <f t="shared" si="15"/>
        <v/>
      </c>
      <c r="E25" s="59"/>
      <c r="F25" s="59"/>
      <c r="G25" s="59"/>
      <c r="H25" s="71"/>
      <c r="I25" s="72"/>
      <c r="J25" s="73"/>
      <c r="L25" s="62"/>
      <c r="M25" s="62">
        <f t="shared" si="2"/>
        <v>0</v>
      </c>
      <c r="N25" s="62">
        <f t="shared" si="3"/>
        <v>0</v>
      </c>
      <c r="O25" s="62">
        <f t="shared" si="4"/>
        <v>0</v>
      </c>
      <c r="P25" s="62">
        <f t="shared" si="5"/>
        <v>0</v>
      </c>
      <c r="Q25" s="62">
        <f t="shared" si="6"/>
        <v>0</v>
      </c>
      <c r="R25" s="62">
        <f t="shared" si="7"/>
        <v>0</v>
      </c>
      <c r="S25" s="62"/>
      <c r="T25" s="57">
        <f t="shared" si="8"/>
        <v>0</v>
      </c>
      <c r="U25" s="57">
        <f t="shared" si="9"/>
        <v>0</v>
      </c>
      <c r="V25" s="57">
        <f t="shared" si="10"/>
        <v>0</v>
      </c>
      <c r="W25" s="57">
        <f t="shared" si="11"/>
        <v>0</v>
      </c>
      <c r="X25" s="57">
        <f t="shared" si="12"/>
        <v>0</v>
      </c>
      <c r="Y25" s="57">
        <f t="shared" si="13"/>
        <v>0</v>
      </c>
    </row>
    <row r="26" spans="2:25" s="60" customFormat="1" ht="20.100000000000001" customHeight="1" x14ac:dyDescent="0.25">
      <c r="B26" s="57">
        <f t="shared" si="14"/>
        <v>0</v>
      </c>
      <c r="C26" s="92" t="str">
        <f t="shared" si="1"/>
        <v/>
      </c>
      <c r="D26" s="58" t="str">
        <f t="shared" si="15"/>
        <v/>
      </c>
      <c r="E26" s="59"/>
      <c r="F26" s="59"/>
      <c r="G26" s="59"/>
      <c r="H26" s="71"/>
      <c r="I26" s="72"/>
      <c r="J26" s="73"/>
      <c r="L26" s="62"/>
      <c r="M26" s="62">
        <f t="shared" si="2"/>
        <v>0</v>
      </c>
      <c r="N26" s="62">
        <f t="shared" si="3"/>
        <v>0</v>
      </c>
      <c r="O26" s="62">
        <f t="shared" si="4"/>
        <v>0</v>
      </c>
      <c r="P26" s="62">
        <f t="shared" si="5"/>
        <v>0</v>
      </c>
      <c r="Q26" s="62">
        <f t="shared" si="6"/>
        <v>0</v>
      </c>
      <c r="R26" s="62">
        <f t="shared" si="7"/>
        <v>0</v>
      </c>
      <c r="S26" s="62"/>
      <c r="T26" s="57">
        <f t="shared" si="8"/>
        <v>0</v>
      </c>
      <c r="U26" s="57">
        <f t="shared" si="9"/>
        <v>0</v>
      </c>
      <c r="V26" s="57">
        <f t="shared" si="10"/>
        <v>0</v>
      </c>
      <c r="W26" s="57">
        <f t="shared" si="11"/>
        <v>0</v>
      </c>
      <c r="X26" s="57">
        <f t="shared" si="12"/>
        <v>0</v>
      </c>
      <c r="Y26" s="57">
        <f t="shared" si="13"/>
        <v>0</v>
      </c>
    </row>
    <row r="27" spans="2:25" s="60" customFormat="1" ht="20.100000000000001" customHeight="1" x14ac:dyDescent="0.25">
      <c r="B27" s="57">
        <f t="shared" si="14"/>
        <v>0</v>
      </c>
      <c r="C27" s="92" t="str">
        <f t="shared" si="1"/>
        <v/>
      </c>
      <c r="D27" s="58" t="str">
        <f t="shared" si="15"/>
        <v/>
      </c>
      <c r="E27" s="59"/>
      <c r="F27" s="59"/>
      <c r="G27" s="59"/>
      <c r="H27" s="71"/>
      <c r="I27" s="72"/>
      <c r="J27" s="73"/>
      <c r="L27" s="62"/>
      <c r="M27" s="62">
        <f t="shared" si="2"/>
        <v>0</v>
      </c>
      <c r="N27" s="62">
        <f t="shared" si="3"/>
        <v>0</v>
      </c>
      <c r="O27" s="62">
        <f t="shared" si="4"/>
        <v>0</v>
      </c>
      <c r="P27" s="62">
        <f t="shared" si="5"/>
        <v>0</v>
      </c>
      <c r="Q27" s="62">
        <f t="shared" si="6"/>
        <v>0</v>
      </c>
      <c r="R27" s="62">
        <f t="shared" si="7"/>
        <v>0</v>
      </c>
      <c r="S27" s="62"/>
      <c r="T27" s="57">
        <f t="shared" si="8"/>
        <v>0</v>
      </c>
      <c r="U27" s="57">
        <f t="shared" si="9"/>
        <v>0</v>
      </c>
      <c r="V27" s="57">
        <f t="shared" si="10"/>
        <v>0</v>
      </c>
      <c r="W27" s="57">
        <f t="shared" si="11"/>
        <v>0</v>
      </c>
      <c r="X27" s="57">
        <f t="shared" si="12"/>
        <v>0</v>
      </c>
      <c r="Y27" s="57">
        <f t="shared" si="13"/>
        <v>0</v>
      </c>
    </row>
    <row r="28" spans="2:25" s="60" customFormat="1" ht="20.100000000000001" customHeight="1" x14ac:dyDescent="0.25">
      <c r="B28" s="57">
        <f t="shared" si="14"/>
        <v>0</v>
      </c>
      <c r="C28" s="92" t="str">
        <f t="shared" si="1"/>
        <v/>
      </c>
      <c r="D28" s="58" t="str">
        <f t="shared" si="15"/>
        <v/>
      </c>
      <c r="E28" s="59"/>
      <c r="F28" s="59"/>
      <c r="G28" s="59"/>
      <c r="H28" s="71"/>
      <c r="I28" s="72"/>
      <c r="J28" s="73"/>
      <c r="L28" s="62"/>
      <c r="M28" s="62">
        <f t="shared" si="2"/>
        <v>0</v>
      </c>
      <c r="N28" s="62">
        <f t="shared" si="3"/>
        <v>0</v>
      </c>
      <c r="O28" s="62">
        <f t="shared" si="4"/>
        <v>0</v>
      </c>
      <c r="P28" s="62">
        <f t="shared" si="5"/>
        <v>0</v>
      </c>
      <c r="Q28" s="62">
        <f t="shared" si="6"/>
        <v>0</v>
      </c>
      <c r="R28" s="62">
        <f t="shared" si="7"/>
        <v>0</v>
      </c>
      <c r="S28" s="62"/>
      <c r="T28" s="57">
        <f t="shared" si="8"/>
        <v>0</v>
      </c>
      <c r="U28" s="57">
        <f t="shared" si="9"/>
        <v>0</v>
      </c>
      <c r="V28" s="57">
        <f t="shared" si="10"/>
        <v>0</v>
      </c>
      <c r="W28" s="57">
        <f t="shared" si="11"/>
        <v>0</v>
      </c>
      <c r="X28" s="57">
        <f t="shared" si="12"/>
        <v>0</v>
      </c>
      <c r="Y28" s="57">
        <f t="shared" si="13"/>
        <v>0</v>
      </c>
    </row>
    <row r="29" spans="2:25" s="60" customFormat="1" ht="20.100000000000001" customHeight="1" x14ac:dyDescent="0.25">
      <c r="B29" s="57">
        <f t="shared" si="14"/>
        <v>0</v>
      </c>
      <c r="C29" s="92" t="str">
        <f t="shared" si="1"/>
        <v/>
      </c>
      <c r="D29" s="58" t="str">
        <f t="shared" si="15"/>
        <v/>
      </c>
      <c r="E29" s="59"/>
      <c r="F29" s="59"/>
      <c r="G29" s="59"/>
      <c r="H29" s="71"/>
      <c r="I29" s="72"/>
      <c r="J29" s="73"/>
      <c r="L29" s="62"/>
      <c r="M29" s="62">
        <f t="shared" si="2"/>
        <v>0</v>
      </c>
      <c r="N29" s="62">
        <f t="shared" si="3"/>
        <v>0</v>
      </c>
      <c r="O29" s="62">
        <f t="shared" si="4"/>
        <v>0</v>
      </c>
      <c r="P29" s="62">
        <f t="shared" si="5"/>
        <v>0</v>
      </c>
      <c r="Q29" s="62">
        <f t="shared" si="6"/>
        <v>0</v>
      </c>
      <c r="R29" s="62">
        <f t="shared" si="7"/>
        <v>0</v>
      </c>
      <c r="S29" s="62"/>
      <c r="T29" s="57">
        <f t="shared" si="8"/>
        <v>0</v>
      </c>
      <c r="U29" s="57">
        <f t="shared" si="9"/>
        <v>0</v>
      </c>
      <c r="V29" s="57">
        <f t="shared" si="10"/>
        <v>0</v>
      </c>
      <c r="W29" s="57">
        <f t="shared" si="11"/>
        <v>0</v>
      </c>
      <c r="X29" s="57">
        <f t="shared" si="12"/>
        <v>0</v>
      </c>
      <c r="Y29" s="57">
        <f t="shared" si="13"/>
        <v>0</v>
      </c>
    </row>
    <row r="30" spans="2:25" s="60" customFormat="1" ht="20.100000000000001" customHeight="1" x14ac:dyDescent="0.25">
      <c r="B30" s="57">
        <f t="shared" si="14"/>
        <v>0</v>
      </c>
      <c r="C30" s="92" t="str">
        <f t="shared" si="1"/>
        <v/>
      </c>
      <c r="D30" s="58" t="str">
        <f t="shared" si="15"/>
        <v/>
      </c>
      <c r="E30" s="59"/>
      <c r="F30" s="59"/>
      <c r="G30" s="59"/>
      <c r="H30" s="71"/>
      <c r="I30" s="72"/>
      <c r="J30" s="73"/>
      <c r="L30" s="62"/>
      <c r="M30" s="62">
        <f t="shared" si="2"/>
        <v>0</v>
      </c>
      <c r="N30" s="62">
        <f t="shared" si="3"/>
        <v>0</v>
      </c>
      <c r="O30" s="62">
        <f t="shared" si="4"/>
        <v>0</v>
      </c>
      <c r="P30" s="62">
        <f t="shared" si="5"/>
        <v>0</v>
      </c>
      <c r="Q30" s="62">
        <f t="shared" si="6"/>
        <v>0</v>
      </c>
      <c r="R30" s="62">
        <f t="shared" si="7"/>
        <v>0</v>
      </c>
      <c r="S30" s="62"/>
      <c r="T30" s="57">
        <f t="shared" si="8"/>
        <v>0</v>
      </c>
      <c r="U30" s="57">
        <f t="shared" si="9"/>
        <v>0</v>
      </c>
      <c r="V30" s="57">
        <f t="shared" si="10"/>
        <v>0</v>
      </c>
      <c r="W30" s="57">
        <f t="shared" si="11"/>
        <v>0</v>
      </c>
      <c r="X30" s="57">
        <f t="shared" si="12"/>
        <v>0</v>
      </c>
      <c r="Y30" s="57">
        <f t="shared" si="13"/>
        <v>0</v>
      </c>
    </row>
    <row r="31" spans="2:25" s="60" customFormat="1" ht="20.100000000000001" customHeight="1" x14ac:dyDescent="0.25">
      <c r="B31" s="57">
        <f t="shared" si="14"/>
        <v>0</v>
      </c>
      <c r="C31" s="92" t="str">
        <f t="shared" si="1"/>
        <v/>
      </c>
      <c r="D31" s="58" t="str">
        <f t="shared" si="15"/>
        <v/>
      </c>
      <c r="E31" s="59"/>
      <c r="F31" s="59"/>
      <c r="G31" s="59"/>
      <c r="H31" s="71"/>
      <c r="I31" s="72"/>
      <c r="J31" s="73"/>
      <c r="L31" s="62"/>
      <c r="M31" s="62">
        <f t="shared" si="2"/>
        <v>0</v>
      </c>
      <c r="N31" s="62">
        <f t="shared" si="3"/>
        <v>0</v>
      </c>
      <c r="O31" s="62">
        <f t="shared" si="4"/>
        <v>0</v>
      </c>
      <c r="P31" s="62">
        <f t="shared" si="5"/>
        <v>0</v>
      </c>
      <c r="Q31" s="62">
        <f t="shared" si="6"/>
        <v>0</v>
      </c>
      <c r="R31" s="62">
        <f t="shared" si="7"/>
        <v>0</v>
      </c>
      <c r="S31" s="62"/>
      <c r="T31" s="57">
        <f t="shared" si="8"/>
        <v>0</v>
      </c>
      <c r="U31" s="57">
        <f t="shared" si="9"/>
        <v>0</v>
      </c>
      <c r="V31" s="57">
        <f t="shared" si="10"/>
        <v>0</v>
      </c>
      <c r="W31" s="57">
        <f t="shared" si="11"/>
        <v>0</v>
      </c>
      <c r="X31" s="57">
        <f t="shared" si="12"/>
        <v>0</v>
      </c>
      <c r="Y31" s="57">
        <f t="shared" si="13"/>
        <v>0</v>
      </c>
    </row>
    <row r="32" spans="2:25" s="60" customFormat="1" ht="20.100000000000001" customHeight="1" x14ac:dyDescent="0.25">
      <c r="B32" s="57">
        <f t="shared" si="14"/>
        <v>0</v>
      </c>
      <c r="C32" s="92" t="str">
        <f t="shared" si="1"/>
        <v/>
      </c>
      <c r="D32" s="58" t="str">
        <f t="shared" si="15"/>
        <v/>
      </c>
      <c r="E32" s="59"/>
      <c r="F32" s="59"/>
      <c r="G32" s="59"/>
      <c r="H32" s="71"/>
      <c r="I32" s="72"/>
      <c r="J32" s="73"/>
      <c r="L32" s="62"/>
      <c r="M32" s="62">
        <f t="shared" si="2"/>
        <v>0</v>
      </c>
      <c r="N32" s="62">
        <f t="shared" si="3"/>
        <v>0</v>
      </c>
      <c r="O32" s="62">
        <f t="shared" si="4"/>
        <v>0</v>
      </c>
      <c r="P32" s="62">
        <f t="shared" si="5"/>
        <v>0</v>
      </c>
      <c r="Q32" s="62">
        <f t="shared" si="6"/>
        <v>0</v>
      </c>
      <c r="R32" s="62">
        <f t="shared" si="7"/>
        <v>0</v>
      </c>
      <c r="S32" s="62"/>
      <c r="T32" s="57">
        <f t="shared" si="8"/>
        <v>0</v>
      </c>
      <c r="U32" s="57">
        <f t="shared" si="9"/>
        <v>0</v>
      </c>
      <c r="V32" s="57">
        <f t="shared" si="10"/>
        <v>0</v>
      </c>
      <c r="W32" s="57">
        <f t="shared" si="11"/>
        <v>0</v>
      </c>
      <c r="X32" s="57">
        <f t="shared" si="12"/>
        <v>0</v>
      </c>
      <c r="Y32" s="57">
        <f t="shared" si="13"/>
        <v>0</v>
      </c>
    </row>
    <row r="33" spans="2:25" s="60" customFormat="1" ht="20.100000000000001" customHeight="1" x14ac:dyDescent="0.25">
      <c r="B33" s="57">
        <f t="shared" si="14"/>
        <v>0</v>
      </c>
      <c r="C33" s="92" t="str">
        <f t="shared" si="1"/>
        <v/>
      </c>
      <c r="D33" s="58" t="str">
        <f t="shared" si="15"/>
        <v/>
      </c>
      <c r="E33" s="59"/>
      <c r="F33" s="59"/>
      <c r="G33" s="59"/>
      <c r="H33" s="71"/>
      <c r="I33" s="72"/>
      <c r="J33" s="73"/>
      <c r="L33" s="62"/>
      <c r="M33" s="62">
        <f t="shared" si="2"/>
        <v>0</v>
      </c>
      <c r="N33" s="62">
        <f t="shared" si="3"/>
        <v>0</v>
      </c>
      <c r="O33" s="62">
        <f t="shared" si="4"/>
        <v>0</v>
      </c>
      <c r="P33" s="62">
        <f t="shared" si="5"/>
        <v>0</v>
      </c>
      <c r="Q33" s="62">
        <f t="shared" si="6"/>
        <v>0</v>
      </c>
      <c r="R33" s="62">
        <f t="shared" si="7"/>
        <v>0</v>
      </c>
      <c r="S33" s="62"/>
      <c r="T33" s="57">
        <f t="shared" si="8"/>
        <v>0</v>
      </c>
      <c r="U33" s="57">
        <f t="shared" si="9"/>
        <v>0</v>
      </c>
      <c r="V33" s="57">
        <f t="shared" si="10"/>
        <v>0</v>
      </c>
      <c r="W33" s="57">
        <f t="shared" si="11"/>
        <v>0</v>
      </c>
      <c r="X33" s="57">
        <f t="shared" si="12"/>
        <v>0</v>
      </c>
      <c r="Y33" s="57">
        <f t="shared" si="13"/>
        <v>0</v>
      </c>
    </row>
    <row r="34" spans="2:25" s="60" customFormat="1" ht="20.100000000000001" customHeight="1" x14ac:dyDescent="0.25">
      <c r="B34" s="57">
        <f t="shared" si="14"/>
        <v>0</v>
      </c>
      <c r="C34" s="92" t="str">
        <f t="shared" si="1"/>
        <v/>
      </c>
      <c r="D34" s="58" t="str">
        <f t="shared" si="15"/>
        <v/>
      </c>
      <c r="E34" s="59"/>
      <c r="F34" s="59"/>
      <c r="G34" s="59"/>
      <c r="H34" s="71"/>
      <c r="I34" s="72"/>
      <c r="J34" s="73"/>
      <c r="L34" s="62"/>
      <c r="M34" s="62">
        <f t="shared" si="2"/>
        <v>0</v>
      </c>
      <c r="N34" s="62">
        <f t="shared" si="3"/>
        <v>0</v>
      </c>
      <c r="O34" s="62">
        <f t="shared" si="4"/>
        <v>0</v>
      </c>
      <c r="P34" s="62">
        <f t="shared" si="5"/>
        <v>0</v>
      </c>
      <c r="Q34" s="62">
        <f t="shared" si="6"/>
        <v>0</v>
      </c>
      <c r="R34" s="62">
        <f t="shared" si="7"/>
        <v>0</v>
      </c>
      <c r="S34" s="62"/>
      <c r="T34" s="57">
        <f t="shared" si="8"/>
        <v>0</v>
      </c>
      <c r="U34" s="57">
        <f t="shared" si="9"/>
        <v>0</v>
      </c>
      <c r="V34" s="57">
        <f t="shared" si="10"/>
        <v>0</v>
      </c>
      <c r="W34" s="57">
        <f t="shared" si="11"/>
        <v>0</v>
      </c>
      <c r="X34" s="57">
        <f t="shared" si="12"/>
        <v>0</v>
      </c>
      <c r="Y34" s="57">
        <f t="shared" si="13"/>
        <v>0</v>
      </c>
    </row>
    <row r="35" spans="2:25" s="60" customFormat="1" ht="20.100000000000001" customHeight="1" x14ac:dyDescent="0.25">
      <c r="B35" s="57">
        <f t="shared" si="14"/>
        <v>0</v>
      </c>
      <c r="C35" s="92" t="str">
        <f t="shared" si="1"/>
        <v/>
      </c>
      <c r="D35" s="58" t="str">
        <f t="shared" si="15"/>
        <v/>
      </c>
      <c r="E35" s="59"/>
      <c r="F35" s="59"/>
      <c r="G35" s="59"/>
      <c r="H35" s="71"/>
      <c r="I35" s="72"/>
      <c r="J35" s="73"/>
      <c r="L35" s="62"/>
      <c r="M35" s="62">
        <f t="shared" si="2"/>
        <v>0</v>
      </c>
      <c r="N35" s="62">
        <f t="shared" si="3"/>
        <v>0</v>
      </c>
      <c r="O35" s="62">
        <f t="shared" si="4"/>
        <v>0</v>
      </c>
      <c r="P35" s="62">
        <f t="shared" si="5"/>
        <v>0</v>
      </c>
      <c r="Q35" s="62">
        <f t="shared" si="6"/>
        <v>0</v>
      </c>
      <c r="R35" s="62">
        <f t="shared" si="7"/>
        <v>0</v>
      </c>
      <c r="S35" s="62"/>
      <c r="T35" s="57">
        <f t="shared" si="8"/>
        <v>0</v>
      </c>
      <c r="U35" s="57">
        <f t="shared" si="9"/>
        <v>0</v>
      </c>
      <c r="V35" s="57">
        <f t="shared" si="10"/>
        <v>0</v>
      </c>
      <c r="W35" s="57">
        <f t="shared" si="11"/>
        <v>0</v>
      </c>
      <c r="X35" s="57">
        <f t="shared" si="12"/>
        <v>0</v>
      </c>
      <c r="Y35" s="57">
        <f t="shared" si="13"/>
        <v>0</v>
      </c>
    </row>
    <row r="36" spans="2:25" s="60" customFormat="1" ht="20.100000000000001" customHeight="1" x14ac:dyDescent="0.25">
      <c r="B36" s="57">
        <f t="shared" si="14"/>
        <v>0</v>
      </c>
      <c r="C36" s="92" t="str">
        <f t="shared" si="1"/>
        <v/>
      </c>
      <c r="D36" s="58" t="str">
        <f t="shared" si="15"/>
        <v/>
      </c>
      <c r="E36" s="59"/>
      <c r="F36" s="59"/>
      <c r="G36" s="59"/>
      <c r="H36" s="71"/>
      <c r="I36" s="72"/>
      <c r="J36" s="73"/>
      <c r="L36" s="62"/>
      <c r="M36" s="62">
        <f t="shared" si="2"/>
        <v>0</v>
      </c>
      <c r="N36" s="62">
        <f t="shared" si="3"/>
        <v>0</v>
      </c>
      <c r="O36" s="62">
        <f t="shared" si="4"/>
        <v>0</v>
      </c>
      <c r="P36" s="62">
        <f t="shared" si="5"/>
        <v>0</v>
      </c>
      <c r="Q36" s="62">
        <f t="shared" si="6"/>
        <v>0</v>
      </c>
      <c r="R36" s="62">
        <f t="shared" si="7"/>
        <v>0</v>
      </c>
      <c r="S36" s="62"/>
      <c r="T36" s="57">
        <f t="shared" si="8"/>
        <v>0</v>
      </c>
      <c r="U36" s="57">
        <f t="shared" si="9"/>
        <v>0</v>
      </c>
      <c r="V36" s="57">
        <f t="shared" si="10"/>
        <v>0</v>
      </c>
      <c r="W36" s="57">
        <f t="shared" si="11"/>
        <v>0</v>
      </c>
      <c r="X36" s="57">
        <f t="shared" si="12"/>
        <v>0</v>
      </c>
      <c r="Y36" s="57">
        <f t="shared" si="13"/>
        <v>0</v>
      </c>
    </row>
    <row r="37" spans="2:25" s="60" customFormat="1" ht="20.100000000000001" customHeight="1" x14ac:dyDescent="0.25">
      <c r="B37" s="57">
        <f t="shared" si="14"/>
        <v>0</v>
      </c>
      <c r="C37" s="92" t="str">
        <f t="shared" si="1"/>
        <v/>
      </c>
      <c r="D37" s="58" t="str">
        <f t="shared" si="15"/>
        <v/>
      </c>
      <c r="E37" s="59"/>
      <c r="F37" s="59"/>
      <c r="G37" s="59"/>
      <c r="H37" s="71"/>
      <c r="I37" s="72"/>
      <c r="J37" s="73"/>
      <c r="L37" s="62"/>
      <c r="M37" s="62">
        <f t="shared" si="2"/>
        <v>0</v>
      </c>
      <c r="N37" s="62">
        <f t="shared" si="3"/>
        <v>0</v>
      </c>
      <c r="O37" s="62">
        <f t="shared" si="4"/>
        <v>0</v>
      </c>
      <c r="P37" s="62">
        <f t="shared" si="5"/>
        <v>0</v>
      </c>
      <c r="Q37" s="62">
        <f t="shared" si="6"/>
        <v>0</v>
      </c>
      <c r="R37" s="62">
        <f t="shared" si="7"/>
        <v>0</v>
      </c>
      <c r="S37" s="62"/>
      <c r="T37" s="57">
        <f t="shared" si="8"/>
        <v>0</v>
      </c>
      <c r="U37" s="57">
        <f t="shared" si="9"/>
        <v>0</v>
      </c>
      <c r="V37" s="57">
        <f t="shared" si="10"/>
        <v>0</v>
      </c>
      <c r="W37" s="57">
        <f t="shared" si="11"/>
        <v>0</v>
      </c>
      <c r="X37" s="57">
        <f t="shared" si="12"/>
        <v>0</v>
      </c>
      <c r="Y37" s="57">
        <f t="shared" si="13"/>
        <v>0</v>
      </c>
    </row>
    <row r="38" spans="2:25" s="60" customFormat="1" ht="20.100000000000001" customHeight="1" x14ac:dyDescent="0.25">
      <c r="B38" s="57">
        <f t="shared" si="14"/>
        <v>0</v>
      </c>
      <c r="C38" s="92" t="str">
        <f t="shared" si="1"/>
        <v/>
      </c>
      <c r="D38" s="58" t="str">
        <f t="shared" si="15"/>
        <v/>
      </c>
      <c r="E38" s="59"/>
      <c r="F38" s="59"/>
      <c r="G38" s="59"/>
      <c r="H38" s="71"/>
      <c r="I38" s="72"/>
      <c r="J38" s="73"/>
      <c r="L38" s="62"/>
      <c r="M38" s="62">
        <f t="shared" si="2"/>
        <v>0</v>
      </c>
      <c r="N38" s="62">
        <f t="shared" si="3"/>
        <v>0</v>
      </c>
      <c r="O38" s="62">
        <f t="shared" si="4"/>
        <v>0</v>
      </c>
      <c r="P38" s="62">
        <f t="shared" si="5"/>
        <v>0</v>
      </c>
      <c r="Q38" s="62">
        <f t="shared" si="6"/>
        <v>0</v>
      </c>
      <c r="R38" s="62">
        <f t="shared" si="7"/>
        <v>0</v>
      </c>
      <c r="S38" s="62"/>
      <c r="T38" s="57">
        <f t="shared" si="8"/>
        <v>0</v>
      </c>
      <c r="U38" s="57">
        <f t="shared" si="9"/>
        <v>0</v>
      </c>
      <c r="V38" s="57">
        <f t="shared" si="10"/>
        <v>0</v>
      </c>
      <c r="W38" s="57">
        <f t="shared" si="11"/>
        <v>0</v>
      </c>
      <c r="X38" s="57">
        <f t="shared" si="12"/>
        <v>0</v>
      </c>
      <c r="Y38" s="57">
        <f t="shared" si="13"/>
        <v>0</v>
      </c>
    </row>
    <row r="39" spans="2:25" s="60" customFormat="1" ht="20.100000000000001" customHeight="1" x14ac:dyDescent="0.25">
      <c r="B39" s="57">
        <f t="shared" si="14"/>
        <v>0</v>
      </c>
      <c r="C39" s="92" t="str">
        <f t="shared" si="1"/>
        <v/>
      </c>
      <c r="D39" s="58" t="str">
        <f t="shared" si="15"/>
        <v/>
      </c>
      <c r="E39" s="59"/>
      <c r="F39" s="59"/>
      <c r="G39" s="59"/>
      <c r="H39" s="71"/>
      <c r="I39" s="72"/>
      <c r="J39" s="73"/>
      <c r="L39" s="62"/>
      <c r="M39" s="62">
        <f t="shared" si="2"/>
        <v>0</v>
      </c>
      <c r="N39" s="62">
        <f t="shared" si="3"/>
        <v>0</v>
      </c>
      <c r="O39" s="62">
        <f t="shared" si="4"/>
        <v>0</v>
      </c>
      <c r="P39" s="62">
        <f t="shared" si="5"/>
        <v>0</v>
      </c>
      <c r="Q39" s="62">
        <f t="shared" si="6"/>
        <v>0</v>
      </c>
      <c r="R39" s="62">
        <f t="shared" si="7"/>
        <v>0</v>
      </c>
      <c r="S39" s="62"/>
      <c r="T39" s="57">
        <f t="shared" si="8"/>
        <v>0</v>
      </c>
      <c r="U39" s="57">
        <f t="shared" si="9"/>
        <v>0</v>
      </c>
      <c r="V39" s="57">
        <f t="shared" si="10"/>
        <v>0</v>
      </c>
      <c r="W39" s="57">
        <f t="shared" si="11"/>
        <v>0</v>
      </c>
      <c r="X39" s="57">
        <f t="shared" si="12"/>
        <v>0</v>
      </c>
      <c r="Y39" s="57">
        <f t="shared" si="13"/>
        <v>0</v>
      </c>
    </row>
    <row r="40" spans="2:25" s="60" customFormat="1" ht="20.100000000000001" customHeight="1" x14ac:dyDescent="0.25">
      <c r="B40" s="57">
        <f t="shared" si="14"/>
        <v>0</v>
      </c>
      <c r="C40" s="92" t="str">
        <f t="shared" si="1"/>
        <v/>
      </c>
      <c r="D40" s="58" t="str">
        <f t="shared" si="15"/>
        <v/>
      </c>
      <c r="E40" s="59"/>
      <c r="F40" s="59"/>
      <c r="G40" s="59"/>
      <c r="H40" s="71"/>
      <c r="I40" s="72"/>
      <c r="J40" s="73"/>
      <c r="L40" s="62"/>
      <c r="M40" s="62">
        <f t="shared" si="2"/>
        <v>0</v>
      </c>
      <c r="N40" s="62">
        <f t="shared" si="3"/>
        <v>0</v>
      </c>
      <c r="O40" s="62">
        <f t="shared" si="4"/>
        <v>0</v>
      </c>
      <c r="P40" s="62">
        <f t="shared" si="5"/>
        <v>0</v>
      </c>
      <c r="Q40" s="62">
        <f t="shared" si="6"/>
        <v>0</v>
      </c>
      <c r="R40" s="62">
        <f t="shared" si="7"/>
        <v>0</v>
      </c>
      <c r="S40" s="62"/>
      <c r="T40" s="57">
        <f t="shared" si="8"/>
        <v>0</v>
      </c>
      <c r="U40" s="57">
        <f t="shared" si="9"/>
        <v>0</v>
      </c>
      <c r="V40" s="57">
        <f t="shared" si="10"/>
        <v>0</v>
      </c>
      <c r="W40" s="57">
        <f t="shared" si="11"/>
        <v>0</v>
      </c>
      <c r="X40" s="57">
        <f t="shared" si="12"/>
        <v>0</v>
      </c>
      <c r="Y40" s="57">
        <f t="shared" si="13"/>
        <v>0</v>
      </c>
    </row>
    <row r="41" spans="2:25" s="60" customFormat="1" ht="20.100000000000001" customHeight="1" x14ac:dyDescent="0.25">
      <c r="B41" s="57">
        <f t="shared" si="14"/>
        <v>0</v>
      </c>
      <c r="C41" s="92" t="str">
        <f t="shared" si="1"/>
        <v/>
      </c>
      <c r="D41" s="58" t="str">
        <f t="shared" si="15"/>
        <v/>
      </c>
      <c r="E41" s="59"/>
      <c r="F41" s="59"/>
      <c r="G41" s="59"/>
      <c r="H41" s="71"/>
      <c r="I41" s="72"/>
      <c r="J41" s="73"/>
      <c r="L41" s="62"/>
      <c r="M41" s="62">
        <f t="shared" si="2"/>
        <v>0</v>
      </c>
      <c r="N41" s="62">
        <f t="shared" si="3"/>
        <v>0</v>
      </c>
      <c r="O41" s="62">
        <f t="shared" si="4"/>
        <v>0</v>
      </c>
      <c r="P41" s="62">
        <f t="shared" si="5"/>
        <v>0</v>
      </c>
      <c r="Q41" s="62">
        <f t="shared" si="6"/>
        <v>0</v>
      </c>
      <c r="R41" s="62">
        <f t="shared" si="7"/>
        <v>0</v>
      </c>
      <c r="S41" s="62"/>
      <c r="T41" s="57">
        <f t="shared" si="8"/>
        <v>0</v>
      </c>
      <c r="U41" s="57">
        <f t="shared" si="9"/>
        <v>0</v>
      </c>
      <c r="V41" s="57">
        <f t="shared" si="10"/>
        <v>0</v>
      </c>
      <c r="W41" s="57">
        <f t="shared" si="11"/>
        <v>0</v>
      </c>
      <c r="X41" s="57">
        <f t="shared" si="12"/>
        <v>0</v>
      </c>
      <c r="Y41" s="57">
        <f t="shared" si="13"/>
        <v>0</v>
      </c>
    </row>
    <row r="42" spans="2:25" s="60" customFormat="1" ht="20.100000000000001" customHeight="1" x14ac:dyDescent="0.25">
      <c r="B42" s="57">
        <f t="shared" si="14"/>
        <v>0</v>
      </c>
      <c r="C42" s="92" t="str">
        <f t="shared" si="1"/>
        <v/>
      </c>
      <c r="D42" s="58" t="str">
        <f t="shared" si="15"/>
        <v/>
      </c>
      <c r="E42" s="59"/>
      <c r="F42" s="59"/>
      <c r="G42" s="59"/>
      <c r="H42" s="71"/>
      <c r="I42" s="72"/>
      <c r="J42" s="73"/>
      <c r="L42" s="62"/>
      <c r="M42" s="62">
        <f t="shared" si="2"/>
        <v>0</v>
      </c>
      <c r="N42" s="62">
        <f t="shared" si="3"/>
        <v>0</v>
      </c>
      <c r="O42" s="62">
        <f t="shared" si="4"/>
        <v>0</v>
      </c>
      <c r="P42" s="62">
        <f t="shared" si="5"/>
        <v>0</v>
      </c>
      <c r="Q42" s="62">
        <f t="shared" si="6"/>
        <v>0</v>
      </c>
      <c r="R42" s="62">
        <f t="shared" si="7"/>
        <v>0</v>
      </c>
      <c r="S42" s="62"/>
      <c r="T42" s="57">
        <f t="shared" si="8"/>
        <v>0</v>
      </c>
      <c r="U42" s="57">
        <f t="shared" si="9"/>
        <v>0</v>
      </c>
      <c r="V42" s="57">
        <f t="shared" si="10"/>
        <v>0</v>
      </c>
      <c r="W42" s="57">
        <f t="shared" si="11"/>
        <v>0</v>
      </c>
      <c r="X42" s="57">
        <f t="shared" si="12"/>
        <v>0</v>
      </c>
      <c r="Y42" s="57">
        <f t="shared" si="13"/>
        <v>0</v>
      </c>
    </row>
    <row r="43" spans="2:25" s="60" customFormat="1" ht="20.100000000000001" customHeight="1" x14ac:dyDescent="0.25">
      <c r="B43" s="57">
        <f t="shared" si="14"/>
        <v>0</v>
      </c>
      <c r="C43" s="92" t="str">
        <f t="shared" si="1"/>
        <v/>
      </c>
      <c r="D43" s="58" t="str">
        <f t="shared" si="15"/>
        <v/>
      </c>
      <c r="E43" s="59"/>
      <c r="F43" s="59"/>
      <c r="G43" s="59"/>
      <c r="H43" s="71"/>
      <c r="I43" s="72"/>
      <c r="J43" s="73"/>
      <c r="L43" s="62"/>
      <c r="M43" s="62">
        <f t="shared" si="2"/>
        <v>0</v>
      </c>
      <c r="N43" s="62">
        <f t="shared" si="3"/>
        <v>0</v>
      </c>
      <c r="O43" s="62">
        <f t="shared" si="4"/>
        <v>0</v>
      </c>
      <c r="P43" s="62">
        <f t="shared" si="5"/>
        <v>0</v>
      </c>
      <c r="Q43" s="62">
        <f t="shared" si="6"/>
        <v>0</v>
      </c>
      <c r="R43" s="62">
        <f t="shared" si="7"/>
        <v>0</v>
      </c>
      <c r="S43" s="62"/>
      <c r="T43" s="57">
        <f t="shared" si="8"/>
        <v>0</v>
      </c>
      <c r="U43" s="57">
        <f t="shared" si="9"/>
        <v>0</v>
      </c>
      <c r="V43" s="57">
        <f t="shared" si="10"/>
        <v>0</v>
      </c>
      <c r="W43" s="57">
        <f t="shared" si="11"/>
        <v>0</v>
      </c>
      <c r="X43" s="57">
        <f t="shared" si="12"/>
        <v>0</v>
      </c>
      <c r="Y43" s="57">
        <f t="shared" si="13"/>
        <v>0</v>
      </c>
    </row>
    <row r="44" spans="2:25" s="60" customFormat="1" ht="20.100000000000001" customHeight="1" x14ac:dyDescent="0.25">
      <c r="B44" s="57">
        <f t="shared" si="14"/>
        <v>0</v>
      </c>
      <c r="C44" s="92" t="str">
        <f t="shared" si="1"/>
        <v/>
      </c>
      <c r="D44" s="58" t="str">
        <f t="shared" si="15"/>
        <v/>
      </c>
      <c r="E44" s="59"/>
      <c r="F44" s="59"/>
      <c r="G44" s="59"/>
      <c r="H44" s="71"/>
      <c r="I44" s="72"/>
      <c r="J44" s="73"/>
      <c r="L44" s="62"/>
      <c r="M44" s="62">
        <f t="shared" si="2"/>
        <v>0</v>
      </c>
      <c r="N44" s="62">
        <f t="shared" si="3"/>
        <v>0</v>
      </c>
      <c r="O44" s="62">
        <f t="shared" si="4"/>
        <v>0</v>
      </c>
      <c r="P44" s="62">
        <f t="shared" si="5"/>
        <v>0</v>
      </c>
      <c r="Q44" s="62">
        <f t="shared" si="6"/>
        <v>0</v>
      </c>
      <c r="R44" s="62">
        <f t="shared" si="7"/>
        <v>0</v>
      </c>
      <c r="S44" s="62"/>
      <c r="T44" s="57">
        <f t="shared" si="8"/>
        <v>0</v>
      </c>
      <c r="U44" s="57">
        <f t="shared" si="9"/>
        <v>0</v>
      </c>
      <c r="V44" s="57">
        <f t="shared" si="10"/>
        <v>0</v>
      </c>
      <c r="W44" s="57">
        <f t="shared" si="11"/>
        <v>0</v>
      </c>
      <c r="X44" s="57">
        <f t="shared" si="12"/>
        <v>0</v>
      </c>
      <c r="Y44" s="57">
        <f t="shared" si="13"/>
        <v>0</v>
      </c>
    </row>
    <row r="45" spans="2:25" s="60" customFormat="1" ht="20.100000000000001" customHeight="1" x14ac:dyDescent="0.25">
      <c r="B45" s="57">
        <f t="shared" si="14"/>
        <v>0</v>
      </c>
      <c r="C45" s="92" t="str">
        <f t="shared" si="1"/>
        <v/>
      </c>
      <c r="D45" s="58" t="str">
        <f t="shared" si="15"/>
        <v/>
      </c>
      <c r="E45" s="59"/>
      <c r="F45" s="59"/>
      <c r="G45" s="59"/>
      <c r="H45" s="71"/>
      <c r="I45" s="72"/>
      <c r="J45" s="73"/>
      <c r="L45" s="62"/>
      <c r="M45" s="62">
        <f t="shared" si="2"/>
        <v>0</v>
      </c>
      <c r="N45" s="62">
        <f t="shared" si="3"/>
        <v>0</v>
      </c>
      <c r="O45" s="62">
        <f t="shared" si="4"/>
        <v>0</v>
      </c>
      <c r="P45" s="62">
        <f t="shared" si="5"/>
        <v>0</v>
      </c>
      <c r="Q45" s="62">
        <f t="shared" si="6"/>
        <v>0</v>
      </c>
      <c r="R45" s="62">
        <f t="shared" si="7"/>
        <v>0</v>
      </c>
      <c r="S45" s="62"/>
      <c r="T45" s="57">
        <f t="shared" si="8"/>
        <v>0</v>
      </c>
      <c r="U45" s="57">
        <f t="shared" si="9"/>
        <v>0</v>
      </c>
      <c r="V45" s="57">
        <f t="shared" si="10"/>
        <v>0</v>
      </c>
      <c r="W45" s="57">
        <f t="shared" si="11"/>
        <v>0</v>
      </c>
      <c r="X45" s="57">
        <f t="shared" si="12"/>
        <v>0</v>
      </c>
      <c r="Y45" s="57">
        <f t="shared" si="13"/>
        <v>0</v>
      </c>
    </row>
    <row r="46" spans="2:25" s="60" customFormat="1" ht="20.100000000000001" customHeight="1" x14ac:dyDescent="0.25">
      <c r="B46" s="57">
        <f t="shared" si="14"/>
        <v>0</v>
      </c>
      <c r="C46" s="92" t="str">
        <f t="shared" si="1"/>
        <v/>
      </c>
      <c r="D46" s="58" t="str">
        <f t="shared" si="15"/>
        <v/>
      </c>
      <c r="E46" s="59"/>
      <c r="F46" s="59"/>
      <c r="G46" s="59"/>
      <c r="H46" s="71"/>
      <c r="I46" s="72"/>
      <c r="J46" s="73"/>
      <c r="L46" s="62"/>
      <c r="M46" s="62">
        <f t="shared" si="2"/>
        <v>0</v>
      </c>
      <c r="N46" s="62">
        <f t="shared" si="3"/>
        <v>0</v>
      </c>
      <c r="O46" s="62">
        <f t="shared" si="4"/>
        <v>0</v>
      </c>
      <c r="P46" s="62">
        <f t="shared" si="5"/>
        <v>0</v>
      </c>
      <c r="Q46" s="62">
        <f t="shared" si="6"/>
        <v>0</v>
      </c>
      <c r="R46" s="62">
        <f t="shared" si="7"/>
        <v>0</v>
      </c>
      <c r="S46" s="62"/>
      <c r="T46" s="57">
        <f t="shared" si="8"/>
        <v>0</v>
      </c>
      <c r="U46" s="57">
        <f t="shared" si="9"/>
        <v>0</v>
      </c>
      <c r="V46" s="57">
        <f t="shared" si="10"/>
        <v>0</v>
      </c>
      <c r="W46" s="57">
        <f t="shared" si="11"/>
        <v>0</v>
      </c>
      <c r="X46" s="57">
        <f t="shared" si="12"/>
        <v>0</v>
      </c>
      <c r="Y46" s="57">
        <f t="shared" si="13"/>
        <v>0</v>
      </c>
    </row>
    <row r="47" spans="2:25" s="60" customFormat="1" ht="20.100000000000001" customHeight="1" x14ac:dyDescent="0.25">
      <c r="B47" s="57">
        <f t="shared" si="14"/>
        <v>0</v>
      </c>
      <c r="C47" s="92" t="str">
        <f t="shared" si="1"/>
        <v/>
      </c>
      <c r="D47" s="58" t="str">
        <f t="shared" si="15"/>
        <v/>
      </c>
      <c r="E47" s="59"/>
      <c r="F47" s="59"/>
      <c r="G47" s="59"/>
      <c r="H47" s="71"/>
      <c r="I47" s="72"/>
      <c r="J47" s="73"/>
      <c r="L47" s="62"/>
      <c r="M47" s="62">
        <f t="shared" si="2"/>
        <v>0</v>
      </c>
      <c r="N47" s="62">
        <f t="shared" si="3"/>
        <v>0</v>
      </c>
      <c r="O47" s="62">
        <f t="shared" si="4"/>
        <v>0</v>
      </c>
      <c r="P47" s="62">
        <f t="shared" si="5"/>
        <v>0</v>
      </c>
      <c r="Q47" s="62">
        <f t="shared" si="6"/>
        <v>0</v>
      </c>
      <c r="R47" s="62">
        <f t="shared" si="7"/>
        <v>0</v>
      </c>
      <c r="S47" s="62"/>
      <c r="T47" s="57">
        <f t="shared" si="8"/>
        <v>0</v>
      </c>
      <c r="U47" s="57">
        <f t="shared" si="9"/>
        <v>0</v>
      </c>
      <c r="V47" s="57">
        <f t="shared" si="10"/>
        <v>0</v>
      </c>
      <c r="W47" s="57">
        <f t="shared" si="11"/>
        <v>0</v>
      </c>
      <c r="X47" s="57">
        <f t="shared" si="12"/>
        <v>0</v>
      </c>
      <c r="Y47" s="57">
        <f t="shared" si="13"/>
        <v>0</v>
      </c>
    </row>
    <row r="48" spans="2:25" s="60" customFormat="1" ht="20.100000000000001" customHeight="1" x14ac:dyDescent="0.25">
      <c r="B48" s="57">
        <f t="shared" si="14"/>
        <v>0</v>
      </c>
      <c r="C48" s="92" t="str">
        <f t="shared" si="1"/>
        <v/>
      </c>
      <c r="D48" s="58" t="str">
        <f t="shared" si="15"/>
        <v/>
      </c>
      <c r="E48" s="59"/>
      <c r="F48" s="59"/>
      <c r="G48" s="59"/>
      <c r="H48" s="71"/>
      <c r="I48" s="72"/>
      <c r="J48" s="73"/>
      <c r="L48" s="62"/>
      <c r="M48" s="62">
        <f t="shared" si="2"/>
        <v>0</v>
      </c>
      <c r="N48" s="62">
        <f t="shared" si="3"/>
        <v>0</v>
      </c>
      <c r="O48" s="62">
        <f t="shared" si="4"/>
        <v>0</v>
      </c>
      <c r="P48" s="62">
        <f t="shared" si="5"/>
        <v>0</v>
      </c>
      <c r="Q48" s="62">
        <f t="shared" si="6"/>
        <v>0</v>
      </c>
      <c r="R48" s="62">
        <f t="shared" si="7"/>
        <v>0</v>
      </c>
      <c r="S48" s="62"/>
      <c r="T48" s="57">
        <f t="shared" si="8"/>
        <v>0</v>
      </c>
      <c r="U48" s="57">
        <f t="shared" si="9"/>
        <v>0</v>
      </c>
      <c r="V48" s="57">
        <f t="shared" si="10"/>
        <v>0</v>
      </c>
      <c r="W48" s="57">
        <f t="shared" si="11"/>
        <v>0</v>
      </c>
      <c r="X48" s="57">
        <f t="shared" si="12"/>
        <v>0</v>
      </c>
      <c r="Y48" s="57">
        <f t="shared" si="13"/>
        <v>0</v>
      </c>
    </row>
    <row r="49" spans="2:25" s="60" customFormat="1" ht="20.100000000000001" customHeight="1" x14ac:dyDescent="0.25">
      <c r="B49" s="57">
        <f t="shared" si="14"/>
        <v>0</v>
      </c>
      <c r="C49" s="92" t="str">
        <f t="shared" si="1"/>
        <v/>
      </c>
      <c r="D49" s="58" t="str">
        <f t="shared" si="15"/>
        <v/>
      </c>
      <c r="E49" s="59"/>
      <c r="F49" s="59"/>
      <c r="G49" s="59"/>
      <c r="H49" s="71"/>
      <c r="I49" s="72"/>
      <c r="J49" s="73"/>
      <c r="L49" s="62"/>
      <c r="M49" s="62">
        <f t="shared" si="2"/>
        <v>0</v>
      </c>
      <c r="N49" s="62">
        <f t="shared" si="3"/>
        <v>0</v>
      </c>
      <c r="O49" s="62">
        <f t="shared" si="4"/>
        <v>0</v>
      </c>
      <c r="P49" s="62">
        <f t="shared" si="5"/>
        <v>0</v>
      </c>
      <c r="Q49" s="62">
        <f t="shared" si="6"/>
        <v>0</v>
      </c>
      <c r="R49" s="62">
        <f t="shared" si="7"/>
        <v>0</v>
      </c>
      <c r="S49" s="62"/>
      <c r="T49" s="57">
        <f t="shared" si="8"/>
        <v>0</v>
      </c>
      <c r="U49" s="57">
        <f t="shared" si="9"/>
        <v>0</v>
      </c>
      <c r="V49" s="57">
        <f t="shared" si="10"/>
        <v>0</v>
      </c>
      <c r="W49" s="57">
        <f t="shared" si="11"/>
        <v>0</v>
      </c>
      <c r="X49" s="57">
        <f t="shared" si="12"/>
        <v>0</v>
      </c>
      <c r="Y49" s="57">
        <f t="shared" si="13"/>
        <v>0</v>
      </c>
    </row>
    <row r="50" spans="2:25" s="60" customFormat="1" ht="20.100000000000001" customHeight="1" x14ac:dyDescent="0.25">
      <c r="B50" s="57">
        <f t="shared" si="14"/>
        <v>0</v>
      </c>
      <c r="C50" s="92" t="str">
        <f t="shared" si="1"/>
        <v/>
      </c>
      <c r="D50" s="58" t="str">
        <f t="shared" si="15"/>
        <v/>
      </c>
      <c r="E50" s="59"/>
      <c r="F50" s="59"/>
      <c r="G50" s="59"/>
      <c r="H50" s="71"/>
      <c r="I50" s="72"/>
      <c r="J50" s="73"/>
      <c r="L50" s="62"/>
      <c r="M50" s="62">
        <f t="shared" si="2"/>
        <v>0</v>
      </c>
      <c r="N50" s="62">
        <f t="shared" si="3"/>
        <v>0</v>
      </c>
      <c r="O50" s="62">
        <f t="shared" si="4"/>
        <v>0</v>
      </c>
      <c r="P50" s="62">
        <f t="shared" si="5"/>
        <v>0</v>
      </c>
      <c r="Q50" s="62">
        <f t="shared" si="6"/>
        <v>0</v>
      </c>
      <c r="R50" s="62">
        <f t="shared" si="7"/>
        <v>0</v>
      </c>
      <c r="S50" s="62"/>
      <c r="T50" s="57">
        <f t="shared" si="8"/>
        <v>0</v>
      </c>
      <c r="U50" s="57">
        <f t="shared" si="9"/>
        <v>0</v>
      </c>
      <c r="V50" s="57">
        <f t="shared" si="10"/>
        <v>0</v>
      </c>
      <c r="W50" s="57">
        <f t="shared" si="11"/>
        <v>0</v>
      </c>
      <c r="X50" s="57">
        <f t="shared" si="12"/>
        <v>0</v>
      </c>
      <c r="Y50" s="57">
        <f t="shared" si="13"/>
        <v>0</v>
      </c>
    </row>
    <row r="51" spans="2:25" s="60" customFormat="1" ht="20.100000000000001" customHeight="1" x14ac:dyDescent="0.25">
      <c r="B51" s="57">
        <f t="shared" si="14"/>
        <v>0</v>
      </c>
      <c r="C51" s="92" t="str">
        <f t="shared" si="1"/>
        <v/>
      </c>
      <c r="D51" s="58" t="str">
        <f t="shared" si="15"/>
        <v/>
      </c>
      <c r="E51" s="59"/>
      <c r="F51" s="59"/>
      <c r="G51" s="59"/>
      <c r="H51" s="71"/>
      <c r="I51" s="72"/>
      <c r="J51" s="73"/>
      <c r="L51" s="62"/>
      <c r="M51" s="62">
        <f t="shared" si="2"/>
        <v>0</v>
      </c>
      <c r="N51" s="62">
        <f t="shared" si="3"/>
        <v>0</v>
      </c>
      <c r="O51" s="62">
        <f t="shared" si="4"/>
        <v>0</v>
      </c>
      <c r="P51" s="62">
        <f t="shared" si="5"/>
        <v>0</v>
      </c>
      <c r="Q51" s="62">
        <f t="shared" si="6"/>
        <v>0</v>
      </c>
      <c r="R51" s="62">
        <f t="shared" si="7"/>
        <v>0</v>
      </c>
      <c r="S51" s="62"/>
      <c r="T51" s="57">
        <f t="shared" si="8"/>
        <v>0</v>
      </c>
      <c r="U51" s="57">
        <f t="shared" si="9"/>
        <v>0</v>
      </c>
      <c r="V51" s="57">
        <f t="shared" si="10"/>
        <v>0</v>
      </c>
      <c r="W51" s="57">
        <f t="shared" si="11"/>
        <v>0</v>
      </c>
      <c r="X51" s="57">
        <f t="shared" si="12"/>
        <v>0</v>
      </c>
      <c r="Y51" s="57">
        <f t="shared" si="13"/>
        <v>0</v>
      </c>
    </row>
    <row r="52" spans="2:25" s="60" customFormat="1" ht="20.100000000000001" customHeight="1" x14ac:dyDescent="0.25">
      <c r="B52" s="57">
        <f t="shared" si="14"/>
        <v>0</v>
      </c>
      <c r="C52" s="92" t="str">
        <f t="shared" si="1"/>
        <v/>
      </c>
      <c r="D52" s="58" t="str">
        <f t="shared" si="15"/>
        <v/>
      </c>
      <c r="E52" s="59"/>
      <c r="F52" s="59"/>
      <c r="G52" s="59"/>
      <c r="H52" s="71"/>
      <c r="I52" s="72"/>
      <c r="J52" s="73"/>
      <c r="L52" s="62"/>
      <c r="M52" s="62">
        <f t="shared" si="2"/>
        <v>0</v>
      </c>
      <c r="N52" s="62">
        <f t="shared" si="3"/>
        <v>0</v>
      </c>
      <c r="O52" s="62">
        <f t="shared" si="4"/>
        <v>0</v>
      </c>
      <c r="P52" s="62">
        <f t="shared" si="5"/>
        <v>0</v>
      </c>
      <c r="Q52" s="62">
        <f t="shared" si="6"/>
        <v>0</v>
      </c>
      <c r="R52" s="62">
        <f t="shared" si="7"/>
        <v>0</v>
      </c>
      <c r="S52" s="62"/>
      <c r="T52" s="57">
        <f t="shared" si="8"/>
        <v>0</v>
      </c>
      <c r="U52" s="57">
        <f t="shared" si="9"/>
        <v>0</v>
      </c>
      <c r="V52" s="57">
        <f t="shared" si="10"/>
        <v>0</v>
      </c>
      <c r="W52" s="57">
        <f t="shared" si="11"/>
        <v>0</v>
      </c>
      <c r="X52" s="57">
        <f t="shared" si="12"/>
        <v>0</v>
      </c>
      <c r="Y52" s="57">
        <f t="shared" si="13"/>
        <v>0</v>
      </c>
    </row>
    <row r="53" spans="2:25" s="60" customFormat="1" ht="20.100000000000001" customHeight="1" x14ac:dyDescent="0.25">
      <c r="B53" s="57">
        <f t="shared" si="14"/>
        <v>0</v>
      </c>
      <c r="C53" s="92" t="str">
        <f t="shared" si="1"/>
        <v/>
      </c>
      <c r="D53" s="58" t="str">
        <f t="shared" si="15"/>
        <v/>
      </c>
      <c r="E53" s="59"/>
      <c r="F53" s="59"/>
      <c r="G53" s="59"/>
      <c r="H53" s="71"/>
      <c r="I53" s="72"/>
      <c r="J53" s="73"/>
      <c r="L53" s="62"/>
      <c r="M53" s="62">
        <f t="shared" si="2"/>
        <v>0</v>
      </c>
      <c r="N53" s="62">
        <f t="shared" si="3"/>
        <v>0</v>
      </c>
      <c r="O53" s="62">
        <f t="shared" si="4"/>
        <v>0</v>
      </c>
      <c r="P53" s="62">
        <f t="shared" si="5"/>
        <v>0</v>
      </c>
      <c r="Q53" s="62">
        <f t="shared" si="6"/>
        <v>0</v>
      </c>
      <c r="R53" s="62">
        <f t="shared" si="7"/>
        <v>0</v>
      </c>
      <c r="S53" s="62"/>
      <c r="T53" s="57">
        <f t="shared" si="8"/>
        <v>0</v>
      </c>
      <c r="U53" s="57">
        <f t="shared" si="9"/>
        <v>0</v>
      </c>
      <c r="V53" s="57">
        <f t="shared" si="10"/>
        <v>0</v>
      </c>
      <c r="W53" s="57">
        <f t="shared" si="11"/>
        <v>0</v>
      </c>
      <c r="X53" s="57">
        <f t="shared" si="12"/>
        <v>0</v>
      </c>
      <c r="Y53" s="57">
        <f t="shared" si="13"/>
        <v>0</v>
      </c>
    </row>
    <row r="54" spans="2:25" s="60" customFormat="1" ht="20.100000000000001" customHeight="1" x14ac:dyDescent="0.25">
      <c r="B54" s="57">
        <f t="shared" si="14"/>
        <v>0</v>
      </c>
      <c r="C54" s="92" t="str">
        <f t="shared" si="1"/>
        <v/>
      </c>
      <c r="D54" s="58" t="str">
        <f t="shared" si="15"/>
        <v/>
      </c>
      <c r="E54" s="59"/>
      <c r="F54" s="59"/>
      <c r="G54" s="59"/>
      <c r="H54" s="71"/>
      <c r="I54" s="72"/>
      <c r="J54" s="73"/>
      <c r="L54" s="62"/>
      <c r="M54" s="62">
        <f t="shared" si="2"/>
        <v>0</v>
      </c>
      <c r="N54" s="62">
        <f t="shared" si="3"/>
        <v>0</v>
      </c>
      <c r="O54" s="62">
        <f t="shared" si="4"/>
        <v>0</v>
      </c>
      <c r="P54" s="62">
        <f t="shared" si="5"/>
        <v>0</v>
      </c>
      <c r="Q54" s="62">
        <f t="shared" si="6"/>
        <v>0</v>
      </c>
      <c r="R54" s="62">
        <f t="shared" si="7"/>
        <v>0</v>
      </c>
      <c r="S54" s="62"/>
      <c r="T54" s="57">
        <f t="shared" si="8"/>
        <v>0</v>
      </c>
      <c r="U54" s="57">
        <f t="shared" si="9"/>
        <v>0</v>
      </c>
      <c r="V54" s="57">
        <f t="shared" si="10"/>
        <v>0</v>
      </c>
      <c r="W54" s="57">
        <f t="shared" si="11"/>
        <v>0</v>
      </c>
      <c r="X54" s="57">
        <f t="shared" si="12"/>
        <v>0</v>
      </c>
      <c r="Y54" s="57">
        <f t="shared" si="13"/>
        <v>0</v>
      </c>
    </row>
    <row r="55" spans="2:25" s="60" customFormat="1" ht="20.100000000000001" customHeight="1" x14ac:dyDescent="0.25">
      <c r="B55" s="57">
        <f t="shared" si="14"/>
        <v>0</v>
      </c>
      <c r="C55" s="92" t="str">
        <f t="shared" si="1"/>
        <v/>
      </c>
      <c r="D55" s="58" t="str">
        <f t="shared" si="15"/>
        <v/>
      </c>
      <c r="E55" s="59"/>
      <c r="F55" s="59"/>
      <c r="G55" s="59"/>
      <c r="H55" s="71"/>
      <c r="I55" s="72"/>
      <c r="J55" s="73"/>
      <c r="L55" s="62"/>
      <c r="M55" s="62">
        <f t="shared" si="2"/>
        <v>0</v>
      </c>
      <c r="N55" s="62">
        <f t="shared" si="3"/>
        <v>0</v>
      </c>
      <c r="O55" s="62">
        <f t="shared" si="4"/>
        <v>0</v>
      </c>
      <c r="P55" s="62">
        <f t="shared" si="5"/>
        <v>0</v>
      </c>
      <c r="Q55" s="62">
        <f t="shared" si="6"/>
        <v>0</v>
      </c>
      <c r="R55" s="62">
        <f t="shared" si="7"/>
        <v>0</v>
      </c>
      <c r="S55" s="62"/>
      <c r="T55" s="57">
        <f t="shared" si="8"/>
        <v>0</v>
      </c>
      <c r="U55" s="57">
        <f t="shared" si="9"/>
        <v>0</v>
      </c>
      <c r="V55" s="57">
        <f t="shared" si="10"/>
        <v>0</v>
      </c>
      <c r="W55" s="57">
        <f t="shared" si="11"/>
        <v>0</v>
      </c>
      <c r="X55" s="57">
        <f t="shared" si="12"/>
        <v>0</v>
      </c>
      <c r="Y55" s="57">
        <f t="shared" si="13"/>
        <v>0</v>
      </c>
    </row>
  </sheetData>
  <sheetProtection algorithmName="SHA-512" hashValue="EIhHijD+8SdV59xCKfBcKUbFN3SKq7RbLD+g0r8d6xAiIaB5dRdmiJVJuwDhrAxIjEJDrInFjVKAUPyCc9ZQDA==" saltValue="e/5ELHdtthdkhKZXC1pOrg=="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operator="greaterThan" allowBlank="1" showInputMessage="1" showErrorMessage="1" sqref="J18:J55" xr:uid="{00000000-0002-0000-0A00-000000000000}"/>
    <dataValidation type="whole" operator="greaterThanOrEqual" allowBlank="1" showInputMessage="1" showErrorMessage="1" sqref="H18:H55" xr:uid="{00000000-0002-0000-0A00-000001000000}">
      <formula1>0</formula1>
    </dataValidation>
    <dataValidation type="list" showInputMessage="1" showErrorMessage="1" sqref="I18:I55" xr:uid="{00000000-0002-0000-0A00-000002000000}">
      <formula1>$L$17:$L$20</formula1>
    </dataValidation>
  </dataValidations>
  <printOptions horizontalCentered="1"/>
  <pageMargins left="0.25" right="0.25" top="0.75" bottom="0.75" header="0.3" footer="0.3"/>
  <pageSetup scale="55" orientation="portrait" blackAndWhite="1"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2:Y55"/>
  <sheetViews>
    <sheetView showGridLines="0" view="pageBreakPreview" zoomScaleNormal="100" zoomScaleSheetLayoutView="100" workbookViewId="0">
      <selection activeCell="E18" sqref="E18:J19"/>
    </sheetView>
  </sheetViews>
  <sheetFormatPr defaultRowHeight="15" x14ac:dyDescent="0.25"/>
  <cols>
    <col min="2" max="2" width="9.140625" style="6" hidden="1" customWidth="1"/>
    <col min="3" max="4" width="4.28515625" customWidth="1"/>
    <col min="5" max="5" width="40.5703125" customWidth="1"/>
    <col min="6" max="6" width="50.5703125" customWidth="1"/>
    <col min="7" max="7" width="34.5703125" customWidth="1"/>
    <col min="8" max="8" width="13.7109375" customWidth="1"/>
    <col min="9" max="9" width="19.28515625" customWidth="1"/>
    <col min="10" max="10" width="13.7109375" customWidth="1"/>
    <col min="11" max="11" width="1.5703125" customWidth="1"/>
    <col min="12" max="12" width="19.7109375" style="3" hidden="1" customWidth="1"/>
    <col min="13" max="18" width="2.7109375" style="3" hidden="1" customWidth="1"/>
    <col min="19" max="19" width="1.7109375" style="3" hidden="1" customWidth="1"/>
    <col min="20" max="21" width="8.7109375" style="6" hidden="1" customWidth="1"/>
    <col min="22" max="25" width="9.140625" style="6" hidden="1" customWidth="1"/>
  </cols>
  <sheetData>
    <row r="2" spans="2:25" ht="18" thickBot="1" x14ac:dyDescent="0.35">
      <c r="B2" s="3"/>
      <c r="C2" s="125" t="s">
        <v>134</v>
      </c>
      <c r="D2" s="125"/>
      <c r="E2" s="125"/>
      <c r="F2" s="125"/>
      <c r="G2" s="125"/>
      <c r="H2" s="125"/>
      <c r="I2" s="125"/>
      <c r="J2" s="125"/>
      <c r="K2" s="125"/>
    </row>
    <row r="4" spans="2:25" s="55" customFormat="1" ht="20.100000000000001" customHeight="1" x14ac:dyDescent="0.25">
      <c r="B4" s="56"/>
      <c r="E4" s="67" t="s">
        <v>130</v>
      </c>
      <c r="F4" s="60" t="str">
        <f>IF(Summary!D4="","",Summary!D4)</f>
        <v/>
      </c>
      <c r="L4" s="56"/>
      <c r="M4" s="56"/>
      <c r="N4" s="56"/>
      <c r="O4" s="56"/>
      <c r="P4" s="56"/>
      <c r="Q4" s="56"/>
      <c r="R4" s="56"/>
      <c r="S4" s="56"/>
      <c r="T4" s="54"/>
      <c r="U4" s="54"/>
      <c r="V4" s="54"/>
      <c r="W4" s="54"/>
      <c r="X4" s="54"/>
      <c r="Y4" s="54"/>
    </row>
    <row r="5" spans="2:25" s="55" customFormat="1" ht="20.100000000000001" customHeight="1" x14ac:dyDescent="0.25">
      <c r="B5" s="56"/>
      <c r="E5" s="67" t="s">
        <v>15</v>
      </c>
      <c r="F5" s="60" t="str">
        <f>IF(Summary!D18="","",Summary!D18)</f>
        <v/>
      </c>
      <c r="H5" s="154" t="s">
        <v>141</v>
      </c>
      <c r="I5" s="154"/>
      <c r="J5" s="154"/>
      <c r="K5" s="76"/>
      <c r="L5" s="56"/>
      <c r="M5" s="56"/>
      <c r="N5" s="56"/>
      <c r="O5" s="56"/>
      <c r="P5" s="56"/>
      <c r="Q5" s="56"/>
      <c r="R5" s="56"/>
      <c r="S5" s="56"/>
      <c r="T5" s="54"/>
      <c r="U5" s="54"/>
      <c r="V5" s="54"/>
      <c r="W5" s="54"/>
      <c r="X5" s="54"/>
      <c r="Y5" s="54"/>
    </row>
    <row r="6" spans="2:25" s="55" customFormat="1" ht="20.100000000000001" customHeight="1" x14ac:dyDescent="0.25">
      <c r="B6" s="56"/>
      <c r="H6" s="68" t="s">
        <v>111</v>
      </c>
      <c r="I6" s="68" t="s">
        <v>110</v>
      </c>
      <c r="J6" s="68" t="s">
        <v>114</v>
      </c>
      <c r="L6" s="56"/>
      <c r="M6" s="56"/>
      <c r="N6" s="56"/>
      <c r="O6" s="56"/>
      <c r="P6" s="56"/>
      <c r="Q6" s="56"/>
      <c r="R6" s="56"/>
      <c r="S6" s="56"/>
      <c r="T6" s="54"/>
      <c r="U6" s="54"/>
      <c r="V6" s="54"/>
      <c r="W6" s="54"/>
      <c r="X6" s="54"/>
      <c r="Y6" s="54"/>
    </row>
    <row r="7" spans="2:25" s="55" customFormat="1" ht="20.100000000000001" customHeight="1" x14ac:dyDescent="0.2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00000000000001" customHeight="1" x14ac:dyDescent="0.25">
      <c r="B8" s="56"/>
      <c r="G8" s="69" t="s">
        <v>46</v>
      </c>
      <c r="H8" s="64">
        <f>W17</f>
        <v>0</v>
      </c>
      <c r="I8" s="64">
        <f>U17</f>
        <v>0</v>
      </c>
      <c r="J8" s="64">
        <f>SUM(H8:I8)</f>
        <v>0</v>
      </c>
      <c r="L8" s="56"/>
      <c r="M8" s="56"/>
      <c r="N8" s="56"/>
      <c r="O8" s="56"/>
      <c r="P8" s="56"/>
      <c r="Q8" s="56"/>
      <c r="R8" s="56"/>
      <c r="S8" s="56"/>
      <c r="T8" s="54"/>
      <c r="U8" s="54"/>
      <c r="V8" s="54"/>
      <c r="W8" s="54"/>
      <c r="X8" s="54"/>
      <c r="Y8" s="54"/>
    </row>
    <row r="12" spans="2:25" ht="17.25" x14ac:dyDescent="0.3">
      <c r="C12" s="152" t="str">
        <f>IF(F5="","",CONCATENATE("Indicate the general contractor experience of ",F4," in ",F5,"  in the cells below."))</f>
        <v/>
      </c>
      <c r="D12" s="152"/>
      <c r="E12" s="152"/>
      <c r="F12" s="152"/>
      <c r="G12" s="152"/>
      <c r="H12" s="152"/>
      <c r="I12" s="152"/>
      <c r="J12" s="152"/>
      <c r="K12" s="152"/>
    </row>
    <row r="14" spans="2:25" x14ac:dyDescent="0.25">
      <c r="B14" s="17">
        <f>IF(C14="",0,1)</f>
        <v>0</v>
      </c>
      <c r="C14" s="149" t="str">
        <f>IF(B16&gt;0,"ERROR! Incomplete data entry in cells denoted by 'X' below","")</f>
        <v/>
      </c>
      <c r="D14" s="149"/>
      <c r="E14" s="149"/>
      <c r="F14" s="149"/>
      <c r="G14" s="149"/>
      <c r="H14" s="149"/>
      <c r="I14" s="149"/>
      <c r="J14" s="149"/>
      <c r="K14" s="149"/>
    </row>
    <row r="15" spans="2:25" ht="15.75" thickBot="1" x14ac:dyDescent="0.3">
      <c r="T15" s="150" t="s">
        <v>112</v>
      </c>
      <c r="U15" s="150"/>
      <c r="V15" s="150"/>
      <c r="W15" s="150"/>
      <c r="X15" s="150"/>
      <c r="Y15" s="150"/>
    </row>
    <row r="16" spans="2:25" s="55" customFormat="1" ht="60.75" thickBot="1" x14ac:dyDescent="0.3">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55" customFormat="1" ht="20.100000000000001" customHeight="1" x14ac:dyDescent="0.25">
      <c r="B17" s="54"/>
      <c r="H17" s="74">
        <f>SUM(H18:H55)</f>
        <v>0</v>
      </c>
      <c r="I17" s="69"/>
      <c r="J17" s="75"/>
      <c r="L17" s="56"/>
      <c r="M17" s="147"/>
      <c r="N17" s="147"/>
      <c r="O17" s="147"/>
      <c r="P17" s="147"/>
      <c r="Q17" s="147"/>
      <c r="R17" s="147"/>
      <c r="S17" s="56"/>
      <c r="T17" s="63">
        <f t="shared" ref="T17:Y17" si="0">SUM(T18:T55)</f>
        <v>0</v>
      </c>
      <c r="U17" s="63">
        <f t="shared" si="0"/>
        <v>0</v>
      </c>
      <c r="V17" s="63">
        <f t="shared" si="0"/>
        <v>0</v>
      </c>
      <c r="W17" s="63">
        <f t="shared" si="0"/>
        <v>0</v>
      </c>
      <c r="X17" s="63">
        <f t="shared" si="0"/>
        <v>0</v>
      </c>
      <c r="Y17" s="63">
        <f t="shared" si="0"/>
        <v>0</v>
      </c>
    </row>
    <row r="18" spans="2:25" s="44" customFormat="1" ht="20.100000000000001" customHeight="1" x14ac:dyDescent="0.25">
      <c r="B18" s="46">
        <f>IF(C18="",0,1)</f>
        <v>0</v>
      </c>
      <c r="C18" s="93" t="str">
        <f>IF(SUM(M18:R18)&gt;0,IF(SUM(M18:R18)&lt;6,"X",""),"")</f>
        <v/>
      </c>
      <c r="D18" s="85" t="str">
        <f>IF(F$5="","",LEFT(F$5,2))</f>
        <v/>
      </c>
      <c r="E18" s="59"/>
      <c r="F18" s="59"/>
      <c r="G18" s="59"/>
      <c r="H18" s="71"/>
      <c r="I18" s="72"/>
      <c r="J18" s="73"/>
      <c r="L18" s="90" t="s">
        <v>110</v>
      </c>
      <c r="M18" s="47">
        <f t="shared" ref="M18:O49" si="1">IF(E18="",0,1)</f>
        <v>0</v>
      </c>
      <c r="N18" s="47">
        <f t="shared" si="1"/>
        <v>0</v>
      </c>
      <c r="O18" s="47">
        <f t="shared" si="1"/>
        <v>0</v>
      </c>
      <c r="P18" s="47">
        <f t="shared" ref="P18:P49" si="2">IF(H18="",0,1)</f>
        <v>0</v>
      </c>
      <c r="Q18" s="47">
        <f t="shared" ref="Q18:Q49" si="3">IF(I18="",0,1)</f>
        <v>0</v>
      </c>
      <c r="R18" s="47">
        <f t="shared" ref="R18:R49" si="4">IF(J18="",0,1)</f>
        <v>0</v>
      </c>
      <c r="S18" s="47"/>
      <c r="T18" s="46">
        <f t="shared" ref="T18:T49" si="5">IF(H18&gt;0,IF(I18=L$18,1,0),0)</f>
        <v>0</v>
      </c>
      <c r="U18" s="46">
        <f t="shared" ref="U18:U49" si="6">IF(T18=1,H18,0)</f>
        <v>0</v>
      </c>
      <c r="V18" s="46">
        <f t="shared" ref="V18:V49" si="7">IF(H18&gt;0,IF(I18=L$19,1,0),0)</f>
        <v>0</v>
      </c>
      <c r="W18" s="46">
        <f t="shared" ref="W18:W49" si="8">IF(V18=1,H18,0)</f>
        <v>0</v>
      </c>
      <c r="X18" s="46">
        <f t="shared" ref="X18:X49" si="9">IF(H18&gt;0,IF(I18=L$20,1,0),0)</f>
        <v>0</v>
      </c>
      <c r="Y18" s="46">
        <f t="shared" ref="Y18:Y49" si="10">IF(X18=1,H18,0)</f>
        <v>0</v>
      </c>
    </row>
    <row r="19" spans="2:25" s="44" customFormat="1" ht="20.100000000000001" customHeight="1" x14ac:dyDescent="0.25">
      <c r="B19" s="46">
        <f t="shared" ref="B19:B55" si="11">IF(C19="",0,1)</f>
        <v>0</v>
      </c>
      <c r="C19" s="93" t="str">
        <f t="shared" ref="C19:C55" si="12">IF(SUM(M19:R19)&gt;0,IF(SUM(M19:R19)&lt;6,"X",""),"")</f>
        <v/>
      </c>
      <c r="D19" s="85" t="str">
        <f t="shared" ref="D19:D55" si="13">IF(F$5="","",LEFT(F$5,2))</f>
        <v/>
      </c>
      <c r="E19" s="59"/>
      <c r="F19" s="59"/>
      <c r="G19" s="59"/>
      <c r="H19" s="71"/>
      <c r="I19" s="72"/>
      <c r="J19" s="73"/>
      <c r="L19" s="90" t="s">
        <v>111</v>
      </c>
      <c r="M19" s="47">
        <f t="shared" si="1"/>
        <v>0</v>
      </c>
      <c r="N19" s="47">
        <f t="shared" si="1"/>
        <v>0</v>
      </c>
      <c r="O19" s="47">
        <f t="shared" si="1"/>
        <v>0</v>
      </c>
      <c r="P19" s="47">
        <f t="shared" si="2"/>
        <v>0</v>
      </c>
      <c r="Q19" s="47">
        <f t="shared" si="3"/>
        <v>0</v>
      </c>
      <c r="R19" s="47">
        <f t="shared" si="4"/>
        <v>0</v>
      </c>
      <c r="S19" s="47"/>
      <c r="T19" s="46">
        <f t="shared" si="5"/>
        <v>0</v>
      </c>
      <c r="U19" s="46">
        <f t="shared" si="6"/>
        <v>0</v>
      </c>
      <c r="V19" s="46">
        <f t="shared" si="7"/>
        <v>0</v>
      </c>
      <c r="W19" s="46">
        <f t="shared" si="8"/>
        <v>0</v>
      </c>
      <c r="X19" s="46">
        <f t="shared" si="9"/>
        <v>0</v>
      </c>
      <c r="Y19" s="46">
        <f t="shared" si="10"/>
        <v>0</v>
      </c>
    </row>
    <row r="20" spans="2:25" s="44" customFormat="1" ht="20.100000000000001" customHeight="1" x14ac:dyDescent="0.25">
      <c r="B20" s="46">
        <f t="shared" si="11"/>
        <v>0</v>
      </c>
      <c r="C20" s="93" t="str">
        <f t="shared" si="12"/>
        <v/>
      </c>
      <c r="D20" s="85" t="str">
        <f t="shared" si="13"/>
        <v/>
      </c>
      <c r="E20" s="86"/>
      <c r="F20" s="86"/>
      <c r="G20" s="86"/>
      <c r="H20" s="87"/>
      <c r="I20" s="88"/>
      <c r="J20" s="89"/>
      <c r="L20" s="90"/>
      <c r="M20" s="47">
        <f t="shared" si="1"/>
        <v>0</v>
      </c>
      <c r="N20" s="47">
        <f t="shared" si="1"/>
        <v>0</v>
      </c>
      <c r="O20" s="47">
        <f t="shared" si="1"/>
        <v>0</v>
      </c>
      <c r="P20" s="47">
        <f t="shared" si="2"/>
        <v>0</v>
      </c>
      <c r="Q20" s="47">
        <f t="shared" si="3"/>
        <v>0</v>
      </c>
      <c r="R20" s="47">
        <f t="shared" si="4"/>
        <v>0</v>
      </c>
      <c r="S20" s="47"/>
      <c r="T20" s="46">
        <f t="shared" si="5"/>
        <v>0</v>
      </c>
      <c r="U20" s="46">
        <f t="shared" si="6"/>
        <v>0</v>
      </c>
      <c r="V20" s="46">
        <f t="shared" si="7"/>
        <v>0</v>
      </c>
      <c r="W20" s="46">
        <f t="shared" si="8"/>
        <v>0</v>
      </c>
      <c r="X20" s="46">
        <f t="shared" si="9"/>
        <v>0</v>
      </c>
      <c r="Y20" s="46">
        <f t="shared" si="10"/>
        <v>0</v>
      </c>
    </row>
    <row r="21" spans="2:25" s="44" customFormat="1" ht="20.100000000000001" customHeight="1" x14ac:dyDescent="0.25">
      <c r="B21" s="46">
        <f t="shared" si="11"/>
        <v>0</v>
      </c>
      <c r="C21" s="93" t="str">
        <f t="shared" si="12"/>
        <v/>
      </c>
      <c r="D21" s="85" t="str">
        <f t="shared" si="13"/>
        <v/>
      </c>
      <c r="E21" s="86"/>
      <c r="F21" s="86"/>
      <c r="G21" s="86"/>
      <c r="H21" s="87"/>
      <c r="I21" s="88"/>
      <c r="J21" s="89"/>
      <c r="L21" s="47"/>
      <c r="M21" s="47">
        <f t="shared" si="1"/>
        <v>0</v>
      </c>
      <c r="N21" s="47">
        <f t="shared" si="1"/>
        <v>0</v>
      </c>
      <c r="O21" s="47">
        <f t="shared" si="1"/>
        <v>0</v>
      </c>
      <c r="P21" s="47">
        <f t="shared" si="2"/>
        <v>0</v>
      </c>
      <c r="Q21" s="47">
        <f t="shared" si="3"/>
        <v>0</v>
      </c>
      <c r="R21" s="47">
        <f t="shared" si="4"/>
        <v>0</v>
      </c>
      <c r="S21" s="47"/>
      <c r="T21" s="46">
        <f t="shared" si="5"/>
        <v>0</v>
      </c>
      <c r="U21" s="46">
        <f t="shared" si="6"/>
        <v>0</v>
      </c>
      <c r="V21" s="46">
        <f t="shared" si="7"/>
        <v>0</v>
      </c>
      <c r="W21" s="46">
        <f t="shared" si="8"/>
        <v>0</v>
      </c>
      <c r="X21" s="46">
        <f t="shared" si="9"/>
        <v>0</v>
      </c>
      <c r="Y21" s="46">
        <f t="shared" si="10"/>
        <v>0</v>
      </c>
    </row>
    <row r="22" spans="2:25" s="44" customFormat="1" ht="20.100000000000001" customHeight="1" x14ac:dyDescent="0.25">
      <c r="B22" s="46">
        <f t="shared" si="11"/>
        <v>0</v>
      </c>
      <c r="C22" s="93" t="str">
        <f t="shared" si="12"/>
        <v/>
      </c>
      <c r="D22" s="85" t="str">
        <f t="shared" si="13"/>
        <v/>
      </c>
      <c r="E22" s="86"/>
      <c r="F22" s="86"/>
      <c r="G22" s="86"/>
      <c r="H22" s="87"/>
      <c r="I22" s="88"/>
      <c r="J22" s="89"/>
      <c r="L22" s="47"/>
      <c r="M22" s="47">
        <f t="shared" si="1"/>
        <v>0</v>
      </c>
      <c r="N22" s="47">
        <f t="shared" si="1"/>
        <v>0</v>
      </c>
      <c r="O22" s="47">
        <f t="shared" si="1"/>
        <v>0</v>
      </c>
      <c r="P22" s="47">
        <f t="shared" si="2"/>
        <v>0</v>
      </c>
      <c r="Q22" s="47">
        <f t="shared" si="3"/>
        <v>0</v>
      </c>
      <c r="R22" s="47">
        <f t="shared" si="4"/>
        <v>0</v>
      </c>
      <c r="S22" s="47"/>
      <c r="T22" s="46">
        <f t="shared" si="5"/>
        <v>0</v>
      </c>
      <c r="U22" s="46">
        <f t="shared" si="6"/>
        <v>0</v>
      </c>
      <c r="V22" s="46">
        <f t="shared" si="7"/>
        <v>0</v>
      </c>
      <c r="W22" s="46">
        <f t="shared" si="8"/>
        <v>0</v>
      </c>
      <c r="X22" s="46">
        <f t="shared" si="9"/>
        <v>0</v>
      </c>
      <c r="Y22" s="46">
        <f t="shared" si="10"/>
        <v>0</v>
      </c>
    </row>
    <row r="23" spans="2:25" s="44" customFormat="1" ht="20.100000000000001" customHeight="1" x14ac:dyDescent="0.25">
      <c r="B23" s="46">
        <f t="shared" si="11"/>
        <v>0</v>
      </c>
      <c r="C23" s="93" t="str">
        <f t="shared" si="12"/>
        <v/>
      </c>
      <c r="D23" s="85" t="str">
        <f t="shared" si="13"/>
        <v/>
      </c>
      <c r="E23" s="86"/>
      <c r="F23" s="86"/>
      <c r="G23" s="86"/>
      <c r="H23" s="87"/>
      <c r="I23" s="88"/>
      <c r="J23" s="89"/>
      <c r="L23" s="47"/>
      <c r="M23" s="47">
        <f t="shared" si="1"/>
        <v>0</v>
      </c>
      <c r="N23" s="47">
        <f t="shared" si="1"/>
        <v>0</v>
      </c>
      <c r="O23" s="47">
        <f t="shared" si="1"/>
        <v>0</v>
      </c>
      <c r="P23" s="47">
        <f t="shared" si="2"/>
        <v>0</v>
      </c>
      <c r="Q23" s="47">
        <f t="shared" si="3"/>
        <v>0</v>
      </c>
      <c r="R23" s="47">
        <f t="shared" si="4"/>
        <v>0</v>
      </c>
      <c r="S23" s="47"/>
      <c r="T23" s="46">
        <f t="shared" si="5"/>
        <v>0</v>
      </c>
      <c r="U23" s="46">
        <f t="shared" si="6"/>
        <v>0</v>
      </c>
      <c r="V23" s="46">
        <f t="shared" si="7"/>
        <v>0</v>
      </c>
      <c r="W23" s="46">
        <f t="shared" si="8"/>
        <v>0</v>
      </c>
      <c r="X23" s="46">
        <f t="shared" si="9"/>
        <v>0</v>
      </c>
      <c r="Y23" s="46">
        <f t="shared" si="10"/>
        <v>0</v>
      </c>
    </row>
    <row r="24" spans="2:25" s="44" customFormat="1" ht="20.100000000000001" customHeight="1" x14ac:dyDescent="0.25">
      <c r="B24" s="46">
        <f t="shared" si="11"/>
        <v>0</v>
      </c>
      <c r="C24" s="93" t="str">
        <f t="shared" si="12"/>
        <v/>
      </c>
      <c r="D24" s="85" t="str">
        <f t="shared" si="13"/>
        <v/>
      </c>
      <c r="E24" s="86"/>
      <c r="F24" s="86"/>
      <c r="G24" s="86"/>
      <c r="H24" s="87"/>
      <c r="I24" s="88"/>
      <c r="J24" s="89"/>
      <c r="L24" s="47"/>
      <c r="M24" s="47">
        <f t="shared" si="1"/>
        <v>0</v>
      </c>
      <c r="N24" s="47">
        <f t="shared" si="1"/>
        <v>0</v>
      </c>
      <c r="O24" s="47">
        <f t="shared" si="1"/>
        <v>0</v>
      </c>
      <c r="P24" s="47">
        <f t="shared" si="2"/>
        <v>0</v>
      </c>
      <c r="Q24" s="47">
        <f t="shared" si="3"/>
        <v>0</v>
      </c>
      <c r="R24" s="47">
        <f t="shared" si="4"/>
        <v>0</v>
      </c>
      <c r="S24" s="47"/>
      <c r="T24" s="46">
        <f t="shared" si="5"/>
        <v>0</v>
      </c>
      <c r="U24" s="46">
        <f t="shared" si="6"/>
        <v>0</v>
      </c>
      <c r="V24" s="46">
        <f t="shared" si="7"/>
        <v>0</v>
      </c>
      <c r="W24" s="46">
        <f t="shared" si="8"/>
        <v>0</v>
      </c>
      <c r="X24" s="46">
        <f t="shared" si="9"/>
        <v>0</v>
      </c>
      <c r="Y24" s="46">
        <f t="shared" si="10"/>
        <v>0</v>
      </c>
    </row>
    <row r="25" spans="2:25" s="44" customFormat="1" ht="20.100000000000001" customHeight="1" x14ac:dyDescent="0.25">
      <c r="B25" s="46">
        <f t="shared" si="11"/>
        <v>0</v>
      </c>
      <c r="C25" s="93" t="str">
        <f t="shared" si="12"/>
        <v/>
      </c>
      <c r="D25" s="85" t="str">
        <f t="shared" si="13"/>
        <v/>
      </c>
      <c r="E25" s="86"/>
      <c r="F25" s="86"/>
      <c r="G25" s="86"/>
      <c r="H25" s="87"/>
      <c r="I25" s="88"/>
      <c r="J25" s="89"/>
      <c r="L25" s="47"/>
      <c r="M25" s="47">
        <f t="shared" si="1"/>
        <v>0</v>
      </c>
      <c r="N25" s="47">
        <f t="shared" si="1"/>
        <v>0</v>
      </c>
      <c r="O25" s="47">
        <f t="shared" si="1"/>
        <v>0</v>
      </c>
      <c r="P25" s="47">
        <f t="shared" si="2"/>
        <v>0</v>
      </c>
      <c r="Q25" s="47">
        <f t="shared" si="3"/>
        <v>0</v>
      </c>
      <c r="R25" s="47">
        <f t="shared" si="4"/>
        <v>0</v>
      </c>
      <c r="S25" s="47"/>
      <c r="T25" s="46">
        <f t="shared" si="5"/>
        <v>0</v>
      </c>
      <c r="U25" s="46">
        <f t="shared" si="6"/>
        <v>0</v>
      </c>
      <c r="V25" s="46">
        <f t="shared" si="7"/>
        <v>0</v>
      </c>
      <c r="W25" s="46">
        <f t="shared" si="8"/>
        <v>0</v>
      </c>
      <c r="X25" s="46">
        <f t="shared" si="9"/>
        <v>0</v>
      </c>
      <c r="Y25" s="46">
        <f t="shared" si="10"/>
        <v>0</v>
      </c>
    </row>
    <row r="26" spans="2:25" s="44" customFormat="1" ht="20.100000000000001" customHeight="1" x14ac:dyDescent="0.25">
      <c r="B26" s="46">
        <f t="shared" si="11"/>
        <v>0</v>
      </c>
      <c r="C26" s="93" t="str">
        <f t="shared" si="12"/>
        <v/>
      </c>
      <c r="D26" s="85" t="str">
        <f t="shared" si="13"/>
        <v/>
      </c>
      <c r="E26" s="86"/>
      <c r="F26" s="86"/>
      <c r="G26" s="86"/>
      <c r="H26" s="87"/>
      <c r="I26" s="88"/>
      <c r="J26" s="89"/>
      <c r="L26" s="47"/>
      <c r="M26" s="47">
        <f t="shared" si="1"/>
        <v>0</v>
      </c>
      <c r="N26" s="47">
        <f t="shared" si="1"/>
        <v>0</v>
      </c>
      <c r="O26" s="47">
        <f t="shared" si="1"/>
        <v>0</v>
      </c>
      <c r="P26" s="47">
        <f t="shared" si="2"/>
        <v>0</v>
      </c>
      <c r="Q26" s="47">
        <f t="shared" si="3"/>
        <v>0</v>
      </c>
      <c r="R26" s="47">
        <f t="shared" si="4"/>
        <v>0</v>
      </c>
      <c r="S26" s="47"/>
      <c r="T26" s="46">
        <f t="shared" si="5"/>
        <v>0</v>
      </c>
      <c r="U26" s="46">
        <f t="shared" si="6"/>
        <v>0</v>
      </c>
      <c r="V26" s="46">
        <f t="shared" si="7"/>
        <v>0</v>
      </c>
      <c r="W26" s="46">
        <f t="shared" si="8"/>
        <v>0</v>
      </c>
      <c r="X26" s="46">
        <f t="shared" si="9"/>
        <v>0</v>
      </c>
      <c r="Y26" s="46">
        <f t="shared" si="10"/>
        <v>0</v>
      </c>
    </row>
    <row r="27" spans="2:25" s="44" customFormat="1" ht="20.100000000000001" customHeight="1" x14ac:dyDescent="0.25">
      <c r="B27" s="46">
        <f t="shared" si="11"/>
        <v>0</v>
      </c>
      <c r="C27" s="93" t="str">
        <f t="shared" si="12"/>
        <v/>
      </c>
      <c r="D27" s="85" t="str">
        <f t="shared" si="13"/>
        <v/>
      </c>
      <c r="E27" s="86"/>
      <c r="F27" s="86"/>
      <c r="G27" s="86"/>
      <c r="H27" s="87"/>
      <c r="I27" s="88"/>
      <c r="J27" s="89"/>
      <c r="L27" s="47"/>
      <c r="M27" s="47">
        <f t="shared" si="1"/>
        <v>0</v>
      </c>
      <c r="N27" s="47">
        <f t="shared" si="1"/>
        <v>0</v>
      </c>
      <c r="O27" s="47">
        <f t="shared" si="1"/>
        <v>0</v>
      </c>
      <c r="P27" s="47">
        <f t="shared" si="2"/>
        <v>0</v>
      </c>
      <c r="Q27" s="47">
        <f t="shared" si="3"/>
        <v>0</v>
      </c>
      <c r="R27" s="47">
        <f t="shared" si="4"/>
        <v>0</v>
      </c>
      <c r="S27" s="47"/>
      <c r="T27" s="46">
        <f t="shared" si="5"/>
        <v>0</v>
      </c>
      <c r="U27" s="46">
        <f t="shared" si="6"/>
        <v>0</v>
      </c>
      <c r="V27" s="46">
        <f t="shared" si="7"/>
        <v>0</v>
      </c>
      <c r="W27" s="46">
        <f t="shared" si="8"/>
        <v>0</v>
      </c>
      <c r="X27" s="46">
        <f t="shared" si="9"/>
        <v>0</v>
      </c>
      <c r="Y27" s="46">
        <f t="shared" si="10"/>
        <v>0</v>
      </c>
    </row>
    <row r="28" spans="2:25" s="44" customFormat="1" ht="20.100000000000001" customHeight="1" x14ac:dyDescent="0.25">
      <c r="B28" s="46">
        <f t="shared" si="11"/>
        <v>0</v>
      </c>
      <c r="C28" s="93" t="str">
        <f t="shared" si="12"/>
        <v/>
      </c>
      <c r="D28" s="85" t="str">
        <f t="shared" si="13"/>
        <v/>
      </c>
      <c r="E28" s="86"/>
      <c r="F28" s="86"/>
      <c r="G28" s="86"/>
      <c r="H28" s="87"/>
      <c r="I28" s="88"/>
      <c r="J28" s="89"/>
      <c r="L28" s="47"/>
      <c r="M28" s="47">
        <f t="shared" si="1"/>
        <v>0</v>
      </c>
      <c r="N28" s="47">
        <f t="shared" si="1"/>
        <v>0</v>
      </c>
      <c r="O28" s="47">
        <f t="shared" si="1"/>
        <v>0</v>
      </c>
      <c r="P28" s="47">
        <f t="shared" si="2"/>
        <v>0</v>
      </c>
      <c r="Q28" s="47">
        <f t="shared" si="3"/>
        <v>0</v>
      </c>
      <c r="R28" s="47">
        <f t="shared" si="4"/>
        <v>0</v>
      </c>
      <c r="S28" s="47"/>
      <c r="T28" s="46">
        <f t="shared" si="5"/>
        <v>0</v>
      </c>
      <c r="U28" s="46">
        <f t="shared" si="6"/>
        <v>0</v>
      </c>
      <c r="V28" s="46">
        <f t="shared" si="7"/>
        <v>0</v>
      </c>
      <c r="W28" s="46">
        <f t="shared" si="8"/>
        <v>0</v>
      </c>
      <c r="X28" s="46">
        <f t="shared" si="9"/>
        <v>0</v>
      </c>
      <c r="Y28" s="46">
        <f t="shared" si="10"/>
        <v>0</v>
      </c>
    </row>
    <row r="29" spans="2:25" s="44" customFormat="1" ht="20.100000000000001" customHeight="1" x14ac:dyDescent="0.25">
      <c r="B29" s="46">
        <f t="shared" si="11"/>
        <v>0</v>
      </c>
      <c r="C29" s="93" t="str">
        <f t="shared" si="12"/>
        <v/>
      </c>
      <c r="D29" s="85" t="str">
        <f t="shared" si="13"/>
        <v/>
      </c>
      <c r="E29" s="86"/>
      <c r="F29" s="86"/>
      <c r="G29" s="86"/>
      <c r="H29" s="87"/>
      <c r="I29" s="88"/>
      <c r="J29" s="89"/>
      <c r="L29" s="47"/>
      <c r="M29" s="47">
        <f t="shared" si="1"/>
        <v>0</v>
      </c>
      <c r="N29" s="47">
        <f t="shared" si="1"/>
        <v>0</v>
      </c>
      <c r="O29" s="47">
        <f t="shared" si="1"/>
        <v>0</v>
      </c>
      <c r="P29" s="47">
        <f t="shared" si="2"/>
        <v>0</v>
      </c>
      <c r="Q29" s="47">
        <f t="shared" si="3"/>
        <v>0</v>
      </c>
      <c r="R29" s="47">
        <f t="shared" si="4"/>
        <v>0</v>
      </c>
      <c r="S29" s="47"/>
      <c r="T29" s="46">
        <f t="shared" si="5"/>
        <v>0</v>
      </c>
      <c r="U29" s="46">
        <f t="shared" si="6"/>
        <v>0</v>
      </c>
      <c r="V29" s="46">
        <f t="shared" si="7"/>
        <v>0</v>
      </c>
      <c r="W29" s="46">
        <f t="shared" si="8"/>
        <v>0</v>
      </c>
      <c r="X29" s="46">
        <f t="shared" si="9"/>
        <v>0</v>
      </c>
      <c r="Y29" s="46">
        <f t="shared" si="10"/>
        <v>0</v>
      </c>
    </row>
    <row r="30" spans="2:25" s="44" customFormat="1" ht="20.100000000000001" customHeight="1" x14ac:dyDescent="0.25">
      <c r="B30" s="46">
        <f t="shared" si="11"/>
        <v>0</v>
      </c>
      <c r="C30" s="93" t="str">
        <f t="shared" si="12"/>
        <v/>
      </c>
      <c r="D30" s="85" t="str">
        <f t="shared" si="13"/>
        <v/>
      </c>
      <c r="E30" s="86"/>
      <c r="F30" s="86"/>
      <c r="G30" s="86"/>
      <c r="H30" s="87"/>
      <c r="I30" s="88"/>
      <c r="J30" s="89"/>
      <c r="L30" s="47"/>
      <c r="M30" s="47">
        <f t="shared" si="1"/>
        <v>0</v>
      </c>
      <c r="N30" s="47">
        <f t="shared" si="1"/>
        <v>0</v>
      </c>
      <c r="O30" s="47">
        <f t="shared" si="1"/>
        <v>0</v>
      </c>
      <c r="P30" s="47">
        <f t="shared" si="2"/>
        <v>0</v>
      </c>
      <c r="Q30" s="47">
        <f t="shared" si="3"/>
        <v>0</v>
      </c>
      <c r="R30" s="47">
        <f t="shared" si="4"/>
        <v>0</v>
      </c>
      <c r="S30" s="47"/>
      <c r="T30" s="46">
        <f t="shared" si="5"/>
        <v>0</v>
      </c>
      <c r="U30" s="46">
        <f t="shared" si="6"/>
        <v>0</v>
      </c>
      <c r="V30" s="46">
        <f t="shared" si="7"/>
        <v>0</v>
      </c>
      <c r="W30" s="46">
        <f t="shared" si="8"/>
        <v>0</v>
      </c>
      <c r="X30" s="46">
        <f t="shared" si="9"/>
        <v>0</v>
      </c>
      <c r="Y30" s="46">
        <f t="shared" si="10"/>
        <v>0</v>
      </c>
    </row>
    <row r="31" spans="2:25" s="44" customFormat="1" ht="20.100000000000001" customHeight="1" x14ac:dyDescent="0.25">
      <c r="B31" s="46">
        <f t="shared" si="11"/>
        <v>0</v>
      </c>
      <c r="C31" s="93" t="str">
        <f t="shared" si="12"/>
        <v/>
      </c>
      <c r="D31" s="85" t="str">
        <f t="shared" si="13"/>
        <v/>
      </c>
      <c r="E31" s="86"/>
      <c r="F31" s="86"/>
      <c r="G31" s="86"/>
      <c r="H31" s="87"/>
      <c r="I31" s="88"/>
      <c r="J31" s="89"/>
      <c r="L31" s="47"/>
      <c r="M31" s="47">
        <f t="shared" si="1"/>
        <v>0</v>
      </c>
      <c r="N31" s="47">
        <f t="shared" si="1"/>
        <v>0</v>
      </c>
      <c r="O31" s="47">
        <f t="shared" si="1"/>
        <v>0</v>
      </c>
      <c r="P31" s="47">
        <f t="shared" si="2"/>
        <v>0</v>
      </c>
      <c r="Q31" s="47">
        <f t="shared" si="3"/>
        <v>0</v>
      </c>
      <c r="R31" s="47">
        <f t="shared" si="4"/>
        <v>0</v>
      </c>
      <c r="S31" s="47"/>
      <c r="T31" s="46">
        <f t="shared" si="5"/>
        <v>0</v>
      </c>
      <c r="U31" s="46">
        <f t="shared" si="6"/>
        <v>0</v>
      </c>
      <c r="V31" s="46">
        <f t="shared" si="7"/>
        <v>0</v>
      </c>
      <c r="W31" s="46">
        <f t="shared" si="8"/>
        <v>0</v>
      </c>
      <c r="X31" s="46">
        <f t="shared" si="9"/>
        <v>0</v>
      </c>
      <c r="Y31" s="46">
        <f t="shared" si="10"/>
        <v>0</v>
      </c>
    </row>
    <row r="32" spans="2:25" s="44" customFormat="1" ht="20.100000000000001" customHeight="1" x14ac:dyDescent="0.25">
      <c r="B32" s="46">
        <f t="shared" si="11"/>
        <v>0</v>
      </c>
      <c r="C32" s="93" t="str">
        <f t="shared" si="12"/>
        <v/>
      </c>
      <c r="D32" s="85" t="str">
        <f t="shared" si="13"/>
        <v/>
      </c>
      <c r="E32" s="86"/>
      <c r="F32" s="86"/>
      <c r="G32" s="86"/>
      <c r="H32" s="87"/>
      <c r="I32" s="88"/>
      <c r="J32" s="89"/>
      <c r="L32" s="47"/>
      <c r="M32" s="47">
        <f t="shared" si="1"/>
        <v>0</v>
      </c>
      <c r="N32" s="47">
        <f t="shared" si="1"/>
        <v>0</v>
      </c>
      <c r="O32" s="47">
        <f t="shared" si="1"/>
        <v>0</v>
      </c>
      <c r="P32" s="47">
        <f t="shared" si="2"/>
        <v>0</v>
      </c>
      <c r="Q32" s="47">
        <f t="shared" si="3"/>
        <v>0</v>
      </c>
      <c r="R32" s="47">
        <f t="shared" si="4"/>
        <v>0</v>
      </c>
      <c r="S32" s="47"/>
      <c r="T32" s="46">
        <f t="shared" si="5"/>
        <v>0</v>
      </c>
      <c r="U32" s="46">
        <f t="shared" si="6"/>
        <v>0</v>
      </c>
      <c r="V32" s="46">
        <f t="shared" si="7"/>
        <v>0</v>
      </c>
      <c r="W32" s="46">
        <f t="shared" si="8"/>
        <v>0</v>
      </c>
      <c r="X32" s="46">
        <f t="shared" si="9"/>
        <v>0</v>
      </c>
      <c r="Y32" s="46">
        <f t="shared" si="10"/>
        <v>0</v>
      </c>
    </row>
    <row r="33" spans="2:25" s="44" customFormat="1" ht="20.100000000000001" customHeight="1" x14ac:dyDescent="0.25">
      <c r="B33" s="46">
        <f t="shared" si="11"/>
        <v>0</v>
      </c>
      <c r="C33" s="93" t="str">
        <f t="shared" si="12"/>
        <v/>
      </c>
      <c r="D33" s="85" t="str">
        <f t="shared" si="13"/>
        <v/>
      </c>
      <c r="E33" s="86"/>
      <c r="F33" s="86"/>
      <c r="G33" s="86"/>
      <c r="H33" s="87"/>
      <c r="I33" s="88"/>
      <c r="J33" s="89"/>
      <c r="L33" s="47"/>
      <c r="M33" s="47">
        <f t="shared" si="1"/>
        <v>0</v>
      </c>
      <c r="N33" s="47">
        <f t="shared" si="1"/>
        <v>0</v>
      </c>
      <c r="O33" s="47">
        <f t="shared" si="1"/>
        <v>0</v>
      </c>
      <c r="P33" s="47">
        <f t="shared" si="2"/>
        <v>0</v>
      </c>
      <c r="Q33" s="47">
        <f t="shared" si="3"/>
        <v>0</v>
      </c>
      <c r="R33" s="47">
        <f t="shared" si="4"/>
        <v>0</v>
      </c>
      <c r="S33" s="47"/>
      <c r="T33" s="46">
        <f t="shared" si="5"/>
        <v>0</v>
      </c>
      <c r="U33" s="46">
        <f t="shared" si="6"/>
        <v>0</v>
      </c>
      <c r="V33" s="46">
        <f t="shared" si="7"/>
        <v>0</v>
      </c>
      <c r="W33" s="46">
        <f t="shared" si="8"/>
        <v>0</v>
      </c>
      <c r="X33" s="46">
        <f t="shared" si="9"/>
        <v>0</v>
      </c>
      <c r="Y33" s="46">
        <f t="shared" si="10"/>
        <v>0</v>
      </c>
    </row>
    <row r="34" spans="2:25" s="44" customFormat="1" ht="20.100000000000001" customHeight="1" x14ac:dyDescent="0.25">
      <c r="B34" s="46">
        <f t="shared" si="11"/>
        <v>0</v>
      </c>
      <c r="C34" s="93" t="str">
        <f t="shared" si="12"/>
        <v/>
      </c>
      <c r="D34" s="85" t="str">
        <f t="shared" si="13"/>
        <v/>
      </c>
      <c r="E34" s="86"/>
      <c r="F34" s="86"/>
      <c r="G34" s="86"/>
      <c r="H34" s="87"/>
      <c r="I34" s="88"/>
      <c r="J34" s="89"/>
      <c r="L34" s="47"/>
      <c r="M34" s="47">
        <f t="shared" si="1"/>
        <v>0</v>
      </c>
      <c r="N34" s="47">
        <f t="shared" si="1"/>
        <v>0</v>
      </c>
      <c r="O34" s="47">
        <f t="shared" si="1"/>
        <v>0</v>
      </c>
      <c r="P34" s="47">
        <f t="shared" si="2"/>
        <v>0</v>
      </c>
      <c r="Q34" s="47">
        <f t="shared" si="3"/>
        <v>0</v>
      </c>
      <c r="R34" s="47">
        <f t="shared" si="4"/>
        <v>0</v>
      </c>
      <c r="S34" s="47"/>
      <c r="T34" s="46">
        <f t="shared" si="5"/>
        <v>0</v>
      </c>
      <c r="U34" s="46">
        <f t="shared" si="6"/>
        <v>0</v>
      </c>
      <c r="V34" s="46">
        <f t="shared" si="7"/>
        <v>0</v>
      </c>
      <c r="W34" s="46">
        <f t="shared" si="8"/>
        <v>0</v>
      </c>
      <c r="X34" s="46">
        <f t="shared" si="9"/>
        <v>0</v>
      </c>
      <c r="Y34" s="46">
        <f t="shared" si="10"/>
        <v>0</v>
      </c>
    </row>
    <row r="35" spans="2:25" s="44" customFormat="1" ht="20.100000000000001" customHeight="1" x14ac:dyDescent="0.25">
      <c r="B35" s="46">
        <f t="shared" si="11"/>
        <v>0</v>
      </c>
      <c r="C35" s="93" t="str">
        <f t="shared" si="12"/>
        <v/>
      </c>
      <c r="D35" s="85" t="str">
        <f t="shared" si="13"/>
        <v/>
      </c>
      <c r="E35" s="86"/>
      <c r="F35" s="86"/>
      <c r="G35" s="86"/>
      <c r="H35" s="87"/>
      <c r="I35" s="88"/>
      <c r="J35" s="89"/>
      <c r="L35" s="47"/>
      <c r="M35" s="47">
        <f t="shared" si="1"/>
        <v>0</v>
      </c>
      <c r="N35" s="47">
        <f t="shared" si="1"/>
        <v>0</v>
      </c>
      <c r="O35" s="47">
        <f t="shared" si="1"/>
        <v>0</v>
      </c>
      <c r="P35" s="47">
        <f t="shared" si="2"/>
        <v>0</v>
      </c>
      <c r="Q35" s="47">
        <f t="shared" si="3"/>
        <v>0</v>
      </c>
      <c r="R35" s="47">
        <f t="shared" si="4"/>
        <v>0</v>
      </c>
      <c r="S35" s="47"/>
      <c r="T35" s="46">
        <f t="shared" si="5"/>
        <v>0</v>
      </c>
      <c r="U35" s="46">
        <f t="shared" si="6"/>
        <v>0</v>
      </c>
      <c r="V35" s="46">
        <f t="shared" si="7"/>
        <v>0</v>
      </c>
      <c r="W35" s="46">
        <f t="shared" si="8"/>
        <v>0</v>
      </c>
      <c r="X35" s="46">
        <f t="shared" si="9"/>
        <v>0</v>
      </c>
      <c r="Y35" s="46">
        <f t="shared" si="10"/>
        <v>0</v>
      </c>
    </row>
    <row r="36" spans="2:25" s="44" customFormat="1" ht="20.100000000000001" customHeight="1" x14ac:dyDescent="0.25">
      <c r="B36" s="46">
        <f t="shared" si="11"/>
        <v>0</v>
      </c>
      <c r="C36" s="93" t="str">
        <f t="shared" si="12"/>
        <v/>
      </c>
      <c r="D36" s="85" t="str">
        <f t="shared" si="13"/>
        <v/>
      </c>
      <c r="E36" s="86"/>
      <c r="F36" s="86"/>
      <c r="G36" s="86"/>
      <c r="H36" s="87"/>
      <c r="I36" s="88"/>
      <c r="J36" s="89"/>
      <c r="L36" s="47"/>
      <c r="M36" s="47">
        <f t="shared" si="1"/>
        <v>0</v>
      </c>
      <c r="N36" s="47">
        <f t="shared" si="1"/>
        <v>0</v>
      </c>
      <c r="O36" s="47">
        <f t="shared" si="1"/>
        <v>0</v>
      </c>
      <c r="P36" s="47">
        <f t="shared" si="2"/>
        <v>0</v>
      </c>
      <c r="Q36" s="47">
        <f t="shared" si="3"/>
        <v>0</v>
      </c>
      <c r="R36" s="47">
        <f t="shared" si="4"/>
        <v>0</v>
      </c>
      <c r="S36" s="47"/>
      <c r="T36" s="46">
        <f t="shared" si="5"/>
        <v>0</v>
      </c>
      <c r="U36" s="46">
        <f t="shared" si="6"/>
        <v>0</v>
      </c>
      <c r="V36" s="46">
        <f t="shared" si="7"/>
        <v>0</v>
      </c>
      <c r="W36" s="46">
        <f t="shared" si="8"/>
        <v>0</v>
      </c>
      <c r="X36" s="46">
        <f t="shared" si="9"/>
        <v>0</v>
      </c>
      <c r="Y36" s="46">
        <f t="shared" si="10"/>
        <v>0</v>
      </c>
    </row>
    <row r="37" spans="2:25" s="44" customFormat="1" ht="20.100000000000001" customHeight="1" x14ac:dyDescent="0.25">
      <c r="B37" s="46">
        <f t="shared" si="11"/>
        <v>0</v>
      </c>
      <c r="C37" s="93" t="str">
        <f t="shared" si="12"/>
        <v/>
      </c>
      <c r="D37" s="85" t="str">
        <f t="shared" si="13"/>
        <v/>
      </c>
      <c r="E37" s="86"/>
      <c r="F37" s="86"/>
      <c r="G37" s="86"/>
      <c r="H37" s="87"/>
      <c r="I37" s="88"/>
      <c r="J37" s="89"/>
      <c r="L37" s="47"/>
      <c r="M37" s="47">
        <f t="shared" si="1"/>
        <v>0</v>
      </c>
      <c r="N37" s="47">
        <f t="shared" si="1"/>
        <v>0</v>
      </c>
      <c r="O37" s="47">
        <f t="shared" si="1"/>
        <v>0</v>
      </c>
      <c r="P37" s="47">
        <f t="shared" si="2"/>
        <v>0</v>
      </c>
      <c r="Q37" s="47">
        <f t="shared" si="3"/>
        <v>0</v>
      </c>
      <c r="R37" s="47">
        <f t="shared" si="4"/>
        <v>0</v>
      </c>
      <c r="S37" s="47"/>
      <c r="T37" s="46">
        <f t="shared" si="5"/>
        <v>0</v>
      </c>
      <c r="U37" s="46">
        <f t="shared" si="6"/>
        <v>0</v>
      </c>
      <c r="V37" s="46">
        <f t="shared" si="7"/>
        <v>0</v>
      </c>
      <c r="W37" s="46">
        <f t="shared" si="8"/>
        <v>0</v>
      </c>
      <c r="X37" s="46">
        <f t="shared" si="9"/>
        <v>0</v>
      </c>
      <c r="Y37" s="46">
        <f t="shared" si="10"/>
        <v>0</v>
      </c>
    </row>
    <row r="38" spans="2:25" s="44" customFormat="1" ht="20.100000000000001" customHeight="1" x14ac:dyDescent="0.25">
      <c r="B38" s="46">
        <f t="shared" si="11"/>
        <v>0</v>
      </c>
      <c r="C38" s="93" t="str">
        <f t="shared" si="12"/>
        <v/>
      </c>
      <c r="D38" s="85" t="str">
        <f t="shared" si="13"/>
        <v/>
      </c>
      <c r="E38" s="86"/>
      <c r="F38" s="86"/>
      <c r="G38" s="86"/>
      <c r="H38" s="87"/>
      <c r="I38" s="88"/>
      <c r="J38" s="89"/>
      <c r="L38" s="47"/>
      <c r="M38" s="47">
        <f t="shared" si="1"/>
        <v>0</v>
      </c>
      <c r="N38" s="47">
        <f t="shared" si="1"/>
        <v>0</v>
      </c>
      <c r="O38" s="47">
        <f t="shared" si="1"/>
        <v>0</v>
      </c>
      <c r="P38" s="47">
        <f t="shared" si="2"/>
        <v>0</v>
      </c>
      <c r="Q38" s="47">
        <f t="shared" si="3"/>
        <v>0</v>
      </c>
      <c r="R38" s="47">
        <f t="shared" si="4"/>
        <v>0</v>
      </c>
      <c r="S38" s="47"/>
      <c r="T38" s="46">
        <f t="shared" si="5"/>
        <v>0</v>
      </c>
      <c r="U38" s="46">
        <f t="shared" si="6"/>
        <v>0</v>
      </c>
      <c r="V38" s="46">
        <f t="shared" si="7"/>
        <v>0</v>
      </c>
      <c r="W38" s="46">
        <f t="shared" si="8"/>
        <v>0</v>
      </c>
      <c r="X38" s="46">
        <f t="shared" si="9"/>
        <v>0</v>
      </c>
      <c r="Y38" s="46">
        <f t="shared" si="10"/>
        <v>0</v>
      </c>
    </row>
    <row r="39" spans="2:25" s="44" customFormat="1" ht="20.100000000000001" customHeight="1" x14ac:dyDescent="0.25">
      <c r="B39" s="46">
        <f t="shared" si="11"/>
        <v>0</v>
      </c>
      <c r="C39" s="93" t="str">
        <f t="shared" si="12"/>
        <v/>
      </c>
      <c r="D39" s="85" t="str">
        <f t="shared" si="13"/>
        <v/>
      </c>
      <c r="E39" s="86"/>
      <c r="F39" s="86"/>
      <c r="G39" s="86"/>
      <c r="H39" s="87"/>
      <c r="I39" s="88"/>
      <c r="J39" s="89"/>
      <c r="L39" s="47"/>
      <c r="M39" s="47">
        <f t="shared" si="1"/>
        <v>0</v>
      </c>
      <c r="N39" s="47">
        <f t="shared" si="1"/>
        <v>0</v>
      </c>
      <c r="O39" s="47">
        <f t="shared" si="1"/>
        <v>0</v>
      </c>
      <c r="P39" s="47">
        <f t="shared" si="2"/>
        <v>0</v>
      </c>
      <c r="Q39" s="47">
        <f t="shared" si="3"/>
        <v>0</v>
      </c>
      <c r="R39" s="47">
        <f t="shared" si="4"/>
        <v>0</v>
      </c>
      <c r="S39" s="47"/>
      <c r="T39" s="46">
        <f t="shared" si="5"/>
        <v>0</v>
      </c>
      <c r="U39" s="46">
        <f t="shared" si="6"/>
        <v>0</v>
      </c>
      <c r="V39" s="46">
        <f t="shared" si="7"/>
        <v>0</v>
      </c>
      <c r="W39" s="46">
        <f t="shared" si="8"/>
        <v>0</v>
      </c>
      <c r="X39" s="46">
        <f t="shared" si="9"/>
        <v>0</v>
      </c>
      <c r="Y39" s="46">
        <f t="shared" si="10"/>
        <v>0</v>
      </c>
    </row>
    <row r="40" spans="2:25" s="44" customFormat="1" ht="20.100000000000001" customHeight="1" x14ac:dyDescent="0.25">
      <c r="B40" s="46">
        <f t="shared" si="11"/>
        <v>0</v>
      </c>
      <c r="C40" s="93" t="str">
        <f t="shared" si="12"/>
        <v/>
      </c>
      <c r="D40" s="85" t="str">
        <f t="shared" si="13"/>
        <v/>
      </c>
      <c r="E40" s="86"/>
      <c r="F40" s="86"/>
      <c r="G40" s="86"/>
      <c r="H40" s="87"/>
      <c r="I40" s="88"/>
      <c r="J40" s="89"/>
      <c r="L40" s="47"/>
      <c r="M40" s="47">
        <f t="shared" si="1"/>
        <v>0</v>
      </c>
      <c r="N40" s="47">
        <f t="shared" si="1"/>
        <v>0</v>
      </c>
      <c r="O40" s="47">
        <f t="shared" si="1"/>
        <v>0</v>
      </c>
      <c r="P40" s="47">
        <f t="shared" si="2"/>
        <v>0</v>
      </c>
      <c r="Q40" s="47">
        <f t="shared" si="3"/>
        <v>0</v>
      </c>
      <c r="R40" s="47">
        <f t="shared" si="4"/>
        <v>0</v>
      </c>
      <c r="S40" s="47"/>
      <c r="T40" s="46">
        <f t="shared" si="5"/>
        <v>0</v>
      </c>
      <c r="U40" s="46">
        <f t="shared" si="6"/>
        <v>0</v>
      </c>
      <c r="V40" s="46">
        <f t="shared" si="7"/>
        <v>0</v>
      </c>
      <c r="W40" s="46">
        <f t="shared" si="8"/>
        <v>0</v>
      </c>
      <c r="X40" s="46">
        <f t="shared" si="9"/>
        <v>0</v>
      </c>
      <c r="Y40" s="46">
        <f t="shared" si="10"/>
        <v>0</v>
      </c>
    </row>
    <row r="41" spans="2:25" s="44" customFormat="1" ht="20.100000000000001" customHeight="1" x14ac:dyDescent="0.25">
      <c r="B41" s="46">
        <f t="shared" si="11"/>
        <v>0</v>
      </c>
      <c r="C41" s="93" t="str">
        <f t="shared" si="12"/>
        <v/>
      </c>
      <c r="D41" s="85" t="str">
        <f t="shared" si="13"/>
        <v/>
      </c>
      <c r="E41" s="86"/>
      <c r="F41" s="86"/>
      <c r="G41" s="86"/>
      <c r="H41" s="87"/>
      <c r="I41" s="88"/>
      <c r="J41" s="89"/>
      <c r="L41" s="47"/>
      <c r="M41" s="47">
        <f t="shared" si="1"/>
        <v>0</v>
      </c>
      <c r="N41" s="47">
        <f t="shared" si="1"/>
        <v>0</v>
      </c>
      <c r="O41" s="47">
        <f t="shared" si="1"/>
        <v>0</v>
      </c>
      <c r="P41" s="47">
        <f t="shared" si="2"/>
        <v>0</v>
      </c>
      <c r="Q41" s="47">
        <f t="shared" si="3"/>
        <v>0</v>
      </c>
      <c r="R41" s="47">
        <f t="shared" si="4"/>
        <v>0</v>
      </c>
      <c r="S41" s="47"/>
      <c r="T41" s="46">
        <f t="shared" si="5"/>
        <v>0</v>
      </c>
      <c r="U41" s="46">
        <f t="shared" si="6"/>
        <v>0</v>
      </c>
      <c r="V41" s="46">
        <f t="shared" si="7"/>
        <v>0</v>
      </c>
      <c r="W41" s="46">
        <f t="shared" si="8"/>
        <v>0</v>
      </c>
      <c r="X41" s="46">
        <f t="shared" si="9"/>
        <v>0</v>
      </c>
      <c r="Y41" s="46">
        <f t="shared" si="10"/>
        <v>0</v>
      </c>
    </row>
    <row r="42" spans="2:25" s="44" customFormat="1" ht="20.100000000000001" customHeight="1" x14ac:dyDescent="0.25">
      <c r="B42" s="46">
        <f t="shared" si="11"/>
        <v>0</v>
      </c>
      <c r="C42" s="93" t="str">
        <f t="shared" si="12"/>
        <v/>
      </c>
      <c r="D42" s="85" t="str">
        <f t="shared" si="13"/>
        <v/>
      </c>
      <c r="E42" s="86"/>
      <c r="F42" s="86"/>
      <c r="G42" s="86"/>
      <c r="H42" s="87"/>
      <c r="I42" s="88"/>
      <c r="J42" s="89"/>
      <c r="L42" s="47"/>
      <c r="M42" s="47">
        <f t="shared" si="1"/>
        <v>0</v>
      </c>
      <c r="N42" s="47">
        <f t="shared" si="1"/>
        <v>0</v>
      </c>
      <c r="O42" s="47">
        <f t="shared" si="1"/>
        <v>0</v>
      </c>
      <c r="P42" s="47">
        <f t="shared" si="2"/>
        <v>0</v>
      </c>
      <c r="Q42" s="47">
        <f t="shared" si="3"/>
        <v>0</v>
      </c>
      <c r="R42" s="47">
        <f t="shared" si="4"/>
        <v>0</v>
      </c>
      <c r="S42" s="47"/>
      <c r="T42" s="46">
        <f t="shared" si="5"/>
        <v>0</v>
      </c>
      <c r="U42" s="46">
        <f t="shared" si="6"/>
        <v>0</v>
      </c>
      <c r="V42" s="46">
        <f t="shared" si="7"/>
        <v>0</v>
      </c>
      <c r="W42" s="46">
        <f t="shared" si="8"/>
        <v>0</v>
      </c>
      <c r="X42" s="46">
        <f t="shared" si="9"/>
        <v>0</v>
      </c>
      <c r="Y42" s="46">
        <f t="shared" si="10"/>
        <v>0</v>
      </c>
    </row>
    <row r="43" spans="2:25" s="44" customFormat="1" ht="20.100000000000001" customHeight="1" x14ac:dyDescent="0.25">
      <c r="B43" s="46">
        <f t="shared" si="11"/>
        <v>0</v>
      </c>
      <c r="C43" s="93" t="str">
        <f t="shared" si="12"/>
        <v/>
      </c>
      <c r="D43" s="85" t="str">
        <f t="shared" si="13"/>
        <v/>
      </c>
      <c r="E43" s="86"/>
      <c r="F43" s="86"/>
      <c r="G43" s="86"/>
      <c r="H43" s="87"/>
      <c r="I43" s="88"/>
      <c r="J43" s="89"/>
      <c r="L43" s="47"/>
      <c r="M43" s="47">
        <f t="shared" si="1"/>
        <v>0</v>
      </c>
      <c r="N43" s="47">
        <f t="shared" si="1"/>
        <v>0</v>
      </c>
      <c r="O43" s="47">
        <f t="shared" si="1"/>
        <v>0</v>
      </c>
      <c r="P43" s="47">
        <f t="shared" si="2"/>
        <v>0</v>
      </c>
      <c r="Q43" s="47">
        <f t="shared" si="3"/>
        <v>0</v>
      </c>
      <c r="R43" s="47">
        <f t="shared" si="4"/>
        <v>0</v>
      </c>
      <c r="S43" s="47"/>
      <c r="T43" s="46">
        <f t="shared" si="5"/>
        <v>0</v>
      </c>
      <c r="U43" s="46">
        <f t="shared" si="6"/>
        <v>0</v>
      </c>
      <c r="V43" s="46">
        <f t="shared" si="7"/>
        <v>0</v>
      </c>
      <c r="W43" s="46">
        <f t="shared" si="8"/>
        <v>0</v>
      </c>
      <c r="X43" s="46">
        <f t="shared" si="9"/>
        <v>0</v>
      </c>
      <c r="Y43" s="46">
        <f t="shared" si="10"/>
        <v>0</v>
      </c>
    </row>
    <row r="44" spans="2:25" s="44" customFormat="1" ht="20.100000000000001" customHeight="1" x14ac:dyDescent="0.25">
      <c r="B44" s="46">
        <f t="shared" si="11"/>
        <v>0</v>
      </c>
      <c r="C44" s="93" t="str">
        <f t="shared" si="12"/>
        <v/>
      </c>
      <c r="D44" s="85" t="str">
        <f t="shared" si="13"/>
        <v/>
      </c>
      <c r="E44" s="86"/>
      <c r="F44" s="86"/>
      <c r="G44" s="86"/>
      <c r="H44" s="87"/>
      <c r="I44" s="88"/>
      <c r="J44" s="89"/>
      <c r="L44" s="47"/>
      <c r="M44" s="47">
        <f t="shared" si="1"/>
        <v>0</v>
      </c>
      <c r="N44" s="47">
        <f t="shared" si="1"/>
        <v>0</v>
      </c>
      <c r="O44" s="47">
        <f t="shared" si="1"/>
        <v>0</v>
      </c>
      <c r="P44" s="47">
        <f t="shared" si="2"/>
        <v>0</v>
      </c>
      <c r="Q44" s="47">
        <f t="shared" si="3"/>
        <v>0</v>
      </c>
      <c r="R44" s="47">
        <f t="shared" si="4"/>
        <v>0</v>
      </c>
      <c r="S44" s="47"/>
      <c r="T44" s="46">
        <f t="shared" si="5"/>
        <v>0</v>
      </c>
      <c r="U44" s="46">
        <f t="shared" si="6"/>
        <v>0</v>
      </c>
      <c r="V44" s="46">
        <f t="shared" si="7"/>
        <v>0</v>
      </c>
      <c r="W44" s="46">
        <f t="shared" si="8"/>
        <v>0</v>
      </c>
      <c r="X44" s="46">
        <f t="shared" si="9"/>
        <v>0</v>
      </c>
      <c r="Y44" s="46">
        <f t="shared" si="10"/>
        <v>0</v>
      </c>
    </row>
    <row r="45" spans="2:25" s="44" customFormat="1" ht="20.100000000000001" customHeight="1" x14ac:dyDescent="0.25">
      <c r="B45" s="46">
        <f t="shared" si="11"/>
        <v>0</v>
      </c>
      <c r="C45" s="93" t="str">
        <f t="shared" si="12"/>
        <v/>
      </c>
      <c r="D45" s="85" t="str">
        <f t="shared" si="13"/>
        <v/>
      </c>
      <c r="E45" s="86"/>
      <c r="F45" s="86"/>
      <c r="G45" s="86"/>
      <c r="H45" s="87"/>
      <c r="I45" s="88"/>
      <c r="J45" s="89"/>
      <c r="L45" s="47"/>
      <c r="M45" s="47">
        <f t="shared" si="1"/>
        <v>0</v>
      </c>
      <c r="N45" s="47">
        <f t="shared" si="1"/>
        <v>0</v>
      </c>
      <c r="O45" s="47">
        <f t="shared" si="1"/>
        <v>0</v>
      </c>
      <c r="P45" s="47">
        <f t="shared" si="2"/>
        <v>0</v>
      </c>
      <c r="Q45" s="47">
        <f t="shared" si="3"/>
        <v>0</v>
      </c>
      <c r="R45" s="47">
        <f t="shared" si="4"/>
        <v>0</v>
      </c>
      <c r="S45" s="47"/>
      <c r="T45" s="46">
        <f t="shared" si="5"/>
        <v>0</v>
      </c>
      <c r="U45" s="46">
        <f t="shared" si="6"/>
        <v>0</v>
      </c>
      <c r="V45" s="46">
        <f t="shared" si="7"/>
        <v>0</v>
      </c>
      <c r="W45" s="46">
        <f t="shared" si="8"/>
        <v>0</v>
      </c>
      <c r="X45" s="46">
        <f t="shared" si="9"/>
        <v>0</v>
      </c>
      <c r="Y45" s="46">
        <f t="shared" si="10"/>
        <v>0</v>
      </c>
    </row>
    <row r="46" spans="2:25" s="44" customFormat="1" ht="20.100000000000001" customHeight="1" x14ac:dyDescent="0.25">
      <c r="B46" s="46">
        <f t="shared" si="11"/>
        <v>0</v>
      </c>
      <c r="C46" s="93" t="str">
        <f t="shared" si="12"/>
        <v/>
      </c>
      <c r="D46" s="85" t="str">
        <f t="shared" si="13"/>
        <v/>
      </c>
      <c r="E46" s="86"/>
      <c r="F46" s="86"/>
      <c r="G46" s="86"/>
      <c r="H46" s="87"/>
      <c r="I46" s="88"/>
      <c r="J46" s="89"/>
      <c r="L46" s="47"/>
      <c r="M46" s="47">
        <f t="shared" si="1"/>
        <v>0</v>
      </c>
      <c r="N46" s="47">
        <f t="shared" si="1"/>
        <v>0</v>
      </c>
      <c r="O46" s="47">
        <f t="shared" si="1"/>
        <v>0</v>
      </c>
      <c r="P46" s="47">
        <f t="shared" si="2"/>
        <v>0</v>
      </c>
      <c r="Q46" s="47">
        <f t="shared" si="3"/>
        <v>0</v>
      </c>
      <c r="R46" s="47">
        <f t="shared" si="4"/>
        <v>0</v>
      </c>
      <c r="S46" s="47"/>
      <c r="T46" s="46">
        <f t="shared" si="5"/>
        <v>0</v>
      </c>
      <c r="U46" s="46">
        <f t="shared" si="6"/>
        <v>0</v>
      </c>
      <c r="V46" s="46">
        <f t="shared" si="7"/>
        <v>0</v>
      </c>
      <c r="W46" s="46">
        <f t="shared" si="8"/>
        <v>0</v>
      </c>
      <c r="X46" s="46">
        <f t="shared" si="9"/>
        <v>0</v>
      </c>
      <c r="Y46" s="46">
        <f t="shared" si="10"/>
        <v>0</v>
      </c>
    </row>
    <row r="47" spans="2:25" s="44" customFormat="1" ht="20.100000000000001" customHeight="1" x14ac:dyDescent="0.25">
      <c r="B47" s="46">
        <f t="shared" si="11"/>
        <v>0</v>
      </c>
      <c r="C47" s="93" t="str">
        <f t="shared" si="12"/>
        <v/>
      </c>
      <c r="D47" s="85" t="str">
        <f t="shared" si="13"/>
        <v/>
      </c>
      <c r="E47" s="86"/>
      <c r="F47" s="86"/>
      <c r="G47" s="86"/>
      <c r="H47" s="87"/>
      <c r="I47" s="88"/>
      <c r="J47" s="89"/>
      <c r="L47" s="47"/>
      <c r="M47" s="47">
        <f t="shared" si="1"/>
        <v>0</v>
      </c>
      <c r="N47" s="47">
        <f t="shared" si="1"/>
        <v>0</v>
      </c>
      <c r="O47" s="47">
        <f t="shared" si="1"/>
        <v>0</v>
      </c>
      <c r="P47" s="47">
        <f t="shared" si="2"/>
        <v>0</v>
      </c>
      <c r="Q47" s="47">
        <f t="shared" si="3"/>
        <v>0</v>
      </c>
      <c r="R47" s="47">
        <f t="shared" si="4"/>
        <v>0</v>
      </c>
      <c r="S47" s="47"/>
      <c r="T47" s="46">
        <f t="shared" si="5"/>
        <v>0</v>
      </c>
      <c r="U47" s="46">
        <f t="shared" si="6"/>
        <v>0</v>
      </c>
      <c r="V47" s="46">
        <f t="shared" si="7"/>
        <v>0</v>
      </c>
      <c r="W47" s="46">
        <f t="shared" si="8"/>
        <v>0</v>
      </c>
      <c r="X47" s="46">
        <f t="shared" si="9"/>
        <v>0</v>
      </c>
      <c r="Y47" s="46">
        <f t="shared" si="10"/>
        <v>0</v>
      </c>
    </row>
    <row r="48" spans="2:25" s="44" customFormat="1" ht="20.100000000000001" customHeight="1" x14ac:dyDescent="0.25">
      <c r="B48" s="46">
        <f t="shared" si="11"/>
        <v>0</v>
      </c>
      <c r="C48" s="93" t="str">
        <f t="shared" si="12"/>
        <v/>
      </c>
      <c r="D48" s="85" t="str">
        <f t="shared" si="13"/>
        <v/>
      </c>
      <c r="E48" s="86"/>
      <c r="F48" s="86"/>
      <c r="G48" s="86"/>
      <c r="H48" s="87"/>
      <c r="I48" s="88"/>
      <c r="J48" s="89"/>
      <c r="L48" s="47"/>
      <c r="M48" s="47">
        <f t="shared" si="1"/>
        <v>0</v>
      </c>
      <c r="N48" s="47">
        <f t="shared" si="1"/>
        <v>0</v>
      </c>
      <c r="O48" s="47">
        <f t="shared" si="1"/>
        <v>0</v>
      </c>
      <c r="P48" s="47">
        <f t="shared" si="2"/>
        <v>0</v>
      </c>
      <c r="Q48" s="47">
        <f t="shared" si="3"/>
        <v>0</v>
      </c>
      <c r="R48" s="47">
        <f t="shared" si="4"/>
        <v>0</v>
      </c>
      <c r="S48" s="47"/>
      <c r="T48" s="46">
        <f t="shared" si="5"/>
        <v>0</v>
      </c>
      <c r="U48" s="46">
        <f t="shared" si="6"/>
        <v>0</v>
      </c>
      <c r="V48" s="46">
        <f t="shared" si="7"/>
        <v>0</v>
      </c>
      <c r="W48" s="46">
        <f t="shared" si="8"/>
        <v>0</v>
      </c>
      <c r="X48" s="46">
        <f t="shared" si="9"/>
        <v>0</v>
      </c>
      <c r="Y48" s="46">
        <f t="shared" si="10"/>
        <v>0</v>
      </c>
    </row>
    <row r="49" spans="2:25" s="44" customFormat="1" ht="20.100000000000001" customHeight="1" x14ac:dyDescent="0.25">
      <c r="B49" s="46">
        <f t="shared" si="11"/>
        <v>0</v>
      </c>
      <c r="C49" s="93" t="str">
        <f t="shared" si="12"/>
        <v/>
      </c>
      <c r="D49" s="85" t="str">
        <f t="shared" si="13"/>
        <v/>
      </c>
      <c r="E49" s="86"/>
      <c r="F49" s="86"/>
      <c r="G49" s="86"/>
      <c r="H49" s="87"/>
      <c r="I49" s="88"/>
      <c r="J49" s="89"/>
      <c r="L49" s="47"/>
      <c r="M49" s="47">
        <f t="shared" si="1"/>
        <v>0</v>
      </c>
      <c r="N49" s="47">
        <f t="shared" si="1"/>
        <v>0</v>
      </c>
      <c r="O49" s="47">
        <f t="shared" si="1"/>
        <v>0</v>
      </c>
      <c r="P49" s="47">
        <f t="shared" si="2"/>
        <v>0</v>
      </c>
      <c r="Q49" s="47">
        <f t="shared" si="3"/>
        <v>0</v>
      </c>
      <c r="R49" s="47">
        <f t="shared" si="4"/>
        <v>0</v>
      </c>
      <c r="S49" s="47"/>
      <c r="T49" s="46">
        <f t="shared" si="5"/>
        <v>0</v>
      </c>
      <c r="U49" s="46">
        <f t="shared" si="6"/>
        <v>0</v>
      </c>
      <c r="V49" s="46">
        <f t="shared" si="7"/>
        <v>0</v>
      </c>
      <c r="W49" s="46">
        <f t="shared" si="8"/>
        <v>0</v>
      </c>
      <c r="X49" s="46">
        <f t="shared" si="9"/>
        <v>0</v>
      </c>
      <c r="Y49" s="46">
        <f t="shared" si="10"/>
        <v>0</v>
      </c>
    </row>
    <row r="50" spans="2:25" s="44" customFormat="1" ht="20.100000000000001" customHeight="1" x14ac:dyDescent="0.25">
      <c r="B50" s="46">
        <f t="shared" si="11"/>
        <v>0</v>
      </c>
      <c r="C50" s="93" t="str">
        <f t="shared" si="12"/>
        <v/>
      </c>
      <c r="D50" s="85" t="str">
        <f t="shared" si="13"/>
        <v/>
      </c>
      <c r="E50" s="86"/>
      <c r="F50" s="86"/>
      <c r="G50" s="86"/>
      <c r="H50" s="87"/>
      <c r="I50" s="88"/>
      <c r="J50" s="89"/>
      <c r="L50" s="47"/>
      <c r="M50" s="47">
        <f t="shared" ref="M50:O55" si="14">IF(E50="",0,1)</f>
        <v>0</v>
      </c>
      <c r="N50" s="47">
        <f t="shared" si="14"/>
        <v>0</v>
      </c>
      <c r="O50" s="47">
        <f t="shared" si="14"/>
        <v>0</v>
      </c>
      <c r="P50" s="47">
        <f t="shared" ref="P50:P55" si="15">IF(H50="",0,1)</f>
        <v>0</v>
      </c>
      <c r="Q50" s="47">
        <f t="shared" ref="Q50:Q55" si="16">IF(I50="",0,1)</f>
        <v>0</v>
      </c>
      <c r="R50" s="47">
        <f t="shared" ref="R50:R55" si="17">IF(J50="",0,1)</f>
        <v>0</v>
      </c>
      <c r="S50" s="47"/>
      <c r="T50" s="46">
        <f t="shared" ref="T50:T55" si="18">IF(H50&gt;0,IF(I50=L$18,1,0),0)</f>
        <v>0</v>
      </c>
      <c r="U50" s="46">
        <f t="shared" ref="U50:U55" si="19">IF(T50=1,H50,0)</f>
        <v>0</v>
      </c>
      <c r="V50" s="46">
        <f t="shared" ref="V50:V55" si="20">IF(H50&gt;0,IF(I50=L$19,1,0),0)</f>
        <v>0</v>
      </c>
      <c r="W50" s="46">
        <f t="shared" ref="W50:W55" si="21">IF(V50=1,H50,0)</f>
        <v>0</v>
      </c>
      <c r="X50" s="46">
        <f t="shared" ref="X50:X55" si="22">IF(H50&gt;0,IF(I50=L$20,1,0),0)</f>
        <v>0</v>
      </c>
      <c r="Y50" s="46">
        <f t="shared" ref="Y50:Y55" si="23">IF(X50=1,H50,0)</f>
        <v>0</v>
      </c>
    </row>
    <row r="51" spans="2:25" s="44" customFormat="1" ht="20.100000000000001" customHeight="1" x14ac:dyDescent="0.25">
      <c r="B51" s="46">
        <f t="shared" si="11"/>
        <v>0</v>
      </c>
      <c r="C51" s="93" t="str">
        <f t="shared" si="12"/>
        <v/>
      </c>
      <c r="D51" s="85" t="str">
        <f t="shared" si="13"/>
        <v/>
      </c>
      <c r="E51" s="86"/>
      <c r="F51" s="86"/>
      <c r="G51" s="86"/>
      <c r="H51" s="87"/>
      <c r="I51" s="88"/>
      <c r="J51" s="89"/>
      <c r="L51" s="47"/>
      <c r="M51" s="47">
        <f t="shared" si="14"/>
        <v>0</v>
      </c>
      <c r="N51" s="47">
        <f t="shared" si="14"/>
        <v>0</v>
      </c>
      <c r="O51" s="47">
        <f t="shared" si="14"/>
        <v>0</v>
      </c>
      <c r="P51" s="47">
        <f t="shared" si="15"/>
        <v>0</v>
      </c>
      <c r="Q51" s="47">
        <f t="shared" si="16"/>
        <v>0</v>
      </c>
      <c r="R51" s="47">
        <f t="shared" si="17"/>
        <v>0</v>
      </c>
      <c r="S51" s="47"/>
      <c r="T51" s="46">
        <f t="shared" si="18"/>
        <v>0</v>
      </c>
      <c r="U51" s="46">
        <f t="shared" si="19"/>
        <v>0</v>
      </c>
      <c r="V51" s="46">
        <f t="shared" si="20"/>
        <v>0</v>
      </c>
      <c r="W51" s="46">
        <f t="shared" si="21"/>
        <v>0</v>
      </c>
      <c r="X51" s="46">
        <f t="shared" si="22"/>
        <v>0</v>
      </c>
      <c r="Y51" s="46">
        <f t="shared" si="23"/>
        <v>0</v>
      </c>
    </row>
    <row r="52" spans="2:25" s="44" customFormat="1" ht="20.100000000000001" customHeight="1" x14ac:dyDescent="0.25">
      <c r="B52" s="46">
        <f t="shared" si="11"/>
        <v>0</v>
      </c>
      <c r="C52" s="93" t="str">
        <f t="shared" si="12"/>
        <v/>
      </c>
      <c r="D52" s="85" t="str">
        <f t="shared" si="13"/>
        <v/>
      </c>
      <c r="E52" s="86"/>
      <c r="F52" s="86"/>
      <c r="G52" s="86"/>
      <c r="H52" s="87"/>
      <c r="I52" s="88"/>
      <c r="J52" s="89"/>
      <c r="L52" s="47"/>
      <c r="M52" s="47">
        <f t="shared" si="14"/>
        <v>0</v>
      </c>
      <c r="N52" s="47">
        <f t="shared" si="14"/>
        <v>0</v>
      </c>
      <c r="O52" s="47">
        <f t="shared" si="14"/>
        <v>0</v>
      </c>
      <c r="P52" s="47">
        <f t="shared" si="15"/>
        <v>0</v>
      </c>
      <c r="Q52" s="47">
        <f t="shared" si="16"/>
        <v>0</v>
      </c>
      <c r="R52" s="47">
        <f t="shared" si="17"/>
        <v>0</v>
      </c>
      <c r="S52" s="47"/>
      <c r="T52" s="46">
        <f t="shared" si="18"/>
        <v>0</v>
      </c>
      <c r="U52" s="46">
        <f t="shared" si="19"/>
        <v>0</v>
      </c>
      <c r="V52" s="46">
        <f t="shared" si="20"/>
        <v>0</v>
      </c>
      <c r="W52" s="46">
        <f t="shared" si="21"/>
        <v>0</v>
      </c>
      <c r="X52" s="46">
        <f t="shared" si="22"/>
        <v>0</v>
      </c>
      <c r="Y52" s="46">
        <f t="shared" si="23"/>
        <v>0</v>
      </c>
    </row>
    <row r="53" spans="2:25" s="44" customFormat="1" ht="20.100000000000001" customHeight="1" x14ac:dyDescent="0.25">
      <c r="B53" s="46">
        <f t="shared" si="11"/>
        <v>0</v>
      </c>
      <c r="C53" s="93" t="str">
        <f t="shared" si="12"/>
        <v/>
      </c>
      <c r="D53" s="85" t="str">
        <f t="shared" si="13"/>
        <v/>
      </c>
      <c r="E53" s="86"/>
      <c r="F53" s="86"/>
      <c r="G53" s="86"/>
      <c r="H53" s="87"/>
      <c r="I53" s="88"/>
      <c r="J53" s="89"/>
      <c r="L53" s="47"/>
      <c r="M53" s="47">
        <f t="shared" si="14"/>
        <v>0</v>
      </c>
      <c r="N53" s="47">
        <f t="shared" si="14"/>
        <v>0</v>
      </c>
      <c r="O53" s="47">
        <f t="shared" si="14"/>
        <v>0</v>
      </c>
      <c r="P53" s="47">
        <f t="shared" si="15"/>
        <v>0</v>
      </c>
      <c r="Q53" s="47">
        <f t="shared" si="16"/>
        <v>0</v>
      </c>
      <c r="R53" s="47">
        <f t="shared" si="17"/>
        <v>0</v>
      </c>
      <c r="S53" s="47"/>
      <c r="T53" s="46">
        <f t="shared" si="18"/>
        <v>0</v>
      </c>
      <c r="U53" s="46">
        <f t="shared" si="19"/>
        <v>0</v>
      </c>
      <c r="V53" s="46">
        <f t="shared" si="20"/>
        <v>0</v>
      </c>
      <c r="W53" s="46">
        <f t="shared" si="21"/>
        <v>0</v>
      </c>
      <c r="X53" s="46">
        <f t="shared" si="22"/>
        <v>0</v>
      </c>
      <c r="Y53" s="46">
        <f t="shared" si="23"/>
        <v>0</v>
      </c>
    </row>
    <row r="54" spans="2:25" s="44" customFormat="1" ht="20.100000000000001" customHeight="1" x14ac:dyDescent="0.25">
      <c r="B54" s="46">
        <f t="shared" si="11"/>
        <v>0</v>
      </c>
      <c r="C54" s="93" t="str">
        <f t="shared" si="12"/>
        <v/>
      </c>
      <c r="D54" s="85" t="str">
        <f t="shared" si="13"/>
        <v/>
      </c>
      <c r="E54" s="86"/>
      <c r="F54" s="86"/>
      <c r="G54" s="86"/>
      <c r="H54" s="87"/>
      <c r="I54" s="88"/>
      <c r="J54" s="89"/>
      <c r="L54" s="47"/>
      <c r="M54" s="47">
        <f t="shared" si="14"/>
        <v>0</v>
      </c>
      <c r="N54" s="47">
        <f t="shared" si="14"/>
        <v>0</v>
      </c>
      <c r="O54" s="47">
        <f t="shared" si="14"/>
        <v>0</v>
      </c>
      <c r="P54" s="47">
        <f t="shared" si="15"/>
        <v>0</v>
      </c>
      <c r="Q54" s="47">
        <f t="shared" si="16"/>
        <v>0</v>
      </c>
      <c r="R54" s="47">
        <f t="shared" si="17"/>
        <v>0</v>
      </c>
      <c r="S54" s="47"/>
      <c r="T54" s="46">
        <f t="shared" si="18"/>
        <v>0</v>
      </c>
      <c r="U54" s="46">
        <f t="shared" si="19"/>
        <v>0</v>
      </c>
      <c r="V54" s="46">
        <f t="shared" si="20"/>
        <v>0</v>
      </c>
      <c r="W54" s="46">
        <f t="shared" si="21"/>
        <v>0</v>
      </c>
      <c r="X54" s="46">
        <f t="shared" si="22"/>
        <v>0</v>
      </c>
      <c r="Y54" s="46">
        <f t="shared" si="23"/>
        <v>0</v>
      </c>
    </row>
    <row r="55" spans="2:25" s="44" customFormat="1" ht="20.100000000000001" customHeight="1" x14ac:dyDescent="0.25">
      <c r="B55" s="46">
        <f t="shared" si="11"/>
        <v>0</v>
      </c>
      <c r="C55" s="93" t="str">
        <f t="shared" si="12"/>
        <v/>
      </c>
      <c r="D55" s="85" t="str">
        <f t="shared" si="13"/>
        <v/>
      </c>
      <c r="E55" s="86"/>
      <c r="F55" s="86"/>
      <c r="G55" s="86"/>
      <c r="H55" s="87"/>
      <c r="I55" s="88"/>
      <c r="J55" s="89"/>
      <c r="L55" s="47"/>
      <c r="M55" s="47">
        <f t="shared" si="14"/>
        <v>0</v>
      </c>
      <c r="N55" s="47">
        <f t="shared" si="14"/>
        <v>0</v>
      </c>
      <c r="O55" s="47">
        <f t="shared" si="14"/>
        <v>0</v>
      </c>
      <c r="P55" s="47">
        <f t="shared" si="15"/>
        <v>0</v>
      </c>
      <c r="Q55" s="47">
        <f t="shared" si="16"/>
        <v>0</v>
      </c>
      <c r="R55" s="47">
        <f t="shared" si="17"/>
        <v>0</v>
      </c>
      <c r="S55" s="47"/>
      <c r="T55" s="46">
        <f t="shared" si="18"/>
        <v>0</v>
      </c>
      <c r="U55" s="46">
        <f t="shared" si="19"/>
        <v>0</v>
      </c>
      <c r="V55" s="46">
        <f t="shared" si="20"/>
        <v>0</v>
      </c>
      <c r="W55" s="46">
        <f t="shared" si="21"/>
        <v>0</v>
      </c>
      <c r="X55" s="46">
        <f t="shared" si="22"/>
        <v>0</v>
      </c>
      <c r="Y55" s="46">
        <f t="shared" si="23"/>
        <v>0</v>
      </c>
    </row>
  </sheetData>
  <sheetProtection algorithmName="SHA-512" hashValue="QVJNdgzcZVeSYb0LnB4u+lqg4bTJbsPh9gsgFjh6PXLqRlpurIo7ot3N/YTSxRX65fiaZgCC+teCMqlfzHekbA==" saltValue="e99mzE/bkKnE9/pezrAA6w=="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type="list" showInputMessage="1" showErrorMessage="1" sqref="I18:I55" xr:uid="{00000000-0002-0000-0B00-000000000000}">
      <formula1>$L$17:$L$20</formula1>
    </dataValidation>
    <dataValidation type="whole" operator="greaterThanOrEqual" allowBlank="1" showInputMessage="1" showErrorMessage="1" sqref="H18:H55" xr:uid="{00000000-0002-0000-0B00-000001000000}">
      <formula1>0</formula1>
    </dataValidation>
    <dataValidation operator="greaterThan" allowBlank="1" showInputMessage="1" showErrorMessage="1" sqref="J18:J55" xr:uid="{00000000-0002-0000-0B00-000002000000}"/>
  </dataValidations>
  <printOptions horizontalCentered="1"/>
  <pageMargins left="0.25" right="0.25" top="0.75" bottom="0.75" header="0.3" footer="0.3"/>
  <pageSetup scale="55" orientation="portrait" blackAndWhite="1"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2:Y55"/>
  <sheetViews>
    <sheetView showGridLines="0" view="pageBreakPreview" zoomScaleNormal="100" zoomScaleSheetLayoutView="100" workbookViewId="0">
      <selection activeCell="E18" sqref="E18:J19"/>
    </sheetView>
  </sheetViews>
  <sheetFormatPr defaultRowHeight="15" x14ac:dyDescent="0.25"/>
  <cols>
    <col min="2" max="2" width="9.140625" style="6" hidden="1" customWidth="1"/>
    <col min="3" max="4" width="4.28515625" customWidth="1"/>
    <col min="5" max="5" width="40.5703125" customWidth="1"/>
    <col min="6" max="6" width="50.5703125" customWidth="1"/>
    <col min="7" max="7" width="34.5703125" customWidth="1"/>
    <col min="8" max="8" width="13.7109375" customWidth="1"/>
    <col min="9" max="9" width="19.28515625" customWidth="1"/>
    <col min="10" max="10" width="13.7109375" customWidth="1"/>
    <col min="11" max="11" width="1.5703125" customWidth="1"/>
    <col min="12" max="12" width="19.7109375" style="3" hidden="1" customWidth="1"/>
    <col min="13" max="18" width="2.7109375" style="3" hidden="1" customWidth="1"/>
    <col min="19" max="19" width="1.7109375" style="3" hidden="1" customWidth="1"/>
    <col min="20" max="21" width="8.7109375" style="6" hidden="1" customWidth="1"/>
    <col min="22" max="25" width="9.140625" style="6" hidden="1" customWidth="1"/>
  </cols>
  <sheetData>
    <row r="2" spans="2:25" ht="18" thickBot="1" x14ac:dyDescent="0.35">
      <c r="B2" s="3"/>
      <c r="C2" s="125" t="s">
        <v>134</v>
      </c>
      <c r="D2" s="125"/>
      <c r="E2" s="125"/>
      <c r="F2" s="125"/>
      <c r="G2" s="125"/>
      <c r="H2" s="125"/>
      <c r="I2" s="125"/>
      <c r="J2" s="125"/>
      <c r="K2" s="125"/>
    </row>
    <row r="4" spans="2:25" s="55" customFormat="1" ht="20.100000000000001" customHeight="1" x14ac:dyDescent="0.25">
      <c r="B4" s="56"/>
      <c r="E4" s="67" t="s">
        <v>130</v>
      </c>
      <c r="F4" s="60" t="str">
        <f>IF(Summary!D4="","",Summary!D4)</f>
        <v/>
      </c>
      <c r="L4" s="56"/>
      <c r="M4" s="56"/>
      <c r="N4" s="56"/>
      <c r="O4" s="56"/>
      <c r="P4" s="56"/>
      <c r="Q4" s="56"/>
      <c r="R4" s="56"/>
      <c r="S4" s="56"/>
      <c r="T4" s="54"/>
      <c r="U4" s="54"/>
      <c r="V4" s="54"/>
      <c r="W4" s="54"/>
      <c r="X4" s="54"/>
      <c r="Y4" s="54"/>
    </row>
    <row r="5" spans="2:25" s="55" customFormat="1" ht="20.100000000000001" customHeight="1" x14ac:dyDescent="0.25">
      <c r="B5" s="56"/>
      <c r="E5" s="67" t="s">
        <v>15</v>
      </c>
      <c r="F5" s="60" t="str">
        <f>IF(Summary!D19="","",Summary!D19)</f>
        <v/>
      </c>
      <c r="H5" s="154" t="s">
        <v>141</v>
      </c>
      <c r="I5" s="154"/>
      <c r="J5" s="154"/>
      <c r="K5" s="76"/>
      <c r="L5" s="56"/>
      <c r="M5" s="56"/>
      <c r="N5" s="56"/>
      <c r="O5" s="56"/>
      <c r="P5" s="56"/>
      <c r="Q5" s="56"/>
      <c r="R5" s="56"/>
      <c r="S5" s="56"/>
      <c r="T5" s="54"/>
      <c r="U5" s="54"/>
      <c r="V5" s="54"/>
      <c r="W5" s="54"/>
      <c r="X5" s="54"/>
      <c r="Y5" s="54"/>
    </row>
    <row r="6" spans="2:25" s="55" customFormat="1" ht="20.100000000000001" customHeight="1" x14ac:dyDescent="0.25">
      <c r="B6" s="56"/>
      <c r="H6" s="68" t="s">
        <v>111</v>
      </c>
      <c r="I6" s="68" t="s">
        <v>110</v>
      </c>
      <c r="J6" s="68" t="s">
        <v>114</v>
      </c>
      <c r="L6" s="56"/>
      <c r="M6" s="56"/>
      <c r="N6" s="56"/>
      <c r="O6" s="56"/>
      <c r="P6" s="56"/>
      <c r="Q6" s="56"/>
      <c r="R6" s="56"/>
      <c r="S6" s="56"/>
      <c r="T6" s="54"/>
      <c r="U6" s="54"/>
      <c r="V6" s="54"/>
      <c r="W6" s="54"/>
      <c r="X6" s="54"/>
      <c r="Y6" s="54"/>
    </row>
    <row r="7" spans="2:25" s="55" customFormat="1" ht="20.100000000000001" customHeight="1" x14ac:dyDescent="0.2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00000000000001" customHeight="1" x14ac:dyDescent="0.25">
      <c r="B8" s="56"/>
      <c r="G8" s="69" t="s">
        <v>46</v>
      </c>
      <c r="H8" s="64">
        <f>W17</f>
        <v>0</v>
      </c>
      <c r="I8" s="64">
        <f>U17</f>
        <v>0</v>
      </c>
      <c r="J8" s="64">
        <f>SUM(H8:I8)</f>
        <v>0</v>
      </c>
      <c r="L8" s="56"/>
      <c r="M8" s="56"/>
      <c r="N8" s="56"/>
      <c r="O8" s="56"/>
      <c r="P8" s="56"/>
      <c r="Q8" s="56"/>
      <c r="R8" s="56"/>
      <c r="S8" s="56"/>
      <c r="T8" s="54"/>
      <c r="U8" s="54"/>
      <c r="V8" s="54"/>
      <c r="W8" s="54"/>
      <c r="X8" s="54"/>
      <c r="Y8" s="54"/>
    </row>
    <row r="12" spans="2:25" ht="17.25" x14ac:dyDescent="0.3">
      <c r="C12" s="152" t="str">
        <f>IF(F5="","",CONCATENATE("Indicate the general contractor experience of ",F4," in ",F5,"  in the cells below."))</f>
        <v/>
      </c>
      <c r="D12" s="152"/>
      <c r="E12" s="152"/>
      <c r="F12" s="152"/>
      <c r="G12" s="152"/>
      <c r="H12" s="152"/>
      <c r="I12" s="152"/>
      <c r="J12" s="152"/>
      <c r="K12" s="152"/>
    </row>
    <row r="14" spans="2:25" x14ac:dyDescent="0.25">
      <c r="B14" s="17">
        <f>IF(C14="",0,1)</f>
        <v>0</v>
      </c>
      <c r="C14" s="149" t="str">
        <f>IF(B16&gt;0,"ERROR! Incomplete data entry in cells denoted by 'X' below","")</f>
        <v/>
      </c>
      <c r="D14" s="149"/>
      <c r="E14" s="149"/>
      <c r="F14" s="149"/>
      <c r="G14" s="149"/>
      <c r="H14" s="149"/>
      <c r="I14" s="149"/>
      <c r="J14" s="149"/>
      <c r="K14" s="149"/>
    </row>
    <row r="15" spans="2:25" ht="15.75" thickBot="1" x14ac:dyDescent="0.3">
      <c r="T15" s="150" t="s">
        <v>112</v>
      </c>
      <c r="U15" s="150"/>
      <c r="V15" s="150"/>
      <c r="W15" s="150"/>
      <c r="X15" s="150"/>
      <c r="Y15" s="150"/>
    </row>
    <row r="16" spans="2:25" s="55" customFormat="1" ht="60.75" thickBot="1" x14ac:dyDescent="0.3">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55" customFormat="1" ht="20.100000000000001" customHeight="1" x14ac:dyDescent="0.25">
      <c r="B17" s="54"/>
      <c r="H17" s="74">
        <f>SUM(H18:H55)</f>
        <v>0</v>
      </c>
      <c r="I17" s="69"/>
      <c r="J17" s="75"/>
      <c r="L17" s="56"/>
      <c r="M17" s="147"/>
      <c r="N17" s="147"/>
      <c r="O17" s="147"/>
      <c r="P17" s="147"/>
      <c r="Q17" s="147"/>
      <c r="R17" s="147"/>
      <c r="S17" s="56"/>
      <c r="T17" s="63">
        <f t="shared" ref="T17:Y17" si="0">SUM(T18:T55)</f>
        <v>0</v>
      </c>
      <c r="U17" s="63">
        <f t="shared" si="0"/>
        <v>0</v>
      </c>
      <c r="V17" s="63">
        <f t="shared" si="0"/>
        <v>0</v>
      </c>
      <c r="W17" s="63">
        <f t="shared" si="0"/>
        <v>0</v>
      </c>
      <c r="X17" s="63">
        <f t="shared" si="0"/>
        <v>0</v>
      </c>
      <c r="Y17" s="63">
        <f t="shared" si="0"/>
        <v>0</v>
      </c>
    </row>
    <row r="18" spans="2:25" s="44" customFormat="1" ht="20.100000000000001" customHeight="1" x14ac:dyDescent="0.25">
      <c r="B18" s="46">
        <f>IF(C18="",0,1)</f>
        <v>0</v>
      </c>
      <c r="C18" s="93" t="str">
        <f>IF(SUM(M18:R18)&gt;0,IF(SUM(M18:R18)&lt;6,"X",""),"")</f>
        <v/>
      </c>
      <c r="D18" s="85" t="str">
        <f>IF(F$5="","",LEFT(F$5,2))</f>
        <v/>
      </c>
      <c r="E18" s="59"/>
      <c r="F18" s="59"/>
      <c r="G18" s="59"/>
      <c r="H18" s="71"/>
      <c r="I18" s="72"/>
      <c r="J18" s="73"/>
      <c r="L18" s="90" t="s">
        <v>110</v>
      </c>
      <c r="M18" s="47">
        <f t="shared" ref="M18:O49" si="1">IF(E18="",0,1)</f>
        <v>0</v>
      </c>
      <c r="N18" s="47">
        <f t="shared" si="1"/>
        <v>0</v>
      </c>
      <c r="O18" s="47">
        <f t="shared" si="1"/>
        <v>0</v>
      </c>
      <c r="P18" s="47">
        <f t="shared" ref="P18:P49" si="2">IF(H18="",0,1)</f>
        <v>0</v>
      </c>
      <c r="Q18" s="47">
        <f t="shared" ref="Q18:Q49" si="3">IF(I18="",0,1)</f>
        <v>0</v>
      </c>
      <c r="R18" s="47">
        <f t="shared" ref="R18:R49" si="4">IF(J18="",0,1)</f>
        <v>0</v>
      </c>
      <c r="S18" s="47"/>
      <c r="T18" s="46">
        <f t="shared" ref="T18:T49" si="5">IF(H18&gt;0,IF(I18=L$18,1,0),0)</f>
        <v>0</v>
      </c>
      <c r="U18" s="46">
        <f t="shared" ref="U18:U49" si="6">IF(T18=1,H18,0)</f>
        <v>0</v>
      </c>
      <c r="V18" s="46">
        <f t="shared" ref="V18:V49" si="7">IF(H18&gt;0,IF(I18=L$19,1,0),0)</f>
        <v>0</v>
      </c>
      <c r="W18" s="46">
        <f t="shared" ref="W18:W49" si="8">IF(V18=1,H18,0)</f>
        <v>0</v>
      </c>
      <c r="X18" s="46">
        <f t="shared" ref="X18:X49" si="9">IF(H18&gt;0,IF(I18=L$20,1,0),0)</f>
        <v>0</v>
      </c>
      <c r="Y18" s="46">
        <f t="shared" ref="Y18:Y49" si="10">IF(X18=1,H18,0)</f>
        <v>0</v>
      </c>
    </row>
    <row r="19" spans="2:25" s="44" customFormat="1" ht="20.100000000000001" customHeight="1" x14ac:dyDescent="0.25">
      <c r="B19" s="46">
        <f t="shared" ref="B19:B55" si="11">IF(C19="",0,1)</f>
        <v>0</v>
      </c>
      <c r="C19" s="93" t="str">
        <f t="shared" ref="C19:C55" si="12">IF(SUM(M19:R19)&gt;0,IF(SUM(M19:R19)&lt;6,"X",""),"")</f>
        <v/>
      </c>
      <c r="D19" s="85" t="str">
        <f t="shared" ref="D19:D55" si="13">IF(F$5="","",LEFT(F$5,2))</f>
        <v/>
      </c>
      <c r="E19" s="59"/>
      <c r="F19" s="59"/>
      <c r="G19" s="59"/>
      <c r="H19" s="71"/>
      <c r="I19" s="72"/>
      <c r="J19" s="73"/>
      <c r="L19" s="90" t="s">
        <v>111</v>
      </c>
      <c r="M19" s="47">
        <f t="shared" si="1"/>
        <v>0</v>
      </c>
      <c r="N19" s="47">
        <f t="shared" si="1"/>
        <v>0</v>
      </c>
      <c r="O19" s="47">
        <f t="shared" si="1"/>
        <v>0</v>
      </c>
      <c r="P19" s="47">
        <f t="shared" si="2"/>
        <v>0</v>
      </c>
      <c r="Q19" s="47">
        <f t="shared" si="3"/>
        <v>0</v>
      </c>
      <c r="R19" s="47">
        <f t="shared" si="4"/>
        <v>0</v>
      </c>
      <c r="S19" s="47"/>
      <c r="T19" s="46">
        <f t="shared" si="5"/>
        <v>0</v>
      </c>
      <c r="U19" s="46">
        <f t="shared" si="6"/>
        <v>0</v>
      </c>
      <c r="V19" s="46">
        <f t="shared" si="7"/>
        <v>0</v>
      </c>
      <c r="W19" s="46">
        <f t="shared" si="8"/>
        <v>0</v>
      </c>
      <c r="X19" s="46">
        <f t="shared" si="9"/>
        <v>0</v>
      </c>
      <c r="Y19" s="46">
        <f t="shared" si="10"/>
        <v>0</v>
      </c>
    </row>
    <row r="20" spans="2:25" s="44" customFormat="1" ht="20.100000000000001" customHeight="1" x14ac:dyDescent="0.25">
      <c r="B20" s="46">
        <f t="shared" si="11"/>
        <v>0</v>
      </c>
      <c r="C20" s="93" t="str">
        <f t="shared" si="12"/>
        <v/>
      </c>
      <c r="D20" s="85" t="str">
        <f t="shared" si="13"/>
        <v/>
      </c>
      <c r="E20" s="86"/>
      <c r="F20" s="86"/>
      <c r="G20" s="86"/>
      <c r="H20" s="87"/>
      <c r="I20" s="88"/>
      <c r="J20" s="89"/>
      <c r="L20" s="90"/>
      <c r="M20" s="47">
        <f t="shared" si="1"/>
        <v>0</v>
      </c>
      <c r="N20" s="47">
        <f t="shared" si="1"/>
        <v>0</v>
      </c>
      <c r="O20" s="47">
        <f t="shared" si="1"/>
        <v>0</v>
      </c>
      <c r="P20" s="47">
        <f t="shared" si="2"/>
        <v>0</v>
      </c>
      <c r="Q20" s="47">
        <f t="shared" si="3"/>
        <v>0</v>
      </c>
      <c r="R20" s="47">
        <f t="shared" si="4"/>
        <v>0</v>
      </c>
      <c r="S20" s="47"/>
      <c r="T20" s="46">
        <f t="shared" si="5"/>
        <v>0</v>
      </c>
      <c r="U20" s="46">
        <f t="shared" si="6"/>
        <v>0</v>
      </c>
      <c r="V20" s="46">
        <f t="shared" si="7"/>
        <v>0</v>
      </c>
      <c r="W20" s="46">
        <f t="shared" si="8"/>
        <v>0</v>
      </c>
      <c r="X20" s="46">
        <f t="shared" si="9"/>
        <v>0</v>
      </c>
      <c r="Y20" s="46">
        <f t="shared" si="10"/>
        <v>0</v>
      </c>
    </row>
    <row r="21" spans="2:25" s="44" customFormat="1" ht="20.100000000000001" customHeight="1" x14ac:dyDescent="0.25">
      <c r="B21" s="46">
        <f t="shared" si="11"/>
        <v>0</v>
      </c>
      <c r="C21" s="93" t="str">
        <f t="shared" si="12"/>
        <v/>
      </c>
      <c r="D21" s="85" t="str">
        <f t="shared" si="13"/>
        <v/>
      </c>
      <c r="E21" s="86"/>
      <c r="F21" s="86"/>
      <c r="G21" s="86"/>
      <c r="H21" s="87"/>
      <c r="I21" s="88"/>
      <c r="J21" s="89"/>
      <c r="L21" s="47"/>
      <c r="M21" s="47">
        <f t="shared" si="1"/>
        <v>0</v>
      </c>
      <c r="N21" s="47">
        <f t="shared" si="1"/>
        <v>0</v>
      </c>
      <c r="O21" s="47">
        <f t="shared" si="1"/>
        <v>0</v>
      </c>
      <c r="P21" s="47">
        <f t="shared" si="2"/>
        <v>0</v>
      </c>
      <c r="Q21" s="47">
        <f t="shared" si="3"/>
        <v>0</v>
      </c>
      <c r="R21" s="47">
        <f t="shared" si="4"/>
        <v>0</v>
      </c>
      <c r="S21" s="47"/>
      <c r="T21" s="46">
        <f t="shared" si="5"/>
        <v>0</v>
      </c>
      <c r="U21" s="46">
        <f t="shared" si="6"/>
        <v>0</v>
      </c>
      <c r="V21" s="46">
        <f t="shared" si="7"/>
        <v>0</v>
      </c>
      <c r="W21" s="46">
        <f t="shared" si="8"/>
        <v>0</v>
      </c>
      <c r="X21" s="46">
        <f t="shared" si="9"/>
        <v>0</v>
      </c>
      <c r="Y21" s="46">
        <f t="shared" si="10"/>
        <v>0</v>
      </c>
    </row>
    <row r="22" spans="2:25" s="44" customFormat="1" ht="20.100000000000001" customHeight="1" x14ac:dyDescent="0.25">
      <c r="B22" s="46">
        <f t="shared" si="11"/>
        <v>0</v>
      </c>
      <c r="C22" s="93" t="str">
        <f t="shared" si="12"/>
        <v/>
      </c>
      <c r="D22" s="85" t="str">
        <f t="shared" si="13"/>
        <v/>
      </c>
      <c r="E22" s="86"/>
      <c r="F22" s="86"/>
      <c r="G22" s="86"/>
      <c r="H22" s="87"/>
      <c r="I22" s="88"/>
      <c r="J22" s="89"/>
      <c r="L22" s="47"/>
      <c r="M22" s="47">
        <f t="shared" si="1"/>
        <v>0</v>
      </c>
      <c r="N22" s="47">
        <f t="shared" si="1"/>
        <v>0</v>
      </c>
      <c r="O22" s="47">
        <f t="shared" si="1"/>
        <v>0</v>
      </c>
      <c r="P22" s="47">
        <f t="shared" si="2"/>
        <v>0</v>
      </c>
      <c r="Q22" s="47">
        <f t="shared" si="3"/>
        <v>0</v>
      </c>
      <c r="R22" s="47">
        <f t="shared" si="4"/>
        <v>0</v>
      </c>
      <c r="S22" s="47"/>
      <c r="T22" s="46">
        <f t="shared" si="5"/>
        <v>0</v>
      </c>
      <c r="U22" s="46">
        <f t="shared" si="6"/>
        <v>0</v>
      </c>
      <c r="V22" s="46">
        <f t="shared" si="7"/>
        <v>0</v>
      </c>
      <c r="W22" s="46">
        <f t="shared" si="8"/>
        <v>0</v>
      </c>
      <c r="X22" s="46">
        <f t="shared" si="9"/>
        <v>0</v>
      </c>
      <c r="Y22" s="46">
        <f t="shared" si="10"/>
        <v>0</v>
      </c>
    </row>
    <row r="23" spans="2:25" s="44" customFormat="1" ht="20.100000000000001" customHeight="1" x14ac:dyDescent="0.25">
      <c r="B23" s="46">
        <f t="shared" si="11"/>
        <v>0</v>
      </c>
      <c r="C23" s="93" t="str">
        <f t="shared" si="12"/>
        <v/>
      </c>
      <c r="D23" s="85" t="str">
        <f t="shared" si="13"/>
        <v/>
      </c>
      <c r="E23" s="86"/>
      <c r="F23" s="86"/>
      <c r="G23" s="86"/>
      <c r="H23" s="87"/>
      <c r="I23" s="88"/>
      <c r="J23" s="89"/>
      <c r="L23" s="47"/>
      <c r="M23" s="47">
        <f t="shared" si="1"/>
        <v>0</v>
      </c>
      <c r="N23" s="47">
        <f t="shared" si="1"/>
        <v>0</v>
      </c>
      <c r="O23" s="47">
        <f t="shared" si="1"/>
        <v>0</v>
      </c>
      <c r="P23" s="47">
        <f t="shared" si="2"/>
        <v>0</v>
      </c>
      <c r="Q23" s="47">
        <f t="shared" si="3"/>
        <v>0</v>
      </c>
      <c r="R23" s="47">
        <f t="shared" si="4"/>
        <v>0</v>
      </c>
      <c r="S23" s="47"/>
      <c r="T23" s="46">
        <f t="shared" si="5"/>
        <v>0</v>
      </c>
      <c r="U23" s="46">
        <f t="shared" si="6"/>
        <v>0</v>
      </c>
      <c r="V23" s="46">
        <f t="shared" si="7"/>
        <v>0</v>
      </c>
      <c r="W23" s="46">
        <f t="shared" si="8"/>
        <v>0</v>
      </c>
      <c r="X23" s="46">
        <f t="shared" si="9"/>
        <v>0</v>
      </c>
      <c r="Y23" s="46">
        <f t="shared" si="10"/>
        <v>0</v>
      </c>
    </row>
    <row r="24" spans="2:25" s="44" customFormat="1" ht="20.100000000000001" customHeight="1" x14ac:dyDescent="0.25">
      <c r="B24" s="46">
        <f t="shared" si="11"/>
        <v>0</v>
      </c>
      <c r="C24" s="93" t="str">
        <f t="shared" si="12"/>
        <v/>
      </c>
      <c r="D24" s="85" t="str">
        <f t="shared" si="13"/>
        <v/>
      </c>
      <c r="E24" s="86"/>
      <c r="F24" s="86"/>
      <c r="G24" s="86"/>
      <c r="H24" s="87"/>
      <c r="I24" s="88"/>
      <c r="J24" s="89"/>
      <c r="L24" s="47"/>
      <c r="M24" s="47">
        <f t="shared" si="1"/>
        <v>0</v>
      </c>
      <c r="N24" s="47">
        <f t="shared" si="1"/>
        <v>0</v>
      </c>
      <c r="O24" s="47">
        <f t="shared" si="1"/>
        <v>0</v>
      </c>
      <c r="P24" s="47">
        <f t="shared" si="2"/>
        <v>0</v>
      </c>
      <c r="Q24" s="47">
        <f t="shared" si="3"/>
        <v>0</v>
      </c>
      <c r="R24" s="47">
        <f t="shared" si="4"/>
        <v>0</v>
      </c>
      <c r="S24" s="47"/>
      <c r="T24" s="46">
        <f t="shared" si="5"/>
        <v>0</v>
      </c>
      <c r="U24" s="46">
        <f t="shared" si="6"/>
        <v>0</v>
      </c>
      <c r="V24" s="46">
        <f t="shared" si="7"/>
        <v>0</v>
      </c>
      <c r="W24" s="46">
        <f t="shared" si="8"/>
        <v>0</v>
      </c>
      <c r="X24" s="46">
        <f t="shared" si="9"/>
        <v>0</v>
      </c>
      <c r="Y24" s="46">
        <f t="shared" si="10"/>
        <v>0</v>
      </c>
    </row>
    <row r="25" spans="2:25" s="44" customFormat="1" ht="20.100000000000001" customHeight="1" x14ac:dyDescent="0.25">
      <c r="B25" s="46">
        <f t="shared" si="11"/>
        <v>0</v>
      </c>
      <c r="C25" s="93" t="str">
        <f t="shared" si="12"/>
        <v/>
      </c>
      <c r="D25" s="85" t="str">
        <f t="shared" si="13"/>
        <v/>
      </c>
      <c r="E25" s="86"/>
      <c r="F25" s="86"/>
      <c r="G25" s="86"/>
      <c r="H25" s="87"/>
      <c r="I25" s="88"/>
      <c r="J25" s="89"/>
      <c r="L25" s="47"/>
      <c r="M25" s="47">
        <f t="shared" si="1"/>
        <v>0</v>
      </c>
      <c r="N25" s="47">
        <f t="shared" si="1"/>
        <v>0</v>
      </c>
      <c r="O25" s="47">
        <f t="shared" si="1"/>
        <v>0</v>
      </c>
      <c r="P25" s="47">
        <f t="shared" si="2"/>
        <v>0</v>
      </c>
      <c r="Q25" s="47">
        <f t="shared" si="3"/>
        <v>0</v>
      </c>
      <c r="R25" s="47">
        <f t="shared" si="4"/>
        <v>0</v>
      </c>
      <c r="S25" s="47"/>
      <c r="T25" s="46">
        <f t="shared" si="5"/>
        <v>0</v>
      </c>
      <c r="U25" s="46">
        <f t="shared" si="6"/>
        <v>0</v>
      </c>
      <c r="V25" s="46">
        <f t="shared" si="7"/>
        <v>0</v>
      </c>
      <c r="W25" s="46">
        <f t="shared" si="8"/>
        <v>0</v>
      </c>
      <c r="X25" s="46">
        <f t="shared" si="9"/>
        <v>0</v>
      </c>
      <c r="Y25" s="46">
        <f t="shared" si="10"/>
        <v>0</v>
      </c>
    </row>
    <row r="26" spans="2:25" s="44" customFormat="1" ht="20.100000000000001" customHeight="1" x14ac:dyDescent="0.25">
      <c r="B26" s="46">
        <f t="shared" si="11"/>
        <v>0</v>
      </c>
      <c r="C26" s="93" t="str">
        <f t="shared" si="12"/>
        <v/>
      </c>
      <c r="D26" s="85" t="str">
        <f t="shared" si="13"/>
        <v/>
      </c>
      <c r="E26" s="86"/>
      <c r="F26" s="86"/>
      <c r="G26" s="86"/>
      <c r="H26" s="87"/>
      <c r="I26" s="88"/>
      <c r="J26" s="89"/>
      <c r="L26" s="47"/>
      <c r="M26" s="47">
        <f t="shared" si="1"/>
        <v>0</v>
      </c>
      <c r="N26" s="47">
        <f t="shared" si="1"/>
        <v>0</v>
      </c>
      <c r="O26" s="47">
        <f t="shared" si="1"/>
        <v>0</v>
      </c>
      <c r="P26" s="47">
        <f t="shared" si="2"/>
        <v>0</v>
      </c>
      <c r="Q26" s="47">
        <f t="shared" si="3"/>
        <v>0</v>
      </c>
      <c r="R26" s="47">
        <f t="shared" si="4"/>
        <v>0</v>
      </c>
      <c r="S26" s="47"/>
      <c r="T26" s="46">
        <f t="shared" si="5"/>
        <v>0</v>
      </c>
      <c r="U26" s="46">
        <f t="shared" si="6"/>
        <v>0</v>
      </c>
      <c r="V26" s="46">
        <f t="shared" si="7"/>
        <v>0</v>
      </c>
      <c r="W26" s="46">
        <f t="shared" si="8"/>
        <v>0</v>
      </c>
      <c r="X26" s="46">
        <f t="shared" si="9"/>
        <v>0</v>
      </c>
      <c r="Y26" s="46">
        <f t="shared" si="10"/>
        <v>0</v>
      </c>
    </row>
    <row r="27" spans="2:25" s="44" customFormat="1" ht="20.100000000000001" customHeight="1" x14ac:dyDescent="0.25">
      <c r="B27" s="46">
        <f t="shared" si="11"/>
        <v>0</v>
      </c>
      <c r="C27" s="93" t="str">
        <f t="shared" si="12"/>
        <v/>
      </c>
      <c r="D27" s="85" t="str">
        <f t="shared" si="13"/>
        <v/>
      </c>
      <c r="E27" s="86"/>
      <c r="F27" s="86"/>
      <c r="G27" s="86"/>
      <c r="H27" s="87"/>
      <c r="I27" s="88"/>
      <c r="J27" s="89"/>
      <c r="L27" s="47"/>
      <c r="M27" s="47">
        <f t="shared" si="1"/>
        <v>0</v>
      </c>
      <c r="N27" s="47">
        <f t="shared" si="1"/>
        <v>0</v>
      </c>
      <c r="O27" s="47">
        <f t="shared" si="1"/>
        <v>0</v>
      </c>
      <c r="P27" s="47">
        <f t="shared" si="2"/>
        <v>0</v>
      </c>
      <c r="Q27" s="47">
        <f t="shared" si="3"/>
        <v>0</v>
      </c>
      <c r="R27" s="47">
        <f t="shared" si="4"/>
        <v>0</v>
      </c>
      <c r="S27" s="47"/>
      <c r="T27" s="46">
        <f t="shared" si="5"/>
        <v>0</v>
      </c>
      <c r="U27" s="46">
        <f t="shared" si="6"/>
        <v>0</v>
      </c>
      <c r="V27" s="46">
        <f t="shared" si="7"/>
        <v>0</v>
      </c>
      <c r="W27" s="46">
        <f t="shared" si="8"/>
        <v>0</v>
      </c>
      <c r="X27" s="46">
        <f t="shared" si="9"/>
        <v>0</v>
      </c>
      <c r="Y27" s="46">
        <f t="shared" si="10"/>
        <v>0</v>
      </c>
    </row>
    <row r="28" spans="2:25" s="44" customFormat="1" ht="20.100000000000001" customHeight="1" x14ac:dyDescent="0.25">
      <c r="B28" s="46">
        <f t="shared" si="11"/>
        <v>0</v>
      </c>
      <c r="C28" s="93" t="str">
        <f t="shared" si="12"/>
        <v/>
      </c>
      <c r="D28" s="85" t="str">
        <f t="shared" si="13"/>
        <v/>
      </c>
      <c r="E28" s="86"/>
      <c r="F28" s="86"/>
      <c r="G28" s="86"/>
      <c r="H28" s="87"/>
      <c r="I28" s="88"/>
      <c r="J28" s="89"/>
      <c r="L28" s="47"/>
      <c r="M28" s="47">
        <f t="shared" si="1"/>
        <v>0</v>
      </c>
      <c r="N28" s="47">
        <f t="shared" si="1"/>
        <v>0</v>
      </c>
      <c r="O28" s="47">
        <f t="shared" si="1"/>
        <v>0</v>
      </c>
      <c r="P28" s="47">
        <f t="shared" si="2"/>
        <v>0</v>
      </c>
      <c r="Q28" s="47">
        <f t="shared" si="3"/>
        <v>0</v>
      </c>
      <c r="R28" s="47">
        <f t="shared" si="4"/>
        <v>0</v>
      </c>
      <c r="S28" s="47"/>
      <c r="T28" s="46">
        <f t="shared" si="5"/>
        <v>0</v>
      </c>
      <c r="U28" s="46">
        <f t="shared" si="6"/>
        <v>0</v>
      </c>
      <c r="V28" s="46">
        <f t="shared" si="7"/>
        <v>0</v>
      </c>
      <c r="W28" s="46">
        <f t="shared" si="8"/>
        <v>0</v>
      </c>
      <c r="X28" s="46">
        <f t="shared" si="9"/>
        <v>0</v>
      </c>
      <c r="Y28" s="46">
        <f t="shared" si="10"/>
        <v>0</v>
      </c>
    </row>
    <row r="29" spans="2:25" s="44" customFormat="1" ht="20.100000000000001" customHeight="1" x14ac:dyDescent="0.25">
      <c r="B29" s="46">
        <f t="shared" si="11"/>
        <v>0</v>
      </c>
      <c r="C29" s="93" t="str">
        <f t="shared" si="12"/>
        <v/>
      </c>
      <c r="D29" s="85" t="str">
        <f t="shared" si="13"/>
        <v/>
      </c>
      <c r="E29" s="86"/>
      <c r="F29" s="86"/>
      <c r="G29" s="86"/>
      <c r="H29" s="87"/>
      <c r="I29" s="88"/>
      <c r="J29" s="89"/>
      <c r="L29" s="47"/>
      <c r="M29" s="47">
        <f t="shared" si="1"/>
        <v>0</v>
      </c>
      <c r="N29" s="47">
        <f t="shared" si="1"/>
        <v>0</v>
      </c>
      <c r="O29" s="47">
        <f t="shared" si="1"/>
        <v>0</v>
      </c>
      <c r="P29" s="47">
        <f t="shared" si="2"/>
        <v>0</v>
      </c>
      <c r="Q29" s="47">
        <f t="shared" si="3"/>
        <v>0</v>
      </c>
      <c r="R29" s="47">
        <f t="shared" si="4"/>
        <v>0</v>
      </c>
      <c r="S29" s="47"/>
      <c r="T29" s="46">
        <f t="shared" si="5"/>
        <v>0</v>
      </c>
      <c r="U29" s="46">
        <f t="shared" si="6"/>
        <v>0</v>
      </c>
      <c r="V29" s="46">
        <f t="shared" si="7"/>
        <v>0</v>
      </c>
      <c r="W29" s="46">
        <f t="shared" si="8"/>
        <v>0</v>
      </c>
      <c r="X29" s="46">
        <f t="shared" si="9"/>
        <v>0</v>
      </c>
      <c r="Y29" s="46">
        <f t="shared" si="10"/>
        <v>0</v>
      </c>
    </row>
    <row r="30" spans="2:25" s="44" customFormat="1" ht="20.100000000000001" customHeight="1" x14ac:dyDescent="0.25">
      <c r="B30" s="46">
        <f t="shared" si="11"/>
        <v>0</v>
      </c>
      <c r="C30" s="93" t="str">
        <f t="shared" si="12"/>
        <v/>
      </c>
      <c r="D30" s="85" t="str">
        <f t="shared" si="13"/>
        <v/>
      </c>
      <c r="E30" s="86"/>
      <c r="F30" s="86"/>
      <c r="G30" s="86"/>
      <c r="H30" s="87"/>
      <c r="I30" s="88"/>
      <c r="J30" s="89"/>
      <c r="L30" s="47"/>
      <c r="M30" s="47">
        <f t="shared" si="1"/>
        <v>0</v>
      </c>
      <c r="N30" s="47">
        <f t="shared" si="1"/>
        <v>0</v>
      </c>
      <c r="O30" s="47">
        <f t="shared" si="1"/>
        <v>0</v>
      </c>
      <c r="P30" s="47">
        <f t="shared" si="2"/>
        <v>0</v>
      </c>
      <c r="Q30" s="47">
        <f t="shared" si="3"/>
        <v>0</v>
      </c>
      <c r="R30" s="47">
        <f t="shared" si="4"/>
        <v>0</v>
      </c>
      <c r="S30" s="47"/>
      <c r="T30" s="46">
        <f t="shared" si="5"/>
        <v>0</v>
      </c>
      <c r="U30" s="46">
        <f t="shared" si="6"/>
        <v>0</v>
      </c>
      <c r="V30" s="46">
        <f t="shared" si="7"/>
        <v>0</v>
      </c>
      <c r="W30" s="46">
        <f t="shared" si="8"/>
        <v>0</v>
      </c>
      <c r="X30" s="46">
        <f t="shared" si="9"/>
        <v>0</v>
      </c>
      <c r="Y30" s="46">
        <f t="shared" si="10"/>
        <v>0</v>
      </c>
    </row>
    <row r="31" spans="2:25" s="44" customFormat="1" ht="20.100000000000001" customHeight="1" x14ac:dyDescent="0.25">
      <c r="B31" s="46">
        <f t="shared" si="11"/>
        <v>0</v>
      </c>
      <c r="C31" s="93" t="str">
        <f t="shared" si="12"/>
        <v/>
      </c>
      <c r="D31" s="85" t="str">
        <f t="shared" si="13"/>
        <v/>
      </c>
      <c r="E31" s="86"/>
      <c r="F31" s="86"/>
      <c r="G31" s="86"/>
      <c r="H31" s="87"/>
      <c r="I31" s="88"/>
      <c r="J31" s="89"/>
      <c r="L31" s="47"/>
      <c r="M31" s="47">
        <f t="shared" si="1"/>
        <v>0</v>
      </c>
      <c r="N31" s="47">
        <f t="shared" si="1"/>
        <v>0</v>
      </c>
      <c r="O31" s="47">
        <f t="shared" si="1"/>
        <v>0</v>
      </c>
      <c r="P31" s="47">
        <f t="shared" si="2"/>
        <v>0</v>
      </c>
      <c r="Q31" s="47">
        <f t="shared" si="3"/>
        <v>0</v>
      </c>
      <c r="R31" s="47">
        <f t="shared" si="4"/>
        <v>0</v>
      </c>
      <c r="S31" s="47"/>
      <c r="T31" s="46">
        <f t="shared" si="5"/>
        <v>0</v>
      </c>
      <c r="U31" s="46">
        <f t="shared" si="6"/>
        <v>0</v>
      </c>
      <c r="V31" s="46">
        <f t="shared" si="7"/>
        <v>0</v>
      </c>
      <c r="W31" s="46">
        <f t="shared" si="8"/>
        <v>0</v>
      </c>
      <c r="X31" s="46">
        <f t="shared" si="9"/>
        <v>0</v>
      </c>
      <c r="Y31" s="46">
        <f t="shared" si="10"/>
        <v>0</v>
      </c>
    </row>
    <row r="32" spans="2:25" s="44" customFormat="1" ht="20.100000000000001" customHeight="1" x14ac:dyDescent="0.25">
      <c r="B32" s="46">
        <f t="shared" si="11"/>
        <v>0</v>
      </c>
      <c r="C32" s="93" t="str">
        <f t="shared" si="12"/>
        <v/>
      </c>
      <c r="D32" s="85" t="str">
        <f t="shared" si="13"/>
        <v/>
      </c>
      <c r="E32" s="86"/>
      <c r="F32" s="86"/>
      <c r="G32" s="86"/>
      <c r="H32" s="87"/>
      <c r="I32" s="88"/>
      <c r="J32" s="89"/>
      <c r="L32" s="47"/>
      <c r="M32" s="47">
        <f t="shared" si="1"/>
        <v>0</v>
      </c>
      <c r="N32" s="47">
        <f t="shared" si="1"/>
        <v>0</v>
      </c>
      <c r="O32" s="47">
        <f t="shared" si="1"/>
        <v>0</v>
      </c>
      <c r="P32" s="47">
        <f t="shared" si="2"/>
        <v>0</v>
      </c>
      <c r="Q32" s="47">
        <f t="shared" si="3"/>
        <v>0</v>
      </c>
      <c r="R32" s="47">
        <f t="shared" si="4"/>
        <v>0</v>
      </c>
      <c r="S32" s="47"/>
      <c r="T32" s="46">
        <f t="shared" si="5"/>
        <v>0</v>
      </c>
      <c r="U32" s="46">
        <f t="shared" si="6"/>
        <v>0</v>
      </c>
      <c r="V32" s="46">
        <f t="shared" si="7"/>
        <v>0</v>
      </c>
      <c r="W32" s="46">
        <f t="shared" si="8"/>
        <v>0</v>
      </c>
      <c r="X32" s="46">
        <f t="shared" si="9"/>
        <v>0</v>
      </c>
      <c r="Y32" s="46">
        <f t="shared" si="10"/>
        <v>0</v>
      </c>
    </row>
    <row r="33" spans="2:25" s="44" customFormat="1" ht="20.100000000000001" customHeight="1" x14ac:dyDescent="0.25">
      <c r="B33" s="46">
        <f t="shared" si="11"/>
        <v>0</v>
      </c>
      <c r="C33" s="93" t="str">
        <f t="shared" si="12"/>
        <v/>
      </c>
      <c r="D33" s="85" t="str">
        <f t="shared" si="13"/>
        <v/>
      </c>
      <c r="E33" s="86"/>
      <c r="F33" s="86"/>
      <c r="G33" s="86"/>
      <c r="H33" s="87"/>
      <c r="I33" s="88"/>
      <c r="J33" s="89"/>
      <c r="L33" s="47"/>
      <c r="M33" s="47">
        <f t="shared" si="1"/>
        <v>0</v>
      </c>
      <c r="N33" s="47">
        <f t="shared" si="1"/>
        <v>0</v>
      </c>
      <c r="O33" s="47">
        <f t="shared" si="1"/>
        <v>0</v>
      </c>
      <c r="P33" s="47">
        <f t="shared" si="2"/>
        <v>0</v>
      </c>
      <c r="Q33" s="47">
        <f t="shared" si="3"/>
        <v>0</v>
      </c>
      <c r="R33" s="47">
        <f t="shared" si="4"/>
        <v>0</v>
      </c>
      <c r="S33" s="47"/>
      <c r="T33" s="46">
        <f t="shared" si="5"/>
        <v>0</v>
      </c>
      <c r="U33" s="46">
        <f t="shared" si="6"/>
        <v>0</v>
      </c>
      <c r="V33" s="46">
        <f t="shared" si="7"/>
        <v>0</v>
      </c>
      <c r="W33" s="46">
        <f t="shared" si="8"/>
        <v>0</v>
      </c>
      <c r="X33" s="46">
        <f t="shared" si="9"/>
        <v>0</v>
      </c>
      <c r="Y33" s="46">
        <f t="shared" si="10"/>
        <v>0</v>
      </c>
    </row>
    <row r="34" spans="2:25" s="44" customFormat="1" ht="20.100000000000001" customHeight="1" x14ac:dyDescent="0.25">
      <c r="B34" s="46">
        <f t="shared" si="11"/>
        <v>0</v>
      </c>
      <c r="C34" s="93" t="str">
        <f t="shared" si="12"/>
        <v/>
      </c>
      <c r="D34" s="85" t="str">
        <f t="shared" si="13"/>
        <v/>
      </c>
      <c r="E34" s="86"/>
      <c r="F34" s="86"/>
      <c r="G34" s="86"/>
      <c r="H34" s="87"/>
      <c r="I34" s="88"/>
      <c r="J34" s="89"/>
      <c r="L34" s="47"/>
      <c r="M34" s="47">
        <f t="shared" si="1"/>
        <v>0</v>
      </c>
      <c r="N34" s="47">
        <f t="shared" si="1"/>
        <v>0</v>
      </c>
      <c r="O34" s="47">
        <f t="shared" si="1"/>
        <v>0</v>
      </c>
      <c r="P34" s="47">
        <f t="shared" si="2"/>
        <v>0</v>
      </c>
      <c r="Q34" s="47">
        <f t="shared" si="3"/>
        <v>0</v>
      </c>
      <c r="R34" s="47">
        <f t="shared" si="4"/>
        <v>0</v>
      </c>
      <c r="S34" s="47"/>
      <c r="T34" s="46">
        <f t="shared" si="5"/>
        <v>0</v>
      </c>
      <c r="U34" s="46">
        <f t="shared" si="6"/>
        <v>0</v>
      </c>
      <c r="V34" s="46">
        <f t="shared" si="7"/>
        <v>0</v>
      </c>
      <c r="W34" s="46">
        <f t="shared" si="8"/>
        <v>0</v>
      </c>
      <c r="X34" s="46">
        <f t="shared" si="9"/>
        <v>0</v>
      </c>
      <c r="Y34" s="46">
        <f t="shared" si="10"/>
        <v>0</v>
      </c>
    </row>
    <row r="35" spans="2:25" s="44" customFormat="1" ht="20.100000000000001" customHeight="1" x14ac:dyDescent="0.25">
      <c r="B35" s="46">
        <f t="shared" si="11"/>
        <v>0</v>
      </c>
      <c r="C35" s="93" t="str">
        <f t="shared" si="12"/>
        <v/>
      </c>
      <c r="D35" s="85" t="str">
        <f t="shared" si="13"/>
        <v/>
      </c>
      <c r="E35" s="86"/>
      <c r="F35" s="86"/>
      <c r="G35" s="86"/>
      <c r="H35" s="87"/>
      <c r="I35" s="88"/>
      <c r="J35" s="89"/>
      <c r="L35" s="47"/>
      <c r="M35" s="47">
        <f t="shared" si="1"/>
        <v>0</v>
      </c>
      <c r="N35" s="47">
        <f t="shared" si="1"/>
        <v>0</v>
      </c>
      <c r="O35" s="47">
        <f t="shared" si="1"/>
        <v>0</v>
      </c>
      <c r="P35" s="47">
        <f t="shared" si="2"/>
        <v>0</v>
      </c>
      <c r="Q35" s="47">
        <f t="shared" si="3"/>
        <v>0</v>
      </c>
      <c r="R35" s="47">
        <f t="shared" si="4"/>
        <v>0</v>
      </c>
      <c r="S35" s="47"/>
      <c r="T35" s="46">
        <f t="shared" si="5"/>
        <v>0</v>
      </c>
      <c r="U35" s="46">
        <f t="shared" si="6"/>
        <v>0</v>
      </c>
      <c r="V35" s="46">
        <f t="shared" si="7"/>
        <v>0</v>
      </c>
      <c r="W35" s="46">
        <f t="shared" si="8"/>
        <v>0</v>
      </c>
      <c r="X35" s="46">
        <f t="shared" si="9"/>
        <v>0</v>
      </c>
      <c r="Y35" s="46">
        <f t="shared" si="10"/>
        <v>0</v>
      </c>
    </row>
    <row r="36" spans="2:25" s="44" customFormat="1" ht="20.100000000000001" customHeight="1" x14ac:dyDescent="0.25">
      <c r="B36" s="46">
        <f t="shared" si="11"/>
        <v>0</v>
      </c>
      <c r="C36" s="93" t="str">
        <f t="shared" si="12"/>
        <v/>
      </c>
      <c r="D36" s="85" t="str">
        <f t="shared" si="13"/>
        <v/>
      </c>
      <c r="E36" s="86"/>
      <c r="F36" s="86"/>
      <c r="G36" s="86"/>
      <c r="H36" s="87"/>
      <c r="I36" s="88"/>
      <c r="J36" s="89"/>
      <c r="L36" s="47"/>
      <c r="M36" s="47">
        <f t="shared" si="1"/>
        <v>0</v>
      </c>
      <c r="N36" s="47">
        <f t="shared" si="1"/>
        <v>0</v>
      </c>
      <c r="O36" s="47">
        <f t="shared" si="1"/>
        <v>0</v>
      </c>
      <c r="P36" s="47">
        <f t="shared" si="2"/>
        <v>0</v>
      </c>
      <c r="Q36" s="47">
        <f t="shared" si="3"/>
        <v>0</v>
      </c>
      <c r="R36" s="47">
        <f t="shared" si="4"/>
        <v>0</v>
      </c>
      <c r="S36" s="47"/>
      <c r="T36" s="46">
        <f t="shared" si="5"/>
        <v>0</v>
      </c>
      <c r="U36" s="46">
        <f t="shared" si="6"/>
        <v>0</v>
      </c>
      <c r="V36" s="46">
        <f t="shared" si="7"/>
        <v>0</v>
      </c>
      <c r="W36" s="46">
        <f t="shared" si="8"/>
        <v>0</v>
      </c>
      <c r="X36" s="46">
        <f t="shared" si="9"/>
        <v>0</v>
      </c>
      <c r="Y36" s="46">
        <f t="shared" si="10"/>
        <v>0</v>
      </c>
    </row>
    <row r="37" spans="2:25" s="44" customFormat="1" ht="20.100000000000001" customHeight="1" x14ac:dyDescent="0.25">
      <c r="B37" s="46">
        <f t="shared" si="11"/>
        <v>0</v>
      </c>
      <c r="C37" s="93" t="str">
        <f t="shared" si="12"/>
        <v/>
      </c>
      <c r="D37" s="85" t="str">
        <f t="shared" si="13"/>
        <v/>
      </c>
      <c r="E37" s="86"/>
      <c r="F37" s="86"/>
      <c r="G37" s="86"/>
      <c r="H37" s="87"/>
      <c r="I37" s="88"/>
      <c r="J37" s="89"/>
      <c r="L37" s="47"/>
      <c r="M37" s="47">
        <f t="shared" si="1"/>
        <v>0</v>
      </c>
      <c r="N37" s="47">
        <f t="shared" si="1"/>
        <v>0</v>
      </c>
      <c r="O37" s="47">
        <f t="shared" si="1"/>
        <v>0</v>
      </c>
      <c r="P37" s="47">
        <f t="shared" si="2"/>
        <v>0</v>
      </c>
      <c r="Q37" s="47">
        <f t="shared" si="3"/>
        <v>0</v>
      </c>
      <c r="R37" s="47">
        <f t="shared" si="4"/>
        <v>0</v>
      </c>
      <c r="S37" s="47"/>
      <c r="T37" s="46">
        <f t="shared" si="5"/>
        <v>0</v>
      </c>
      <c r="U37" s="46">
        <f t="shared" si="6"/>
        <v>0</v>
      </c>
      <c r="V37" s="46">
        <f t="shared" si="7"/>
        <v>0</v>
      </c>
      <c r="W37" s="46">
        <f t="shared" si="8"/>
        <v>0</v>
      </c>
      <c r="X37" s="46">
        <f t="shared" si="9"/>
        <v>0</v>
      </c>
      <c r="Y37" s="46">
        <f t="shared" si="10"/>
        <v>0</v>
      </c>
    </row>
    <row r="38" spans="2:25" s="44" customFormat="1" ht="20.100000000000001" customHeight="1" x14ac:dyDescent="0.25">
      <c r="B38" s="46">
        <f t="shared" si="11"/>
        <v>0</v>
      </c>
      <c r="C38" s="93" t="str">
        <f t="shared" si="12"/>
        <v/>
      </c>
      <c r="D38" s="85" t="str">
        <f t="shared" si="13"/>
        <v/>
      </c>
      <c r="E38" s="86"/>
      <c r="F38" s="86"/>
      <c r="G38" s="86"/>
      <c r="H38" s="87"/>
      <c r="I38" s="88"/>
      <c r="J38" s="89"/>
      <c r="L38" s="47"/>
      <c r="M38" s="47">
        <f t="shared" si="1"/>
        <v>0</v>
      </c>
      <c r="N38" s="47">
        <f t="shared" si="1"/>
        <v>0</v>
      </c>
      <c r="O38" s="47">
        <f t="shared" si="1"/>
        <v>0</v>
      </c>
      <c r="P38" s="47">
        <f t="shared" si="2"/>
        <v>0</v>
      </c>
      <c r="Q38" s="47">
        <f t="shared" si="3"/>
        <v>0</v>
      </c>
      <c r="R38" s="47">
        <f t="shared" si="4"/>
        <v>0</v>
      </c>
      <c r="S38" s="47"/>
      <c r="T38" s="46">
        <f t="shared" si="5"/>
        <v>0</v>
      </c>
      <c r="U38" s="46">
        <f t="shared" si="6"/>
        <v>0</v>
      </c>
      <c r="V38" s="46">
        <f t="shared" si="7"/>
        <v>0</v>
      </c>
      <c r="W38" s="46">
        <f t="shared" si="8"/>
        <v>0</v>
      </c>
      <c r="X38" s="46">
        <f t="shared" si="9"/>
        <v>0</v>
      </c>
      <c r="Y38" s="46">
        <f t="shared" si="10"/>
        <v>0</v>
      </c>
    </row>
    <row r="39" spans="2:25" s="44" customFormat="1" ht="20.100000000000001" customHeight="1" x14ac:dyDescent="0.25">
      <c r="B39" s="46">
        <f t="shared" si="11"/>
        <v>0</v>
      </c>
      <c r="C39" s="93" t="str">
        <f t="shared" si="12"/>
        <v/>
      </c>
      <c r="D39" s="85" t="str">
        <f t="shared" si="13"/>
        <v/>
      </c>
      <c r="E39" s="86"/>
      <c r="F39" s="86"/>
      <c r="G39" s="86"/>
      <c r="H39" s="87"/>
      <c r="I39" s="88"/>
      <c r="J39" s="89"/>
      <c r="L39" s="47"/>
      <c r="M39" s="47">
        <f t="shared" si="1"/>
        <v>0</v>
      </c>
      <c r="N39" s="47">
        <f t="shared" si="1"/>
        <v>0</v>
      </c>
      <c r="O39" s="47">
        <f t="shared" si="1"/>
        <v>0</v>
      </c>
      <c r="P39" s="47">
        <f t="shared" si="2"/>
        <v>0</v>
      </c>
      <c r="Q39" s="47">
        <f t="shared" si="3"/>
        <v>0</v>
      </c>
      <c r="R39" s="47">
        <f t="shared" si="4"/>
        <v>0</v>
      </c>
      <c r="S39" s="47"/>
      <c r="T39" s="46">
        <f t="shared" si="5"/>
        <v>0</v>
      </c>
      <c r="U39" s="46">
        <f t="shared" si="6"/>
        <v>0</v>
      </c>
      <c r="V39" s="46">
        <f t="shared" si="7"/>
        <v>0</v>
      </c>
      <c r="W39" s="46">
        <f t="shared" si="8"/>
        <v>0</v>
      </c>
      <c r="X39" s="46">
        <f t="shared" si="9"/>
        <v>0</v>
      </c>
      <c r="Y39" s="46">
        <f t="shared" si="10"/>
        <v>0</v>
      </c>
    </row>
    <row r="40" spans="2:25" s="44" customFormat="1" ht="20.100000000000001" customHeight="1" x14ac:dyDescent="0.25">
      <c r="B40" s="46">
        <f t="shared" si="11"/>
        <v>0</v>
      </c>
      <c r="C40" s="93" t="str">
        <f t="shared" si="12"/>
        <v/>
      </c>
      <c r="D40" s="85" t="str">
        <f t="shared" si="13"/>
        <v/>
      </c>
      <c r="E40" s="86"/>
      <c r="F40" s="86"/>
      <c r="G40" s="86"/>
      <c r="H40" s="87"/>
      <c r="I40" s="88"/>
      <c r="J40" s="89"/>
      <c r="L40" s="47"/>
      <c r="M40" s="47">
        <f t="shared" si="1"/>
        <v>0</v>
      </c>
      <c r="N40" s="47">
        <f t="shared" si="1"/>
        <v>0</v>
      </c>
      <c r="O40" s="47">
        <f t="shared" si="1"/>
        <v>0</v>
      </c>
      <c r="P40" s="47">
        <f t="shared" si="2"/>
        <v>0</v>
      </c>
      <c r="Q40" s="47">
        <f t="shared" si="3"/>
        <v>0</v>
      </c>
      <c r="R40" s="47">
        <f t="shared" si="4"/>
        <v>0</v>
      </c>
      <c r="S40" s="47"/>
      <c r="T40" s="46">
        <f t="shared" si="5"/>
        <v>0</v>
      </c>
      <c r="U40" s="46">
        <f t="shared" si="6"/>
        <v>0</v>
      </c>
      <c r="V40" s="46">
        <f t="shared" si="7"/>
        <v>0</v>
      </c>
      <c r="W40" s="46">
        <f t="shared" si="8"/>
        <v>0</v>
      </c>
      <c r="X40" s="46">
        <f t="shared" si="9"/>
        <v>0</v>
      </c>
      <c r="Y40" s="46">
        <f t="shared" si="10"/>
        <v>0</v>
      </c>
    </row>
    <row r="41" spans="2:25" s="44" customFormat="1" ht="20.100000000000001" customHeight="1" x14ac:dyDescent="0.25">
      <c r="B41" s="46">
        <f t="shared" si="11"/>
        <v>0</v>
      </c>
      <c r="C41" s="93" t="str">
        <f t="shared" si="12"/>
        <v/>
      </c>
      <c r="D41" s="85" t="str">
        <f t="shared" si="13"/>
        <v/>
      </c>
      <c r="E41" s="86"/>
      <c r="F41" s="86"/>
      <c r="G41" s="86"/>
      <c r="H41" s="87"/>
      <c r="I41" s="88"/>
      <c r="J41" s="89"/>
      <c r="L41" s="47"/>
      <c r="M41" s="47">
        <f t="shared" si="1"/>
        <v>0</v>
      </c>
      <c r="N41" s="47">
        <f t="shared" si="1"/>
        <v>0</v>
      </c>
      <c r="O41" s="47">
        <f t="shared" si="1"/>
        <v>0</v>
      </c>
      <c r="P41" s="47">
        <f t="shared" si="2"/>
        <v>0</v>
      </c>
      <c r="Q41" s="47">
        <f t="shared" si="3"/>
        <v>0</v>
      </c>
      <c r="R41" s="47">
        <f t="shared" si="4"/>
        <v>0</v>
      </c>
      <c r="S41" s="47"/>
      <c r="T41" s="46">
        <f t="shared" si="5"/>
        <v>0</v>
      </c>
      <c r="U41" s="46">
        <f t="shared" si="6"/>
        <v>0</v>
      </c>
      <c r="V41" s="46">
        <f t="shared" si="7"/>
        <v>0</v>
      </c>
      <c r="W41" s="46">
        <f t="shared" si="8"/>
        <v>0</v>
      </c>
      <c r="X41" s="46">
        <f t="shared" si="9"/>
        <v>0</v>
      </c>
      <c r="Y41" s="46">
        <f t="shared" si="10"/>
        <v>0</v>
      </c>
    </row>
    <row r="42" spans="2:25" s="44" customFormat="1" ht="20.100000000000001" customHeight="1" x14ac:dyDescent="0.25">
      <c r="B42" s="46">
        <f t="shared" si="11"/>
        <v>0</v>
      </c>
      <c r="C42" s="93" t="str">
        <f t="shared" si="12"/>
        <v/>
      </c>
      <c r="D42" s="85" t="str">
        <f t="shared" si="13"/>
        <v/>
      </c>
      <c r="E42" s="86"/>
      <c r="F42" s="86"/>
      <c r="G42" s="86"/>
      <c r="H42" s="87"/>
      <c r="I42" s="88"/>
      <c r="J42" s="89"/>
      <c r="L42" s="47"/>
      <c r="M42" s="47">
        <f t="shared" si="1"/>
        <v>0</v>
      </c>
      <c r="N42" s="47">
        <f t="shared" si="1"/>
        <v>0</v>
      </c>
      <c r="O42" s="47">
        <f t="shared" si="1"/>
        <v>0</v>
      </c>
      <c r="P42" s="47">
        <f t="shared" si="2"/>
        <v>0</v>
      </c>
      <c r="Q42" s="47">
        <f t="shared" si="3"/>
        <v>0</v>
      </c>
      <c r="R42" s="47">
        <f t="shared" si="4"/>
        <v>0</v>
      </c>
      <c r="S42" s="47"/>
      <c r="T42" s="46">
        <f t="shared" si="5"/>
        <v>0</v>
      </c>
      <c r="U42" s="46">
        <f t="shared" si="6"/>
        <v>0</v>
      </c>
      <c r="V42" s="46">
        <f t="shared" si="7"/>
        <v>0</v>
      </c>
      <c r="W42" s="46">
        <f t="shared" si="8"/>
        <v>0</v>
      </c>
      <c r="X42" s="46">
        <f t="shared" si="9"/>
        <v>0</v>
      </c>
      <c r="Y42" s="46">
        <f t="shared" si="10"/>
        <v>0</v>
      </c>
    </row>
    <row r="43" spans="2:25" s="44" customFormat="1" ht="20.100000000000001" customHeight="1" x14ac:dyDescent="0.25">
      <c r="B43" s="46">
        <f t="shared" si="11"/>
        <v>0</v>
      </c>
      <c r="C43" s="93" t="str">
        <f t="shared" si="12"/>
        <v/>
      </c>
      <c r="D43" s="85" t="str">
        <f t="shared" si="13"/>
        <v/>
      </c>
      <c r="E43" s="86"/>
      <c r="F43" s="86"/>
      <c r="G43" s="86"/>
      <c r="H43" s="87"/>
      <c r="I43" s="88"/>
      <c r="J43" s="89"/>
      <c r="L43" s="47"/>
      <c r="M43" s="47">
        <f t="shared" si="1"/>
        <v>0</v>
      </c>
      <c r="N43" s="47">
        <f t="shared" si="1"/>
        <v>0</v>
      </c>
      <c r="O43" s="47">
        <f t="shared" si="1"/>
        <v>0</v>
      </c>
      <c r="P43" s="47">
        <f t="shared" si="2"/>
        <v>0</v>
      </c>
      <c r="Q43" s="47">
        <f t="shared" si="3"/>
        <v>0</v>
      </c>
      <c r="R43" s="47">
        <f t="shared" si="4"/>
        <v>0</v>
      </c>
      <c r="S43" s="47"/>
      <c r="T43" s="46">
        <f t="shared" si="5"/>
        <v>0</v>
      </c>
      <c r="U43" s="46">
        <f t="shared" si="6"/>
        <v>0</v>
      </c>
      <c r="V43" s="46">
        <f t="shared" si="7"/>
        <v>0</v>
      </c>
      <c r="W43" s="46">
        <f t="shared" si="8"/>
        <v>0</v>
      </c>
      <c r="X43" s="46">
        <f t="shared" si="9"/>
        <v>0</v>
      </c>
      <c r="Y43" s="46">
        <f t="shared" si="10"/>
        <v>0</v>
      </c>
    </row>
    <row r="44" spans="2:25" s="44" customFormat="1" ht="20.100000000000001" customHeight="1" x14ac:dyDescent="0.25">
      <c r="B44" s="46">
        <f t="shared" si="11"/>
        <v>0</v>
      </c>
      <c r="C44" s="93" t="str">
        <f t="shared" si="12"/>
        <v/>
      </c>
      <c r="D44" s="85" t="str">
        <f t="shared" si="13"/>
        <v/>
      </c>
      <c r="E44" s="86"/>
      <c r="F44" s="86"/>
      <c r="G44" s="86"/>
      <c r="H44" s="87"/>
      <c r="I44" s="88"/>
      <c r="J44" s="89"/>
      <c r="L44" s="47"/>
      <c r="M44" s="47">
        <f t="shared" si="1"/>
        <v>0</v>
      </c>
      <c r="N44" s="47">
        <f t="shared" si="1"/>
        <v>0</v>
      </c>
      <c r="O44" s="47">
        <f t="shared" si="1"/>
        <v>0</v>
      </c>
      <c r="P44" s="47">
        <f t="shared" si="2"/>
        <v>0</v>
      </c>
      <c r="Q44" s="47">
        <f t="shared" si="3"/>
        <v>0</v>
      </c>
      <c r="R44" s="47">
        <f t="shared" si="4"/>
        <v>0</v>
      </c>
      <c r="S44" s="47"/>
      <c r="T44" s="46">
        <f t="shared" si="5"/>
        <v>0</v>
      </c>
      <c r="U44" s="46">
        <f t="shared" si="6"/>
        <v>0</v>
      </c>
      <c r="V44" s="46">
        <f t="shared" si="7"/>
        <v>0</v>
      </c>
      <c r="W44" s="46">
        <f t="shared" si="8"/>
        <v>0</v>
      </c>
      <c r="X44" s="46">
        <f t="shared" si="9"/>
        <v>0</v>
      </c>
      <c r="Y44" s="46">
        <f t="shared" si="10"/>
        <v>0</v>
      </c>
    </row>
    <row r="45" spans="2:25" s="44" customFormat="1" ht="20.100000000000001" customHeight="1" x14ac:dyDescent="0.25">
      <c r="B45" s="46">
        <f t="shared" si="11"/>
        <v>0</v>
      </c>
      <c r="C45" s="93" t="str">
        <f t="shared" si="12"/>
        <v/>
      </c>
      <c r="D45" s="85" t="str">
        <f t="shared" si="13"/>
        <v/>
      </c>
      <c r="E45" s="86"/>
      <c r="F45" s="86"/>
      <c r="G45" s="86"/>
      <c r="H45" s="87"/>
      <c r="I45" s="88"/>
      <c r="J45" s="89"/>
      <c r="L45" s="47"/>
      <c r="M45" s="47">
        <f t="shared" si="1"/>
        <v>0</v>
      </c>
      <c r="N45" s="47">
        <f t="shared" si="1"/>
        <v>0</v>
      </c>
      <c r="O45" s="47">
        <f t="shared" si="1"/>
        <v>0</v>
      </c>
      <c r="P45" s="47">
        <f t="shared" si="2"/>
        <v>0</v>
      </c>
      <c r="Q45" s="47">
        <f t="shared" si="3"/>
        <v>0</v>
      </c>
      <c r="R45" s="47">
        <f t="shared" si="4"/>
        <v>0</v>
      </c>
      <c r="S45" s="47"/>
      <c r="T45" s="46">
        <f t="shared" si="5"/>
        <v>0</v>
      </c>
      <c r="U45" s="46">
        <f t="shared" si="6"/>
        <v>0</v>
      </c>
      <c r="V45" s="46">
        <f t="shared" si="7"/>
        <v>0</v>
      </c>
      <c r="W45" s="46">
        <f t="shared" si="8"/>
        <v>0</v>
      </c>
      <c r="X45" s="46">
        <f t="shared" si="9"/>
        <v>0</v>
      </c>
      <c r="Y45" s="46">
        <f t="shared" si="10"/>
        <v>0</v>
      </c>
    </row>
    <row r="46" spans="2:25" s="44" customFormat="1" ht="20.100000000000001" customHeight="1" x14ac:dyDescent="0.25">
      <c r="B46" s="46">
        <f t="shared" si="11"/>
        <v>0</v>
      </c>
      <c r="C46" s="93" t="str">
        <f t="shared" si="12"/>
        <v/>
      </c>
      <c r="D46" s="85" t="str">
        <f t="shared" si="13"/>
        <v/>
      </c>
      <c r="E46" s="86"/>
      <c r="F46" s="86"/>
      <c r="G46" s="86"/>
      <c r="H46" s="87"/>
      <c r="I46" s="88"/>
      <c r="J46" s="89"/>
      <c r="L46" s="47"/>
      <c r="M46" s="47">
        <f t="shared" si="1"/>
        <v>0</v>
      </c>
      <c r="N46" s="47">
        <f t="shared" si="1"/>
        <v>0</v>
      </c>
      <c r="O46" s="47">
        <f t="shared" si="1"/>
        <v>0</v>
      </c>
      <c r="P46" s="47">
        <f t="shared" si="2"/>
        <v>0</v>
      </c>
      <c r="Q46" s="47">
        <f t="shared" si="3"/>
        <v>0</v>
      </c>
      <c r="R46" s="47">
        <f t="shared" si="4"/>
        <v>0</v>
      </c>
      <c r="S46" s="47"/>
      <c r="T46" s="46">
        <f t="shared" si="5"/>
        <v>0</v>
      </c>
      <c r="U46" s="46">
        <f t="shared" si="6"/>
        <v>0</v>
      </c>
      <c r="V46" s="46">
        <f t="shared" si="7"/>
        <v>0</v>
      </c>
      <c r="W46" s="46">
        <f t="shared" si="8"/>
        <v>0</v>
      </c>
      <c r="X46" s="46">
        <f t="shared" si="9"/>
        <v>0</v>
      </c>
      <c r="Y46" s="46">
        <f t="shared" si="10"/>
        <v>0</v>
      </c>
    </row>
    <row r="47" spans="2:25" s="44" customFormat="1" ht="20.100000000000001" customHeight="1" x14ac:dyDescent="0.25">
      <c r="B47" s="46">
        <f t="shared" si="11"/>
        <v>0</v>
      </c>
      <c r="C47" s="93" t="str">
        <f t="shared" si="12"/>
        <v/>
      </c>
      <c r="D47" s="85" t="str">
        <f t="shared" si="13"/>
        <v/>
      </c>
      <c r="E47" s="86"/>
      <c r="F47" s="86"/>
      <c r="G47" s="86"/>
      <c r="H47" s="87"/>
      <c r="I47" s="88"/>
      <c r="J47" s="89"/>
      <c r="L47" s="47"/>
      <c r="M47" s="47">
        <f t="shared" si="1"/>
        <v>0</v>
      </c>
      <c r="N47" s="47">
        <f t="shared" si="1"/>
        <v>0</v>
      </c>
      <c r="O47" s="47">
        <f t="shared" si="1"/>
        <v>0</v>
      </c>
      <c r="P47" s="47">
        <f t="shared" si="2"/>
        <v>0</v>
      </c>
      <c r="Q47" s="47">
        <f t="shared" si="3"/>
        <v>0</v>
      </c>
      <c r="R47" s="47">
        <f t="shared" si="4"/>
        <v>0</v>
      </c>
      <c r="S47" s="47"/>
      <c r="T47" s="46">
        <f t="shared" si="5"/>
        <v>0</v>
      </c>
      <c r="U47" s="46">
        <f t="shared" si="6"/>
        <v>0</v>
      </c>
      <c r="V47" s="46">
        <f t="shared" si="7"/>
        <v>0</v>
      </c>
      <c r="W47" s="46">
        <f t="shared" si="8"/>
        <v>0</v>
      </c>
      <c r="X47" s="46">
        <f t="shared" si="9"/>
        <v>0</v>
      </c>
      <c r="Y47" s="46">
        <f t="shared" si="10"/>
        <v>0</v>
      </c>
    </row>
    <row r="48" spans="2:25" s="44" customFormat="1" ht="20.100000000000001" customHeight="1" x14ac:dyDescent="0.25">
      <c r="B48" s="46">
        <f t="shared" si="11"/>
        <v>0</v>
      </c>
      <c r="C48" s="93" t="str">
        <f t="shared" si="12"/>
        <v/>
      </c>
      <c r="D48" s="85" t="str">
        <f t="shared" si="13"/>
        <v/>
      </c>
      <c r="E48" s="86"/>
      <c r="F48" s="86"/>
      <c r="G48" s="86"/>
      <c r="H48" s="87"/>
      <c r="I48" s="88"/>
      <c r="J48" s="89"/>
      <c r="L48" s="47"/>
      <c r="M48" s="47">
        <f t="shared" si="1"/>
        <v>0</v>
      </c>
      <c r="N48" s="47">
        <f t="shared" si="1"/>
        <v>0</v>
      </c>
      <c r="O48" s="47">
        <f t="shared" si="1"/>
        <v>0</v>
      </c>
      <c r="P48" s="47">
        <f t="shared" si="2"/>
        <v>0</v>
      </c>
      <c r="Q48" s="47">
        <f t="shared" si="3"/>
        <v>0</v>
      </c>
      <c r="R48" s="47">
        <f t="shared" si="4"/>
        <v>0</v>
      </c>
      <c r="S48" s="47"/>
      <c r="T48" s="46">
        <f t="shared" si="5"/>
        <v>0</v>
      </c>
      <c r="U48" s="46">
        <f t="shared" si="6"/>
        <v>0</v>
      </c>
      <c r="V48" s="46">
        <f t="shared" si="7"/>
        <v>0</v>
      </c>
      <c r="W48" s="46">
        <f t="shared" si="8"/>
        <v>0</v>
      </c>
      <c r="X48" s="46">
        <f t="shared" si="9"/>
        <v>0</v>
      </c>
      <c r="Y48" s="46">
        <f t="shared" si="10"/>
        <v>0</v>
      </c>
    </row>
    <row r="49" spans="2:25" s="44" customFormat="1" ht="20.100000000000001" customHeight="1" x14ac:dyDescent="0.25">
      <c r="B49" s="46">
        <f t="shared" si="11"/>
        <v>0</v>
      </c>
      <c r="C49" s="93" t="str">
        <f t="shared" si="12"/>
        <v/>
      </c>
      <c r="D49" s="85" t="str">
        <f t="shared" si="13"/>
        <v/>
      </c>
      <c r="E49" s="86"/>
      <c r="F49" s="86"/>
      <c r="G49" s="86"/>
      <c r="H49" s="87"/>
      <c r="I49" s="88"/>
      <c r="J49" s="89"/>
      <c r="L49" s="47"/>
      <c r="M49" s="47">
        <f t="shared" si="1"/>
        <v>0</v>
      </c>
      <c r="N49" s="47">
        <f t="shared" si="1"/>
        <v>0</v>
      </c>
      <c r="O49" s="47">
        <f t="shared" si="1"/>
        <v>0</v>
      </c>
      <c r="P49" s="47">
        <f t="shared" si="2"/>
        <v>0</v>
      </c>
      <c r="Q49" s="47">
        <f t="shared" si="3"/>
        <v>0</v>
      </c>
      <c r="R49" s="47">
        <f t="shared" si="4"/>
        <v>0</v>
      </c>
      <c r="S49" s="47"/>
      <c r="T49" s="46">
        <f t="shared" si="5"/>
        <v>0</v>
      </c>
      <c r="U49" s="46">
        <f t="shared" si="6"/>
        <v>0</v>
      </c>
      <c r="V49" s="46">
        <f t="shared" si="7"/>
        <v>0</v>
      </c>
      <c r="W49" s="46">
        <f t="shared" si="8"/>
        <v>0</v>
      </c>
      <c r="X49" s="46">
        <f t="shared" si="9"/>
        <v>0</v>
      </c>
      <c r="Y49" s="46">
        <f t="shared" si="10"/>
        <v>0</v>
      </c>
    </row>
    <row r="50" spans="2:25" s="44" customFormat="1" ht="20.100000000000001" customHeight="1" x14ac:dyDescent="0.25">
      <c r="B50" s="46">
        <f t="shared" si="11"/>
        <v>0</v>
      </c>
      <c r="C50" s="93" t="str">
        <f t="shared" si="12"/>
        <v/>
      </c>
      <c r="D50" s="85" t="str">
        <f t="shared" si="13"/>
        <v/>
      </c>
      <c r="E50" s="86"/>
      <c r="F50" s="86"/>
      <c r="G50" s="86"/>
      <c r="H50" s="87"/>
      <c r="I50" s="88"/>
      <c r="J50" s="89"/>
      <c r="L50" s="47"/>
      <c r="M50" s="47">
        <f t="shared" ref="M50:O55" si="14">IF(E50="",0,1)</f>
        <v>0</v>
      </c>
      <c r="N50" s="47">
        <f t="shared" si="14"/>
        <v>0</v>
      </c>
      <c r="O50" s="47">
        <f t="shared" si="14"/>
        <v>0</v>
      </c>
      <c r="P50" s="47">
        <f t="shared" ref="P50:P55" si="15">IF(H50="",0,1)</f>
        <v>0</v>
      </c>
      <c r="Q50" s="47">
        <f t="shared" ref="Q50:Q55" si="16">IF(I50="",0,1)</f>
        <v>0</v>
      </c>
      <c r="R50" s="47">
        <f t="shared" ref="R50:R55" si="17">IF(J50="",0,1)</f>
        <v>0</v>
      </c>
      <c r="S50" s="47"/>
      <c r="T50" s="46">
        <f t="shared" ref="T50:T55" si="18">IF(H50&gt;0,IF(I50=L$18,1,0),0)</f>
        <v>0</v>
      </c>
      <c r="U50" s="46">
        <f t="shared" ref="U50:U55" si="19">IF(T50=1,H50,0)</f>
        <v>0</v>
      </c>
      <c r="V50" s="46">
        <f t="shared" ref="V50:V55" si="20">IF(H50&gt;0,IF(I50=L$19,1,0),0)</f>
        <v>0</v>
      </c>
      <c r="W50" s="46">
        <f t="shared" ref="W50:W55" si="21">IF(V50=1,H50,0)</f>
        <v>0</v>
      </c>
      <c r="X50" s="46">
        <f t="shared" ref="X50:X55" si="22">IF(H50&gt;0,IF(I50=L$20,1,0),0)</f>
        <v>0</v>
      </c>
      <c r="Y50" s="46">
        <f t="shared" ref="Y50:Y55" si="23">IF(X50=1,H50,0)</f>
        <v>0</v>
      </c>
    </row>
    <row r="51" spans="2:25" s="44" customFormat="1" ht="20.100000000000001" customHeight="1" x14ac:dyDescent="0.25">
      <c r="B51" s="46">
        <f t="shared" si="11"/>
        <v>0</v>
      </c>
      <c r="C51" s="93" t="str">
        <f t="shared" si="12"/>
        <v/>
      </c>
      <c r="D51" s="85" t="str">
        <f t="shared" si="13"/>
        <v/>
      </c>
      <c r="E51" s="86"/>
      <c r="F51" s="86"/>
      <c r="G51" s="86"/>
      <c r="H51" s="87"/>
      <c r="I51" s="88"/>
      <c r="J51" s="89"/>
      <c r="L51" s="47"/>
      <c r="M51" s="47">
        <f t="shared" si="14"/>
        <v>0</v>
      </c>
      <c r="N51" s="47">
        <f t="shared" si="14"/>
        <v>0</v>
      </c>
      <c r="O51" s="47">
        <f t="shared" si="14"/>
        <v>0</v>
      </c>
      <c r="P51" s="47">
        <f t="shared" si="15"/>
        <v>0</v>
      </c>
      <c r="Q51" s="47">
        <f t="shared" si="16"/>
        <v>0</v>
      </c>
      <c r="R51" s="47">
        <f t="shared" si="17"/>
        <v>0</v>
      </c>
      <c r="S51" s="47"/>
      <c r="T51" s="46">
        <f t="shared" si="18"/>
        <v>0</v>
      </c>
      <c r="U51" s="46">
        <f t="shared" si="19"/>
        <v>0</v>
      </c>
      <c r="V51" s="46">
        <f t="shared" si="20"/>
        <v>0</v>
      </c>
      <c r="W51" s="46">
        <f t="shared" si="21"/>
        <v>0</v>
      </c>
      <c r="X51" s="46">
        <f t="shared" si="22"/>
        <v>0</v>
      </c>
      <c r="Y51" s="46">
        <f t="shared" si="23"/>
        <v>0</v>
      </c>
    </row>
    <row r="52" spans="2:25" s="44" customFormat="1" ht="20.100000000000001" customHeight="1" x14ac:dyDescent="0.25">
      <c r="B52" s="46">
        <f t="shared" si="11"/>
        <v>0</v>
      </c>
      <c r="C52" s="93" t="str">
        <f t="shared" si="12"/>
        <v/>
      </c>
      <c r="D52" s="85" t="str">
        <f t="shared" si="13"/>
        <v/>
      </c>
      <c r="E52" s="86"/>
      <c r="F52" s="86"/>
      <c r="G52" s="86"/>
      <c r="H52" s="87"/>
      <c r="I52" s="88"/>
      <c r="J52" s="89"/>
      <c r="L52" s="47"/>
      <c r="M52" s="47">
        <f t="shared" si="14"/>
        <v>0</v>
      </c>
      <c r="N52" s="47">
        <f t="shared" si="14"/>
        <v>0</v>
      </c>
      <c r="O52" s="47">
        <f t="shared" si="14"/>
        <v>0</v>
      </c>
      <c r="P52" s="47">
        <f t="shared" si="15"/>
        <v>0</v>
      </c>
      <c r="Q52" s="47">
        <f t="shared" si="16"/>
        <v>0</v>
      </c>
      <c r="R52" s="47">
        <f t="shared" si="17"/>
        <v>0</v>
      </c>
      <c r="S52" s="47"/>
      <c r="T52" s="46">
        <f t="shared" si="18"/>
        <v>0</v>
      </c>
      <c r="U52" s="46">
        <f t="shared" si="19"/>
        <v>0</v>
      </c>
      <c r="V52" s="46">
        <f t="shared" si="20"/>
        <v>0</v>
      </c>
      <c r="W52" s="46">
        <f t="shared" si="21"/>
        <v>0</v>
      </c>
      <c r="X52" s="46">
        <f t="shared" si="22"/>
        <v>0</v>
      </c>
      <c r="Y52" s="46">
        <f t="shared" si="23"/>
        <v>0</v>
      </c>
    </row>
    <row r="53" spans="2:25" s="44" customFormat="1" ht="20.100000000000001" customHeight="1" x14ac:dyDescent="0.25">
      <c r="B53" s="46">
        <f t="shared" si="11"/>
        <v>0</v>
      </c>
      <c r="C53" s="93" t="str">
        <f t="shared" si="12"/>
        <v/>
      </c>
      <c r="D53" s="85" t="str">
        <f t="shared" si="13"/>
        <v/>
      </c>
      <c r="E53" s="86"/>
      <c r="F53" s="86"/>
      <c r="G53" s="86"/>
      <c r="H53" s="87"/>
      <c r="I53" s="88"/>
      <c r="J53" s="89"/>
      <c r="L53" s="47"/>
      <c r="M53" s="47">
        <f t="shared" si="14"/>
        <v>0</v>
      </c>
      <c r="N53" s="47">
        <f t="shared" si="14"/>
        <v>0</v>
      </c>
      <c r="O53" s="47">
        <f t="shared" si="14"/>
        <v>0</v>
      </c>
      <c r="P53" s="47">
        <f t="shared" si="15"/>
        <v>0</v>
      </c>
      <c r="Q53" s="47">
        <f t="shared" si="16"/>
        <v>0</v>
      </c>
      <c r="R53" s="47">
        <f t="shared" si="17"/>
        <v>0</v>
      </c>
      <c r="S53" s="47"/>
      <c r="T53" s="46">
        <f t="shared" si="18"/>
        <v>0</v>
      </c>
      <c r="U53" s="46">
        <f t="shared" si="19"/>
        <v>0</v>
      </c>
      <c r="V53" s="46">
        <f t="shared" si="20"/>
        <v>0</v>
      </c>
      <c r="W53" s="46">
        <f t="shared" si="21"/>
        <v>0</v>
      </c>
      <c r="X53" s="46">
        <f t="shared" si="22"/>
        <v>0</v>
      </c>
      <c r="Y53" s="46">
        <f t="shared" si="23"/>
        <v>0</v>
      </c>
    </row>
    <row r="54" spans="2:25" s="44" customFormat="1" ht="20.100000000000001" customHeight="1" x14ac:dyDescent="0.25">
      <c r="B54" s="46">
        <f t="shared" si="11"/>
        <v>0</v>
      </c>
      <c r="C54" s="93" t="str">
        <f t="shared" si="12"/>
        <v/>
      </c>
      <c r="D54" s="85" t="str">
        <f t="shared" si="13"/>
        <v/>
      </c>
      <c r="E54" s="86"/>
      <c r="F54" s="86"/>
      <c r="G54" s="86"/>
      <c r="H54" s="87"/>
      <c r="I54" s="88"/>
      <c r="J54" s="89"/>
      <c r="L54" s="47"/>
      <c r="M54" s="47">
        <f t="shared" si="14"/>
        <v>0</v>
      </c>
      <c r="N54" s="47">
        <f t="shared" si="14"/>
        <v>0</v>
      </c>
      <c r="O54" s="47">
        <f t="shared" si="14"/>
        <v>0</v>
      </c>
      <c r="P54" s="47">
        <f t="shared" si="15"/>
        <v>0</v>
      </c>
      <c r="Q54" s="47">
        <f t="shared" si="16"/>
        <v>0</v>
      </c>
      <c r="R54" s="47">
        <f t="shared" si="17"/>
        <v>0</v>
      </c>
      <c r="S54" s="47"/>
      <c r="T54" s="46">
        <f t="shared" si="18"/>
        <v>0</v>
      </c>
      <c r="U54" s="46">
        <f t="shared" si="19"/>
        <v>0</v>
      </c>
      <c r="V54" s="46">
        <f t="shared" si="20"/>
        <v>0</v>
      </c>
      <c r="W54" s="46">
        <f t="shared" si="21"/>
        <v>0</v>
      </c>
      <c r="X54" s="46">
        <f t="shared" si="22"/>
        <v>0</v>
      </c>
      <c r="Y54" s="46">
        <f t="shared" si="23"/>
        <v>0</v>
      </c>
    </row>
    <row r="55" spans="2:25" s="44" customFormat="1" ht="20.100000000000001" customHeight="1" x14ac:dyDescent="0.25">
      <c r="B55" s="46">
        <f t="shared" si="11"/>
        <v>0</v>
      </c>
      <c r="C55" s="93" t="str">
        <f t="shared" si="12"/>
        <v/>
      </c>
      <c r="D55" s="85" t="str">
        <f t="shared" si="13"/>
        <v/>
      </c>
      <c r="E55" s="86"/>
      <c r="F55" s="86"/>
      <c r="G55" s="86"/>
      <c r="H55" s="87"/>
      <c r="I55" s="88"/>
      <c r="J55" s="89"/>
      <c r="L55" s="47"/>
      <c r="M55" s="47">
        <f t="shared" si="14"/>
        <v>0</v>
      </c>
      <c r="N55" s="47">
        <f t="shared" si="14"/>
        <v>0</v>
      </c>
      <c r="O55" s="47">
        <f t="shared" si="14"/>
        <v>0</v>
      </c>
      <c r="P55" s="47">
        <f t="shared" si="15"/>
        <v>0</v>
      </c>
      <c r="Q55" s="47">
        <f t="shared" si="16"/>
        <v>0</v>
      </c>
      <c r="R55" s="47">
        <f t="shared" si="17"/>
        <v>0</v>
      </c>
      <c r="S55" s="47"/>
      <c r="T55" s="46">
        <f t="shared" si="18"/>
        <v>0</v>
      </c>
      <c r="U55" s="46">
        <f t="shared" si="19"/>
        <v>0</v>
      </c>
      <c r="V55" s="46">
        <f t="shared" si="20"/>
        <v>0</v>
      </c>
      <c r="W55" s="46">
        <f t="shared" si="21"/>
        <v>0</v>
      </c>
      <c r="X55" s="46">
        <f t="shared" si="22"/>
        <v>0</v>
      </c>
      <c r="Y55" s="46">
        <f t="shared" si="23"/>
        <v>0</v>
      </c>
    </row>
  </sheetData>
  <sheetProtection algorithmName="SHA-512" hashValue="BTLSa+DujwcfbQTyDkYRFzxFuTqnwyyhoxVQo/4R/oAOJ6GS8n997MhFwh4cn5B51gYEUrGzzIDRBJFCnEl5Sw==" saltValue="h6DUrYYD+WF8uChh2oRsAw=="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operator="greaterThan" allowBlank="1" showInputMessage="1" showErrorMessage="1" sqref="J18:J55" xr:uid="{00000000-0002-0000-0C00-000000000000}"/>
    <dataValidation type="whole" operator="greaterThanOrEqual" allowBlank="1" showInputMessage="1" showErrorMessage="1" sqref="H18:H55" xr:uid="{00000000-0002-0000-0C00-000001000000}">
      <formula1>0</formula1>
    </dataValidation>
    <dataValidation type="list" showInputMessage="1" showErrorMessage="1" sqref="I18:I55" xr:uid="{00000000-0002-0000-0C00-000002000000}">
      <formula1>$L$17:$L$20</formula1>
    </dataValidation>
  </dataValidations>
  <printOptions horizontalCentered="1"/>
  <pageMargins left="0.25" right="0.25" top="0.75" bottom="0.75" header="0.3" footer="0.3"/>
  <pageSetup scale="55" orientation="portrait"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B2:Y55"/>
  <sheetViews>
    <sheetView showGridLines="0" view="pageBreakPreview" zoomScaleNormal="100" zoomScaleSheetLayoutView="100" workbookViewId="0">
      <selection activeCell="F22" sqref="F22"/>
    </sheetView>
  </sheetViews>
  <sheetFormatPr defaultRowHeight="15" x14ac:dyDescent="0.25"/>
  <cols>
    <col min="2" max="2" width="9.140625" style="6" hidden="1" customWidth="1"/>
    <col min="3" max="4" width="4.28515625" customWidth="1"/>
    <col min="5" max="5" width="40.5703125" customWidth="1"/>
    <col min="6" max="6" width="50.5703125" customWidth="1"/>
    <col min="7" max="7" width="34.5703125" customWidth="1"/>
    <col min="8" max="8" width="13.7109375" customWidth="1"/>
    <col min="9" max="9" width="19.28515625" customWidth="1"/>
    <col min="10" max="10" width="13.7109375" customWidth="1"/>
    <col min="11" max="11" width="1.5703125" customWidth="1"/>
    <col min="12" max="12" width="19.7109375" style="3" hidden="1" customWidth="1"/>
    <col min="13" max="18" width="2.7109375" style="3" hidden="1" customWidth="1"/>
    <col min="19" max="19" width="1.7109375" style="3" hidden="1" customWidth="1"/>
    <col min="20" max="21" width="8.7109375" style="6" hidden="1" customWidth="1"/>
    <col min="22" max="25" width="9.140625" style="6" hidden="1" customWidth="1"/>
  </cols>
  <sheetData>
    <row r="2" spans="2:25" ht="18" thickBot="1" x14ac:dyDescent="0.35">
      <c r="B2" s="3"/>
      <c r="C2" s="125" t="s">
        <v>134</v>
      </c>
      <c r="D2" s="125"/>
      <c r="E2" s="125"/>
      <c r="F2" s="125"/>
      <c r="G2" s="125"/>
      <c r="H2" s="125"/>
      <c r="I2" s="125"/>
      <c r="J2" s="125"/>
      <c r="K2" s="125"/>
    </row>
    <row r="4" spans="2:25" s="55" customFormat="1" ht="20.100000000000001" customHeight="1" x14ac:dyDescent="0.25">
      <c r="B4" s="56"/>
      <c r="E4" s="91" t="s">
        <v>130</v>
      </c>
      <c r="F4" s="55" t="str">
        <f>IF(Summary!D4="","",Summary!D4)</f>
        <v/>
      </c>
      <c r="L4" s="56"/>
      <c r="M4" s="56"/>
      <c r="N4" s="56"/>
      <c r="O4" s="56"/>
      <c r="P4" s="56"/>
      <c r="Q4" s="56"/>
      <c r="R4" s="56"/>
      <c r="S4" s="56"/>
      <c r="T4" s="54"/>
      <c r="U4" s="54"/>
      <c r="V4" s="54"/>
      <c r="W4" s="54"/>
      <c r="X4" s="54"/>
      <c r="Y4" s="54"/>
    </row>
    <row r="5" spans="2:25" s="55" customFormat="1" ht="20.100000000000001" customHeight="1" x14ac:dyDescent="0.25">
      <c r="B5" s="56"/>
      <c r="E5" s="91" t="s">
        <v>15</v>
      </c>
      <c r="F5" s="55" t="str">
        <f>IF(Summary!D20="","",Summary!D20)</f>
        <v/>
      </c>
      <c r="H5" s="154" t="s">
        <v>141</v>
      </c>
      <c r="I5" s="154"/>
      <c r="J5" s="154"/>
      <c r="K5" s="76"/>
      <c r="L5" s="56"/>
      <c r="M5" s="56"/>
      <c r="N5" s="56"/>
      <c r="O5" s="56"/>
      <c r="P5" s="56"/>
      <c r="Q5" s="56"/>
      <c r="R5" s="56"/>
      <c r="S5" s="56"/>
      <c r="T5" s="54"/>
      <c r="U5" s="54"/>
      <c r="V5" s="54"/>
      <c r="W5" s="54"/>
      <c r="X5" s="54"/>
      <c r="Y5" s="54"/>
    </row>
    <row r="6" spans="2:25" s="55" customFormat="1" ht="20.100000000000001" customHeight="1" x14ac:dyDescent="0.25">
      <c r="B6" s="56"/>
      <c r="H6" s="68" t="s">
        <v>111</v>
      </c>
      <c r="I6" s="68" t="s">
        <v>110</v>
      </c>
      <c r="J6" s="68" t="s">
        <v>114</v>
      </c>
      <c r="L6" s="56"/>
      <c r="M6" s="56"/>
      <c r="N6" s="56"/>
      <c r="O6" s="56"/>
      <c r="P6" s="56"/>
      <c r="Q6" s="56"/>
      <c r="R6" s="56"/>
      <c r="S6" s="56"/>
      <c r="T6" s="54"/>
      <c r="U6" s="54"/>
      <c r="V6" s="54"/>
      <c r="W6" s="54"/>
      <c r="X6" s="54"/>
      <c r="Y6" s="54"/>
    </row>
    <row r="7" spans="2:25" s="55" customFormat="1" ht="20.100000000000001" customHeight="1" x14ac:dyDescent="0.2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00000000000001" customHeight="1" x14ac:dyDescent="0.25">
      <c r="B8" s="56"/>
      <c r="G8" s="69" t="s">
        <v>46</v>
      </c>
      <c r="H8" s="64">
        <f>W17</f>
        <v>0</v>
      </c>
      <c r="I8" s="64">
        <f>U17</f>
        <v>0</v>
      </c>
      <c r="J8" s="64">
        <f>SUM(H8:I8)</f>
        <v>0</v>
      </c>
      <c r="L8" s="56"/>
      <c r="M8" s="56"/>
      <c r="N8" s="56"/>
      <c r="O8" s="56"/>
      <c r="P8" s="56"/>
      <c r="Q8" s="56"/>
      <c r="R8" s="56"/>
      <c r="S8" s="56"/>
      <c r="T8" s="54"/>
      <c r="U8" s="54"/>
      <c r="V8" s="54"/>
      <c r="W8" s="54"/>
      <c r="X8" s="54"/>
      <c r="Y8" s="54"/>
    </row>
    <row r="12" spans="2:25" ht="17.25" x14ac:dyDescent="0.3">
      <c r="C12" s="152" t="str">
        <f>IF(F5="","",CONCATENATE("Indicate the general contractor experience of ",F4," in ",F5,"  in the cells below."))</f>
        <v/>
      </c>
      <c r="D12" s="152"/>
      <c r="E12" s="152"/>
      <c r="F12" s="152"/>
      <c r="G12" s="152"/>
      <c r="H12" s="152"/>
      <c r="I12" s="152"/>
      <c r="J12" s="152"/>
      <c r="K12" s="152"/>
    </row>
    <row r="14" spans="2:25" x14ac:dyDescent="0.25">
      <c r="B14" s="17">
        <f>IF(C14="",0,1)</f>
        <v>0</v>
      </c>
      <c r="C14" s="149" t="str">
        <f>IF(B16&gt;0,"ERROR! Incomplete data entry in cells denoted by 'X' below","")</f>
        <v/>
      </c>
      <c r="D14" s="149"/>
      <c r="E14" s="149"/>
      <c r="F14" s="149"/>
      <c r="G14" s="149"/>
      <c r="H14" s="149"/>
      <c r="I14" s="149"/>
      <c r="J14" s="149"/>
      <c r="K14" s="149"/>
    </row>
    <row r="15" spans="2:25" ht="15.75" thickBot="1" x14ac:dyDescent="0.3">
      <c r="T15" s="150" t="s">
        <v>112</v>
      </c>
      <c r="U15" s="150"/>
      <c r="V15" s="150"/>
      <c r="W15" s="150"/>
      <c r="X15" s="150"/>
      <c r="Y15" s="150"/>
    </row>
    <row r="16" spans="2:25" s="55" customFormat="1" ht="60.75" thickBot="1" x14ac:dyDescent="0.3">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55" customFormat="1" ht="20.100000000000001" customHeight="1" x14ac:dyDescent="0.25">
      <c r="B17" s="54"/>
      <c r="H17" s="74">
        <f>SUM(H18:H55)</f>
        <v>0</v>
      </c>
      <c r="I17" s="69"/>
      <c r="J17" s="75"/>
      <c r="L17" s="56"/>
      <c r="M17" s="147"/>
      <c r="N17" s="147"/>
      <c r="O17" s="147"/>
      <c r="P17" s="147"/>
      <c r="Q17" s="147"/>
      <c r="R17" s="147"/>
      <c r="S17" s="56"/>
      <c r="T17" s="63">
        <f t="shared" ref="T17:Y17" si="0">SUM(T18:T55)</f>
        <v>0</v>
      </c>
      <c r="U17" s="63">
        <f t="shared" si="0"/>
        <v>0</v>
      </c>
      <c r="V17" s="63">
        <f t="shared" si="0"/>
        <v>0</v>
      </c>
      <c r="W17" s="63">
        <f t="shared" si="0"/>
        <v>0</v>
      </c>
      <c r="X17" s="63">
        <f t="shared" si="0"/>
        <v>0</v>
      </c>
      <c r="Y17" s="63">
        <f t="shared" si="0"/>
        <v>0</v>
      </c>
    </row>
    <row r="18" spans="2:25" s="44" customFormat="1" ht="20.100000000000001" customHeight="1" x14ac:dyDescent="0.25">
      <c r="B18" s="46">
        <f>IF(C18="",0,1)</f>
        <v>0</v>
      </c>
      <c r="C18" s="93" t="str">
        <f>IF(SUM(M18:R18)&gt;0,IF(SUM(M18:R18)&lt;6,"X",""),"")</f>
        <v/>
      </c>
      <c r="D18" s="85" t="str">
        <f>IF(F$5="","",LEFT(F$5,2))</f>
        <v/>
      </c>
      <c r="E18" s="59"/>
      <c r="F18" s="59"/>
      <c r="G18" s="59"/>
      <c r="H18" s="71"/>
      <c r="I18" s="72"/>
      <c r="J18" s="73"/>
      <c r="L18" s="90" t="s">
        <v>110</v>
      </c>
      <c r="M18" s="47">
        <f t="shared" ref="M18:O49" si="1">IF(E18="",0,1)</f>
        <v>0</v>
      </c>
      <c r="N18" s="47">
        <f t="shared" si="1"/>
        <v>0</v>
      </c>
      <c r="O18" s="47">
        <f t="shared" si="1"/>
        <v>0</v>
      </c>
      <c r="P18" s="47">
        <f t="shared" ref="P18:P49" si="2">IF(H18="",0,1)</f>
        <v>0</v>
      </c>
      <c r="Q18" s="47">
        <f t="shared" ref="Q18:Q49" si="3">IF(I18="",0,1)</f>
        <v>0</v>
      </c>
      <c r="R18" s="47">
        <f t="shared" ref="R18:R49" si="4">IF(J18="",0,1)</f>
        <v>0</v>
      </c>
      <c r="S18" s="47"/>
      <c r="T18" s="46">
        <f t="shared" ref="T18:T49" si="5">IF(H18&gt;0,IF(I18=L$18,1,0),0)</f>
        <v>0</v>
      </c>
      <c r="U18" s="46">
        <f t="shared" ref="U18:U49" si="6">IF(T18=1,H18,0)</f>
        <v>0</v>
      </c>
      <c r="V18" s="46">
        <f t="shared" ref="V18:V49" si="7">IF(H18&gt;0,IF(I18=L$19,1,0),0)</f>
        <v>0</v>
      </c>
      <c r="W18" s="46">
        <f t="shared" ref="W18:W49" si="8">IF(V18=1,H18,0)</f>
        <v>0</v>
      </c>
      <c r="X18" s="46">
        <f t="shared" ref="X18:X49" si="9">IF(H18&gt;0,IF(I18=L$20,1,0),0)</f>
        <v>0</v>
      </c>
      <c r="Y18" s="46">
        <f t="shared" ref="Y18:Y49" si="10">IF(X18=1,H18,0)</f>
        <v>0</v>
      </c>
    </row>
    <row r="19" spans="2:25" s="44" customFormat="1" ht="20.100000000000001" customHeight="1" x14ac:dyDescent="0.25">
      <c r="B19" s="46">
        <f t="shared" ref="B19:B55" si="11">IF(C19="",0,1)</f>
        <v>0</v>
      </c>
      <c r="C19" s="93" t="str">
        <f t="shared" ref="C19:C55" si="12">IF(SUM(M19:R19)&gt;0,IF(SUM(M19:R19)&lt;6,"X",""),"")</f>
        <v/>
      </c>
      <c r="D19" s="85" t="str">
        <f t="shared" ref="D19:D55" si="13">IF(F$5="","",LEFT(F$5,2))</f>
        <v/>
      </c>
      <c r="E19" s="59"/>
      <c r="F19" s="59"/>
      <c r="G19" s="59"/>
      <c r="H19" s="71"/>
      <c r="I19" s="72"/>
      <c r="J19" s="73"/>
      <c r="L19" s="90" t="s">
        <v>111</v>
      </c>
      <c r="M19" s="47">
        <f t="shared" si="1"/>
        <v>0</v>
      </c>
      <c r="N19" s="47">
        <f t="shared" si="1"/>
        <v>0</v>
      </c>
      <c r="O19" s="47">
        <f t="shared" si="1"/>
        <v>0</v>
      </c>
      <c r="P19" s="47">
        <f t="shared" si="2"/>
        <v>0</v>
      </c>
      <c r="Q19" s="47">
        <f t="shared" si="3"/>
        <v>0</v>
      </c>
      <c r="R19" s="47">
        <f t="shared" si="4"/>
        <v>0</v>
      </c>
      <c r="S19" s="47"/>
      <c r="T19" s="46">
        <f t="shared" si="5"/>
        <v>0</v>
      </c>
      <c r="U19" s="46">
        <f t="shared" si="6"/>
        <v>0</v>
      </c>
      <c r="V19" s="46">
        <f t="shared" si="7"/>
        <v>0</v>
      </c>
      <c r="W19" s="46">
        <f t="shared" si="8"/>
        <v>0</v>
      </c>
      <c r="X19" s="46">
        <f t="shared" si="9"/>
        <v>0</v>
      </c>
      <c r="Y19" s="46">
        <f t="shared" si="10"/>
        <v>0</v>
      </c>
    </row>
    <row r="20" spans="2:25" s="44" customFormat="1" ht="20.100000000000001" customHeight="1" x14ac:dyDescent="0.25">
      <c r="B20" s="46">
        <f t="shared" si="11"/>
        <v>0</v>
      </c>
      <c r="C20" s="93" t="str">
        <f t="shared" si="12"/>
        <v/>
      </c>
      <c r="D20" s="85" t="str">
        <f t="shared" si="13"/>
        <v/>
      </c>
      <c r="E20" s="86"/>
      <c r="F20" s="86"/>
      <c r="G20" s="86"/>
      <c r="H20" s="87"/>
      <c r="I20" s="88"/>
      <c r="J20" s="89"/>
      <c r="L20" s="90"/>
      <c r="M20" s="47">
        <f t="shared" si="1"/>
        <v>0</v>
      </c>
      <c r="N20" s="47">
        <f t="shared" si="1"/>
        <v>0</v>
      </c>
      <c r="O20" s="47">
        <f t="shared" si="1"/>
        <v>0</v>
      </c>
      <c r="P20" s="47">
        <f t="shared" si="2"/>
        <v>0</v>
      </c>
      <c r="Q20" s="47">
        <f t="shared" si="3"/>
        <v>0</v>
      </c>
      <c r="R20" s="47">
        <f t="shared" si="4"/>
        <v>0</v>
      </c>
      <c r="S20" s="47"/>
      <c r="T20" s="46">
        <f t="shared" si="5"/>
        <v>0</v>
      </c>
      <c r="U20" s="46">
        <f t="shared" si="6"/>
        <v>0</v>
      </c>
      <c r="V20" s="46">
        <f t="shared" si="7"/>
        <v>0</v>
      </c>
      <c r="W20" s="46">
        <f t="shared" si="8"/>
        <v>0</v>
      </c>
      <c r="X20" s="46">
        <f t="shared" si="9"/>
        <v>0</v>
      </c>
      <c r="Y20" s="46">
        <f t="shared" si="10"/>
        <v>0</v>
      </c>
    </row>
    <row r="21" spans="2:25" s="44" customFormat="1" ht="20.100000000000001" customHeight="1" x14ac:dyDescent="0.25">
      <c r="B21" s="46">
        <f t="shared" si="11"/>
        <v>0</v>
      </c>
      <c r="C21" s="93" t="str">
        <f t="shared" si="12"/>
        <v/>
      </c>
      <c r="D21" s="85" t="str">
        <f t="shared" si="13"/>
        <v/>
      </c>
      <c r="E21" s="86"/>
      <c r="F21" s="86"/>
      <c r="G21" s="86"/>
      <c r="H21" s="87"/>
      <c r="I21" s="88"/>
      <c r="J21" s="89"/>
      <c r="L21" s="47"/>
      <c r="M21" s="47">
        <f t="shared" si="1"/>
        <v>0</v>
      </c>
      <c r="N21" s="47">
        <f t="shared" si="1"/>
        <v>0</v>
      </c>
      <c r="O21" s="47">
        <f t="shared" si="1"/>
        <v>0</v>
      </c>
      <c r="P21" s="47">
        <f t="shared" si="2"/>
        <v>0</v>
      </c>
      <c r="Q21" s="47">
        <f t="shared" si="3"/>
        <v>0</v>
      </c>
      <c r="R21" s="47">
        <f t="shared" si="4"/>
        <v>0</v>
      </c>
      <c r="S21" s="47"/>
      <c r="T21" s="46">
        <f t="shared" si="5"/>
        <v>0</v>
      </c>
      <c r="U21" s="46">
        <f t="shared" si="6"/>
        <v>0</v>
      </c>
      <c r="V21" s="46">
        <f t="shared" si="7"/>
        <v>0</v>
      </c>
      <c r="W21" s="46">
        <f t="shared" si="8"/>
        <v>0</v>
      </c>
      <c r="X21" s="46">
        <f t="shared" si="9"/>
        <v>0</v>
      </c>
      <c r="Y21" s="46">
        <f t="shared" si="10"/>
        <v>0</v>
      </c>
    </row>
    <row r="22" spans="2:25" s="44" customFormat="1" ht="20.100000000000001" customHeight="1" x14ac:dyDescent="0.25">
      <c r="B22" s="46">
        <f t="shared" si="11"/>
        <v>0</v>
      </c>
      <c r="C22" s="93" t="str">
        <f t="shared" si="12"/>
        <v/>
      </c>
      <c r="D22" s="85" t="str">
        <f t="shared" si="13"/>
        <v/>
      </c>
      <c r="E22" s="86"/>
      <c r="F22" s="86"/>
      <c r="G22" s="86"/>
      <c r="H22" s="87"/>
      <c r="I22" s="88"/>
      <c r="J22" s="89"/>
      <c r="L22" s="47"/>
      <c r="M22" s="47">
        <f t="shared" si="1"/>
        <v>0</v>
      </c>
      <c r="N22" s="47">
        <f t="shared" si="1"/>
        <v>0</v>
      </c>
      <c r="O22" s="47">
        <f t="shared" si="1"/>
        <v>0</v>
      </c>
      <c r="P22" s="47">
        <f t="shared" si="2"/>
        <v>0</v>
      </c>
      <c r="Q22" s="47">
        <f t="shared" si="3"/>
        <v>0</v>
      </c>
      <c r="R22" s="47">
        <f t="shared" si="4"/>
        <v>0</v>
      </c>
      <c r="S22" s="47"/>
      <c r="T22" s="46">
        <f t="shared" si="5"/>
        <v>0</v>
      </c>
      <c r="U22" s="46">
        <f t="shared" si="6"/>
        <v>0</v>
      </c>
      <c r="V22" s="46">
        <f t="shared" si="7"/>
        <v>0</v>
      </c>
      <c r="W22" s="46">
        <f t="shared" si="8"/>
        <v>0</v>
      </c>
      <c r="X22" s="46">
        <f t="shared" si="9"/>
        <v>0</v>
      </c>
      <c r="Y22" s="46">
        <f t="shared" si="10"/>
        <v>0</v>
      </c>
    </row>
    <row r="23" spans="2:25" s="44" customFormat="1" ht="20.100000000000001" customHeight="1" x14ac:dyDescent="0.25">
      <c r="B23" s="46">
        <f t="shared" si="11"/>
        <v>0</v>
      </c>
      <c r="C23" s="93" t="str">
        <f t="shared" si="12"/>
        <v/>
      </c>
      <c r="D23" s="85" t="str">
        <f t="shared" si="13"/>
        <v/>
      </c>
      <c r="E23" s="86"/>
      <c r="F23" s="86"/>
      <c r="G23" s="86"/>
      <c r="H23" s="87"/>
      <c r="I23" s="88"/>
      <c r="J23" s="89"/>
      <c r="L23" s="47"/>
      <c r="M23" s="47">
        <f t="shared" si="1"/>
        <v>0</v>
      </c>
      <c r="N23" s="47">
        <f t="shared" si="1"/>
        <v>0</v>
      </c>
      <c r="O23" s="47">
        <f t="shared" si="1"/>
        <v>0</v>
      </c>
      <c r="P23" s="47">
        <f t="shared" si="2"/>
        <v>0</v>
      </c>
      <c r="Q23" s="47">
        <f t="shared" si="3"/>
        <v>0</v>
      </c>
      <c r="R23" s="47">
        <f t="shared" si="4"/>
        <v>0</v>
      </c>
      <c r="S23" s="47"/>
      <c r="T23" s="46">
        <f t="shared" si="5"/>
        <v>0</v>
      </c>
      <c r="U23" s="46">
        <f t="shared" si="6"/>
        <v>0</v>
      </c>
      <c r="V23" s="46">
        <f t="shared" si="7"/>
        <v>0</v>
      </c>
      <c r="W23" s="46">
        <f t="shared" si="8"/>
        <v>0</v>
      </c>
      <c r="X23" s="46">
        <f t="shared" si="9"/>
        <v>0</v>
      </c>
      <c r="Y23" s="46">
        <f t="shared" si="10"/>
        <v>0</v>
      </c>
    </row>
    <row r="24" spans="2:25" s="44" customFormat="1" ht="20.100000000000001" customHeight="1" x14ac:dyDescent="0.25">
      <c r="B24" s="46">
        <f t="shared" si="11"/>
        <v>0</v>
      </c>
      <c r="C24" s="93" t="str">
        <f t="shared" si="12"/>
        <v/>
      </c>
      <c r="D24" s="85" t="str">
        <f t="shared" si="13"/>
        <v/>
      </c>
      <c r="E24" s="86"/>
      <c r="F24" s="86"/>
      <c r="G24" s="86"/>
      <c r="H24" s="87"/>
      <c r="I24" s="88"/>
      <c r="J24" s="89"/>
      <c r="L24" s="47"/>
      <c r="M24" s="47">
        <f t="shared" si="1"/>
        <v>0</v>
      </c>
      <c r="N24" s="47">
        <f t="shared" si="1"/>
        <v>0</v>
      </c>
      <c r="O24" s="47">
        <f t="shared" si="1"/>
        <v>0</v>
      </c>
      <c r="P24" s="47">
        <f t="shared" si="2"/>
        <v>0</v>
      </c>
      <c r="Q24" s="47">
        <f t="shared" si="3"/>
        <v>0</v>
      </c>
      <c r="R24" s="47">
        <f t="shared" si="4"/>
        <v>0</v>
      </c>
      <c r="S24" s="47"/>
      <c r="T24" s="46">
        <f t="shared" si="5"/>
        <v>0</v>
      </c>
      <c r="U24" s="46">
        <f t="shared" si="6"/>
        <v>0</v>
      </c>
      <c r="V24" s="46">
        <f t="shared" si="7"/>
        <v>0</v>
      </c>
      <c r="W24" s="46">
        <f t="shared" si="8"/>
        <v>0</v>
      </c>
      <c r="X24" s="46">
        <f t="shared" si="9"/>
        <v>0</v>
      </c>
      <c r="Y24" s="46">
        <f t="shared" si="10"/>
        <v>0</v>
      </c>
    </row>
    <row r="25" spans="2:25" s="44" customFormat="1" ht="20.100000000000001" customHeight="1" x14ac:dyDescent="0.25">
      <c r="B25" s="46">
        <f t="shared" si="11"/>
        <v>0</v>
      </c>
      <c r="C25" s="93" t="str">
        <f t="shared" si="12"/>
        <v/>
      </c>
      <c r="D25" s="85" t="str">
        <f t="shared" si="13"/>
        <v/>
      </c>
      <c r="E25" s="86"/>
      <c r="F25" s="86"/>
      <c r="G25" s="86"/>
      <c r="H25" s="87"/>
      <c r="I25" s="88"/>
      <c r="J25" s="89"/>
      <c r="L25" s="47"/>
      <c r="M25" s="47">
        <f t="shared" si="1"/>
        <v>0</v>
      </c>
      <c r="N25" s="47">
        <f t="shared" si="1"/>
        <v>0</v>
      </c>
      <c r="O25" s="47">
        <f t="shared" si="1"/>
        <v>0</v>
      </c>
      <c r="P25" s="47">
        <f t="shared" si="2"/>
        <v>0</v>
      </c>
      <c r="Q25" s="47">
        <f t="shared" si="3"/>
        <v>0</v>
      </c>
      <c r="R25" s="47">
        <f t="shared" si="4"/>
        <v>0</v>
      </c>
      <c r="S25" s="47"/>
      <c r="T25" s="46">
        <f t="shared" si="5"/>
        <v>0</v>
      </c>
      <c r="U25" s="46">
        <f t="shared" si="6"/>
        <v>0</v>
      </c>
      <c r="V25" s="46">
        <f t="shared" si="7"/>
        <v>0</v>
      </c>
      <c r="W25" s="46">
        <f t="shared" si="8"/>
        <v>0</v>
      </c>
      <c r="X25" s="46">
        <f t="shared" si="9"/>
        <v>0</v>
      </c>
      <c r="Y25" s="46">
        <f t="shared" si="10"/>
        <v>0</v>
      </c>
    </row>
    <row r="26" spans="2:25" s="44" customFormat="1" ht="20.100000000000001" customHeight="1" x14ac:dyDescent="0.25">
      <c r="B26" s="46">
        <f t="shared" si="11"/>
        <v>0</v>
      </c>
      <c r="C26" s="93" t="str">
        <f t="shared" si="12"/>
        <v/>
      </c>
      <c r="D26" s="85" t="str">
        <f t="shared" si="13"/>
        <v/>
      </c>
      <c r="E26" s="86"/>
      <c r="F26" s="86"/>
      <c r="G26" s="86"/>
      <c r="H26" s="87"/>
      <c r="I26" s="88"/>
      <c r="J26" s="89"/>
      <c r="L26" s="47"/>
      <c r="M26" s="47">
        <f t="shared" si="1"/>
        <v>0</v>
      </c>
      <c r="N26" s="47">
        <f t="shared" si="1"/>
        <v>0</v>
      </c>
      <c r="O26" s="47">
        <f t="shared" si="1"/>
        <v>0</v>
      </c>
      <c r="P26" s="47">
        <f t="shared" si="2"/>
        <v>0</v>
      </c>
      <c r="Q26" s="47">
        <f t="shared" si="3"/>
        <v>0</v>
      </c>
      <c r="R26" s="47">
        <f t="shared" si="4"/>
        <v>0</v>
      </c>
      <c r="S26" s="47"/>
      <c r="T26" s="46">
        <f t="shared" si="5"/>
        <v>0</v>
      </c>
      <c r="U26" s="46">
        <f t="shared" si="6"/>
        <v>0</v>
      </c>
      <c r="V26" s="46">
        <f t="shared" si="7"/>
        <v>0</v>
      </c>
      <c r="W26" s="46">
        <f t="shared" si="8"/>
        <v>0</v>
      </c>
      <c r="X26" s="46">
        <f t="shared" si="9"/>
        <v>0</v>
      </c>
      <c r="Y26" s="46">
        <f t="shared" si="10"/>
        <v>0</v>
      </c>
    </row>
    <row r="27" spans="2:25" s="44" customFormat="1" ht="20.100000000000001" customHeight="1" x14ac:dyDescent="0.25">
      <c r="B27" s="46">
        <f t="shared" si="11"/>
        <v>0</v>
      </c>
      <c r="C27" s="93" t="str">
        <f t="shared" si="12"/>
        <v/>
      </c>
      <c r="D27" s="85" t="str">
        <f t="shared" si="13"/>
        <v/>
      </c>
      <c r="E27" s="86"/>
      <c r="F27" s="86"/>
      <c r="G27" s="86"/>
      <c r="H27" s="87"/>
      <c r="I27" s="88"/>
      <c r="J27" s="89"/>
      <c r="L27" s="47"/>
      <c r="M27" s="47">
        <f t="shared" si="1"/>
        <v>0</v>
      </c>
      <c r="N27" s="47">
        <f t="shared" si="1"/>
        <v>0</v>
      </c>
      <c r="O27" s="47">
        <f t="shared" si="1"/>
        <v>0</v>
      </c>
      <c r="P27" s="47">
        <f t="shared" si="2"/>
        <v>0</v>
      </c>
      <c r="Q27" s="47">
        <f t="shared" si="3"/>
        <v>0</v>
      </c>
      <c r="R27" s="47">
        <f t="shared" si="4"/>
        <v>0</v>
      </c>
      <c r="S27" s="47"/>
      <c r="T27" s="46">
        <f t="shared" si="5"/>
        <v>0</v>
      </c>
      <c r="U27" s="46">
        <f t="shared" si="6"/>
        <v>0</v>
      </c>
      <c r="V27" s="46">
        <f t="shared" si="7"/>
        <v>0</v>
      </c>
      <c r="W27" s="46">
        <f t="shared" si="8"/>
        <v>0</v>
      </c>
      <c r="X27" s="46">
        <f t="shared" si="9"/>
        <v>0</v>
      </c>
      <c r="Y27" s="46">
        <f t="shared" si="10"/>
        <v>0</v>
      </c>
    </row>
    <row r="28" spans="2:25" s="44" customFormat="1" ht="20.100000000000001" customHeight="1" x14ac:dyDescent="0.25">
      <c r="B28" s="46">
        <f t="shared" si="11"/>
        <v>0</v>
      </c>
      <c r="C28" s="93" t="str">
        <f t="shared" si="12"/>
        <v/>
      </c>
      <c r="D28" s="85" t="str">
        <f t="shared" si="13"/>
        <v/>
      </c>
      <c r="E28" s="86"/>
      <c r="F28" s="86"/>
      <c r="G28" s="86"/>
      <c r="H28" s="87"/>
      <c r="I28" s="88"/>
      <c r="J28" s="89"/>
      <c r="L28" s="47"/>
      <c r="M28" s="47">
        <f t="shared" si="1"/>
        <v>0</v>
      </c>
      <c r="N28" s="47">
        <f t="shared" si="1"/>
        <v>0</v>
      </c>
      <c r="O28" s="47">
        <f t="shared" si="1"/>
        <v>0</v>
      </c>
      <c r="P28" s="47">
        <f t="shared" si="2"/>
        <v>0</v>
      </c>
      <c r="Q28" s="47">
        <f t="shared" si="3"/>
        <v>0</v>
      </c>
      <c r="R28" s="47">
        <f t="shared" si="4"/>
        <v>0</v>
      </c>
      <c r="S28" s="47"/>
      <c r="T28" s="46">
        <f t="shared" si="5"/>
        <v>0</v>
      </c>
      <c r="U28" s="46">
        <f t="shared" si="6"/>
        <v>0</v>
      </c>
      <c r="V28" s="46">
        <f t="shared" si="7"/>
        <v>0</v>
      </c>
      <c r="W28" s="46">
        <f t="shared" si="8"/>
        <v>0</v>
      </c>
      <c r="X28" s="46">
        <f t="shared" si="9"/>
        <v>0</v>
      </c>
      <c r="Y28" s="46">
        <f t="shared" si="10"/>
        <v>0</v>
      </c>
    </row>
    <row r="29" spans="2:25" s="44" customFormat="1" ht="20.100000000000001" customHeight="1" x14ac:dyDescent="0.25">
      <c r="B29" s="46">
        <f t="shared" si="11"/>
        <v>0</v>
      </c>
      <c r="C29" s="93" t="str">
        <f t="shared" si="12"/>
        <v/>
      </c>
      <c r="D29" s="85" t="str">
        <f t="shared" si="13"/>
        <v/>
      </c>
      <c r="E29" s="86"/>
      <c r="F29" s="86"/>
      <c r="G29" s="86"/>
      <c r="H29" s="87"/>
      <c r="I29" s="88"/>
      <c r="J29" s="89"/>
      <c r="L29" s="47"/>
      <c r="M29" s="47">
        <f t="shared" si="1"/>
        <v>0</v>
      </c>
      <c r="N29" s="47">
        <f t="shared" si="1"/>
        <v>0</v>
      </c>
      <c r="O29" s="47">
        <f t="shared" si="1"/>
        <v>0</v>
      </c>
      <c r="P29" s="47">
        <f t="shared" si="2"/>
        <v>0</v>
      </c>
      <c r="Q29" s="47">
        <f t="shared" si="3"/>
        <v>0</v>
      </c>
      <c r="R29" s="47">
        <f t="shared" si="4"/>
        <v>0</v>
      </c>
      <c r="S29" s="47"/>
      <c r="T29" s="46">
        <f t="shared" si="5"/>
        <v>0</v>
      </c>
      <c r="U29" s="46">
        <f t="shared" si="6"/>
        <v>0</v>
      </c>
      <c r="V29" s="46">
        <f t="shared" si="7"/>
        <v>0</v>
      </c>
      <c r="W29" s="46">
        <f t="shared" si="8"/>
        <v>0</v>
      </c>
      <c r="X29" s="46">
        <f t="shared" si="9"/>
        <v>0</v>
      </c>
      <c r="Y29" s="46">
        <f t="shared" si="10"/>
        <v>0</v>
      </c>
    </row>
    <row r="30" spans="2:25" s="44" customFormat="1" ht="20.100000000000001" customHeight="1" x14ac:dyDescent="0.25">
      <c r="B30" s="46">
        <f t="shared" si="11"/>
        <v>0</v>
      </c>
      <c r="C30" s="93" t="str">
        <f t="shared" si="12"/>
        <v/>
      </c>
      <c r="D30" s="85" t="str">
        <f t="shared" si="13"/>
        <v/>
      </c>
      <c r="E30" s="86"/>
      <c r="F30" s="86"/>
      <c r="G30" s="86"/>
      <c r="H30" s="87"/>
      <c r="I30" s="88"/>
      <c r="J30" s="89"/>
      <c r="L30" s="47"/>
      <c r="M30" s="47">
        <f t="shared" si="1"/>
        <v>0</v>
      </c>
      <c r="N30" s="47">
        <f t="shared" si="1"/>
        <v>0</v>
      </c>
      <c r="O30" s="47">
        <f t="shared" si="1"/>
        <v>0</v>
      </c>
      <c r="P30" s="47">
        <f t="shared" si="2"/>
        <v>0</v>
      </c>
      <c r="Q30" s="47">
        <f t="shared" si="3"/>
        <v>0</v>
      </c>
      <c r="R30" s="47">
        <f t="shared" si="4"/>
        <v>0</v>
      </c>
      <c r="S30" s="47"/>
      <c r="T30" s="46">
        <f t="shared" si="5"/>
        <v>0</v>
      </c>
      <c r="U30" s="46">
        <f t="shared" si="6"/>
        <v>0</v>
      </c>
      <c r="V30" s="46">
        <f t="shared" si="7"/>
        <v>0</v>
      </c>
      <c r="W30" s="46">
        <f t="shared" si="8"/>
        <v>0</v>
      </c>
      <c r="X30" s="46">
        <f t="shared" si="9"/>
        <v>0</v>
      </c>
      <c r="Y30" s="46">
        <f t="shared" si="10"/>
        <v>0</v>
      </c>
    </row>
    <row r="31" spans="2:25" s="44" customFormat="1" ht="20.100000000000001" customHeight="1" x14ac:dyDescent="0.25">
      <c r="B31" s="46">
        <f t="shared" si="11"/>
        <v>0</v>
      </c>
      <c r="C31" s="93" t="str">
        <f t="shared" si="12"/>
        <v/>
      </c>
      <c r="D31" s="85" t="str">
        <f t="shared" si="13"/>
        <v/>
      </c>
      <c r="E31" s="86"/>
      <c r="F31" s="86"/>
      <c r="G31" s="86"/>
      <c r="H31" s="87"/>
      <c r="I31" s="88"/>
      <c r="J31" s="89"/>
      <c r="L31" s="47"/>
      <c r="M31" s="47">
        <f t="shared" si="1"/>
        <v>0</v>
      </c>
      <c r="N31" s="47">
        <f t="shared" si="1"/>
        <v>0</v>
      </c>
      <c r="O31" s="47">
        <f t="shared" si="1"/>
        <v>0</v>
      </c>
      <c r="P31" s="47">
        <f t="shared" si="2"/>
        <v>0</v>
      </c>
      <c r="Q31" s="47">
        <f t="shared" si="3"/>
        <v>0</v>
      </c>
      <c r="R31" s="47">
        <f t="shared" si="4"/>
        <v>0</v>
      </c>
      <c r="S31" s="47"/>
      <c r="T31" s="46">
        <f t="shared" si="5"/>
        <v>0</v>
      </c>
      <c r="U31" s="46">
        <f t="shared" si="6"/>
        <v>0</v>
      </c>
      <c r="V31" s="46">
        <f t="shared" si="7"/>
        <v>0</v>
      </c>
      <c r="W31" s="46">
        <f t="shared" si="8"/>
        <v>0</v>
      </c>
      <c r="X31" s="46">
        <f t="shared" si="9"/>
        <v>0</v>
      </c>
      <c r="Y31" s="46">
        <f t="shared" si="10"/>
        <v>0</v>
      </c>
    </row>
    <row r="32" spans="2:25" s="44" customFormat="1" ht="20.100000000000001" customHeight="1" x14ac:dyDescent="0.25">
      <c r="B32" s="46">
        <f t="shared" si="11"/>
        <v>0</v>
      </c>
      <c r="C32" s="93" t="str">
        <f t="shared" si="12"/>
        <v/>
      </c>
      <c r="D32" s="85" t="str">
        <f t="shared" si="13"/>
        <v/>
      </c>
      <c r="E32" s="86"/>
      <c r="F32" s="86"/>
      <c r="G32" s="86"/>
      <c r="H32" s="87"/>
      <c r="I32" s="88"/>
      <c r="J32" s="89"/>
      <c r="L32" s="47"/>
      <c r="M32" s="47">
        <f t="shared" si="1"/>
        <v>0</v>
      </c>
      <c r="N32" s="47">
        <f t="shared" si="1"/>
        <v>0</v>
      </c>
      <c r="O32" s="47">
        <f t="shared" si="1"/>
        <v>0</v>
      </c>
      <c r="P32" s="47">
        <f t="shared" si="2"/>
        <v>0</v>
      </c>
      <c r="Q32" s="47">
        <f t="shared" si="3"/>
        <v>0</v>
      </c>
      <c r="R32" s="47">
        <f t="shared" si="4"/>
        <v>0</v>
      </c>
      <c r="S32" s="47"/>
      <c r="T32" s="46">
        <f t="shared" si="5"/>
        <v>0</v>
      </c>
      <c r="U32" s="46">
        <f t="shared" si="6"/>
        <v>0</v>
      </c>
      <c r="V32" s="46">
        <f t="shared" si="7"/>
        <v>0</v>
      </c>
      <c r="W32" s="46">
        <f t="shared" si="8"/>
        <v>0</v>
      </c>
      <c r="X32" s="46">
        <f t="shared" si="9"/>
        <v>0</v>
      </c>
      <c r="Y32" s="46">
        <f t="shared" si="10"/>
        <v>0</v>
      </c>
    </row>
    <row r="33" spans="2:25" s="44" customFormat="1" ht="20.100000000000001" customHeight="1" x14ac:dyDescent="0.25">
      <c r="B33" s="46">
        <f t="shared" si="11"/>
        <v>0</v>
      </c>
      <c r="C33" s="93" t="str">
        <f t="shared" si="12"/>
        <v/>
      </c>
      <c r="D33" s="85" t="str">
        <f t="shared" si="13"/>
        <v/>
      </c>
      <c r="E33" s="86"/>
      <c r="F33" s="86"/>
      <c r="G33" s="86"/>
      <c r="H33" s="87"/>
      <c r="I33" s="88"/>
      <c r="J33" s="89"/>
      <c r="L33" s="47"/>
      <c r="M33" s="47">
        <f t="shared" si="1"/>
        <v>0</v>
      </c>
      <c r="N33" s="47">
        <f t="shared" si="1"/>
        <v>0</v>
      </c>
      <c r="O33" s="47">
        <f t="shared" si="1"/>
        <v>0</v>
      </c>
      <c r="P33" s="47">
        <f t="shared" si="2"/>
        <v>0</v>
      </c>
      <c r="Q33" s="47">
        <f t="shared" si="3"/>
        <v>0</v>
      </c>
      <c r="R33" s="47">
        <f t="shared" si="4"/>
        <v>0</v>
      </c>
      <c r="S33" s="47"/>
      <c r="T33" s="46">
        <f t="shared" si="5"/>
        <v>0</v>
      </c>
      <c r="U33" s="46">
        <f t="shared" si="6"/>
        <v>0</v>
      </c>
      <c r="V33" s="46">
        <f t="shared" si="7"/>
        <v>0</v>
      </c>
      <c r="W33" s="46">
        <f t="shared" si="8"/>
        <v>0</v>
      </c>
      <c r="X33" s="46">
        <f t="shared" si="9"/>
        <v>0</v>
      </c>
      <c r="Y33" s="46">
        <f t="shared" si="10"/>
        <v>0</v>
      </c>
    </row>
    <row r="34" spans="2:25" s="44" customFormat="1" ht="20.100000000000001" customHeight="1" x14ac:dyDescent="0.25">
      <c r="B34" s="46">
        <f t="shared" si="11"/>
        <v>0</v>
      </c>
      <c r="C34" s="93" t="str">
        <f t="shared" si="12"/>
        <v/>
      </c>
      <c r="D34" s="85" t="str">
        <f t="shared" si="13"/>
        <v/>
      </c>
      <c r="E34" s="86"/>
      <c r="F34" s="86"/>
      <c r="G34" s="86"/>
      <c r="H34" s="87"/>
      <c r="I34" s="88"/>
      <c r="J34" s="89"/>
      <c r="L34" s="47"/>
      <c r="M34" s="47">
        <f t="shared" si="1"/>
        <v>0</v>
      </c>
      <c r="N34" s="47">
        <f t="shared" si="1"/>
        <v>0</v>
      </c>
      <c r="O34" s="47">
        <f t="shared" si="1"/>
        <v>0</v>
      </c>
      <c r="P34" s="47">
        <f t="shared" si="2"/>
        <v>0</v>
      </c>
      <c r="Q34" s="47">
        <f t="shared" si="3"/>
        <v>0</v>
      </c>
      <c r="R34" s="47">
        <f t="shared" si="4"/>
        <v>0</v>
      </c>
      <c r="S34" s="47"/>
      <c r="T34" s="46">
        <f t="shared" si="5"/>
        <v>0</v>
      </c>
      <c r="U34" s="46">
        <f t="shared" si="6"/>
        <v>0</v>
      </c>
      <c r="V34" s="46">
        <f t="shared" si="7"/>
        <v>0</v>
      </c>
      <c r="W34" s="46">
        <f t="shared" si="8"/>
        <v>0</v>
      </c>
      <c r="X34" s="46">
        <f t="shared" si="9"/>
        <v>0</v>
      </c>
      <c r="Y34" s="46">
        <f t="shared" si="10"/>
        <v>0</v>
      </c>
    </row>
    <row r="35" spans="2:25" s="44" customFormat="1" ht="20.100000000000001" customHeight="1" x14ac:dyDescent="0.25">
      <c r="B35" s="46">
        <f t="shared" si="11"/>
        <v>0</v>
      </c>
      <c r="C35" s="93" t="str">
        <f t="shared" si="12"/>
        <v/>
      </c>
      <c r="D35" s="85" t="str">
        <f t="shared" si="13"/>
        <v/>
      </c>
      <c r="E35" s="86"/>
      <c r="F35" s="86"/>
      <c r="G35" s="86"/>
      <c r="H35" s="87"/>
      <c r="I35" s="88"/>
      <c r="J35" s="89"/>
      <c r="L35" s="47"/>
      <c r="M35" s="47">
        <f t="shared" si="1"/>
        <v>0</v>
      </c>
      <c r="N35" s="47">
        <f t="shared" si="1"/>
        <v>0</v>
      </c>
      <c r="O35" s="47">
        <f t="shared" si="1"/>
        <v>0</v>
      </c>
      <c r="P35" s="47">
        <f t="shared" si="2"/>
        <v>0</v>
      </c>
      <c r="Q35" s="47">
        <f t="shared" si="3"/>
        <v>0</v>
      </c>
      <c r="R35" s="47">
        <f t="shared" si="4"/>
        <v>0</v>
      </c>
      <c r="S35" s="47"/>
      <c r="T35" s="46">
        <f t="shared" si="5"/>
        <v>0</v>
      </c>
      <c r="U35" s="46">
        <f t="shared" si="6"/>
        <v>0</v>
      </c>
      <c r="V35" s="46">
        <f t="shared" si="7"/>
        <v>0</v>
      </c>
      <c r="W35" s="46">
        <f t="shared" si="8"/>
        <v>0</v>
      </c>
      <c r="X35" s="46">
        <f t="shared" si="9"/>
        <v>0</v>
      </c>
      <c r="Y35" s="46">
        <f t="shared" si="10"/>
        <v>0</v>
      </c>
    </row>
    <row r="36" spans="2:25" s="44" customFormat="1" ht="20.100000000000001" customHeight="1" x14ac:dyDescent="0.25">
      <c r="B36" s="46">
        <f t="shared" si="11"/>
        <v>0</v>
      </c>
      <c r="C36" s="93" t="str">
        <f t="shared" si="12"/>
        <v/>
      </c>
      <c r="D36" s="85" t="str">
        <f t="shared" si="13"/>
        <v/>
      </c>
      <c r="E36" s="86"/>
      <c r="F36" s="86"/>
      <c r="G36" s="86"/>
      <c r="H36" s="87"/>
      <c r="I36" s="88"/>
      <c r="J36" s="89"/>
      <c r="L36" s="47"/>
      <c r="M36" s="47">
        <f t="shared" si="1"/>
        <v>0</v>
      </c>
      <c r="N36" s="47">
        <f t="shared" si="1"/>
        <v>0</v>
      </c>
      <c r="O36" s="47">
        <f t="shared" si="1"/>
        <v>0</v>
      </c>
      <c r="P36" s="47">
        <f t="shared" si="2"/>
        <v>0</v>
      </c>
      <c r="Q36" s="47">
        <f t="shared" si="3"/>
        <v>0</v>
      </c>
      <c r="R36" s="47">
        <f t="shared" si="4"/>
        <v>0</v>
      </c>
      <c r="S36" s="47"/>
      <c r="T36" s="46">
        <f t="shared" si="5"/>
        <v>0</v>
      </c>
      <c r="U36" s="46">
        <f t="shared" si="6"/>
        <v>0</v>
      </c>
      <c r="V36" s="46">
        <f t="shared" si="7"/>
        <v>0</v>
      </c>
      <c r="W36" s="46">
        <f t="shared" si="8"/>
        <v>0</v>
      </c>
      <c r="X36" s="46">
        <f t="shared" si="9"/>
        <v>0</v>
      </c>
      <c r="Y36" s="46">
        <f t="shared" si="10"/>
        <v>0</v>
      </c>
    </row>
    <row r="37" spans="2:25" s="44" customFormat="1" ht="20.100000000000001" customHeight="1" x14ac:dyDescent="0.25">
      <c r="B37" s="46">
        <f t="shared" si="11"/>
        <v>0</v>
      </c>
      <c r="C37" s="93" t="str">
        <f t="shared" si="12"/>
        <v/>
      </c>
      <c r="D37" s="85" t="str">
        <f t="shared" si="13"/>
        <v/>
      </c>
      <c r="E37" s="86"/>
      <c r="F37" s="86"/>
      <c r="G37" s="86"/>
      <c r="H37" s="87"/>
      <c r="I37" s="88"/>
      <c r="J37" s="89"/>
      <c r="L37" s="47"/>
      <c r="M37" s="47">
        <f t="shared" si="1"/>
        <v>0</v>
      </c>
      <c r="N37" s="47">
        <f t="shared" si="1"/>
        <v>0</v>
      </c>
      <c r="O37" s="47">
        <f t="shared" si="1"/>
        <v>0</v>
      </c>
      <c r="P37" s="47">
        <f t="shared" si="2"/>
        <v>0</v>
      </c>
      <c r="Q37" s="47">
        <f t="shared" si="3"/>
        <v>0</v>
      </c>
      <c r="R37" s="47">
        <f t="shared" si="4"/>
        <v>0</v>
      </c>
      <c r="S37" s="47"/>
      <c r="T37" s="46">
        <f t="shared" si="5"/>
        <v>0</v>
      </c>
      <c r="U37" s="46">
        <f t="shared" si="6"/>
        <v>0</v>
      </c>
      <c r="V37" s="46">
        <f t="shared" si="7"/>
        <v>0</v>
      </c>
      <c r="W37" s="46">
        <f t="shared" si="8"/>
        <v>0</v>
      </c>
      <c r="X37" s="46">
        <f t="shared" si="9"/>
        <v>0</v>
      </c>
      <c r="Y37" s="46">
        <f t="shared" si="10"/>
        <v>0</v>
      </c>
    </row>
    <row r="38" spans="2:25" s="44" customFormat="1" ht="20.100000000000001" customHeight="1" x14ac:dyDescent="0.25">
      <c r="B38" s="46">
        <f t="shared" si="11"/>
        <v>0</v>
      </c>
      <c r="C38" s="93" t="str">
        <f t="shared" si="12"/>
        <v/>
      </c>
      <c r="D38" s="85" t="str">
        <f t="shared" si="13"/>
        <v/>
      </c>
      <c r="E38" s="86"/>
      <c r="F38" s="86"/>
      <c r="G38" s="86"/>
      <c r="H38" s="87"/>
      <c r="I38" s="88"/>
      <c r="J38" s="89"/>
      <c r="L38" s="47"/>
      <c r="M38" s="47">
        <f t="shared" si="1"/>
        <v>0</v>
      </c>
      <c r="N38" s="47">
        <f t="shared" si="1"/>
        <v>0</v>
      </c>
      <c r="O38" s="47">
        <f t="shared" si="1"/>
        <v>0</v>
      </c>
      <c r="P38" s="47">
        <f t="shared" si="2"/>
        <v>0</v>
      </c>
      <c r="Q38" s="47">
        <f t="shared" si="3"/>
        <v>0</v>
      </c>
      <c r="R38" s="47">
        <f t="shared" si="4"/>
        <v>0</v>
      </c>
      <c r="S38" s="47"/>
      <c r="T38" s="46">
        <f t="shared" si="5"/>
        <v>0</v>
      </c>
      <c r="U38" s="46">
        <f t="shared" si="6"/>
        <v>0</v>
      </c>
      <c r="V38" s="46">
        <f t="shared" si="7"/>
        <v>0</v>
      </c>
      <c r="W38" s="46">
        <f t="shared" si="8"/>
        <v>0</v>
      </c>
      <c r="X38" s="46">
        <f t="shared" si="9"/>
        <v>0</v>
      </c>
      <c r="Y38" s="46">
        <f t="shared" si="10"/>
        <v>0</v>
      </c>
    </row>
    <row r="39" spans="2:25" s="44" customFormat="1" ht="20.100000000000001" customHeight="1" x14ac:dyDescent="0.25">
      <c r="B39" s="46">
        <f t="shared" si="11"/>
        <v>0</v>
      </c>
      <c r="C39" s="93" t="str">
        <f t="shared" si="12"/>
        <v/>
      </c>
      <c r="D39" s="85" t="str">
        <f t="shared" si="13"/>
        <v/>
      </c>
      <c r="E39" s="86"/>
      <c r="F39" s="86"/>
      <c r="G39" s="86"/>
      <c r="H39" s="87"/>
      <c r="I39" s="88"/>
      <c r="J39" s="89"/>
      <c r="L39" s="47"/>
      <c r="M39" s="47">
        <f t="shared" si="1"/>
        <v>0</v>
      </c>
      <c r="N39" s="47">
        <f t="shared" si="1"/>
        <v>0</v>
      </c>
      <c r="O39" s="47">
        <f t="shared" si="1"/>
        <v>0</v>
      </c>
      <c r="P39" s="47">
        <f t="shared" si="2"/>
        <v>0</v>
      </c>
      <c r="Q39" s="47">
        <f t="shared" si="3"/>
        <v>0</v>
      </c>
      <c r="R39" s="47">
        <f t="shared" si="4"/>
        <v>0</v>
      </c>
      <c r="S39" s="47"/>
      <c r="T39" s="46">
        <f t="shared" si="5"/>
        <v>0</v>
      </c>
      <c r="U39" s="46">
        <f t="shared" si="6"/>
        <v>0</v>
      </c>
      <c r="V39" s="46">
        <f t="shared" si="7"/>
        <v>0</v>
      </c>
      <c r="W39" s="46">
        <f t="shared" si="8"/>
        <v>0</v>
      </c>
      <c r="X39" s="46">
        <f t="shared" si="9"/>
        <v>0</v>
      </c>
      <c r="Y39" s="46">
        <f t="shared" si="10"/>
        <v>0</v>
      </c>
    </row>
    <row r="40" spans="2:25" s="44" customFormat="1" ht="20.100000000000001" customHeight="1" x14ac:dyDescent="0.25">
      <c r="B40" s="46">
        <f t="shared" si="11"/>
        <v>0</v>
      </c>
      <c r="C40" s="93" t="str">
        <f t="shared" si="12"/>
        <v/>
      </c>
      <c r="D40" s="85" t="str">
        <f t="shared" si="13"/>
        <v/>
      </c>
      <c r="E40" s="86"/>
      <c r="F40" s="86"/>
      <c r="G40" s="86"/>
      <c r="H40" s="87"/>
      <c r="I40" s="88"/>
      <c r="J40" s="89"/>
      <c r="L40" s="47"/>
      <c r="M40" s="47">
        <f t="shared" si="1"/>
        <v>0</v>
      </c>
      <c r="N40" s="47">
        <f t="shared" si="1"/>
        <v>0</v>
      </c>
      <c r="O40" s="47">
        <f t="shared" si="1"/>
        <v>0</v>
      </c>
      <c r="P40" s="47">
        <f t="shared" si="2"/>
        <v>0</v>
      </c>
      <c r="Q40" s="47">
        <f t="shared" si="3"/>
        <v>0</v>
      </c>
      <c r="R40" s="47">
        <f t="shared" si="4"/>
        <v>0</v>
      </c>
      <c r="S40" s="47"/>
      <c r="T40" s="46">
        <f t="shared" si="5"/>
        <v>0</v>
      </c>
      <c r="U40" s="46">
        <f t="shared" si="6"/>
        <v>0</v>
      </c>
      <c r="V40" s="46">
        <f t="shared" si="7"/>
        <v>0</v>
      </c>
      <c r="W40" s="46">
        <f t="shared" si="8"/>
        <v>0</v>
      </c>
      <c r="X40" s="46">
        <f t="shared" si="9"/>
        <v>0</v>
      </c>
      <c r="Y40" s="46">
        <f t="shared" si="10"/>
        <v>0</v>
      </c>
    </row>
    <row r="41" spans="2:25" s="44" customFormat="1" ht="20.100000000000001" customHeight="1" x14ac:dyDescent="0.25">
      <c r="B41" s="46">
        <f t="shared" si="11"/>
        <v>0</v>
      </c>
      <c r="C41" s="93" t="str">
        <f t="shared" si="12"/>
        <v/>
      </c>
      <c r="D41" s="85" t="str">
        <f t="shared" si="13"/>
        <v/>
      </c>
      <c r="E41" s="86"/>
      <c r="F41" s="86"/>
      <c r="G41" s="86"/>
      <c r="H41" s="87"/>
      <c r="I41" s="88"/>
      <c r="J41" s="89"/>
      <c r="L41" s="47"/>
      <c r="M41" s="47">
        <f t="shared" si="1"/>
        <v>0</v>
      </c>
      <c r="N41" s="47">
        <f t="shared" si="1"/>
        <v>0</v>
      </c>
      <c r="O41" s="47">
        <f t="shared" si="1"/>
        <v>0</v>
      </c>
      <c r="P41" s="47">
        <f t="shared" si="2"/>
        <v>0</v>
      </c>
      <c r="Q41" s="47">
        <f t="shared" si="3"/>
        <v>0</v>
      </c>
      <c r="R41" s="47">
        <f t="shared" si="4"/>
        <v>0</v>
      </c>
      <c r="S41" s="47"/>
      <c r="T41" s="46">
        <f t="shared" si="5"/>
        <v>0</v>
      </c>
      <c r="U41" s="46">
        <f t="shared" si="6"/>
        <v>0</v>
      </c>
      <c r="V41" s="46">
        <f t="shared" si="7"/>
        <v>0</v>
      </c>
      <c r="W41" s="46">
        <f t="shared" si="8"/>
        <v>0</v>
      </c>
      <c r="X41" s="46">
        <f t="shared" si="9"/>
        <v>0</v>
      </c>
      <c r="Y41" s="46">
        <f t="shared" si="10"/>
        <v>0</v>
      </c>
    </row>
    <row r="42" spans="2:25" s="44" customFormat="1" ht="20.100000000000001" customHeight="1" x14ac:dyDescent="0.25">
      <c r="B42" s="46">
        <f t="shared" si="11"/>
        <v>0</v>
      </c>
      <c r="C42" s="93" t="str">
        <f t="shared" si="12"/>
        <v/>
      </c>
      <c r="D42" s="85" t="str">
        <f t="shared" si="13"/>
        <v/>
      </c>
      <c r="E42" s="86"/>
      <c r="F42" s="86"/>
      <c r="G42" s="86"/>
      <c r="H42" s="87"/>
      <c r="I42" s="88"/>
      <c r="J42" s="89"/>
      <c r="L42" s="47"/>
      <c r="M42" s="47">
        <f t="shared" si="1"/>
        <v>0</v>
      </c>
      <c r="N42" s="47">
        <f t="shared" si="1"/>
        <v>0</v>
      </c>
      <c r="O42" s="47">
        <f t="shared" si="1"/>
        <v>0</v>
      </c>
      <c r="P42" s="47">
        <f t="shared" si="2"/>
        <v>0</v>
      </c>
      <c r="Q42" s="47">
        <f t="shared" si="3"/>
        <v>0</v>
      </c>
      <c r="R42" s="47">
        <f t="shared" si="4"/>
        <v>0</v>
      </c>
      <c r="S42" s="47"/>
      <c r="T42" s="46">
        <f t="shared" si="5"/>
        <v>0</v>
      </c>
      <c r="U42" s="46">
        <f t="shared" si="6"/>
        <v>0</v>
      </c>
      <c r="V42" s="46">
        <f t="shared" si="7"/>
        <v>0</v>
      </c>
      <c r="W42" s="46">
        <f t="shared" si="8"/>
        <v>0</v>
      </c>
      <c r="X42" s="46">
        <f t="shared" si="9"/>
        <v>0</v>
      </c>
      <c r="Y42" s="46">
        <f t="shared" si="10"/>
        <v>0</v>
      </c>
    </row>
    <row r="43" spans="2:25" s="44" customFormat="1" ht="20.100000000000001" customHeight="1" x14ac:dyDescent="0.25">
      <c r="B43" s="46">
        <f t="shared" si="11"/>
        <v>0</v>
      </c>
      <c r="C43" s="93" t="str">
        <f t="shared" si="12"/>
        <v/>
      </c>
      <c r="D43" s="85" t="str">
        <f t="shared" si="13"/>
        <v/>
      </c>
      <c r="E43" s="86"/>
      <c r="F43" s="86"/>
      <c r="G43" s="86"/>
      <c r="H43" s="87"/>
      <c r="I43" s="88"/>
      <c r="J43" s="89"/>
      <c r="L43" s="47"/>
      <c r="M43" s="47">
        <f t="shared" si="1"/>
        <v>0</v>
      </c>
      <c r="N43" s="47">
        <f t="shared" si="1"/>
        <v>0</v>
      </c>
      <c r="O43" s="47">
        <f t="shared" si="1"/>
        <v>0</v>
      </c>
      <c r="P43" s="47">
        <f t="shared" si="2"/>
        <v>0</v>
      </c>
      <c r="Q43" s="47">
        <f t="shared" si="3"/>
        <v>0</v>
      </c>
      <c r="R43" s="47">
        <f t="shared" si="4"/>
        <v>0</v>
      </c>
      <c r="S43" s="47"/>
      <c r="T43" s="46">
        <f t="shared" si="5"/>
        <v>0</v>
      </c>
      <c r="U43" s="46">
        <f t="shared" si="6"/>
        <v>0</v>
      </c>
      <c r="V43" s="46">
        <f t="shared" si="7"/>
        <v>0</v>
      </c>
      <c r="W43" s="46">
        <f t="shared" si="8"/>
        <v>0</v>
      </c>
      <c r="X43" s="46">
        <f t="shared" si="9"/>
        <v>0</v>
      </c>
      <c r="Y43" s="46">
        <f t="shared" si="10"/>
        <v>0</v>
      </c>
    </row>
    <row r="44" spans="2:25" s="44" customFormat="1" ht="20.100000000000001" customHeight="1" x14ac:dyDescent="0.25">
      <c r="B44" s="46">
        <f t="shared" si="11"/>
        <v>0</v>
      </c>
      <c r="C44" s="93" t="str">
        <f t="shared" si="12"/>
        <v/>
      </c>
      <c r="D44" s="85" t="str">
        <f t="shared" si="13"/>
        <v/>
      </c>
      <c r="E44" s="86"/>
      <c r="F44" s="86"/>
      <c r="G44" s="86"/>
      <c r="H44" s="87"/>
      <c r="I44" s="88"/>
      <c r="J44" s="89"/>
      <c r="L44" s="47"/>
      <c r="M44" s="47">
        <f t="shared" si="1"/>
        <v>0</v>
      </c>
      <c r="N44" s="47">
        <f t="shared" si="1"/>
        <v>0</v>
      </c>
      <c r="O44" s="47">
        <f t="shared" si="1"/>
        <v>0</v>
      </c>
      <c r="P44" s="47">
        <f t="shared" si="2"/>
        <v>0</v>
      </c>
      <c r="Q44" s="47">
        <f t="shared" si="3"/>
        <v>0</v>
      </c>
      <c r="R44" s="47">
        <f t="shared" si="4"/>
        <v>0</v>
      </c>
      <c r="S44" s="47"/>
      <c r="T44" s="46">
        <f t="shared" si="5"/>
        <v>0</v>
      </c>
      <c r="U44" s="46">
        <f t="shared" si="6"/>
        <v>0</v>
      </c>
      <c r="V44" s="46">
        <f t="shared" si="7"/>
        <v>0</v>
      </c>
      <c r="W44" s="46">
        <f t="shared" si="8"/>
        <v>0</v>
      </c>
      <c r="X44" s="46">
        <f t="shared" si="9"/>
        <v>0</v>
      </c>
      <c r="Y44" s="46">
        <f t="shared" si="10"/>
        <v>0</v>
      </c>
    </row>
    <row r="45" spans="2:25" s="44" customFormat="1" ht="20.100000000000001" customHeight="1" x14ac:dyDescent="0.25">
      <c r="B45" s="46">
        <f t="shared" si="11"/>
        <v>0</v>
      </c>
      <c r="C45" s="93" t="str">
        <f t="shared" si="12"/>
        <v/>
      </c>
      <c r="D45" s="85" t="str">
        <f t="shared" si="13"/>
        <v/>
      </c>
      <c r="E45" s="86"/>
      <c r="F45" s="86"/>
      <c r="G45" s="86"/>
      <c r="H45" s="87"/>
      <c r="I45" s="88"/>
      <c r="J45" s="89"/>
      <c r="L45" s="47"/>
      <c r="M45" s="47">
        <f t="shared" si="1"/>
        <v>0</v>
      </c>
      <c r="N45" s="47">
        <f t="shared" si="1"/>
        <v>0</v>
      </c>
      <c r="O45" s="47">
        <f t="shared" si="1"/>
        <v>0</v>
      </c>
      <c r="P45" s="47">
        <f t="shared" si="2"/>
        <v>0</v>
      </c>
      <c r="Q45" s="47">
        <f t="shared" si="3"/>
        <v>0</v>
      </c>
      <c r="R45" s="47">
        <f t="shared" si="4"/>
        <v>0</v>
      </c>
      <c r="S45" s="47"/>
      <c r="T45" s="46">
        <f t="shared" si="5"/>
        <v>0</v>
      </c>
      <c r="U45" s="46">
        <f t="shared" si="6"/>
        <v>0</v>
      </c>
      <c r="V45" s="46">
        <f t="shared" si="7"/>
        <v>0</v>
      </c>
      <c r="W45" s="46">
        <f t="shared" si="8"/>
        <v>0</v>
      </c>
      <c r="X45" s="46">
        <f t="shared" si="9"/>
        <v>0</v>
      </c>
      <c r="Y45" s="46">
        <f t="shared" si="10"/>
        <v>0</v>
      </c>
    </row>
    <row r="46" spans="2:25" s="44" customFormat="1" ht="20.100000000000001" customHeight="1" x14ac:dyDescent="0.25">
      <c r="B46" s="46">
        <f t="shared" si="11"/>
        <v>0</v>
      </c>
      <c r="C46" s="93" t="str">
        <f t="shared" si="12"/>
        <v/>
      </c>
      <c r="D46" s="85" t="str">
        <f t="shared" si="13"/>
        <v/>
      </c>
      <c r="E46" s="86"/>
      <c r="F46" s="86"/>
      <c r="G46" s="86"/>
      <c r="H46" s="87"/>
      <c r="I46" s="88"/>
      <c r="J46" s="89"/>
      <c r="L46" s="47"/>
      <c r="M46" s="47">
        <f t="shared" si="1"/>
        <v>0</v>
      </c>
      <c r="N46" s="47">
        <f t="shared" si="1"/>
        <v>0</v>
      </c>
      <c r="O46" s="47">
        <f t="shared" si="1"/>
        <v>0</v>
      </c>
      <c r="P46" s="47">
        <f t="shared" si="2"/>
        <v>0</v>
      </c>
      <c r="Q46" s="47">
        <f t="shared" si="3"/>
        <v>0</v>
      </c>
      <c r="R46" s="47">
        <f t="shared" si="4"/>
        <v>0</v>
      </c>
      <c r="S46" s="47"/>
      <c r="T46" s="46">
        <f t="shared" si="5"/>
        <v>0</v>
      </c>
      <c r="U46" s="46">
        <f t="shared" si="6"/>
        <v>0</v>
      </c>
      <c r="V46" s="46">
        <f t="shared" si="7"/>
        <v>0</v>
      </c>
      <c r="W46" s="46">
        <f t="shared" si="8"/>
        <v>0</v>
      </c>
      <c r="X46" s="46">
        <f t="shared" si="9"/>
        <v>0</v>
      </c>
      <c r="Y46" s="46">
        <f t="shared" si="10"/>
        <v>0</v>
      </c>
    </row>
    <row r="47" spans="2:25" s="44" customFormat="1" ht="20.100000000000001" customHeight="1" x14ac:dyDescent="0.25">
      <c r="B47" s="46">
        <f t="shared" si="11"/>
        <v>0</v>
      </c>
      <c r="C47" s="93" t="str">
        <f t="shared" si="12"/>
        <v/>
      </c>
      <c r="D47" s="85" t="str">
        <f t="shared" si="13"/>
        <v/>
      </c>
      <c r="E47" s="86"/>
      <c r="F47" s="86"/>
      <c r="G47" s="86"/>
      <c r="H47" s="87"/>
      <c r="I47" s="88"/>
      <c r="J47" s="89"/>
      <c r="L47" s="47"/>
      <c r="M47" s="47">
        <f t="shared" si="1"/>
        <v>0</v>
      </c>
      <c r="N47" s="47">
        <f t="shared" si="1"/>
        <v>0</v>
      </c>
      <c r="O47" s="47">
        <f t="shared" si="1"/>
        <v>0</v>
      </c>
      <c r="P47" s="47">
        <f t="shared" si="2"/>
        <v>0</v>
      </c>
      <c r="Q47" s="47">
        <f t="shared" si="3"/>
        <v>0</v>
      </c>
      <c r="R47" s="47">
        <f t="shared" si="4"/>
        <v>0</v>
      </c>
      <c r="S47" s="47"/>
      <c r="T47" s="46">
        <f t="shared" si="5"/>
        <v>0</v>
      </c>
      <c r="U47" s="46">
        <f t="shared" si="6"/>
        <v>0</v>
      </c>
      <c r="V47" s="46">
        <f t="shared" si="7"/>
        <v>0</v>
      </c>
      <c r="W47" s="46">
        <f t="shared" si="8"/>
        <v>0</v>
      </c>
      <c r="X47" s="46">
        <f t="shared" si="9"/>
        <v>0</v>
      </c>
      <c r="Y47" s="46">
        <f t="shared" si="10"/>
        <v>0</v>
      </c>
    </row>
    <row r="48" spans="2:25" s="44" customFormat="1" ht="20.100000000000001" customHeight="1" x14ac:dyDescent="0.25">
      <c r="B48" s="46">
        <f t="shared" si="11"/>
        <v>0</v>
      </c>
      <c r="C48" s="93" t="str">
        <f t="shared" si="12"/>
        <v/>
      </c>
      <c r="D48" s="85" t="str">
        <f t="shared" si="13"/>
        <v/>
      </c>
      <c r="E48" s="86"/>
      <c r="F48" s="86"/>
      <c r="G48" s="86"/>
      <c r="H48" s="87"/>
      <c r="I48" s="88"/>
      <c r="J48" s="89"/>
      <c r="L48" s="47"/>
      <c r="M48" s="47">
        <f t="shared" si="1"/>
        <v>0</v>
      </c>
      <c r="N48" s="47">
        <f t="shared" si="1"/>
        <v>0</v>
      </c>
      <c r="O48" s="47">
        <f t="shared" si="1"/>
        <v>0</v>
      </c>
      <c r="P48" s="47">
        <f t="shared" si="2"/>
        <v>0</v>
      </c>
      <c r="Q48" s="47">
        <f t="shared" si="3"/>
        <v>0</v>
      </c>
      <c r="R48" s="47">
        <f t="shared" si="4"/>
        <v>0</v>
      </c>
      <c r="S48" s="47"/>
      <c r="T48" s="46">
        <f t="shared" si="5"/>
        <v>0</v>
      </c>
      <c r="U48" s="46">
        <f t="shared" si="6"/>
        <v>0</v>
      </c>
      <c r="V48" s="46">
        <f t="shared" si="7"/>
        <v>0</v>
      </c>
      <c r="W48" s="46">
        <f t="shared" si="8"/>
        <v>0</v>
      </c>
      <c r="X48" s="46">
        <f t="shared" si="9"/>
        <v>0</v>
      </c>
      <c r="Y48" s="46">
        <f t="shared" si="10"/>
        <v>0</v>
      </c>
    </row>
    <row r="49" spans="2:25" s="44" customFormat="1" ht="20.100000000000001" customHeight="1" x14ac:dyDescent="0.25">
      <c r="B49" s="46">
        <f t="shared" si="11"/>
        <v>0</v>
      </c>
      <c r="C49" s="93" t="str">
        <f t="shared" si="12"/>
        <v/>
      </c>
      <c r="D49" s="85" t="str">
        <f t="shared" si="13"/>
        <v/>
      </c>
      <c r="E49" s="86"/>
      <c r="F49" s="86"/>
      <c r="G49" s="86"/>
      <c r="H49" s="87"/>
      <c r="I49" s="88"/>
      <c r="J49" s="89"/>
      <c r="L49" s="47"/>
      <c r="M49" s="47">
        <f t="shared" si="1"/>
        <v>0</v>
      </c>
      <c r="N49" s="47">
        <f t="shared" si="1"/>
        <v>0</v>
      </c>
      <c r="O49" s="47">
        <f t="shared" si="1"/>
        <v>0</v>
      </c>
      <c r="P49" s="47">
        <f t="shared" si="2"/>
        <v>0</v>
      </c>
      <c r="Q49" s="47">
        <f t="shared" si="3"/>
        <v>0</v>
      </c>
      <c r="R49" s="47">
        <f t="shared" si="4"/>
        <v>0</v>
      </c>
      <c r="S49" s="47"/>
      <c r="T49" s="46">
        <f t="shared" si="5"/>
        <v>0</v>
      </c>
      <c r="U49" s="46">
        <f t="shared" si="6"/>
        <v>0</v>
      </c>
      <c r="V49" s="46">
        <f t="shared" si="7"/>
        <v>0</v>
      </c>
      <c r="W49" s="46">
        <f t="shared" si="8"/>
        <v>0</v>
      </c>
      <c r="X49" s="46">
        <f t="shared" si="9"/>
        <v>0</v>
      </c>
      <c r="Y49" s="46">
        <f t="shared" si="10"/>
        <v>0</v>
      </c>
    </row>
    <row r="50" spans="2:25" s="44" customFormat="1" ht="20.100000000000001" customHeight="1" x14ac:dyDescent="0.25">
      <c r="B50" s="46">
        <f t="shared" si="11"/>
        <v>0</v>
      </c>
      <c r="C50" s="93" t="str">
        <f t="shared" si="12"/>
        <v/>
      </c>
      <c r="D50" s="85" t="str">
        <f t="shared" si="13"/>
        <v/>
      </c>
      <c r="E50" s="86"/>
      <c r="F50" s="86"/>
      <c r="G50" s="86"/>
      <c r="H50" s="87"/>
      <c r="I50" s="88"/>
      <c r="J50" s="89"/>
      <c r="L50" s="47"/>
      <c r="M50" s="47">
        <f t="shared" ref="M50:O55" si="14">IF(E50="",0,1)</f>
        <v>0</v>
      </c>
      <c r="N50" s="47">
        <f t="shared" si="14"/>
        <v>0</v>
      </c>
      <c r="O50" s="47">
        <f t="shared" si="14"/>
        <v>0</v>
      </c>
      <c r="P50" s="47">
        <f t="shared" ref="P50:P55" si="15">IF(H50="",0,1)</f>
        <v>0</v>
      </c>
      <c r="Q50" s="47">
        <f t="shared" ref="Q50:Q55" si="16">IF(I50="",0,1)</f>
        <v>0</v>
      </c>
      <c r="R50" s="47">
        <f t="shared" ref="R50:R55" si="17">IF(J50="",0,1)</f>
        <v>0</v>
      </c>
      <c r="S50" s="47"/>
      <c r="T50" s="46">
        <f t="shared" ref="T50:T55" si="18">IF(H50&gt;0,IF(I50=L$18,1,0),0)</f>
        <v>0</v>
      </c>
      <c r="U50" s="46">
        <f t="shared" ref="U50:U55" si="19">IF(T50=1,H50,0)</f>
        <v>0</v>
      </c>
      <c r="V50" s="46">
        <f t="shared" ref="V50:V55" si="20">IF(H50&gt;0,IF(I50=L$19,1,0),0)</f>
        <v>0</v>
      </c>
      <c r="W50" s="46">
        <f t="shared" ref="W50:W55" si="21">IF(V50=1,H50,0)</f>
        <v>0</v>
      </c>
      <c r="X50" s="46">
        <f t="shared" ref="X50:X55" si="22">IF(H50&gt;0,IF(I50=L$20,1,0),0)</f>
        <v>0</v>
      </c>
      <c r="Y50" s="46">
        <f t="shared" ref="Y50:Y55" si="23">IF(X50=1,H50,0)</f>
        <v>0</v>
      </c>
    </row>
    <row r="51" spans="2:25" s="44" customFormat="1" ht="20.100000000000001" customHeight="1" x14ac:dyDescent="0.25">
      <c r="B51" s="46">
        <f t="shared" si="11"/>
        <v>0</v>
      </c>
      <c r="C51" s="93" t="str">
        <f t="shared" si="12"/>
        <v/>
      </c>
      <c r="D51" s="85" t="str">
        <f t="shared" si="13"/>
        <v/>
      </c>
      <c r="E51" s="86"/>
      <c r="F51" s="86"/>
      <c r="G51" s="86"/>
      <c r="H51" s="87"/>
      <c r="I51" s="88"/>
      <c r="J51" s="89"/>
      <c r="L51" s="47"/>
      <c r="M51" s="47">
        <f t="shared" si="14"/>
        <v>0</v>
      </c>
      <c r="N51" s="47">
        <f t="shared" si="14"/>
        <v>0</v>
      </c>
      <c r="O51" s="47">
        <f t="shared" si="14"/>
        <v>0</v>
      </c>
      <c r="P51" s="47">
        <f t="shared" si="15"/>
        <v>0</v>
      </c>
      <c r="Q51" s="47">
        <f t="shared" si="16"/>
        <v>0</v>
      </c>
      <c r="R51" s="47">
        <f t="shared" si="17"/>
        <v>0</v>
      </c>
      <c r="S51" s="47"/>
      <c r="T51" s="46">
        <f t="shared" si="18"/>
        <v>0</v>
      </c>
      <c r="U51" s="46">
        <f t="shared" si="19"/>
        <v>0</v>
      </c>
      <c r="V51" s="46">
        <f t="shared" si="20"/>
        <v>0</v>
      </c>
      <c r="W51" s="46">
        <f t="shared" si="21"/>
        <v>0</v>
      </c>
      <c r="X51" s="46">
        <f t="shared" si="22"/>
        <v>0</v>
      </c>
      <c r="Y51" s="46">
        <f t="shared" si="23"/>
        <v>0</v>
      </c>
    </row>
    <row r="52" spans="2:25" s="44" customFormat="1" ht="20.100000000000001" customHeight="1" x14ac:dyDescent="0.25">
      <c r="B52" s="46">
        <f t="shared" si="11"/>
        <v>0</v>
      </c>
      <c r="C52" s="93" t="str">
        <f t="shared" si="12"/>
        <v/>
      </c>
      <c r="D52" s="85" t="str">
        <f t="shared" si="13"/>
        <v/>
      </c>
      <c r="E52" s="86"/>
      <c r="F52" s="86"/>
      <c r="G52" s="86"/>
      <c r="H52" s="87"/>
      <c r="I52" s="88"/>
      <c r="J52" s="89"/>
      <c r="L52" s="47"/>
      <c r="M52" s="47">
        <f t="shared" si="14"/>
        <v>0</v>
      </c>
      <c r="N52" s="47">
        <f t="shared" si="14"/>
        <v>0</v>
      </c>
      <c r="O52" s="47">
        <f t="shared" si="14"/>
        <v>0</v>
      </c>
      <c r="P52" s="47">
        <f t="shared" si="15"/>
        <v>0</v>
      </c>
      <c r="Q52" s="47">
        <f t="shared" si="16"/>
        <v>0</v>
      </c>
      <c r="R52" s="47">
        <f t="shared" si="17"/>
        <v>0</v>
      </c>
      <c r="S52" s="47"/>
      <c r="T52" s="46">
        <f t="shared" si="18"/>
        <v>0</v>
      </c>
      <c r="U52" s="46">
        <f t="shared" si="19"/>
        <v>0</v>
      </c>
      <c r="V52" s="46">
        <f t="shared" si="20"/>
        <v>0</v>
      </c>
      <c r="W52" s="46">
        <f t="shared" si="21"/>
        <v>0</v>
      </c>
      <c r="X52" s="46">
        <f t="shared" si="22"/>
        <v>0</v>
      </c>
      <c r="Y52" s="46">
        <f t="shared" si="23"/>
        <v>0</v>
      </c>
    </row>
    <row r="53" spans="2:25" s="44" customFormat="1" ht="20.100000000000001" customHeight="1" x14ac:dyDescent="0.25">
      <c r="B53" s="46">
        <f t="shared" si="11"/>
        <v>0</v>
      </c>
      <c r="C53" s="93" t="str">
        <f t="shared" si="12"/>
        <v/>
      </c>
      <c r="D53" s="85" t="str">
        <f t="shared" si="13"/>
        <v/>
      </c>
      <c r="E53" s="86"/>
      <c r="F53" s="86"/>
      <c r="G53" s="86"/>
      <c r="H53" s="87"/>
      <c r="I53" s="88"/>
      <c r="J53" s="89"/>
      <c r="L53" s="47"/>
      <c r="M53" s="47">
        <f t="shared" si="14"/>
        <v>0</v>
      </c>
      <c r="N53" s="47">
        <f t="shared" si="14"/>
        <v>0</v>
      </c>
      <c r="O53" s="47">
        <f t="shared" si="14"/>
        <v>0</v>
      </c>
      <c r="P53" s="47">
        <f t="shared" si="15"/>
        <v>0</v>
      </c>
      <c r="Q53" s="47">
        <f t="shared" si="16"/>
        <v>0</v>
      </c>
      <c r="R53" s="47">
        <f t="shared" si="17"/>
        <v>0</v>
      </c>
      <c r="S53" s="47"/>
      <c r="T53" s="46">
        <f t="shared" si="18"/>
        <v>0</v>
      </c>
      <c r="U53" s="46">
        <f t="shared" si="19"/>
        <v>0</v>
      </c>
      <c r="V53" s="46">
        <f t="shared" si="20"/>
        <v>0</v>
      </c>
      <c r="W53" s="46">
        <f t="shared" si="21"/>
        <v>0</v>
      </c>
      <c r="X53" s="46">
        <f t="shared" si="22"/>
        <v>0</v>
      </c>
      <c r="Y53" s="46">
        <f t="shared" si="23"/>
        <v>0</v>
      </c>
    </row>
    <row r="54" spans="2:25" s="44" customFormat="1" ht="20.100000000000001" customHeight="1" x14ac:dyDescent="0.25">
      <c r="B54" s="46">
        <f t="shared" si="11"/>
        <v>0</v>
      </c>
      <c r="C54" s="93" t="str">
        <f t="shared" si="12"/>
        <v/>
      </c>
      <c r="D54" s="85" t="str">
        <f t="shared" si="13"/>
        <v/>
      </c>
      <c r="E54" s="86"/>
      <c r="F54" s="86"/>
      <c r="G54" s="86"/>
      <c r="H54" s="87"/>
      <c r="I54" s="88"/>
      <c r="J54" s="89"/>
      <c r="L54" s="47"/>
      <c r="M54" s="47">
        <f t="shared" si="14"/>
        <v>0</v>
      </c>
      <c r="N54" s="47">
        <f t="shared" si="14"/>
        <v>0</v>
      </c>
      <c r="O54" s="47">
        <f t="shared" si="14"/>
        <v>0</v>
      </c>
      <c r="P54" s="47">
        <f t="shared" si="15"/>
        <v>0</v>
      </c>
      <c r="Q54" s="47">
        <f t="shared" si="16"/>
        <v>0</v>
      </c>
      <c r="R54" s="47">
        <f t="shared" si="17"/>
        <v>0</v>
      </c>
      <c r="S54" s="47"/>
      <c r="T54" s="46">
        <f t="shared" si="18"/>
        <v>0</v>
      </c>
      <c r="U54" s="46">
        <f t="shared" si="19"/>
        <v>0</v>
      </c>
      <c r="V54" s="46">
        <f t="shared" si="20"/>
        <v>0</v>
      </c>
      <c r="W54" s="46">
        <f t="shared" si="21"/>
        <v>0</v>
      </c>
      <c r="X54" s="46">
        <f t="shared" si="22"/>
        <v>0</v>
      </c>
      <c r="Y54" s="46">
        <f t="shared" si="23"/>
        <v>0</v>
      </c>
    </row>
    <row r="55" spans="2:25" s="44" customFormat="1" ht="20.100000000000001" customHeight="1" x14ac:dyDescent="0.25">
      <c r="B55" s="46">
        <f t="shared" si="11"/>
        <v>0</v>
      </c>
      <c r="C55" s="93" t="str">
        <f t="shared" si="12"/>
        <v/>
      </c>
      <c r="D55" s="85" t="str">
        <f t="shared" si="13"/>
        <v/>
      </c>
      <c r="E55" s="86"/>
      <c r="F55" s="86"/>
      <c r="G55" s="86"/>
      <c r="H55" s="87"/>
      <c r="I55" s="88"/>
      <c r="J55" s="89"/>
      <c r="L55" s="47"/>
      <c r="M55" s="47">
        <f t="shared" si="14"/>
        <v>0</v>
      </c>
      <c r="N55" s="47">
        <f t="shared" si="14"/>
        <v>0</v>
      </c>
      <c r="O55" s="47">
        <f t="shared" si="14"/>
        <v>0</v>
      </c>
      <c r="P55" s="47">
        <f t="shared" si="15"/>
        <v>0</v>
      </c>
      <c r="Q55" s="47">
        <f t="shared" si="16"/>
        <v>0</v>
      </c>
      <c r="R55" s="47">
        <f t="shared" si="17"/>
        <v>0</v>
      </c>
      <c r="S55" s="47"/>
      <c r="T55" s="46">
        <f t="shared" si="18"/>
        <v>0</v>
      </c>
      <c r="U55" s="46">
        <f t="shared" si="19"/>
        <v>0</v>
      </c>
      <c r="V55" s="46">
        <f t="shared" si="20"/>
        <v>0</v>
      </c>
      <c r="W55" s="46">
        <f t="shared" si="21"/>
        <v>0</v>
      </c>
      <c r="X55" s="46">
        <f t="shared" si="22"/>
        <v>0</v>
      </c>
      <c r="Y55" s="46">
        <f t="shared" si="23"/>
        <v>0</v>
      </c>
    </row>
  </sheetData>
  <sheetProtection algorithmName="SHA-512" hashValue="Xgj3xj4ZfK4n4h/+YoSTCC8Vspdet073mbpWQVFyEZ4TSHgIsPnfMsLzDNdPOQayEIBqxdYcraTasXyeMyXGxg==" saltValue="g1KQnu9INJPIb1VuYbDPtg=="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type="list" showInputMessage="1" showErrorMessage="1" sqref="I18:I55" xr:uid="{00000000-0002-0000-0D00-000000000000}">
      <formula1>$L$17:$L$20</formula1>
    </dataValidation>
    <dataValidation type="whole" operator="greaterThanOrEqual" allowBlank="1" showInputMessage="1" showErrorMessage="1" sqref="H18:H55" xr:uid="{00000000-0002-0000-0D00-000001000000}">
      <formula1>0</formula1>
    </dataValidation>
    <dataValidation operator="greaterThan" allowBlank="1" showInputMessage="1" showErrorMessage="1" sqref="J18:J55" xr:uid="{00000000-0002-0000-0D00-000002000000}"/>
  </dataValidations>
  <printOptions horizontalCentered="1"/>
  <pageMargins left="0.25" right="0.25" top="0.75" bottom="0.75" header="0.3" footer="0.3"/>
  <pageSetup scale="55"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K92"/>
  <sheetViews>
    <sheetView showGridLines="0" tabSelected="1" view="pageBreakPreview" zoomScaleNormal="100" zoomScaleSheetLayoutView="100" workbookViewId="0">
      <selection activeCell="D14" sqref="D14"/>
    </sheetView>
  </sheetViews>
  <sheetFormatPr defaultRowHeight="15" customHeight="1" x14ac:dyDescent="0.25"/>
  <cols>
    <col min="2" max="2" width="7.5703125" style="3" hidden="1" customWidth="1"/>
    <col min="3" max="3" width="9.7109375" customWidth="1"/>
    <col min="4" max="4" width="27.5703125" customWidth="1"/>
    <col min="5" max="5" width="11.7109375" customWidth="1"/>
    <col min="6" max="6" width="13.42578125" customWidth="1"/>
    <col min="7" max="7" width="11.7109375" customWidth="1"/>
    <col min="8" max="8" width="1.7109375" customWidth="1"/>
    <col min="9" max="10" width="10.7109375" customWidth="1"/>
    <col min="11" max="11" width="12.7109375" customWidth="1"/>
    <col min="16" max="16" width="18.7109375" customWidth="1"/>
    <col min="18" max="18" width="19.140625" customWidth="1"/>
  </cols>
  <sheetData>
    <row r="1" spans="2:11" ht="21" customHeight="1" thickBot="1" x14ac:dyDescent="0.35">
      <c r="C1" s="125" t="s">
        <v>133</v>
      </c>
      <c r="D1" s="125"/>
      <c r="E1" s="125"/>
      <c r="F1" s="125"/>
      <c r="G1" s="125"/>
      <c r="H1" s="125"/>
      <c r="I1" s="125"/>
      <c r="J1" s="125"/>
      <c r="K1" s="125"/>
    </row>
    <row r="3" spans="2:11" ht="15" customHeight="1" x14ac:dyDescent="0.25">
      <c r="D3" s="44" t="s">
        <v>137</v>
      </c>
      <c r="G3" s="44" t="s">
        <v>138</v>
      </c>
    </row>
    <row r="4" spans="2:11" ht="18.95" customHeight="1" x14ac:dyDescent="0.25">
      <c r="B4" s="17">
        <f>IF(D4="",1,0)</f>
        <v>1</v>
      </c>
      <c r="C4" s="44"/>
      <c r="D4" s="128"/>
      <c r="E4" s="128"/>
      <c r="G4" s="129"/>
      <c r="H4" s="130"/>
      <c r="I4" s="130"/>
      <c r="J4" s="131"/>
    </row>
    <row r="5" spans="2:11" ht="18.95" customHeight="1" x14ac:dyDescent="0.25">
      <c r="C5" s="44"/>
      <c r="D5" s="48"/>
      <c r="E5" s="48"/>
      <c r="G5" s="48"/>
    </row>
    <row r="7" spans="2:11" ht="15" customHeight="1" thickBot="1" x14ac:dyDescent="0.3">
      <c r="C7" s="126" t="s">
        <v>129</v>
      </c>
      <c r="D7" s="126"/>
      <c r="E7" s="126"/>
      <c r="F7" s="126"/>
      <c r="G7" s="126"/>
      <c r="I7" s="126" t="s">
        <v>40</v>
      </c>
      <c r="J7" s="126"/>
      <c r="K7" s="126"/>
    </row>
    <row r="8" spans="2:11" ht="15" customHeight="1" x14ac:dyDescent="0.25">
      <c r="C8" s="1"/>
    </row>
    <row r="9" spans="2:11" ht="44.25" customHeight="1" x14ac:dyDescent="0.25">
      <c r="C9" s="2" t="s">
        <v>12</v>
      </c>
      <c r="D9" s="2" t="s">
        <v>11</v>
      </c>
      <c r="E9" s="43" t="s">
        <v>14</v>
      </c>
      <c r="F9" s="43" t="s">
        <v>115</v>
      </c>
      <c r="G9" s="43" t="s">
        <v>116</v>
      </c>
      <c r="I9" s="43" t="s">
        <v>42</v>
      </c>
      <c r="J9" s="43" t="s">
        <v>41</v>
      </c>
      <c r="K9" s="43" t="s">
        <v>43</v>
      </c>
    </row>
    <row r="10" spans="2:11" ht="15" customHeight="1" x14ac:dyDescent="0.25">
      <c r="C10" s="7"/>
      <c r="D10" s="7"/>
      <c r="E10" s="42">
        <f>SUM(E11:E20)</f>
        <v>0</v>
      </c>
      <c r="F10" s="42">
        <f>SUM(F11:F20)</f>
        <v>0</v>
      </c>
      <c r="G10" s="42">
        <f>SUM(G11:G20)</f>
        <v>0</v>
      </c>
      <c r="I10" s="14" t="s">
        <v>18</v>
      </c>
      <c r="J10" s="15" t="str">
        <f>IF('Unacceptable Practices'!C4='Unacceptable Practices'!B$7,"X","")</f>
        <v/>
      </c>
      <c r="K10" s="15" t="str">
        <f>IF('Unacceptable Practices'!J4=1,"X","")</f>
        <v/>
      </c>
    </row>
    <row r="11" spans="2:11" ht="15" customHeight="1" x14ac:dyDescent="0.25">
      <c r="C11" s="2" t="s">
        <v>1</v>
      </c>
      <c r="D11" s="2" t="s">
        <v>59</v>
      </c>
      <c r="E11" s="15">
        <f>IF(D11="","",'S1'!J$8)</f>
        <v>0</v>
      </c>
      <c r="F11" s="15">
        <f>IF(D11="","",'S1'!I$8)</f>
        <v>0</v>
      </c>
      <c r="G11" s="15">
        <f>IF(D11="","",'S1'!H$8)</f>
        <v>0</v>
      </c>
      <c r="I11" s="14" t="s">
        <v>19</v>
      </c>
      <c r="J11" s="15" t="str">
        <f>IF('Unacceptable Practices'!C5='Unacceptable Practices'!B$7,"X","")</f>
        <v/>
      </c>
      <c r="K11" s="15" t="str">
        <f>IF('Unacceptable Practices'!J5=1,"X","")</f>
        <v/>
      </c>
    </row>
    <row r="12" spans="2:11" ht="15" customHeight="1" x14ac:dyDescent="0.25">
      <c r="C12" s="2" t="s">
        <v>2</v>
      </c>
      <c r="D12" s="18"/>
      <c r="E12" s="15" t="str">
        <f>IF(D12="","",'S2'!J$8)</f>
        <v/>
      </c>
      <c r="F12" s="15" t="str">
        <f>IF(D12="","",'S2'!I$8)</f>
        <v/>
      </c>
      <c r="G12" s="15" t="str">
        <f>IF(D12="","",'S2'!H$8)</f>
        <v/>
      </c>
      <c r="I12" s="14" t="s">
        <v>20</v>
      </c>
      <c r="J12" s="15" t="str">
        <f>IF('Unacceptable Practices'!C6='Unacceptable Practices'!B$7,"X","")</f>
        <v/>
      </c>
      <c r="K12" s="15" t="str">
        <f>IF('Unacceptable Practices'!J6=1,"X","")</f>
        <v/>
      </c>
    </row>
    <row r="13" spans="2:11" ht="15" customHeight="1" x14ac:dyDescent="0.25">
      <c r="C13" s="2" t="s">
        <v>3</v>
      </c>
      <c r="D13" s="18"/>
      <c r="E13" s="15" t="str">
        <f>IF(D13="","",'S3'!J$8)</f>
        <v/>
      </c>
      <c r="F13" s="15" t="str">
        <f>IF(D13="","",'S3'!I$8)</f>
        <v/>
      </c>
      <c r="G13" s="15" t="str">
        <f>IF(D13="","",'S3'!H$8)</f>
        <v/>
      </c>
      <c r="I13" s="14" t="s">
        <v>21</v>
      </c>
      <c r="J13" s="15" t="str">
        <f>IF('Unacceptable Practices'!C7='Unacceptable Practices'!B$7,"X","")</f>
        <v/>
      </c>
      <c r="K13" s="15" t="str">
        <f>IF('Unacceptable Practices'!J7=1,"X","")</f>
        <v/>
      </c>
    </row>
    <row r="14" spans="2:11" ht="15" customHeight="1" x14ac:dyDescent="0.25">
      <c r="C14" s="2" t="s">
        <v>4</v>
      </c>
      <c r="D14" s="18"/>
      <c r="E14" s="15" t="str">
        <f>IF(D14="","",'S4'!J$8)</f>
        <v/>
      </c>
      <c r="F14" s="15" t="str">
        <f>IF(D14="","",'S4'!I$8)</f>
        <v/>
      </c>
      <c r="G14" s="15" t="str">
        <f>IF(D14="","",'S4'!H$8)</f>
        <v/>
      </c>
      <c r="I14" s="14" t="s">
        <v>22</v>
      </c>
      <c r="J14" s="15" t="str">
        <f>IF('Unacceptable Practices'!C8='Unacceptable Practices'!B$7,"X","")</f>
        <v/>
      </c>
      <c r="K14" s="15" t="str">
        <f>IF('Unacceptable Practices'!J8=1,"X","")</f>
        <v/>
      </c>
    </row>
    <row r="15" spans="2:11" ht="15" customHeight="1" x14ac:dyDescent="0.25">
      <c r="C15" s="2" t="s">
        <v>5</v>
      </c>
      <c r="D15" s="18"/>
      <c r="E15" s="15" t="str">
        <f>IF(D15="","",'S5'!J$8)</f>
        <v/>
      </c>
      <c r="F15" s="15" t="str">
        <f>IF(D15="","",'S5'!I$8)</f>
        <v/>
      </c>
      <c r="G15" s="15" t="str">
        <f>IF(D15="","",'S5'!H$8)</f>
        <v/>
      </c>
      <c r="I15" s="37"/>
      <c r="J15" s="38"/>
      <c r="K15" s="38"/>
    </row>
    <row r="16" spans="2:11" ht="15" customHeight="1" x14ac:dyDescent="0.25">
      <c r="C16" s="2" t="s">
        <v>6</v>
      </c>
      <c r="D16" s="18"/>
      <c r="E16" s="15" t="str">
        <f>IF(D16="","",'S6'!J$8)</f>
        <v/>
      </c>
      <c r="F16" s="15" t="str">
        <f>IF(D16="","",'S6'!I$8)</f>
        <v/>
      </c>
      <c r="G16" s="15" t="str">
        <f>IF(D16="","",'S6'!H$8)</f>
        <v/>
      </c>
      <c r="I16" s="35"/>
      <c r="J16" s="36"/>
      <c r="K16" s="36"/>
    </row>
    <row r="17" spans="2:11" ht="15" customHeight="1" x14ac:dyDescent="0.25">
      <c r="C17" s="2" t="s">
        <v>7</v>
      </c>
      <c r="D17" s="18"/>
      <c r="E17" s="15" t="str">
        <f>IF(D17="","",'S7'!J$8)</f>
        <v/>
      </c>
      <c r="F17" s="15" t="str">
        <f>IF(D17="","",'S7'!I$8)</f>
        <v/>
      </c>
      <c r="G17" s="15" t="str">
        <f>IF(D17="","",'S7'!H$8)</f>
        <v/>
      </c>
      <c r="I17" s="35"/>
      <c r="J17" s="36"/>
      <c r="K17" s="36"/>
    </row>
    <row r="18" spans="2:11" ht="15" customHeight="1" thickBot="1" x14ac:dyDescent="0.3">
      <c r="C18" s="2" t="s">
        <v>8</v>
      </c>
      <c r="D18" s="18"/>
      <c r="E18" s="15" t="str">
        <f>IF(D18="","",'S8'!J$8)</f>
        <v/>
      </c>
      <c r="F18" s="15" t="str">
        <f>IF(D18="","",'S8'!I$8)</f>
        <v/>
      </c>
      <c r="G18" s="15" t="str">
        <f>IF(D18="","",'S8'!H$8)</f>
        <v/>
      </c>
      <c r="I18" s="126" t="s">
        <v>109</v>
      </c>
      <c r="J18" s="126"/>
      <c r="K18" s="126"/>
    </row>
    <row r="19" spans="2:11" ht="15" customHeight="1" x14ac:dyDescent="0.25">
      <c r="C19" s="2" t="s">
        <v>9</v>
      </c>
      <c r="D19" s="18"/>
      <c r="E19" s="15" t="str">
        <f>IF(D19="","",'S9'!J$8)</f>
        <v/>
      </c>
      <c r="F19" s="15" t="str">
        <f>IF(D19="","",'S9'!I$8)</f>
        <v/>
      </c>
      <c r="G19" s="15" t="str">
        <f>IF(D19="","",'S9'!H$8)</f>
        <v/>
      </c>
    </row>
    <row r="20" spans="2:11" ht="15" customHeight="1" x14ac:dyDescent="0.25">
      <c r="C20" s="2" t="s">
        <v>10</v>
      </c>
      <c r="D20" s="18"/>
      <c r="E20" s="15" t="str">
        <f>IF(D20="","",'S10'!J$8)</f>
        <v/>
      </c>
      <c r="F20" s="15" t="str">
        <f>IF(D20="","",'S10'!I$8)</f>
        <v/>
      </c>
      <c r="G20" s="15" t="str">
        <f>IF(D20="","",'S10'!H$8)</f>
        <v/>
      </c>
      <c r="I20" s="112" t="str">
        <f>IF('Experience Thresholds'!C4='Experience Thresholds'!B$15,"X","")</f>
        <v/>
      </c>
      <c r="J20" s="132" t="s">
        <v>153</v>
      </c>
      <c r="K20" s="132"/>
    </row>
    <row r="21" spans="2:11" ht="15" customHeight="1" x14ac:dyDescent="0.25">
      <c r="I21" s="112" t="str">
        <f>IF('Experience Thresholds'!C5='Experience Thresholds'!B$15,"X","")</f>
        <v/>
      </c>
      <c r="J21" s="132" t="s">
        <v>154</v>
      </c>
      <c r="K21" s="132"/>
    </row>
    <row r="22" spans="2:11" ht="15" customHeight="1" x14ac:dyDescent="0.25">
      <c r="I22" s="112" t="str">
        <f>IF('Experience Thresholds'!C7='Experience Thresholds'!B$15,"X","")</f>
        <v/>
      </c>
      <c r="J22" s="132" t="s">
        <v>155</v>
      </c>
      <c r="K22" s="132"/>
    </row>
    <row r="23" spans="2:11" ht="15" customHeight="1" x14ac:dyDescent="0.25">
      <c r="I23" s="112" t="str">
        <f>IF('Experience Thresholds'!C8='Experience Thresholds'!B$15,"X","")</f>
        <v/>
      </c>
      <c r="J23" s="132" t="s">
        <v>156</v>
      </c>
      <c r="K23" s="132"/>
    </row>
    <row r="24" spans="2:11" ht="15" customHeight="1" x14ac:dyDescent="0.25">
      <c r="I24" s="113"/>
      <c r="J24" s="114"/>
      <c r="K24" s="114"/>
    </row>
    <row r="25" spans="2:11" ht="15" customHeight="1" x14ac:dyDescent="0.25">
      <c r="I25" s="113"/>
      <c r="J25" s="114"/>
      <c r="K25" s="114"/>
    </row>
    <row r="26" spans="2:11" ht="49.5" customHeight="1" x14ac:dyDescent="0.25">
      <c r="C26" s="127" t="str">
        <f>CONCATENATE("I hereby certify that the information summarized above and contained within this workbook and Application, pertaining to the architectural experience of ",D4," is true, correct, and complete.  I understand that any misrepresentation, false information, or omission may result in disqualification of this Application.")</f>
        <v>I hereby certify that the information summarized above and contained within this workbook and Application, pertaining to the architectural experience of  is true, correct, and complete.  I understand that any misrepresentation, false information, or omission may result in disqualification of this Application.</v>
      </c>
      <c r="D26" s="127"/>
      <c r="E26" s="127"/>
      <c r="F26" s="127"/>
      <c r="G26" s="127"/>
      <c r="H26" s="127"/>
      <c r="I26" s="127"/>
      <c r="J26" s="127"/>
      <c r="K26" s="127"/>
    </row>
    <row r="28" spans="2:11" ht="21.75" customHeight="1" x14ac:dyDescent="0.25">
      <c r="B28" s="16">
        <f>Summary!B4+'Experience Thresholds'!B3+'Unacceptable Practices'!B3+'Unacceptable Practices'!B9+'S1'!B7+'S1'!B14+'S2'!B7+'S2'!B14+'S3'!B7+'S3'!B14+'S4'!B7+'S4'!B14+'S5'!B7+'S5'!B14+'S6'!B7+'S6'!B14+'S7'!B7+'S7'!B14+'S8'!B7+'S8'!B14+'S9'!B7+'S9'!B14+'S10'!B7+'S10'!B14</f>
        <v>3</v>
      </c>
      <c r="C28" s="124" t="str">
        <f>IF(B28&gt;0,"ERROR!  Form is incomplete.  Correct all errors on all sheets prior to submission.","")</f>
        <v>ERROR!  Form is incomplete.  Correct all errors on all sheets prior to submission.</v>
      </c>
      <c r="D28" s="124"/>
      <c r="E28" s="124"/>
      <c r="F28" s="124"/>
      <c r="G28" s="124"/>
      <c r="H28" s="124"/>
      <c r="I28" s="124"/>
      <c r="J28" s="124"/>
      <c r="K28" s="124"/>
    </row>
    <row r="29" spans="2:11" ht="15" customHeight="1" x14ac:dyDescent="0.25">
      <c r="C29" t="s">
        <v>122</v>
      </c>
      <c r="D29" t="str">
        <f>IF(B4=1,"",D4)</f>
        <v/>
      </c>
    </row>
    <row r="31" spans="2:11" ht="23.25" customHeight="1" x14ac:dyDescent="0.25">
      <c r="C31" t="s">
        <v>36</v>
      </c>
      <c r="D31" s="41"/>
      <c r="E31" s="41"/>
    </row>
    <row r="33" spans="3:5" ht="21.95" customHeight="1" x14ac:dyDescent="0.25">
      <c r="C33" t="s">
        <v>37</v>
      </c>
      <c r="D33" s="123"/>
      <c r="E33" s="123"/>
    </row>
    <row r="34" spans="3:5" ht="13.15" customHeight="1" x14ac:dyDescent="0.25"/>
    <row r="35" spans="3:5" ht="21.95" customHeight="1" x14ac:dyDescent="0.25">
      <c r="C35" t="s">
        <v>38</v>
      </c>
      <c r="D35" s="123"/>
      <c r="E35" s="123"/>
    </row>
    <row r="36" spans="3:5" ht="13.15" customHeight="1" x14ac:dyDescent="0.25"/>
    <row r="37" spans="3:5" ht="21.95" customHeight="1" x14ac:dyDescent="0.25">
      <c r="C37" t="s">
        <v>39</v>
      </c>
      <c r="D37" s="123"/>
      <c r="E37" s="123"/>
    </row>
    <row r="41" spans="3:5" ht="15" hidden="1" customHeight="1" x14ac:dyDescent="0.25">
      <c r="C41" t="s">
        <v>47</v>
      </c>
    </row>
    <row r="42" spans="3:5" ht="15" hidden="1" customHeight="1" x14ac:dyDescent="0.25">
      <c r="C42" t="s">
        <v>48</v>
      </c>
    </row>
    <row r="43" spans="3:5" ht="15" hidden="1" customHeight="1" x14ac:dyDescent="0.25">
      <c r="C43" t="s">
        <v>49</v>
      </c>
    </row>
    <row r="44" spans="3:5" ht="15" hidden="1" customHeight="1" x14ac:dyDescent="0.25">
      <c r="C44" t="s">
        <v>50</v>
      </c>
    </row>
    <row r="45" spans="3:5" ht="15" hidden="1" customHeight="1" x14ac:dyDescent="0.25">
      <c r="C45" t="s">
        <v>51</v>
      </c>
    </row>
    <row r="46" spans="3:5" ht="15" hidden="1" customHeight="1" x14ac:dyDescent="0.25">
      <c r="C46" t="s">
        <v>52</v>
      </c>
    </row>
    <row r="47" spans="3:5" ht="15" hidden="1" customHeight="1" x14ac:dyDescent="0.25">
      <c r="C47" t="s">
        <v>53</v>
      </c>
    </row>
    <row r="48" spans="3:5" ht="15" hidden="1" customHeight="1" x14ac:dyDescent="0.25">
      <c r="C48" t="s">
        <v>126</v>
      </c>
    </row>
    <row r="49" spans="3:3" ht="15" hidden="1" customHeight="1" x14ac:dyDescent="0.25">
      <c r="C49" t="s">
        <v>54</v>
      </c>
    </row>
    <row r="50" spans="3:3" ht="15" hidden="1" customHeight="1" x14ac:dyDescent="0.25">
      <c r="C50" t="s">
        <v>55</v>
      </c>
    </row>
    <row r="51" spans="3:3" ht="15" hidden="1" customHeight="1" x14ac:dyDescent="0.25">
      <c r="C51" t="s">
        <v>56</v>
      </c>
    </row>
    <row r="52" spans="3:3" ht="15" hidden="1" customHeight="1" x14ac:dyDescent="0.25">
      <c r="C52" t="s">
        <v>57</v>
      </c>
    </row>
    <row r="53" spans="3:3" ht="15" hidden="1" customHeight="1" x14ac:dyDescent="0.25">
      <c r="C53" t="s">
        <v>58</v>
      </c>
    </row>
    <row r="54" spans="3:3" ht="15" hidden="1" customHeight="1" x14ac:dyDescent="0.25">
      <c r="C54" t="s">
        <v>60</v>
      </c>
    </row>
    <row r="55" spans="3:3" ht="15" hidden="1" customHeight="1" x14ac:dyDescent="0.25">
      <c r="C55" t="s">
        <v>61</v>
      </c>
    </row>
    <row r="56" spans="3:3" ht="15" hidden="1" customHeight="1" x14ac:dyDescent="0.25">
      <c r="C56" t="s">
        <v>62</v>
      </c>
    </row>
    <row r="57" spans="3:3" ht="15" hidden="1" customHeight="1" x14ac:dyDescent="0.25">
      <c r="C57" t="s">
        <v>63</v>
      </c>
    </row>
    <row r="58" spans="3:3" ht="15" hidden="1" customHeight="1" x14ac:dyDescent="0.25">
      <c r="C58" t="s">
        <v>64</v>
      </c>
    </row>
    <row r="59" spans="3:3" ht="15" hidden="1" customHeight="1" x14ac:dyDescent="0.25">
      <c r="C59" t="s">
        <v>65</v>
      </c>
    </row>
    <row r="60" spans="3:3" ht="15" hidden="1" customHeight="1" x14ac:dyDescent="0.25">
      <c r="C60" t="s">
        <v>66</v>
      </c>
    </row>
    <row r="61" spans="3:3" ht="15" hidden="1" customHeight="1" x14ac:dyDescent="0.25">
      <c r="C61" t="s">
        <v>67</v>
      </c>
    </row>
    <row r="62" spans="3:3" ht="15" hidden="1" customHeight="1" x14ac:dyDescent="0.25">
      <c r="C62" t="s">
        <v>68</v>
      </c>
    </row>
    <row r="63" spans="3:3" ht="15" hidden="1" customHeight="1" x14ac:dyDescent="0.25">
      <c r="C63" t="s">
        <v>69</v>
      </c>
    </row>
    <row r="64" spans="3:3" ht="15" hidden="1" customHeight="1" x14ac:dyDescent="0.25">
      <c r="C64" t="s">
        <v>70</v>
      </c>
    </row>
    <row r="65" spans="3:3" ht="15" hidden="1" customHeight="1" x14ac:dyDescent="0.25">
      <c r="C65" t="s">
        <v>71</v>
      </c>
    </row>
    <row r="66" spans="3:3" ht="15" hidden="1" customHeight="1" x14ac:dyDescent="0.25">
      <c r="C66" t="s">
        <v>72</v>
      </c>
    </row>
    <row r="67" spans="3:3" ht="15" hidden="1" customHeight="1" x14ac:dyDescent="0.25">
      <c r="C67" t="s">
        <v>73</v>
      </c>
    </row>
    <row r="68" spans="3:3" ht="15" hidden="1" customHeight="1" x14ac:dyDescent="0.25">
      <c r="C68" t="s">
        <v>74</v>
      </c>
    </row>
    <row r="69" spans="3:3" ht="15" hidden="1" customHeight="1" x14ac:dyDescent="0.25">
      <c r="C69" t="s">
        <v>75</v>
      </c>
    </row>
    <row r="70" spans="3:3" ht="15" hidden="1" customHeight="1" x14ac:dyDescent="0.25">
      <c r="C70" t="s">
        <v>76</v>
      </c>
    </row>
    <row r="71" spans="3:3" ht="15" hidden="1" customHeight="1" x14ac:dyDescent="0.25">
      <c r="C71" t="s">
        <v>77</v>
      </c>
    </row>
    <row r="72" spans="3:3" ht="15" hidden="1" customHeight="1" x14ac:dyDescent="0.25">
      <c r="C72" t="s">
        <v>78</v>
      </c>
    </row>
    <row r="73" spans="3:3" ht="15" hidden="1" customHeight="1" x14ac:dyDescent="0.25">
      <c r="C73" t="s">
        <v>79</v>
      </c>
    </row>
    <row r="74" spans="3:3" ht="15" hidden="1" customHeight="1" x14ac:dyDescent="0.25">
      <c r="C74" t="s">
        <v>80</v>
      </c>
    </row>
    <row r="75" spans="3:3" ht="15" hidden="1" customHeight="1" x14ac:dyDescent="0.25">
      <c r="C75" t="s">
        <v>81</v>
      </c>
    </row>
    <row r="76" spans="3:3" ht="15" hidden="1" customHeight="1" x14ac:dyDescent="0.25">
      <c r="C76" t="s">
        <v>82</v>
      </c>
    </row>
    <row r="77" spans="3:3" ht="15" hidden="1" customHeight="1" x14ac:dyDescent="0.25">
      <c r="C77" t="s">
        <v>83</v>
      </c>
    </row>
    <row r="78" spans="3:3" ht="15" hidden="1" customHeight="1" x14ac:dyDescent="0.25">
      <c r="C78" t="s">
        <v>84</v>
      </c>
    </row>
    <row r="79" spans="3:3" ht="15" hidden="1" customHeight="1" x14ac:dyDescent="0.25">
      <c r="C79" t="s">
        <v>127</v>
      </c>
    </row>
    <row r="80" spans="3:3" ht="15" hidden="1" customHeight="1" x14ac:dyDescent="0.25">
      <c r="C80" t="s">
        <v>85</v>
      </c>
    </row>
    <row r="81" spans="3:3" ht="15" hidden="1" customHeight="1" x14ac:dyDescent="0.25">
      <c r="C81" t="s">
        <v>86</v>
      </c>
    </row>
    <row r="82" spans="3:3" ht="15" hidden="1" customHeight="1" x14ac:dyDescent="0.25">
      <c r="C82" t="s">
        <v>87</v>
      </c>
    </row>
    <row r="83" spans="3:3" ht="15" hidden="1" customHeight="1" x14ac:dyDescent="0.25">
      <c r="C83" t="s">
        <v>88</v>
      </c>
    </row>
    <row r="84" spans="3:3" ht="15" hidden="1" customHeight="1" x14ac:dyDescent="0.25">
      <c r="C84" t="s">
        <v>89</v>
      </c>
    </row>
    <row r="85" spans="3:3" ht="15" hidden="1" customHeight="1" x14ac:dyDescent="0.25">
      <c r="C85" t="s">
        <v>90</v>
      </c>
    </row>
    <row r="86" spans="3:3" ht="15" hidden="1" customHeight="1" x14ac:dyDescent="0.25">
      <c r="C86" t="s">
        <v>128</v>
      </c>
    </row>
    <row r="87" spans="3:3" ht="15" hidden="1" customHeight="1" x14ac:dyDescent="0.25">
      <c r="C87" t="s">
        <v>91</v>
      </c>
    </row>
    <row r="88" spans="3:3" ht="15" hidden="1" customHeight="1" x14ac:dyDescent="0.25">
      <c r="C88" t="s">
        <v>92</v>
      </c>
    </row>
    <row r="89" spans="3:3" ht="15" hidden="1" customHeight="1" x14ac:dyDescent="0.25">
      <c r="C89" t="s">
        <v>93</v>
      </c>
    </row>
    <row r="90" spans="3:3" ht="15" hidden="1" customHeight="1" x14ac:dyDescent="0.25">
      <c r="C90" t="s">
        <v>94</v>
      </c>
    </row>
    <row r="91" spans="3:3" ht="15" hidden="1" customHeight="1" x14ac:dyDescent="0.25">
      <c r="C91" t="s">
        <v>95</v>
      </c>
    </row>
    <row r="92" spans="3:3" ht="15" hidden="1" customHeight="1" x14ac:dyDescent="0.25">
      <c r="C92" t="s">
        <v>96</v>
      </c>
    </row>
  </sheetData>
  <sheetProtection algorithmName="SHA-512" hashValue="MdNYJtzEh0XllKaAg3h+VHYdvguA3I67PsQsshz3msnxTzZtvwdjkxNZgqkalKB4zEkHxKI3qSfPMa5UoDPKdA==" saltValue="rjS0PNzalkxu/v1WKUcDVA==" spinCount="100000" sheet="1" selectLockedCells="1"/>
  <mergeCells count="15">
    <mergeCell ref="D35:E35"/>
    <mergeCell ref="D37:E37"/>
    <mergeCell ref="D33:E33"/>
    <mergeCell ref="C28:K28"/>
    <mergeCell ref="C1:K1"/>
    <mergeCell ref="I7:K7"/>
    <mergeCell ref="C26:K26"/>
    <mergeCell ref="D4:E4"/>
    <mergeCell ref="G4:J4"/>
    <mergeCell ref="C7:G7"/>
    <mergeCell ref="I18:K18"/>
    <mergeCell ref="J20:K20"/>
    <mergeCell ref="J21:K21"/>
    <mergeCell ref="J22:K22"/>
    <mergeCell ref="J23:K23"/>
  </mergeCells>
  <dataValidations count="2">
    <dataValidation showInputMessage="1" showErrorMessage="1" sqref="D11" xr:uid="{00000000-0002-0000-0100-000000000000}"/>
    <dataValidation type="list" showInputMessage="1" showErrorMessage="1" sqref="D12:D20" xr:uid="{00000000-0002-0000-0100-000001000000}">
      <formula1>$C$40:$C$92</formula1>
    </dataValidation>
  </dataValidations>
  <printOptions horizontalCentered="1"/>
  <pageMargins left="0.25" right="0.25" top="0.75" bottom="0.75" header="0.3" footer="0.3"/>
  <pageSetup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B1:H19"/>
  <sheetViews>
    <sheetView showGridLines="0" view="pageBreakPreview" zoomScale="85" zoomScaleNormal="100" zoomScaleSheetLayoutView="85" workbookViewId="0">
      <selection activeCell="C8" sqref="C8"/>
    </sheetView>
  </sheetViews>
  <sheetFormatPr defaultColWidth="9.140625" defaultRowHeight="30" customHeight="1" x14ac:dyDescent="0.25"/>
  <cols>
    <col min="1" max="1" width="9.140625" style="20"/>
    <col min="2" max="2" width="9.140625" style="19" hidden="1" customWidth="1"/>
    <col min="3" max="3" width="8.5703125" style="24" bestFit="1" customWidth="1"/>
    <col min="4" max="4" width="6.140625" style="24" customWidth="1"/>
    <col min="5" max="5" width="108.28515625" style="20" customWidth="1"/>
    <col min="6" max="6" width="5.140625" style="20" customWidth="1"/>
    <col min="7" max="7" width="0.42578125" style="21" hidden="1" customWidth="1"/>
    <col min="8" max="16384" width="9.140625" style="20"/>
  </cols>
  <sheetData>
    <row r="1" spans="2:8" ht="21" customHeight="1" thickBot="1" x14ac:dyDescent="0.35">
      <c r="C1" s="140" t="s">
        <v>136</v>
      </c>
      <c r="D1" s="140"/>
      <c r="E1" s="140"/>
      <c r="F1" s="140"/>
    </row>
    <row r="2" spans="2:8" ht="45" customHeight="1" x14ac:dyDescent="0.25">
      <c r="C2" s="139" t="str">
        <f>CONCATENATE("Indicate the architectural experience threshold of ",Summary!D4," below:")</f>
        <v>Indicate the architectural experience threshold of  below:</v>
      </c>
      <c r="D2" s="139"/>
      <c r="E2" s="139"/>
      <c r="G2" s="22" t="s">
        <v>26</v>
      </c>
    </row>
    <row r="3" spans="2:8" ht="45" customHeight="1" x14ac:dyDescent="0.25">
      <c r="B3" s="23">
        <f>IF(E3="",0,1)</f>
        <v>1</v>
      </c>
      <c r="E3" s="25" t="str">
        <f>IF(G3&lt;4,"ERROR! You must provide an indication (Yes or No) for all architectural experience thresholds.","")</f>
        <v>ERROR! You must provide an indication (Yes or No) for all architectural experience thresholds.</v>
      </c>
      <c r="G3" s="26">
        <f>SUM(G4:G7)</f>
        <v>0</v>
      </c>
    </row>
    <row r="4" spans="2:8" ht="45" customHeight="1" x14ac:dyDescent="0.25">
      <c r="C4" s="4"/>
      <c r="D4" s="31" t="s">
        <v>18</v>
      </c>
      <c r="E4" s="39" t="str">
        <f>CONCATENATE("Does ",Summary!D4," have experience with Section 504, UFAS, ANSI A117.1 and ADA accessibility requirements?")</f>
        <v>Does  have experience with Section 504, UFAS, ANSI A117.1 and ADA accessibility requirements?</v>
      </c>
      <c r="F4" s="28"/>
      <c r="G4" s="21">
        <f>IF(C4="",0,1)</f>
        <v>0</v>
      </c>
    </row>
    <row r="5" spans="2:8" ht="45" customHeight="1" x14ac:dyDescent="0.25">
      <c r="C5" s="4"/>
      <c r="D5" s="31" t="s">
        <v>19</v>
      </c>
      <c r="E5" s="27" t="str">
        <f>CONCATENATE("Is ",Summary!D4," a registered Design Firm to perform architectural services in the State of Illinois, as either a professional organization?")</f>
        <v>Is  a registered Design Firm to perform architectural services in the State of Illinois, as either a professional organization?</v>
      </c>
      <c r="F5" s="28"/>
      <c r="G5" s="21">
        <f t="shared" ref="G5" si="0">IF(C5="",0,1)</f>
        <v>0</v>
      </c>
    </row>
    <row r="6" spans="2:8" ht="45" customHeight="1" x14ac:dyDescent="0.25">
      <c r="C6" s="4"/>
      <c r="D6" s="31" t="s">
        <v>20</v>
      </c>
      <c r="E6" s="27" t="str">
        <f>CONCATENATE("Is ",Summary!D4," a registered Architecture Firm to perform architectural services in the State of Illinois, as a Sole Proprietor?")</f>
        <v>Is  a registered Architecture Firm to perform architectural services in the State of Illinois, as a Sole Proprietor?</v>
      </c>
      <c r="F6" s="28"/>
      <c r="G6" s="21">
        <f>IF(C7="",0,1)</f>
        <v>0</v>
      </c>
    </row>
    <row r="7" spans="2:8" ht="45" customHeight="1" x14ac:dyDescent="0.25">
      <c r="C7" s="4"/>
      <c r="D7" s="31" t="s">
        <v>21</v>
      </c>
      <c r="E7" s="27" t="str">
        <f>CONCATENATE("Does the Licensed Firm ",Summary!D4," have at least 5 years experience with multifamily new construction design and/or rehabilitation?")</f>
        <v>Does the Licensed Firm  have at least 5 years experience with multifamily new construction design and/or rehabilitation?</v>
      </c>
      <c r="F7" s="28"/>
      <c r="G7" s="21">
        <f>IF(C8="",0,1)</f>
        <v>0</v>
      </c>
    </row>
    <row r="8" spans="2:8" ht="45" customHeight="1" x14ac:dyDescent="0.25">
      <c r="C8" s="4"/>
      <c r="D8" s="31" t="s">
        <v>22</v>
      </c>
      <c r="E8" s="39" t="str">
        <f>CONCATENATE("Does ",Summary!D4," have experience with the green certification strategy selected to receive points in the application?")</f>
        <v>Does  have experience with the green certification strategy selected to receive points in the application?</v>
      </c>
      <c r="F8" s="28"/>
    </row>
    <row r="10" spans="2:8" ht="30" customHeight="1" thickBot="1" x14ac:dyDescent="0.3">
      <c r="C10" s="141" t="s">
        <v>152</v>
      </c>
      <c r="D10" s="141"/>
      <c r="E10" s="141"/>
      <c r="F10" s="141"/>
      <c r="G10" s="141"/>
      <c r="H10" s="141"/>
    </row>
    <row r="11" spans="2:8" ht="93" customHeight="1" x14ac:dyDescent="0.25">
      <c r="B11" s="29" t="s">
        <v>23</v>
      </c>
      <c r="C11" s="115" t="str">
        <f>IF(C4="Yes","X","")</f>
        <v/>
      </c>
      <c r="D11" s="31" t="s">
        <v>18</v>
      </c>
      <c r="E11" s="142"/>
      <c r="F11" s="143"/>
      <c r="G11" s="143"/>
      <c r="H11" s="144"/>
    </row>
    <row r="12" spans="2:8" ht="30" customHeight="1" x14ac:dyDescent="0.25">
      <c r="B12" s="29"/>
    </row>
    <row r="13" spans="2:8" ht="93" customHeight="1" x14ac:dyDescent="0.25">
      <c r="C13" s="115" t="str">
        <f t="shared" ref="C13" si="1">IF(C5="Yes","X","")</f>
        <v/>
      </c>
      <c r="D13" s="31" t="s">
        <v>19</v>
      </c>
      <c r="E13" s="133"/>
      <c r="F13" s="134"/>
      <c r="G13" s="134"/>
      <c r="H13" s="135"/>
    </row>
    <row r="15" spans="2:8" ht="93" customHeight="1" x14ac:dyDescent="0.25">
      <c r="B15" s="19" t="s">
        <v>24</v>
      </c>
      <c r="C15" s="115" t="str">
        <f>IF(C6="Yes","X","")</f>
        <v/>
      </c>
      <c r="D15" s="31" t="s">
        <v>20</v>
      </c>
      <c r="E15" s="133"/>
      <c r="F15" s="134"/>
      <c r="G15" s="134"/>
      <c r="H15" s="135"/>
    </row>
    <row r="17" spans="2:8" ht="93" customHeight="1" x14ac:dyDescent="0.25">
      <c r="B17" s="19" t="s">
        <v>25</v>
      </c>
      <c r="C17" s="115" t="str">
        <f>IF(C7="Yes","X","")</f>
        <v/>
      </c>
      <c r="D17" s="31" t="s">
        <v>21</v>
      </c>
      <c r="E17" s="136"/>
      <c r="F17" s="137"/>
      <c r="G17" s="137"/>
      <c r="H17" s="138"/>
    </row>
    <row r="19" spans="2:8" ht="93" customHeight="1" x14ac:dyDescent="0.25">
      <c r="C19" s="115" t="str">
        <f>IF(C8="Yes","X","")</f>
        <v/>
      </c>
      <c r="D19" s="31" t="s">
        <v>22</v>
      </c>
      <c r="E19" s="136"/>
      <c r="F19" s="137"/>
      <c r="G19" s="137"/>
      <c r="H19" s="138"/>
    </row>
  </sheetData>
  <sheetProtection algorithmName="SHA-512" hashValue="2blIKjQgA3Qfjouo+RgmTGwFG3//un8TMIfiyadDzET7+kBya711bKTihg8BytrY4IkXWa4zq4w/PsyRiY6AYw==" saltValue="c9vLvOx78qpInU9zoMF/+g==" spinCount="100000" sheet="1" selectLockedCells="1"/>
  <mergeCells count="8">
    <mergeCell ref="E15:H15"/>
    <mergeCell ref="E17:H17"/>
    <mergeCell ref="E19:H19"/>
    <mergeCell ref="C2:E2"/>
    <mergeCell ref="C1:F1"/>
    <mergeCell ref="C10:H10"/>
    <mergeCell ref="E11:H11"/>
    <mergeCell ref="E13:H13"/>
  </mergeCells>
  <dataValidations count="1">
    <dataValidation type="list" showInputMessage="1" showErrorMessage="1" sqref="C4:C8" xr:uid="{00000000-0002-0000-0200-000000000000}">
      <formula1>$B$13:$B$17</formula1>
    </dataValidation>
  </dataValidations>
  <pageMargins left="0.25" right="0.25" top="0.75" bottom="0.75" header="0.3" footer="0.3"/>
  <pageSetup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J20"/>
  <sheetViews>
    <sheetView showGridLines="0" view="pageBreakPreview" zoomScale="70" zoomScaleNormal="100" zoomScaleSheetLayoutView="70" workbookViewId="0">
      <selection activeCell="C4" sqref="C4"/>
    </sheetView>
  </sheetViews>
  <sheetFormatPr defaultColWidth="9.140625" defaultRowHeight="30" customHeight="1" x14ac:dyDescent="0.25"/>
  <cols>
    <col min="1" max="1" width="9.140625" style="20"/>
    <col min="2" max="2" width="9.140625" style="19" hidden="1" customWidth="1"/>
    <col min="3" max="4" width="6.140625" style="24" customWidth="1"/>
    <col min="5" max="5" width="141.28515625" style="20" customWidth="1"/>
    <col min="6" max="6" width="5.140625" style="20" customWidth="1"/>
    <col min="7" max="10" width="9.140625" style="21" hidden="1" customWidth="1"/>
    <col min="11" max="16384" width="9.140625" style="20"/>
  </cols>
  <sheetData>
    <row r="1" spans="2:10" ht="21" customHeight="1" thickBot="1" x14ac:dyDescent="0.35">
      <c r="C1" s="140" t="s">
        <v>135</v>
      </c>
      <c r="D1" s="140"/>
      <c r="E1" s="140"/>
    </row>
    <row r="2" spans="2:10" ht="40.15" customHeight="1" x14ac:dyDescent="0.25">
      <c r="C2" s="145" t="str">
        <f>CONCATENATE("Indicate below if any of the following unacceptable practices apply to ",Summary!D4," and provide an explanation in the space provided.")</f>
        <v>Indicate below if any of the following unacceptable practices apply to  and provide an explanation in the space provided.</v>
      </c>
      <c r="D2" s="145"/>
      <c r="E2" s="145"/>
      <c r="G2" s="22" t="s">
        <v>26</v>
      </c>
      <c r="H2" s="22" t="s">
        <v>24</v>
      </c>
      <c r="I2" s="22" t="s">
        <v>27</v>
      </c>
      <c r="J2" s="22" t="s">
        <v>43</v>
      </c>
    </row>
    <row r="3" spans="2:10" ht="27" customHeight="1" x14ac:dyDescent="0.25">
      <c r="B3" s="23">
        <f>IF(C3="",0,1)</f>
        <v>1</v>
      </c>
      <c r="C3" s="146" t="str">
        <f>IF(G3&lt;5,"ERROR! You must provide an indication (Yes or No) for all unacceptable practices","")</f>
        <v>ERROR! You must provide an indication (Yes or No) for all unacceptable practices</v>
      </c>
      <c r="D3" s="146"/>
      <c r="E3" s="146"/>
      <c r="G3" s="26">
        <f>SUM(G4:G8)</f>
        <v>0</v>
      </c>
      <c r="H3" s="26">
        <f>SUM(H4:H8)</f>
        <v>0</v>
      </c>
      <c r="I3" s="26">
        <f>SUM(I4:I8)</f>
        <v>0</v>
      </c>
      <c r="J3" s="26">
        <f>SUM(J4:J8)</f>
        <v>0</v>
      </c>
    </row>
    <row r="4" spans="2:10" ht="30" customHeight="1" x14ac:dyDescent="0.25">
      <c r="C4" s="4"/>
      <c r="D4" s="52" t="s">
        <v>18</v>
      </c>
      <c r="E4" s="45" t="str">
        <f>CONCATENATE("Has ",Summary!D4," declared bankruptcy over the past two years?")</f>
        <v>Has  declared bankruptcy over the past two years?</v>
      </c>
      <c r="F4" s="28"/>
      <c r="G4" s="21">
        <f>IF(C4="",0,1)</f>
        <v>0</v>
      </c>
      <c r="H4" s="21">
        <f t="shared" ref="H4:H8" si="0">IF(C4=B$7,1,0)</f>
        <v>0</v>
      </c>
      <c r="I4" s="21">
        <f>IF(C4="Yes",1,0)</f>
        <v>0</v>
      </c>
      <c r="J4" s="21">
        <f>I11</f>
        <v>0</v>
      </c>
    </row>
    <row r="5" spans="2:10" ht="30" customHeight="1" x14ac:dyDescent="0.25">
      <c r="B5" s="29" t="s">
        <v>23</v>
      </c>
      <c r="C5" s="4"/>
      <c r="D5" s="52" t="s">
        <v>19</v>
      </c>
      <c r="E5" s="45" t="str">
        <f>CONCATENATE("Has ",Summary!D4," failed to design a development according to the governing architectural and construction guidelines or codes?")</f>
        <v>Has  failed to design a development according to the governing architectural and construction guidelines or codes?</v>
      </c>
      <c r="F5" s="28"/>
      <c r="G5" s="21">
        <f t="shared" ref="G5:G8" si="1">IF(C5="",0,1)</f>
        <v>0</v>
      </c>
      <c r="H5" s="21">
        <f t="shared" si="0"/>
        <v>0</v>
      </c>
      <c r="I5" s="21">
        <f t="shared" ref="I5:I8" si="2">IF(C5="Yes",1,0)</f>
        <v>0</v>
      </c>
      <c r="J5" s="21">
        <f>I13</f>
        <v>0</v>
      </c>
    </row>
    <row r="6" spans="2:10" ht="30" customHeight="1" x14ac:dyDescent="0.25">
      <c r="C6" s="4"/>
      <c r="D6" s="52" t="s">
        <v>20</v>
      </c>
      <c r="E6" s="45" t="str">
        <f>CONCATENATE("Has ",Summary!D4," failed to provide amenities as represented in a housing program application?")</f>
        <v>Has  failed to provide amenities as represented in a housing program application?</v>
      </c>
      <c r="F6" s="28"/>
      <c r="G6" s="21">
        <f t="shared" si="1"/>
        <v>0</v>
      </c>
      <c r="H6" s="21">
        <f t="shared" si="0"/>
        <v>0</v>
      </c>
      <c r="I6" s="21">
        <f t="shared" si="2"/>
        <v>0</v>
      </c>
      <c r="J6" s="21">
        <f>I15</f>
        <v>0</v>
      </c>
    </row>
    <row r="7" spans="2:10" ht="30" customHeight="1" x14ac:dyDescent="0.25">
      <c r="B7" s="19" t="s">
        <v>24</v>
      </c>
      <c r="C7" s="4"/>
      <c r="D7" s="52" t="s">
        <v>21</v>
      </c>
      <c r="E7" s="45" t="str">
        <f>CONCATENATE("Are there any unsatisfied liens or claims against ",Summary!D4," or property owned by ",Summary!D4,"?")</f>
        <v>Are there any unsatisfied liens or claims against  or property owned by ?</v>
      </c>
      <c r="F7" s="28"/>
      <c r="G7" s="21">
        <f t="shared" si="1"/>
        <v>0</v>
      </c>
      <c r="H7" s="21">
        <f t="shared" si="0"/>
        <v>0</v>
      </c>
      <c r="I7" s="21">
        <f t="shared" si="2"/>
        <v>0</v>
      </c>
      <c r="J7" s="21">
        <f>I17</f>
        <v>0</v>
      </c>
    </row>
    <row r="8" spans="2:10" ht="30" customHeight="1" x14ac:dyDescent="0.25">
      <c r="B8" s="19" t="s">
        <v>25</v>
      </c>
      <c r="C8" s="4"/>
      <c r="D8" s="52" t="s">
        <v>22</v>
      </c>
      <c r="E8" s="45" t="str">
        <f>CONCATENATE("Has ",Summary!D4," materially misrepresented facts on any application to participate in any housing program?")</f>
        <v>Has  materially misrepresented facts on any application to participate in any housing program?</v>
      </c>
      <c r="F8" s="28"/>
      <c r="G8" s="21">
        <f t="shared" si="1"/>
        <v>0</v>
      </c>
      <c r="H8" s="21">
        <f t="shared" si="0"/>
        <v>0</v>
      </c>
      <c r="I8" s="21">
        <f t="shared" si="2"/>
        <v>0</v>
      </c>
      <c r="J8" s="21">
        <f>I19</f>
        <v>0</v>
      </c>
    </row>
    <row r="9" spans="2:10" ht="12.75" customHeight="1" x14ac:dyDescent="0.25">
      <c r="B9" s="23">
        <f>IF(E9="",0,1)</f>
        <v>0</v>
      </c>
      <c r="E9" s="25" t="str">
        <f>IF(I3&lt;&gt;J3,"ERROR! You must provide an explanation for all unacceptable practices","")</f>
        <v/>
      </c>
    </row>
    <row r="10" spans="2:10" ht="24" customHeight="1" x14ac:dyDescent="0.25">
      <c r="B10" s="29" t="s">
        <v>28</v>
      </c>
      <c r="C10" s="53" t="s">
        <v>145</v>
      </c>
      <c r="D10" s="30"/>
    </row>
    <row r="11" spans="2:10" ht="150" customHeight="1" x14ac:dyDescent="0.25">
      <c r="B11" s="21">
        <v>1000</v>
      </c>
      <c r="C11" s="94" t="str">
        <f>IF(C4="Yes","X","")</f>
        <v/>
      </c>
      <c r="D11" s="31" t="s">
        <v>18</v>
      </c>
      <c r="E11" s="5"/>
      <c r="I11" s="21">
        <f>IF(C11="X",IF(E11="",0,1),0)</f>
        <v>0</v>
      </c>
    </row>
    <row r="12" spans="2:10" ht="20.100000000000001" customHeight="1" x14ac:dyDescent="0.25">
      <c r="C12" s="32"/>
      <c r="D12" s="33">
        <f>B$11-LEN(E11)</f>
        <v>1000</v>
      </c>
      <c r="E12" s="49" t="s">
        <v>29</v>
      </c>
    </row>
    <row r="13" spans="2:10" ht="150" customHeight="1" x14ac:dyDescent="0.25">
      <c r="C13" s="94" t="str">
        <f>IF(C5="Yes","X","")</f>
        <v/>
      </c>
      <c r="D13" s="31" t="s">
        <v>19</v>
      </c>
      <c r="E13" s="5"/>
      <c r="I13" s="21">
        <f>IF(E13="",0,1)</f>
        <v>0</v>
      </c>
    </row>
    <row r="14" spans="2:10" ht="20.100000000000001" customHeight="1" x14ac:dyDescent="0.25">
      <c r="C14" s="32"/>
      <c r="D14" s="33">
        <f>B$11-LEN(E13)</f>
        <v>1000</v>
      </c>
      <c r="E14" s="34" t="s">
        <v>29</v>
      </c>
    </row>
    <row r="15" spans="2:10" ht="150" customHeight="1" x14ac:dyDescent="0.25">
      <c r="C15" s="94" t="str">
        <f>IF(C6="Yes","X","")</f>
        <v/>
      </c>
      <c r="D15" s="31" t="s">
        <v>20</v>
      </c>
      <c r="E15" s="5"/>
      <c r="I15" s="21">
        <f>IF(E15="",0,1)</f>
        <v>0</v>
      </c>
    </row>
    <row r="16" spans="2:10" ht="20.100000000000001" customHeight="1" x14ac:dyDescent="0.25">
      <c r="C16" s="32"/>
      <c r="D16" s="33">
        <f>B$11-LEN(E15)</f>
        <v>1000</v>
      </c>
      <c r="E16" s="34" t="s">
        <v>29</v>
      </c>
    </row>
    <row r="17" spans="3:9" ht="150" customHeight="1" x14ac:dyDescent="0.25">
      <c r="C17" s="94" t="str">
        <f>IF(C7="Yes","X","")</f>
        <v/>
      </c>
      <c r="D17" s="31" t="s">
        <v>21</v>
      </c>
      <c r="E17" s="5"/>
      <c r="I17" s="21">
        <f>IF(E17="",0,1)</f>
        <v>0</v>
      </c>
    </row>
    <row r="18" spans="3:9" ht="20.100000000000001" customHeight="1" x14ac:dyDescent="0.25">
      <c r="C18" s="32"/>
      <c r="D18" s="33">
        <f>B$11-LEN(E17)</f>
        <v>1000</v>
      </c>
      <c r="E18" s="34" t="s">
        <v>29</v>
      </c>
    </row>
    <row r="19" spans="3:9" ht="150" customHeight="1" x14ac:dyDescent="0.25">
      <c r="C19" s="94" t="str">
        <f>IF(C8="Yes","X","")</f>
        <v/>
      </c>
      <c r="D19" s="31" t="s">
        <v>22</v>
      </c>
      <c r="E19" s="5"/>
      <c r="I19" s="21">
        <f>IF(E19="",0,1)</f>
        <v>0</v>
      </c>
    </row>
    <row r="20" spans="3:9" ht="20.100000000000001" customHeight="1" x14ac:dyDescent="0.25">
      <c r="C20" s="32"/>
      <c r="D20" s="33">
        <f>B$11-LEN(E19)</f>
        <v>1000</v>
      </c>
      <c r="E20" s="34" t="s">
        <v>29</v>
      </c>
    </row>
  </sheetData>
  <sheetProtection algorithmName="SHA-512" hashValue="VM1wWlPBDv13fRxkSr1164JtubDUJyX+oy9bfYv4LxoAFCS/s89qXEBLRxPVeSKH/Bv6Dog9H6gBKGNhlvdmjA==" saltValue="IB9FcM5Hbr+v6XLWTjWxXA==" spinCount="100000" sheet="1" selectLockedCells="1"/>
  <mergeCells count="3">
    <mergeCell ref="C2:E2"/>
    <mergeCell ref="C1:E1"/>
    <mergeCell ref="C3:E3"/>
  </mergeCells>
  <dataValidations count="1">
    <dataValidation type="list" showInputMessage="1" showErrorMessage="1" sqref="C4:C8" xr:uid="{00000000-0002-0000-0300-000000000000}">
      <formula1>$B$6:$B$8</formula1>
    </dataValidation>
  </dataValidations>
  <printOptions horizontalCentered="1"/>
  <pageMargins left="0.25" right="0.25" top="0.75" bottom="0.75" header="0.3" footer="0.3"/>
  <pageSetup scale="62" orientation="portrait" r:id="rId1"/>
  <rowBreaks count="1" manualBreakCount="1">
    <brk id="14" min="2" max="4" man="1"/>
  </rowBreaks>
  <ignoredErrors>
    <ignoredError sqref="D4:D8 D11 D13 D15 D17 D19"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B2:Y55"/>
  <sheetViews>
    <sheetView showGridLines="0" view="pageBreakPreview" zoomScale="70" zoomScaleNormal="100" zoomScaleSheetLayoutView="70" workbookViewId="0">
      <selection activeCell="E23" sqref="E23"/>
    </sheetView>
  </sheetViews>
  <sheetFormatPr defaultRowHeight="15" x14ac:dyDescent="0.25"/>
  <cols>
    <col min="2" max="2" width="9.140625" style="6" hidden="1" customWidth="1"/>
    <col min="3" max="4" width="4.28515625" customWidth="1"/>
    <col min="5" max="5" width="40.5703125" customWidth="1"/>
    <col min="6" max="6" width="50.5703125" customWidth="1"/>
    <col min="7" max="7" width="34.5703125" customWidth="1"/>
    <col min="8" max="8" width="13.7109375" customWidth="1"/>
    <col min="9" max="9" width="21.5703125" customWidth="1"/>
    <col min="10" max="10" width="13.7109375" customWidth="1"/>
    <col min="11" max="11" width="1.5703125" customWidth="1"/>
    <col min="12" max="12" width="19.7109375" style="3" hidden="1" customWidth="1"/>
    <col min="13" max="18" width="2.7109375" style="3" hidden="1" customWidth="1"/>
    <col min="19" max="19" width="1.7109375" style="3" hidden="1" customWidth="1"/>
    <col min="20" max="21" width="8.7109375" style="6" hidden="1" customWidth="1"/>
    <col min="22" max="25" width="9.140625" style="6" hidden="1" customWidth="1"/>
  </cols>
  <sheetData>
    <row r="2" spans="2:25" ht="18" thickBot="1" x14ac:dyDescent="0.35">
      <c r="B2" s="3"/>
      <c r="C2" s="125" t="s">
        <v>134</v>
      </c>
      <c r="D2" s="125"/>
      <c r="E2" s="125"/>
      <c r="F2" s="125"/>
      <c r="G2" s="125"/>
      <c r="H2" s="125"/>
      <c r="I2" s="125"/>
      <c r="J2" s="125"/>
      <c r="K2" s="125"/>
    </row>
    <row r="4" spans="2:25" ht="20.100000000000001" customHeight="1" x14ac:dyDescent="0.25">
      <c r="B4" s="3"/>
      <c r="E4" s="67" t="s">
        <v>130</v>
      </c>
      <c r="F4" s="60" t="str">
        <f>IF(Summary!D4="","",Summary!D4)</f>
        <v/>
      </c>
    </row>
    <row r="5" spans="2:25" ht="20.100000000000001" customHeight="1" x14ac:dyDescent="0.25">
      <c r="B5" s="3"/>
      <c r="E5" s="67" t="s">
        <v>15</v>
      </c>
      <c r="F5" s="60" t="str">
        <f>IF(Summary!D11="","",Summary!D11)</f>
        <v>IL - Illinois</v>
      </c>
      <c r="G5" s="55"/>
      <c r="H5" s="154" t="s">
        <v>141</v>
      </c>
      <c r="I5" s="154"/>
      <c r="J5" s="154"/>
      <c r="K5" s="12"/>
    </row>
    <row r="6" spans="2:25" ht="20.100000000000001" customHeight="1" x14ac:dyDescent="0.25">
      <c r="B6" s="3"/>
      <c r="G6" s="55"/>
      <c r="H6" s="68" t="s">
        <v>111</v>
      </c>
      <c r="I6" s="68" t="s">
        <v>110</v>
      </c>
      <c r="J6" s="68" t="s">
        <v>114</v>
      </c>
    </row>
    <row r="7" spans="2:25" ht="20.100000000000001" customHeight="1" x14ac:dyDescent="0.25">
      <c r="B7" s="17">
        <f>IF(E7="",0,1)</f>
        <v>0</v>
      </c>
      <c r="E7" s="153" t="str">
        <f>IF(B16&gt;0,IF(F5="","ERROR! Indicate the state of experience on the 'Summary' tab",""),"")</f>
        <v/>
      </c>
      <c r="F7" s="153"/>
      <c r="G7" s="69" t="s">
        <v>45</v>
      </c>
      <c r="H7" s="64">
        <f>V17</f>
        <v>0</v>
      </c>
      <c r="I7" s="64">
        <f>T17</f>
        <v>0</v>
      </c>
      <c r="J7" s="64">
        <f>SUM(H7:I7)</f>
        <v>0</v>
      </c>
    </row>
    <row r="8" spans="2:25" ht="20.100000000000001" customHeight="1" x14ac:dyDescent="0.25">
      <c r="B8" s="3"/>
      <c r="G8" s="69" t="s">
        <v>46</v>
      </c>
      <c r="H8" s="64">
        <f>W17</f>
        <v>0</v>
      </c>
      <c r="I8" s="64">
        <f>U17</f>
        <v>0</v>
      </c>
      <c r="J8" s="64">
        <f>SUM(H8:I8)</f>
        <v>0</v>
      </c>
    </row>
    <row r="12" spans="2:25" ht="17.25" x14ac:dyDescent="0.3">
      <c r="C12" s="152" t="str">
        <f>IF(F5="","",CONCATENATE("Indicate the architectural experience of ",F4," in ",F5," in the cells below."))</f>
        <v>Indicate the architectural experience of  in IL - Illinois in the cells below.</v>
      </c>
      <c r="D12" s="152"/>
      <c r="E12" s="152"/>
      <c r="F12" s="152"/>
      <c r="G12" s="152"/>
      <c r="H12" s="152"/>
      <c r="I12" s="152"/>
      <c r="J12" s="152"/>
      <c r="K12" s="152"/>
    </row>
    <row r="14" spans="2:25" x14ac:dyDescent="0.25">
      <c r="B14" s="17">
        <f>IF(C14="",0,1)</f>
        <v>0</v>
      </c>
      <c r="C14" s="149" t="str">
        <f>IF(B16&gt;0,"ERROR! Incomplete data entry in cells denoted by 'X' below","")</f>
        <v/>
      </c>
      <c r="D14" s="149"/>
      <c r="E14" s="149"/>
      <c r="F14" s="149"/>
      <c r="G14" s="149"/>
      <c r="H14" s="149"/>
      <c r="I14" s="149"/>
      <c r="J14" s="149"/>
      <c r="K14" s="149"/>
    </row>
    <row r="15" spans="2:25" ht="15.75" thickBot="1" x14ac:dyDescent="0.3">
      <c r="T15" s="150" t="s">
        <v>112</v>
      </c>
      <c r="U15" s="150"/>
      <c r="V15" s="150"/>
      <c r="W15" s="150"/>
      <c r="X15" s="150"/>
      <c r="Y15" s="150"/>
    </row>
    <row r="16" spans="2:25" s="55" customFormat="1" ht="60.75" thickBot="1" x14ac:dyDescent="0.3">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55" customFormat="1" ht="20.100000000000001" customHeight="1" x14ac:dyDescent="0.25">
      <c r="B17" s="54"/>
      <c r="H17" s="74">
        <f>SUM(H18:H55)</f>
        <v>0</v>
      </c>
      <c r="I17" s="78"/>
      <c r="J17" s="79"/>
      <c r="L17" s="56"/>
      <c r="M17" s="147"/>
      <c r="N17" s="147"/>
      <c r="O17" s="147"/>
      <c r="P17" s="147"/>
      <c r="Q17" s="147"/>
      <c r="R17" s="147"/>
      <c r="S17" s="56"/>
      <c r="T17" s="63">
        <f t="shared" ref="T17:Y17" si="0">SUM(T18:T55)</f>
        <v>0</v>
      </c>
      <c r="U17" s="63">
        <f t="shared" si="0"/>
        <v>0</v>
      </c>
      <c r="V17" s="63">
        <f t="shared" si="0"/>
        <v>0</v>
      </c>
      <c r="W17" s="63">
        <f t="shared" si="0"/>
        <v>0</v>
      </c>
      <c r="X17" s="63">
        <f t="shared" si="0"/>
        <v>0</v>
      </c>
      <c r="Y17" s="63">
        <f t="shared" si="0"/>
        <v>0</v>
      </c>
    </row>
    <row r="18" spans="2:25" s="60" customFormat="1" ht="20.100000000000001" customHeight="1" x14ac:dyDescent="0.25">
      <c r="B18" s="57">
        <f>IF(C18="",0,1)</f>
        <v>0</v>
      </c>
      <c r="C18" s="92" t="str">
        <f>IF(SUM(M18:R18)&gt;0,IF(SUM(M18:R18)&lt;6,"X",""),"")</f>
        <v/>
      </c>
      <c r="D18" s="58" t="str">
        <f>IF(F$5="","",LEFT(F$5,2))</f>
        <v>IL</v>
      </c>
      <c r="E18" s="59"/>
      <c r="F18" s="59"/>
      <c r="G18" s="59"/>
      <c r="H18" s="71"/>
      <c r="I18" s="72"/>
      <c r="J18" s="73"/>
      <c r="L18" s="61" t="s">
        <v>110</v>
      </c>
      <c r="M18" s="62">
        <f t="shared" ref="M18:M49" si="1">IF(E18="",0,1)</f>
        <v>0</v>
      </c>
      <c r="N18" s="62">
        <f t="shared" ref="N18:O18" si="2">IF(F18="",0,1)</f>
        <v>0</v>
      </c>
      <c r="O18" s="62">
        <f t="shared" si="2"/>
        <v>0</v>
      </c>
      <c r="P18" s="62">
        <f t="shared" ref="P18:P49" si="3">IF(H18="",0,1)</f>
        <v>0</v>
      </c>
      <c r="Q18" s="62">
        <f t="shared" ref="Q18:Q49" si="4">IF(I18="",0,1)</f>
        <v>0</v>
      </c>
      <c r="R18" s="62">
        <f t="shared" ref="R18:R49" si="5">IF(J18="",0,1)</f>
        <v>0</v>
      </c>
      <c r="S18" s="62"/>
      <c r="T18" s="57">
        <f t="shared" ref="T18:T49" si="6">IF(H18&gt;0,IF(I18=L$18,1,0),0)</f>
        <v>0</v>
      </c>
      <c r="U18" s="57">
        <f t="shared" ref="U18:U49" si="7">IF(T18=1,H18,0)</f>
        <v>0</v>
      </c>
      <c r="V18" s="57">
        <f t="shared" ref="V18:V49" si="8">IF(H18&gt;0,IF(I18=L$19,1,0),0)</f>
        <v>0</v>
      </c>
      <c r="W18" s="57">
        <f t="shared" ref="W18:W49" si="9">IF(V18=1,H18,0)</f>
        <v>0</v>
      </c>
      <c r="X18" s="57">
        <f t="shared" ref="X18:X49" si="10">IF(H18&gt;0,IF(I18=L$20,1,0),0)</f>
        <v>0</v>
      </c>
      <c r="Y18" s="57">
        <f t="shared" ref="Y18:Y49" si="11">IF(X18=1,H18,0)</f>
        <v>0</v>
      </c>
    </row>
    <row r="19" spans="2:25" s="60" customFormat="1" ht="20.100000000000001" customHeight="1" x14ac:dyDescent="0.25">
      <c r="B19" s="57">
        <f t="shared" ref="B19:B55" si="12">IF(C19="",0,1)</f>
        <v>0</v>
      </c>
      <c r="C19" s="92" t="str">
        <f t="shared" ref="C19:C55" si="13">IF(SUM(M19:R19)&gt;0,IF(SUM(M19:R19)&lt;6,"X",""),"")</f>
        <v/>
      </c>
      <c r="D19" s="58" t="str">
        <f t="shared" ref="D19:D55" si="14">IF(F$5="","",LEFT(F$5,2))</f>
        <v>IL</v>
      </c>
      <c r="E19" s="59"/>
      <c r="F19" s="59"/>
      <c r="G19" s="59"/>
      <c r="H19" s="71"/>
      <c r="I19" s="72"/>
      <c r="J19" s="73"/>
      <c r="L19" s="61" t="s">
        <v>111</v>
      </c>
      <c r="M19" s="62">
        <f t="shared" si="1"/>
        <v>0</v>
      </c>
      <c r="N19" s="62">
        <f t="shared" ref="N19:N55" si="15">IF(F19="",0,1)</f>
        <v>0</v>
      </c>
      <c r="O19" s="62">
        <f t="shared" ref="O19:O55" si="16">IF(G19="",0,1)</f>
        <v>0</v>
      </c>
      <c r="P19" s="62">
        <f t="shared" si="3"/>
        <v>0</v>
      </c>
      <c r="Q19" s="62">
        <f t="shared" si="4"/>
        <v>0</v>
      </c>
      <c r="R19" s="62">
        <f t="shared" si="5"/>
        <v>0</v>
      </c>
      <c r="S19" s="62"/>
      <c r="T19" s="57">
        <f t="shared" si="6"/>
        <v>0</v>
      </c>
      <c r="U19" s="57">
        <f t="shared" si="7"/>
        <v>0</v>
      </c>
      <c r="V19" s="57">
        <f t="shared" si="8"/>
        <v>0</v>
      </c>
      <c r="W19" s="57">
        <f t="shared" si="9"/>
        <v>0</v>
      </c>
      <c r="X19" s="57">
        <f t="shared" si="10"/>
        <v>0</v>
      </c>
      <c r="Y19" s="57">
        <f t="shared" si="11"/>
        <v>0</v>
      </c>
    </row>
    <row r="20" spans="2:25" s="60" customFormat="1" ht="20.100000000000001" customHeight="1" x14ac:dyDescent="0.25">
      <c r="B20" s="57">
        <f t="shared" si="12"/>
        <v>0</v>
      </c>
      <c r="C20" s="92" t="str">
        <f t="shared" si="13"/>
        <v/>
      </c>
      <c r="D20" s="58" t="str">
        <f t="shared" si="14"/>
        <v>IL</v>
      </c>
      <c r="E20" s="59"/>
      <c r="F20" s="59"/>
      <c r="G20" s="59"/>
      <c r="H20" s="71"/>
      <c r="I20" s="72"/>
      <c r="J20" s="73"/>
      <c r="L20" s="61"/>
      <c r="M20" s="62">
        <f t="shared" si="1"/>
        <v>0</v>
      </c>
      <c r="N20" s="62">
        <f t="shared" si="15"/>
        <v>0</v>
      </c>
      <c r="O20" s="62">
        <f t="shared" si="16"/>
        <v>0</v>
      </c>
      <c r="P20" s="62">
        <f t="shared" si="3"/>
        <v>0</v>
      </c>
      <c r="Q20" s="62">
        <f t="shared" si="4"/>
        <v>0</v>
      </c>
      <c r="R20" s="62">
        <f t="shared" si="5"/>
        <v>0</v>
      </c>
      <c r="S20" s="62"/>
      <c r="T20" s="57">
        <f t="shared" si="6"/>
        <v>0</v>
      </c>
      <c r="U20" s="57">
        <f t="shared" si="7"/>
        <v>0</v>
      </c>
      <c r="V20" s="57">
        <f t="shared" si="8"/>
        <v>0</v>
      </c>
      <c r="W20" s="57">
        <f t="shared" si="9"/>
        <v>0</v>
      </c>
      <c r="X20" s="57">
        <f t="shared" si="10"/>
        <v>0</v>
      </c>
      <c r="Y20" s="57">
        <f t="shared" si="11"/>
        <v>0</v>
      </c>
    </row>
    <row r="21" spans="2:25" s="60" customFormat="1" ht="20.100000000000001" customHeight="1" x14ac:dyDescent="0.25">
      <c r="B21" s="57">
        <f t="shared" si="12"/>
        <v>0</v>
      </c>
      <c r="C21" s="92" t="str">
        <f t="shared" si="13"/>
        <v/>
      </c>
      <c r="D21" s="58" t="str">
        <f t="shared" si="14"/>
        <v>IL</v>
      </c>
      <c r="E21" s="59"/>
      <c r="F21" s="59"/>
      <c r="G21" s="59"/>
      <c r="H21" s="71"/>
      <c r="I21" s="72"/>
      <c r="J21" s="73"/>
      <c r="L21" s="62"/>
      <c r="M21" s="62">
        <f t="shared" si="1"/>
        <v>0</v>
      </c>
      <c r="N21" s="62">
        <f t="shared" si="15"/>
        <v>0</v>
      </c>
      <c r="O21" s="62">
        <f t="shared" si="16"/>
        <v>0</v>
      </c>
      <c r="P21" s="62">
        <f t="shared" si="3"/>
        <v>0</v>
      </c>
      <c r="Q21" s="62">
        <f t="shared" si="4"/>
        <v>0</v>
      </c>
      <c r="R21" s="62">
        <f t="shared" si="5"/>
        <v>0</v>
      </c>
      <c r="S21" s="62"/>
      <c r="T21" s="57">
        <f t="shared" si="6"/>
        <v>0</v>
      </c>
      <c r="U21" s="57">
        <f t="shared" si="7"/>
        <v>0</v>
      </c>
      <c r="V21" s="57">
        <f t="shared" si="8"/>
        <v>0</v>
      </c>
      <c r="W21" s="57">
        <f t="shared" si="9"/>
        <v>0</v>
      </c>
      <c r="X21" s="57">
        <f t="shared" si="10"/>
        <v>0</v>
      </c>
      <c r="Y21" s="57">
        <f t="shared" si="11"/>
        <v>0</v>
      </c>
    </row>
    <row r="22" spans="2:25" s="60" customFormat="1" ht="20.100000000000001" customHeight="1" x14ac:dyDescent="0.25">
      <c r="B22" s="57">
        <f t="shared" si="12"/>
        <v>0</v>
      </c>
      <c r="C22" s="92" t="str">
        <f t="shared" si="13"/>
        <v/>
      </c>
      <c r="D22" s="58" t="str">
        <f t="shared" si="14"/>
        <v>IL</v>
      </c>
      <c r="E22" s="59"/>
      <c r="F22" s="59"/>
      <c r="G22" s="59"/>
      <c r="H22" s="71"/>
      <c r="I22" s="72"/>
      <c r="J22" s="73"/>
      <c r="L22" s="62"/>
      <c r="M22" s="62">
        <f t="shared" si="1"/>
        <v>0</v>
      </c>
      <c r="N22" s="62">
        <f t="shared" si="15"/>
        <v>0</v>
      </c>
      <c r="O22" s="62">
        <f t="shared" si="16"/>
        <v>0</v>
      </c>
      <c r="P22" s="62">
        <f t="shared" si="3"/>
        <v>0</v>
      </c>
      <c r="Q22" s="62">
        <f t="shared" si="4"/>
        <v>0</v>
      </c>
      <c r="R22" s="62">
        <f t="shared" si="5"/>
        <v>0</v>
      </c>
      <c r="S22" s="62"/>
      <c r="T22" s="57">
        <f t="shared" si="6"/>
        <v>0</v>
      </c>
      <c r="U22" s="57">
        <f t="shared" si="7"/>
        <v>0</v>
      </c>
      <c r="V22" s="57">
        <f t="shared" si="8"/>
        <v>0</v>
      </c>
      <c r="W22" s="57">
        <f t="shared" si="9"/>
        <v>0</v>
      </c>
      <c r="X22" s="57">
        <f t="shared" si="10"/>
        <v>0</v>
      </c>
      <c r="Y22" s="57">
        <f t="shared" si="11"/>
        <v>0</v>
      </c>
    </row>
    <row r="23" spans="2:25" s="60" customFormat="1" ht="20.100000000000001" customHeight="1" x14ac:dyDescent="0.25">
      <c r="B23" s="57">
        <f t="shared" si="12"/>
        <v>0</v>
      </c>
      <c r="C23" s="92" t="str">
        <f t="shared" si="13"/>
        <v/>
      </c>
      <c r="D23" s="58" t="str">
        <f t="shared" si="14"/>
        <v>IL</v>
      </c>
      <c r="E23" s="59"/>
      <c r="F23" s="59"/>
      <c r="G23" s="59"/>
      <c r="H23" s="71"/>
      <c r="I23" s="72"/>
      <c r="J23" s="73"/>
      <c r="L23" s="62"/>
      <c r="M23" s="62">
        <f t="shared" si="1"/>
        <v>0</v>
      </c>
      <c r="N23" s="62">
        <f t="shared" si="15"/>
        <v>0</v>
      </c>
      <c r="O23" s="62">
        <f t="shared" si="16"/>
        <v>0</v>
      </c>
      <c r="P23" s="62">
        <f t="shared" si="3"/>
        <v>0</v>
      </c>
      <c r="Q23" s="62">
        <f t="shared" si="4"/>
        <v>0</v>
      </c>
      <c r="R23" s="62">
        <f t="shared" si="5"/>
        <v>0</v>
      </c>
      <c r="S23" s="62"/>
      <c r="T23" s="57">
        <f t="shared" si="6"/>
        <v>0</v>
      </c>
      <c r="U23" s="57">
        <f t="shared" si="7"/>
        <v>0</v>
      </c>
      <c r="V23" s="57">
        <f t="shared" si="8"/>
        <v>0</v>
      </c>
      <c r="W23" s="57">
        <f t="shared" si="9"/>
        <v>0</v>
      </c>
      <c r="X23" s="57">
        <f t="shared" si="10"/>
        <v>0</v>
      </c>
      <c r="Y23" s="57">
        <f t="shared" si="11"/>
        <v>0</v>
      </c>
    </row>
    <row r="24" spans="2:25" s="60" customFormat="1" ht="20.100000000000001" customHeight="1" x14ac:dyDescent="0.25">
      <c r="B24" s="57">
        <f t="shared" si="12"/>
        <v>0</v>
      </c>
      <c r="C24" s="92" t="str">
        <f t="shared" si="13"/>
        <v/>
      </c>
      <c r="D24" s="58" t="str">
        <f t="shared" si="14"/>
        <v>IL</v>
      </c>
      <c r="E24" s="59"/>
      <c r="F24" s="59"/>
      <c r="G24" s="59"/>
      <c r="H24" s="71"/>
      <c r="I24" s="72"/>
      <c r="J24" s="73"/>
      <c r="L24" s="62"/>
      <c r="M24" s="62">
        <f t="shared" si="1"/>
        <v>0</v>
      </c>
      <c r="N24" s="62">
        <f t="shared" si="15"/>
        <v>0</v>
      </c>
      <c r="O24" s="62">
        <f t="shared" si="16"/>
        <v>0</v>
      </c>
      <c r="P24" s="62">
        <f t="shared" si="3"/>
        <v>0</v>
      </c>
      <c r="Q24" s="62">
        <f t="shared" si="4"/>
        <v>0</v>
      </c>
      <c r="R24" s="62">
        <f t="shared" si="5"/>
        <v>0</v>
      </c>
      <c r="S24" s="62"/>
      <c r="T24" s="57">
        <f t="shared" si="6"/>
        <v>0</v>
      </c>
      <c r="U24" s="57">
        <f t="shared" si="7"/>
        <v>0</v>
      </c>
      <c r="V24" s="57">
        <f t="shared" si="8"/>
        <v>0</v>
      </c>
      <c r="W24" s="57">
        <f t="shared" si="9"/>
        <v>0</v>
      </c>
      <c r="X24" s="57">
        <f t="shared" si="10"/>
        <v>0</v>
      </c>
      <c r="Y24" s="57">
        <f t="shared" si="11"/>
        <v>0</v>
      </c>
    </row>
    <row r="25" spans="2:25" s="60" customFormat="1" ht="20.100000000000001" customHeight="1" x14ac:dyDescent="0.25">
      <c r="B25" s="57">
        <f t="shared" si="12"/>
        <v>0</v>
      </c>
      <c r="C25" s="92" t="str">
        <f t="shared" si="13"/>
        <v/>
      </c>
      <c r="D25" s="58" t="str">
        <f t="shared" si="14"/>
        <v>IL</v>
      </c>
      <c r="E25" s="59"/>
      <c r="F25" s="59"/>
      <c r="G25" s="59"/>
      <c r="H25" s="71"/>
      <c r="I25" s="72"/>
      <c r="J25" s="73"/>
      <c r="L25" s="62"/>
      <c r="M25" s="62">
        <f t="shared" si="1"/>
        <v>0</v>
      </c>
      <c r="N25" s="62">
        <f t="shared" si="15"/>
        <v>0</v>
      </c>
      <c r="O25" s="62">
        <f t="shared" si="16"/>
        <v>0</v>
      </c>
      <c r="P25" s="62">
        <f t="shared" si="3"/>
        <v>0</v>
      </c>
      <c r="Q25" s="62">
        <f t="shared" si="4"/>
        <v>0</v>
      </c>
      <c r="R25" s="62">
        <f t="shared" si="5"/>
        <v>0</v>
      </c>
      <c r="S25" s="62"/>
      <c r="T25" s="57">
        <f t="shared" si="6"/>
        <v>0</v>
      </c>
      <c r="U25" s="57">
        <f t="shared" si="7"/>
        <v>0</v>
      </c>
      <c r="V25" s="57">
        <f t="shared" si="8"/>
        <v>0</v>
      </c>
      <c r="W25" s="57">
        <f t="shared" si="9"/>
        <v>0</v>
      </c>
      <c r="X25" s="57">
        <f t="shared" si="10"/>
        <v>0</v>
      </c>
      <c r="Y25" s="57">
        <f t="shared" si="11"/>
        <v>0</v>
      </c>
    </row>
    <row r="26" spans="2:25" s="60" customFormat="1" ht="20.100000000000001" customHeight="1" x14ac:dyDescent="0.25">
      <c r="B26" s="57">
        <f t="shared" si="12"/>
        <v>0</v>
      </c>
      <c r="C26" s="92" t="str">
        <f t="shared" si="13"/>
        <v/>
      </c>
      <c r="D26" s="58" t="str">
        <f t="shared" si="14"/>
        <v>IL</v>
      </c>
      <c r="E26" s="59"/>
      <c r="F26" s="59"/>
      <c r="G26" s="59"/>
      <c r="H26" s="71"/>
      <c r="I26" s="72"/>
      <c r="J26" s="73"/>
      <c r="L26" s="62"/>
      <c r="M26" s="62">
        <f t="shared" si="1"/>
        <v>0</v>
      </c>
      <c r="N26" s="62">
        <f t="shared" si="15"/>
        <v>0</v>
      </c>
      <c r="O26" s="62">
        <f t="shared" si="16"/>
        <v>0</v>
      </c>
      <c r="P26" s="62">
        <f t="shared" si="3"/>
        <v>0</v>
      </c>
      <c r="Q26" s="62">
        <f t="shared" si="4"/>
        <v>0</v>
      </c>
      <c r="R26" s="62">
        <f t="shared" si="5"/>
        <v>0</v>
      </c>
      <c r="S26" s="62"/>
      <c r="T26" s="57">
        <f t="shared" si="6"/>
        <v>0</v>
      </c>
      <c r="U26" s="57">
        <f t="shared" si="7"/>
        <v>0</v>
      </c>
      <c r="V26" s="57">
        <f t="shared" si="8"/>
        <v>0</v>
      </c>
      <c r="W26" s="57">
        <f t="shared" si="9"/>
        <v>0</v>
      </c>
      <c r="X26" s="57">
        <f t="shared" si="10"/>
        <v>0</v>
      </c>
      <c r="Y26" s="57">
        <f t="shared" si="11"/>
        <v>0</v>
      </c>
    </row>
    <row r="27" spans="2:25" s="60" customFormat="1" ht="20.100000000000001" customHeight="1" x14ac:dyDescent="0.25">
      <c r="B27" s="57">
        <f t="shared" si="12"/>
        <v>0</v>
      </c>
      <c r="C27" s="92" t="str">
        <f t="shared" si="13"/>
        <v/>
      </c>
      <c r="D27" s="58" t="str">
        <f t="shared" si="14"/>
        <v>IL</v>
      </c>
      <c r="E27" s="59"/>
      <c r="F27" s="59"/>
      <c r="G27" s="59"/>
      <c r="H27" s="71"/>
      <c r="I27" s="72"/>
      <c r="J27" s="73"/>
      <c r="L27" s="62"/>
      <c r="M27" s="62">
        <f t="shared" si="1"/>
        <v>0</v>
      </c>
      <c r="N27" s="62">
        <f t="shared" si="15"/>
        <v>0</v>
      </c>
      <c r="O27" s="62">
        <f t="shared" si="16"/>
        <v>0</v>
      </c>
      <c r="P27" s="62">
        <f t="shared" si="3"/>
        <v>0</v>
      </c>
      <c r="Q27" s="62">
        <f t="shared" si="4"/>
        <v>0</v>
      </c>
      <c r="R27" s="62">
        <f t="shared" si="5"/>
        <v>0</v>
      </c>
      <c r="S27" s="62"/>
      <c r="T27" s="57">
        <f t="shared" si="6"/>
        <v>0</v>
      </c>
      <c r="U27" s="57">
        <f t="shared" si="7"/>
        <v>0</v>
      </c>
      <c r="V27" s="57">
        <f t="shared" si="8"/>
        <v>0</v>
      </c>
      <c r="W27" s="57">
        <f t="shared" si="9"/>
        <v>0</v>
      </c>
      <c r="X27" s="57">
        <f t="shared" si="10"/>
        <v>0</v>
      </c>
      <c r="Y27" s="57">
        <f t="shared" si="11"/>
        <v>0</v>
      </c>
    </row>
    <row r="28" spans="2:25" s="60" customFormat="1" ht="20.100000000000001" customHeight="1" x14ac:dyDescent="0.25">
      <c r="B28" s="57">
        <f t="shared" si="12"/>
        <v>0</v>
      </c>
      <c r="C28" s="92" t="str">
        <f t="shared" si="13"/>
        <v/>
      </c>
      <c r="D28" s="58" t="str">
        <f t="shared" si="14"/>
        <v>IL</v>
      </c>
      <c r="E28" s="59"/>
      <c r="F28" s="59"/>
      <c r="G28" s="59"/>
      <c r="H28" s="71"/>
      <c r="I28" s="72"/>
      <c r="J28" s="73"/>
      <c r="L28" s="62"/>
      <c r="M28" s="62">
        <f t="shared" si="1"/>
        <v>0</v>
      </c>
      <c r="N28" s="62">
        <f t="shared" si="15"/>
        <v>0</v>
      </c>
      <c r="O28" s="62">
        <f t="shared" si="16"/>
        <v>0</v>
      </c>
      <c r="P28" s="62">
        <f t="shared" si="3"/>
        <v>0</v>
      </c>
      <c r="Q28" s="62">
        <f t="shared" si="4"/>
        <v>0</v>
      </c>
      <c r="R28" s="62">
        <f t="shared" si="5"/>
        <v>0</v>
      </c>
      <c r="S28" s="62"/>
      <c r="T28" s="57">
        <f t="shared" si="6"/>
        <v>0</v>
      </c>
      <c r="U28" s="57">
        <f t="shared" si="7"/>
        <v>0</v>
      </c>
      <c r="V28" s="57">
        <f t="shared" si="8"/>
        <v>0</v>
      </c>
      <c r="W28" s="57">
        <f t="shared" si="9"/>
        <v>0</v>
      </c>
      <c r="X28" s="57">
        <f t="shared" si="10"/>
        <v>0</v>
      </c>
      <c r="Y28" s="57">
        <f t="shared" si="11"/>
        <v>0</v>
      </c>
    </row>
    <row r="29" spans="2:25" s="60" customFormat="1" ht="20.100000000000001" customHeight="1" x14ac:dyDescent="0.25">
      <c r="B29" s="57">
        <f t="shared" si="12"/>
        <v>0</v>
      </c>
      <c r="C29" s="92" t="str">
        <f t="shared" si="13"/>
        <v/>
      </c>
      <c r="D29" s="58" t="str">
        <f t="shared" si="14"/>
        <v>IL</v>
      </c>
      <c r="E29" s="59"/>
      <c r="F29" s="59"/>
      <c r="G29" s="59"/>
      <c r="H29" s="71"/>
      <c r="I29" s="72"/>
      <c r="J29" s="73"/>
      <c r="L29" s="62"/>
      <c r="M29" s="62">
        <f t="shared" si="1"/>
        <v>0</v>
      </c>
      <c r="N29" s="62">
        <f t="shared" si="15"/>
        <v>0</v>
      </c>
      <c r="O29" s="62">
        <f t="shared" si="16"/>
        <v>0</v>
      </c>
      <c r="P29" s="62">
        <f t="shared" si="3"/>
        <v>0</v>
      </c>
      <c r="Q29" s="62">
        <f t="shared" si="4"/>
        <v>0</v>
      </c>
      <c r="R29" s="62">
        <f t="shared" si="5"/>
        <v>0</v>
      </c>
      <c r="S29" s="62"/>
      <c r="T29" s="57">
        <f t="shared" si="6"/>
        <v>0</v>
      </c>
      <c r="U29" s="57">
        <f t="shared" si="7"/>
        <v>0</v>
      </c>
      <c r="V29" s="57">
        <f t="shared" si="8"/>
        <v>0</v>
      </c>
      <c r="W29" s="57">
        <f t="shared" si="9"/>
        <v>0</v>
      </c>
      <c r="X29" s="57">
        <f t="shared" si="10"/>
        <v>0</v>
      </c>
      <c r="Y29" s="57">
        <f t="shared" si="11"/>
        <v>0</v>
      </c>
    </row>
    <row r="30" spans="2:25" s="60" customFormat="1" ht="20.100000000000001" customHeight="1" x14ac:dyDescent="0.25">
      <c r="B30" s="57">
        <f t="shared" si="12"/>
        <v>0</v>
      </c>
      <c r="C30" s="92" t="str">
        <f t="shared" si="13"/>
        <v/>
      </c>
      <c r="D30" s="58" t="str">
        <f t="shared" si="14"/>
        <v>IL</v>
      </c>
      <c r="E30" s="59"/>
      <c r="F30" s="59"/>
      <c r="G30" s="59"/>
      <c r="H30" s="71"/>
      <c r="I30" s="72"/>
      <c r="J30" s="73"/>
      <c r="L30" s="62"/>
      <c r="M30" s="62">
        <f t="shared" si="1"/>
        <v>0</v>
      </c>
      <c r="N30" s="62">
        <f t="shared" si="15"/>
        <v>0</v>
      </c>
      <c r="O30" s="62">
        <f t="shared" si="16"/>
        <v>0</v>
      </c>
      <c r="P30" s="62">
        <f t="shared" si="3"/>
        <v>0</v>
      </c>
      <c r="Q30" s="62">
        <f t="shared" si="4"/>
        <v>0</v>
      </c>
      <c r="R30" s="62">
        <f t="shared" si="5"/>
        <v>0</v>
      </c>
      <c r="S30" s="62"/>
      <c r="T30" s="57">
        <f t="shared" si="6"/>
        <v>0</v>
      </c>
      <c r="U30" s="57">
        <f t="shared" si="7"/>
        <v>0</v>
      </c>
      <c r="V30" s="57">
        <f t="shared" si="8"/>
        <v>0</v>
      </c>
      <c r="W30" s="57">
        <f t="shared" si="9"/>
        <v>0</v>
      </c>
      <c r="X30" s="57">
        <f t="shared" si="10"/>
        <v>0</v>
      </c>
      <c r="Y30" s="57">
        <f t="shared" si="11"/>
        <v>0</v>
      </c>
    </row>
    <row r="31" spans="2:25" s="60" customFormat="1" ht="20.100000000000001" customHeight="1" x14ac:dyDescent="0.25">
      <c r="B31" s="57">
        <f t="shared" si="12"/>
        <v>0</v>
      </c>
      <c r="C31" s="92" t="str">
        <f t="shared" si="13"/>
        <v/>
      </c>
      <c r="D31" s="58" t="str">
        <f t="shared" si="14"/>
        <v>IL</v>
      </c>
      <c r="E31" s="59"/>
      <c r="F31" s="59"/>
      <c r="G31" s="59"/>
      <c r="H31" s="71"/>
      <c r="I31" s="72"/>
      <c r="J31" s="73"/>
      <c r="L31" s="62"/>
      <c r="M31" s="62">
        <f t="shared" si="1"/>
        <v>0</v>
      </c>
      <c r="N31" s="62">
        <f t="shared" si="15"/>
        <v>0</v>
      </c>
      <c r="O31" s="62">
        <f t="shared" si="16"/>
        <v>0</v>
      </c>
      <c r="P31" s="62">
        <f t="shared" si="3"/>
        <v>0</v>
      </c>
      <c r="Q31" s="62">
        <f t="shared" si="4"/>
        <v>0</v>
      </c>
      <c r="R31" s="62">
        <f t="shared" si="5"/>
        <v>0</v>
      </c>
      <c r="S31" s="62"/>
      <c r="T31" s="57">
        <f t="shared" si="6"/>
        <v>0</v>
      </c>
      <c r="U31" s="57">
        <f t="shared" si="7"/>
        <v>0</v>
      </c>
      <c r="V31" s="57">
        <f t="shared" si="8"/>
        <v>0</v>
      </c>
      <c r="W31" s="57">
        <f t="shared" si="9"/>
        <v>0</v>
      </c>
      <c r="X31" s="57">
        <f t="shared" si="10"/>
        <v>0</v>
      </c>
      <c r="Y31" s="57">
        <f t="shared" si="11"/>
        <v>0</v>
      </c>
    </row>
    <row r="32" spans="2:25" s="60" customFormat="1" ht="20.100000000000001" customHeight="1" x14ac:dyDescent="0.25">
      <c r="B32" s="57">
        <f t="shared" si="12"/>
        <v>0</v>
      </c>
      <c r="C32" s="92" t="str">
        <f t="shared" si="13"/>
        <v/>
      </c>
      <c r="D32" s="58" t="str">
        <f t="shared" si="14"/>
        <v>IL</v>
      </c>
      <c r="E32" s="59"/>
      <c r="F32" s="59"/>
      <c r="G32" s="59"/>
      <c r="H32" s="71"/>
      <c r="I32" s="72"/>
      <c r="J32" s="73"/>
      <c r="L32" s="62"/>
      <c r="M32" s="62">
        <f t="shared" si="1"/>
        <v>0</v>
      </c>
      <c r="N32" s="62">
        <f t="shared" si="15"/>
        <v>0</v>
      </c>
      <c r="O32" s="62">
        <f t="shared" si="16"/>
        <v>0</v>
      </c>
      <c r="P32" s="62">
        <f t="shared" si="3"/>
        <v>0</v>
      </c>
      <c r="Q32" s="62">
        <f t="shared" si="4"/>
        <v>0</v>
      </c>
      <c r="R32" s="62">
        <f t="shared" si="5"/>
        <v>0</v>
      </c>
      <c r="S32" s="62"/>
      <c r="T32" s="57">
        <f t="shared" si="6"/>
        <v>0</v>
      </c>
      <c r="U32" s="57">
        <f t="shared" si="7"/>
        <v>0</v>
      </c>
      <c r="V32" s="57">
        <f t="shared" si="8"/>
        <v>0</v>
      </c>
      <c r="W32" s="57">
        <f t="shared" si="9"/>
        <v>0</v>
      </c>
      <c r="X32" s="57">
        <f t="shared" si="10"/>
        <v>0</v>
      </c>
      <c r="Y32" s="57">
        <f t="shared" si="11"/>
        <v>0</v>
      </c>
    </row>
    <row r="33" spans="2:25" s="60" customFormat="1" ht="20.100000000000001" customHeight="1" x14ac:dyDescent="0.25">
      <c r="B33" s="57">
        <f t="shared" si="12"/>
        <v>0</v>
      </c>
      <c r="C33" s="92" t="str">
        <f t="shared" si="13"/>
        <v/>
      </c>
      <c r="D33" s="58" t="str">
        <f t="shared" si="14"/>
        <v>IL</v>
      </c>
      <c r="E33" s="59"/>
      <c r="F33" s="59"/>
      <c r="G33" s="59"/>
      <c r="H33" s="71"/>
      <c r="I33" s="72"/>
      <c r="J33" s="73"/>
      <c r="L33" s="62"/>
      <c r="M33" s="62">
        <f t="shared" si="1"/>
        <v>0</v>
      </c>
      <c r="N33" s="62">
        <f t="shared" si="15"/>
        <v>0</v>
      </c>
      <c r="O33" s="62">
        <f t="shared" si="16"/>
        <v>0</v>
      </c>
      <c r="P33" s="62">
        <f t="shared" si="3"/>
        <v>0</v>
      </c>
      <c r="Q33" s="62">
        <f t="shared" si="4"/>
        <v>0</v>
      </c>
      <c r="R33" s="62">
        <f t="shared" si="5"/>
        <v>0</v>
      </c>
      <c r="S33" s="62"/>
      <c r="T33" s="57">
        <f t="shared" si="6"/>
        <v>0</v>
      </c>
      <c r="U33" s="57">
        <f t="shared" si="7"/>
        <v>0</v>
      </c>
      <c r="V33" s="57">
        <f t="shared" si="8"/>
        <v>0</v>
      </c>
      <c r="W33" s="57">
        <f t="shared" si="9"/>
        <v>0</v>
      </c>
      <c r="X33" s="57">
        <f t="shared" si="10"/>
        <v>0</v>
      </c>
      <c r="Y33" s="57">
        <f t="shared" si="11"/>
        <v>0</v>
      </c>
    </row>
    <row r="34" spans="2:25" s="60" customFormat="1" ht="20.100000000000001" customHeight="1" x14ac:dyDescent="0.25">
      <c r="B34" s="57">
        <f t="shared" si="12"/>
        <v>0</v>
      </c>
      <c r="C34" s="92" t="str">
        <f t="shared" si="13"/>
        <v/>
      </c>
      <c r="D34" s="58" t="str">
        <f t="shared" si="14"/>
        <v>IL</v>
      </c>
      <c r="E34" s="59"/>
      <c r="F34" s="59"/>
      <c r="G34" s="59"/>
      <c r="H34" s="71"/>
      <c r="I34" s="72"/>
      <c r="J34" s="73"/>
      <c r="L34" s="62"/>
      <c r="M34" s="62">
        <f t="shared" si="1"/>
        <v>0</v>
      </c>
      <c r="N34" s="62">
        <f t="shared" si="15"/>
        <v>0</v>
      </c>
      <c r="O34" s="62">
        <f t="shared" si="16"/>
        <v>0</v>
      </c>
      <c r="P34" s="62">
        <f t="shared" si="3"/>
        <v>0</v>
      </c>
      <c r="Q34" s="62">
        <f t="shared" si="4"/>
        <v>0</v>
      </c>
      <c r="R34" s="62">
        <f t="shared" si="5"/>
        <v>0</v>
      </c>
      <c r="S34" s="62"/>
      <c r="T34" s="57">
        <f t="shared" si="6"/>
        <v>0</v>
      </c>
      <c r="U34" s="57">
        <f t="shared" si="7"/>
        <v>0</v>
      </c>
      <c r="V34" s="57">
        <f t="shared" si="8"/>
        <v>0</v>
      </c>
      <c r="W34" s="57">
        <f t="shared" si="9"/>
        <v>0</v>
      </c>
      <c r="X34" s="57">
        <f t="shared" si="10"/>
        <v>0</v>
      </c>
      <c r="Y34" s="57">
        <f t="shared" si="11"/>
        <v>0</v>
      </c>
    </row>
    <row r="35" spans="2:25" s="60" customFormat="1" ht="20.100000000000001" customHeight="1" x14ac:dyDescent="0.25">
      <c r="B35" s="57">
        <f t="shared" si="12"/>
        <v>0</v>
      </c>
      <c r="C35" s="92" t="str">
        <f t="shared" si="13"/>
        <v/>
      </c>
      <c r="D35" s="58" t="str">
        <f t="shared" si="14"/>
        <v>IL</v>
      </c>
      <c r="E35" s="59"/>
      <c r="F35" s="59"/>
      <c r="G35" s="59"/>
      <c r="H35" s="71"/>
      <c r="I35" s="72"/>
      <c r="J35" s="73"/>
      <c r="L35" s="62"/>
      <c r="M35" s="62">
        <f t="shared" si="1"/>
        <v>0</v>
      </c>
      <c r="N35" s="62">
        <f t="shared" si="15"/>
        <v>0</v>
      </c>
      <c r="O35" s="62">
        <f t="shared" si="16"/>
        <v>0</v>
      </c>
      <c r="P35" s="62">
        <f t="shared" si="3"/>
        <v>0</v>
      </c>
      <c r="Q35" s="62">
        <f t="shared" si="4"/>
        <v>0</v>
      </c>
      <c r="R35" s="62">
        <f t="shared" si="5"/>
        <v>0</v>
      </c>
      <c r="S35" s="62"/>
      <c r="T35" s="57">
        <f t="shared" si="6"/>
        <v>0</v>
      </c>
      <c r="U35" s="57">
        <f t="shared" si="7"/>
        <v>0</v>
      </c>
      <c r="V35" s="57">
        <f t="shared" si="8"/>
        <v>0</v>
      </c>
      <c r="W35" s="57">
        <f t="shared" si="9"/>
        <v>0</v>
      </c>
      <c r="X35" s="57">
        <f t="shared" si="10"/>
        <v>0</v>
      </c>
      <c r="Y35" s="57">
        <f t="shared" si="11"/>
        <v>0</v>
      </c>
    </row>
    <row r="36" spans="2:25" s="60" customFormat="1" ht="20.100000000000001" customHeight="1" x14ac:dyDescent="0.25">
      <c r="B36" s="57">
        <f t="shared" si="12"/>
        <v>0</v>
      </c>
      <c r="C36" s="92" t="str">
        <f t="shared" si="13"/>
        <v/>
      </c>
      <c r="D36" s="58" t="str">
        <f t="shared" si="14"/>
        <v>IL</v>
      </c>
      <c r="E36" s="59"/>
      <c r="F36" s="59"/>
      <c r="G36" s="59"/>
      <c r="H36" s="71"/>
      <c r="I36" s="72"/>
      <c r="J36" s="73"/>
      <c r="L36" s="62"/>
      <c r="M36" s="62">
        <f t="shared" si="1"/>
        <v>0</v>
      </c>
      <c r="N36" s="62">
        <f t="shared" si="15"/>
        <v>0</v>
      </c>
      <c r="O36" s="62">
        <f t="shared" si="16"/>
        <v>0</v>
      </c>
      <c r="P36" s="62">
        <f t="shared" si="3"/>
        <v>0</v>
      </c>
      <c r="Q36" s="62">
        <f t="shared" si="4"/>
        <v>0</v>
      </c>
      <c r="R36" s="62">
        <f t="shared" si="5"/>
        <v>0</v>
      </c>
      <c r="S36" s="62"/>
      <c r="T36" s="57">
        <f t="shared" si="6"/>
        <v>0</v>
      </c>
      <c r="U36" s="57">
        <f t="shared" si="7"/>
        <v>0</v>
      </c>
      <c r="V36" s="57">
        <f t="shared" si="8"/>
        <v>0</v>
      </c>
      <c r="W36" s="57">
        <f t="shared" si="9"/>
        <v>0</v>
      </c>
      <c r="X36" s="57">
        <f t="shared" si="10"/>
        <v>0</v>
      </c>
      <c r="Y36" s="57">
        <f t="shared" si="11"/>
        <v>0</v>
      </c>
    </row>
    <row r="37" spans="2:25" s="60" customFormat="1" ht="20.100000000000001" customHeight="1" x14ac:dyDescent="0.25">
      <c r="B37" s="57">
        <f t="shared" si="12"/>
        <v>0</v>
      </c>
      <c r="C37" s="92" t="str">
        <f t="shared" si="13"/>
        <v/>
      </c>
      <c r="D37" s="58" t="str">
        <f t="shared" si="14"/>
        <v>IL</v>
      </c>
      <c r="E37" s="59"/>
      <c r="F37" s="59"/>
      <c r="G37" s="59"/>
      <c r="H37" s="71"/>
      <c r="I37" s="72"/>
      <c r="J37" s="73"/>
      <c r="L37" s="62"/>
      <c r="M37" s="62">
        <f t="shared" si="1"/>
        <v>0</v>
      </c>
      <c r="N37" s="62">
        <f t="shared" si="15"/>
        <v>0</v>
      </c>
      <c r="O37" s="62">
        <f t="shared" si="16"/>
        <v>0</v>
      </c>
      <c r="P37" s="62">
        <f t="shared" si="3"/>
        <v>0</v>
      </c>
      <c r="Q37" s="62">
        <f t="shared" si="4"/>
        <v>0</v>
      </c>
      <c r="R37" s="62">
        <f t="shared" si="5"/>
        <v>0</v>
      </c>
      <c r="S37" s="62"/>
      <c r="T37" s="57">
        <f t="shared" si="6"/>
        <v>0</v>
      </c>
      <c r="U37" s="57">
        <f t="shared" si="7"/>
        <v>0</v>
      </c>
      <c r="V37" s="57">
        <f t="shared" si="8"/>
        <v>0</v>
      </c>
      <c r="W37" s="57">
        <f t="shared" si="9"/>
        <v>0</v>
      </c>
      <c r="X37" s="57">
        <f t="shared" si="10"/>
        <v>0</v>
      </c>
      <c r="Y37" s="57">
        <f t="shared" si="11"/>
        <v>0</v>
      </c>
    </row>
    <row r="38" spans="2:25" s="60" customFormat="1" ht="20.100000000000001" customHeight="1" x14ac:dyDescent="0.25">
      <c r="B38" s="57">
        <f t="shared" si="12"/>
        <v>0</v>
      </c>
      <c r="C38" s="92" t="str">
        <f t="shared" si="13"/>
        <v/>
      </c>
      <c r="D38" s="58" t="str">
        <f t="shared" si="14"/>
        <v>IL</v>
      </c>
      <c r="E38" s="59"/>
      <c r="F38" s="59"/>
      <c r="G38" s="59"/>
      <c r="H38" s="71"/>
      <c r="I38" s="72"/>
      <c r="J38" s="73"/>
      <c r="L38" s="62"/>
      <c r="M38" s="62">
        <f t="shared" si="1"/>
        <v>0</v>
      </c>
      <c r="N38" s="62">
        <f t="shared" si="15"/>
        <v>0</v>
      </c>
      <c r="O38" s="62">
        <f t="shared" si="16"/>
        <v>0</v>
      </c>
      <c r="P38" s="62">
        <f t="shared" si="3"/>
        <v>0</v>
      </c>
      <c r="Q38" s="62">
        <f t="shared" si="4"/>
        <v>0</v>
      </c>
      <c r="R38" s="62">
        <f t="shared" si="5"/>
        <v>0</v>
      </c>
      <c r="S38" s="62"/>
      <c r="T38" s="57">
        <f t="shared" si="6"/>
        <v>0</v>
      </c>
      <c r="U38" s="57">
        <f t="shared" si="7"/>
        <v>0</v>
      </c>
      <c r="V38" s="57">
        <f t="shared" si="8"/>
        <v>0</v>
      </c>
      <c r="W38" s="57">
        <f t="shared" si="9"/>
        <v>0</v>
      </c>
      <c r="X38" s="57">
        <f t="shared" si="10"/>
        <v>0</v>
      </c>
      <c r="Y38" s="57">
        <f t="shared" si="11"/>
        <v>0</v>
      </c>
    </row>
    <row r="39" spans="2:25" s="60" customFormat="1" ht="20.100000000000001" customHeight="1" x14ac:dyDescent="0.25">
      <c r="B39" s="57">
        <f t="shared" si="12"/>
        <v>0</v>
      </c>
      <c r="C39" s="92" t="str">
        <f t="shared" si="13"/>
        <v/>
      </c>
      <c r="D39" s="58" t="str">
        <f t="shared" si="14"/>
        <v>IL</v>
      </c>
      <c r="E39" s="59"/>
      <c r="F39" s="59"/>
      <c r="G39" s="59"/>
      <c r="H39" s="71"/>
      <c r="I39" s="72"/>
      <c r="J39" s="73"/>
      <c r="L39" s="62"/>
      <c r="M39" s="62">
        <f t="shared" si="1"/>
        <v>0</v>
      </c>
      <c r="N39" s="62">
        <f t="shared" si="15"/>
        <v>0</v>
      </c>
      <c r="O39" s="62">
        <f t="shared" si="16"/>
        <v>0</v>
      </c>
      <c r="P39" s="62">
        <f t="shared" si="3"/>
        <v>0</v>
      </c>
      <c r="Q39" s="62">
        <f t="shared" si="4"/>
        <v>0</v>
      </c>
      <c r="R39" s="62">
        <f t="shared" si="5"/>
        <v>0</v>
      </c>
      <c r="S39" s="62"/>
      <c r="T39" s="57">
        <f t="shared" si="6"/>
        <v>0</v>
      </c>
      <c r="U39" s="57">
        <f t="shared" si="7"/>
        <v>0</v>
      </c>
      <c r="V39" s="57">
        <f t="shared" si="8"/>
        <v>0</v>
      </c>
      <c r="W39" s="57">
        <f t="shared" si="9"/>
        <v>0</v>
      </c>
      <c r="X39" s="57">
        <f t="shared" si="10"/>
        <v>0</v>
      </c>
      <c r="Y39" s="57">
        <f t="shared" si="11"/>
        <v>0</v>
      </c>
    </row>
    <row r="40" spans="2:25" s="60" customFormat="1" ht="20.100000000000001" customHeight="1" x14ac:dyDescent="0.25">
      <c r="B40" s="57">
        <f t="shared" si="12"/>
        <v>0</v>
      </c>
      <c r="C40" s="92" t="str">
        <f t="shared" si="13"/>
        <v/>
      </c>
      <c r="D40" s="58" t="str">
        <f t="shared" si="14"/>
        <v>IL</v>
      </c>
      <c r="E40" s="59"/>
      <c r="F40" s="59"/>
      <c r="G40" s="59"/>
      <c r="H40" s="71"/>
      <c r="I40" s="72"/>
      <c r="J40" s="73"/>
      <c r="L40" s="62"/>
      <c r="M40" s="62">
        <f t="shared" si="1"/>
        <v>0</v>
      </c>
      <c r="N40" s="62">
        <f t="shared" si="15"/>
        <v>0</v>
      </c>
      <c r="O40" s="62">
        <f t="shared" si="16"/>
        <v>0</v>
      </c>
      <c r="P40" s="62">
        <f t="shared" si="3"/>
        <v>0</v>
      </c>
      <c r="Q40" s="62">
        <f t="shared" si="4"/>
        <v>0</v>
      </c>
      <c r="R40" s="62">
        <f t="shared" si="5"/>
        <v>0</v>
      </c>
      <c r="S40" s="62"/>
      <c r="T40" s="57">
        <f t="shared" si="6"/>
        <v>0</v>
      </c>
      <c r="U40" s="57">
        <f t="shared" si="7"/>
        <v>0</v>
      </c>
      <c r="V40" s="57">
        <f t="shared" si="8"/>
        <v>0</v>
      </c>
      <c r="W40" s="57">
        <f t="shared" si="9"/>
        <v>0</v>
      </c>
      <c r="X40" s="57">
        <f t="shared" si="10"/>
        <v>0</v>
      </c>
      <c r="Y40" s="57">
        <f t="shared" si="11"/>
        <v>0</v>
      </c>
    </row>
    <row r="41" spans="2:25" s="60" customFormat="1" ht="20.100000000000001" customHeight="1" x14ac:dyDescent="0.25">
      <c r="B41" s="57">
        <f t="shared" si="12"/>
        <v>0</v>
      </c>
      <c r="C41" s="92" t="str">
        <f t="shared" si="13"/>
        <v/>
      </c>
      <c r="D41" s="58" t="str">
        <f t="shared" si="14"/>
        <v>IL</v>
      </c>
      <c r="E41" s="59"/>
      <c r="F41" s="59"/>
      <c r="G41" s="59"/>
      <c r="H41" s="71"/>
      <c r="I41" s="72"/>
      <c r="J41" s="73"/>
      <c r="L41" s="62"/>
      <c r="M41" s="62">
        <f t="shared" si="1"/>
        <v>0</v>
      </c>
      <c r="N41" s="62">
        <f t="shared" si="15"/>
        <v>0</v>
      </c>
      <c r="O41" s="62">
        <f t="shared" si="16"/>
        <v>0</v>
      </c>
      <c r="P41" s="62">
        <f t="shared" si="3"/>
        <v>0</v>
      </c>
      <c r="Q41" s="62">
        <f t="shared" si="4"/>
        <v>0</v>
      </c>
      <c r="R41" s="62">
        <f t="shared" si="5"/>
        <v>0</v>
      </c>
      <c r="S41" s="62"/>
      <c r="T41" s="57">
        <f t="shared" si="6"/>
        <v>0</v>
      </c>
      <c r="U41" s="57">
        <f t="shared" si="7"/>
        <v>0</v>
      </c>
      <c r="V41" s="57">
        <f t="shared" si="8"/>
        <v>0</v>
      </c>
      <c r="W41" s="57">
        <f t="shared" si="9"/>
        <v>0</v>
      </c>
      <c r="X41" s="57">
        <f t="shared" si="10"/>
        <v>0</v>
      </c>
      <c r="Y41" s="57">
        <f t="shared" si="11"/>
        <v>0</v>
      </c>
    </row>
    <row r="42" spans="2:25" s="60" customFormat="1" ht="20.100000000000001" customHeight="1" x14ac:dyDescent="0.25">
      <c r="B42" s="57">
        <f t="shared" si="12"/>
        <v>0</v>
      </c>
      <c r="C42" s="92" t="str">
        <f t="shared" si="13"/>
        <v/>
      </c>
      <c r="D42" s="58" t="str">
        <f t="shared" si="14"/>
        <v>IL</v>
      </c>
      <c r="E42" s="59"/>
      <c r="F42" s="59"/>
      <c r="G42" s="59"/>
      <c r="H42" s="71"/>
      <c r="I42" s="72"/>
      <c r="J42" s="73"/>
      <c r="L42" s="62"/>
      <c r="M42" s="62">
        <f t="shared" si="1"/>
        <v>0</v>
      </c>
      <c r="N42" s="62">
        <f t="shared" si="15"/>
        <v>0</v>
      </c>
      <c r="O42" s="62">
        <f t="shared" si="16"/>
        <v>0</v>
      </c>
      <c r="P42" s="62">
        <f t="shared" si="3"/>
        <v>0</v>
      </c>
      <c r="Q42" s="62">
        <f t="shared" si="4"/>
        <v>0</v>
      </c>
      <c r="R42" s="62">
        <f t="shared" si="5"/>
        <v>0</v>
      </c>
      <c r="S42" s="62"/>
      <c r="T42" s="57">
        <f t="shared" si="6"/>
        <v>0</v>
      </c>
      <c r="U42" s="57">
        <f t="shared" si="7"/>
        <v>0</v>
      </c>
      <c r="V42" s="57">
        <f t="shared" si="8"/>
        <v>0</v>
      </c>
      <c r="W42" s="57">
        <f t="shared" si="9"/>
        <v>0</v>
      </c>
      <c r="X42" s="57">
        <f t="shared" si="10"/>
        <v>0</v>
      </c>
      <c r="Y42" s="57">
        <f t="shared" si="11"/>
        <v>0</v>
      </c>
    </row>
    <row r="43" spans="2:25" s="60" customFormat="1" ht="20.100000000000001" customHeight="1" x14ac:dyDescent="0.25">
      <c r="B43" s="57">
        <f t="shared" si="12"/>
        <v>0</v>
      </c>
      <c r="C43" s="92" t="str">
        <f t="shared" si="13"/>
        <v/>
      </c>
      <c r="D43" s="58" t="str">
        <f t="shared" si="14"/>
        <v>IL</v>
      </c>
      <c r="E43" s="59"/>
      <c r="F43" s="59"/>
      <c r="G43" s="59"/>
      <c r="H43" s="71"/>
      <c r="I43" s="72"/>
      <c r="J43" s="73"/>
      <c r="L43" s="62"/>
      <c r="M43" s="62">
        <f t="shared" si="1"/>
        <v>0</v>
      </c>
      <c r="N43" s="62">
        <f t="shared" si="15"/>
        <v>0</v>
      </c>
      <c r="O43" s="62">
        <f t="shared" si="16"/>
        <v>0</v>
      </c>
      <c r="P43" s="62">
        <f t="shared" si="3"/>
        <v>0</v>
      </c>
      <c r="Q43" s="62">
        <f t="shared" si="4"/>
        <v>0</v>
      </c>
      <c r="R43" s="62">
        <f t="shared" si="5"/>
        <v>0</v>
      </c>
      <c r="S43" s="62"/>
      <c r="T43" s="57">
        <f t="shared" si="6"/>
        <v>0</v>
      </c>
      <c r="U43" s="57">
        <f t="shared" si="7"/>
        <v>0</v>
      </c>
      <c r="V43" s="57">
        <f t="shared" si="8"/>
        <v>0</v>
      </c>
      <c r="W43" s="57">
        <f t="shared" si="9"/>
        <v>0</v>
      </c>
      <c r="X43" s="57">
        <f t="shared" si="10"/>
        <v>0</v>
      </c>
      <c r="Y43" s="57">
        <f t="shared" si="11"/>
        <v>0</v>
      </c>
    </row>
    <row r="44" spans="2:25" s="60" customFormat="1" ht="20.100000000000001" customHeight="1" x14ac:dyDescent="0.25">
      <c r="B44" s="57">
        <f t="shared" si="12"/>
        <v>0</v>
      </c>
      <c r="C44" s="92" t="str">
        <f t="shared" si="13"/>
        <v/>
      </c>
      <c r="D44" s="58" t="str">
        <f t="shared" si="14"/>
        <v>IL</v>
      </c>
      <c r="E44" s="59"/>
      <c r="F44" s="59"/>
      <c r="G44" s="59"/>
      <c r="H44" s="71"/>
      <c r="I44" s="72"/>
      <c r="J44" s="73"/>
      <c r="L44" s="62"/>
      <c r="M44" s="62">
        <f t="shared" si="1"/>
        <v>0</v>
      </c>
      <c r="N44" s="62">
        <f t="shared" si="15"/>
        <v>0</v>
      </c>
      <c r="O44" s="62">
        <f t="shared" si="16"/>
        <v>0</v>
      </c>
      <c r="P44" s="62">
        <f t="shared" si="3"/>
        <v>0</v>
      </c>
      <c r="Q44" s="62">
        <f t="shared" si="4"/>
        <v>0</v>
      </c>
      <c r="R44" s="62">
        <f t="shared" si="5"/>
        <v>0</v>
      </c>
      <c r="S44" s="62"/>
      <c r="T44" s="57">
        <f t="shared" si="6"/>
        <v>0</v>
      </c>
      <c r="U44" s="57">
        <f t="shared" si="7"/>
        <v>0</v>
      </c>
      <c r="V44" s="57">
        <f t="shared" si="8"/>
        <v>0</v>
      </c>
      <c r="W44" s="57">
        <f t="shared" si="9"/>
        <v>0</v>
      </c>
      <c r="X44" s="57">
        <f t="shared" si="10"/>
        <v>0</v>
      </c>
      <c r="Y44" s="57">
        <f t="shared" si="11"/>
        <v>0</v>
      </c>
    </row>
    <row r="45" spans="2:25" s="60" customFormat="1" ht="20.100000000000001" customHeight="1" x14ac:dyDescent="0.25">
      <c r="B45" s="57">
        <f t="shared" si="12"/>
        <v>0</v>
      </c>
      <c r="C45" s="92" t="str">
        <f t="shared" si="13"/>
        <v/>
      </c>
      <c r="D45" s="58" t="str">
        <f t="shared" si="14"/>
        <v>IL</v>
      </c>
      <c r="E45" s="59"/>
      <c r="F45" s="59"/>
      <c r="G45" s="59"/>
      <c r="H45" s="71"/>
      <c r="I45" s="72"/>
      <c r="J45" s="73"/>
      <c r="L45" s="62"/>
      <c r="M45" s="62">
        <f t="shared" si="1"/>
        <v>0</v>
      </c>
      <c r="N45" s="62">
        <f t="shared" si="15"/>
        <v>0</v>
      </c>
      <c r="O45" s="62">
        <f t="shared" si="16"/>
        <v>0</v>
      </c>
      <c r="P45" s="62">
        <f t="shared" si="3"/>
        <v>0</v>
      </c>
      <c r="Q45" s="62">
        <f t="shared" si="4"/>
        <v>0</v>
      </c>
      <c r="R45" s="62">
        <f t="shared" si="5"/>
        <v>0</v>
      </c>
      <c r="S45" s="62"/>
      <c r="T45" s="57">
        <f t="shared" si="6"/>
        <v>0</v>
      </c>
      <c r="U45" s="57">
        <f t="shared" si="7"/>
        <v>0</v>
      </c>
      <c r="V45" s="57">
        <f t="shared" si="8"/>
        <v>0</v>
      </c>
      <c r="W45" s="57">
        <f t="shared" si="9"/>
        <v>0</v>
      </c>
      <c r="X45" s="57">
        <f t="shared" si="10"/>
        <v>0</v>
      </c>
      <c r="Y45" s="57">
        <f t="shared" si="11"/>
        <v>0</v>
      </c>
    </row>
    <row r="46" spans="2:25" s="60" customFormat="1" ht="20.100000000000001" customHeight="1" x14ac:dyDescent="0.25">
      <c r="B46" s="57">
        <f t="shared" si="12"/>
        <v>0</v>
      </c>
      <c r="C46" s="92" t="str">
        <f t="shared" si="13"/>
        <v/>
      </c>
      <c r="D46" s="58" t="str">
        <f t="shared" si="14"/>
        <v>IL</v>
      </c>
      <c r="E46" s="59"/>
      <c r="F46" s="59"/>
      <c r="G46" s="59"/>
      <c r="H46" s="71"/>
      <c r="I46" s="72"/>
      <c r="J46" s="73"/>
      <c r="L46" s="62"/>
      <c r="M46" s="62">
        <f t="shared" si="1"/>
        <v>0</v>
      </c>
      <c r="N46" s="62">
        <f t="shared" si="15"/>
        <v>0</v>
      </c>
      <c r="O46" s="62">
        <f t="shared" si="16"/>
        <v>0</v>
      </c>
      <c r="P46" s="62">
        <f t="shared" si="3"/>
        <v>0</v>
      </c>
      <c r="Q46" s="62">
        <f t="shared" si="4"/>
        <v>0</v>
      </c>
      <c r="R46" s="62">
        <f t="shared" si="5"/>
        <v>0</v>
      </c>
      <c r="S46" s="62"/>
      <c r="T46" s="57">
        <f t="shared" si="6"/>
        <v>0</v>
      </c>
      <c r="U46" s="57">
        <f t="shared" si="7"/>
        <v>0</v>
      </c>
      <c r="V46" s="57">
        <f t="shared" si="8"/>
        <v>0</v>
      </c>
      <c r="W46" s="57">
        <f t="shared" si="9"/>
        <v>0</v>
      </c>
      <c r="X46" s="57">
        <f t="shared" si="10"/>
        <v>0</v>
      </c>
      <c r="Y46" s="57">
        <f t="shared" si="11"/>
        <v>0</v>
      </c>
    </row>
    <row r="47" spans="2:25" s="60" customFormat="1" ht="20.100000000000001" customHeight="1" x14ac:dyDescent="0.25">
      <c r="B47" s="57">
        <f t="shared" si="12"/>
        <v>0</v>
      </c>
      <c r="C47" s="92" t="str">
        <f t="shared" si="13"/>
        <v/>
      </c>
      <c r="D47" s="58" t="str">
        <f t="shared" si="14"/>
        <v>IL</v>
      </c>
      <c r="E47" s="59"/>
      <c r="F47" s="59"/>
      <c r="G47" s="59"/>
      <c r="H47" s="71"/>
      <c r="I47" s="72"/>
      <c r="J47" s="73"/>
      <c r="L47" s="62"/>
      <c r="M47" s="62">
        <f t="shared" si="1"/>
        <v>0</v>
      </c>
      <c r="N47" s="62">
        <f t="shared" si="15"/>
        <v>0</v>
      </c>
      <c r="O47" s="62">
        <f t="shared" si="16"/>
        <v>0</v>
      </c>
      <c r="P47" s="62">
        <f t="shared" si="3"/>
        <v>0</v>
      </c>
      <c r="Q47" s="62">
        <f t="shared" si="4"/>
        <v>0</v>
      </c>
      <c r="R47" s="62">
        <f t="shared" si="5"/>
        <v>0</v>
      </c>
      <c r="S47" s="62"/>
      <c r="T47" s="57">
        <f t="shared" si="6"/>
        <v>0</v>
      </c>
      <c r="U47" s="57">
        <f t="shared" si="7"/>
        <v>0</v>
      </c>
      <c r="V47" s="57">
        <f t="shared" si="8"/>
        <v>0</v>
      </c>
      <c r="W47" s="57">
        <f t="shared" si="9"/>
        <v>0</v>
      </c>
      <c r="X47" s="57">
        <f t="shared" si="10"/>
        <v>0</v>
      </c>
      <c r="Y47" s="57">
        <f t="shared" si="11"/>
        <v>0</v>
      </c>
    </row>
    <row r="48" spans="2:25" s="60" customFormat="1" ht="20.100000000000001" customHeight="1" x14ac:dyDescent="0.25">
      <c r="B48" s="57">
        <f t="shared" si="12"/>
        <v>0</v>
      </c>
      <c r="C48" s="92" t="str">
        <f t="shared" si="13"/>
        <v/>
      </c>
      <c r="D48" s="58" t="str">
        <f t="shared" si="14"/>
        <v>IL</v>
      </c>
      <c r="E48" s="59"/>
      <c r="F48" s="59"/>
      <c r="G48" s="59"/>
      <c r="H48" s="71"/>
      <c r="I48" s="72"/>
      <c r="J48" s="73"/>
      <c r="L48" s="62"/>
      <c r="M48" s="62">
        <f t="shared" si="1"/>
        <v>0</v>
      </c>
      <c r="N48" s="62">
        <f t="shared" si="15"/>
        <v>0</v>
      </c>
      <c r="O48" s="62">
        <f t="shared" si="16"/>
        <v>0</v>
      </c>
      <c r="P48" s="62">
        <f t="shared" si="3"/>
        <v>0</v>
      </c>
      <c r="Q48" s="62">
        <f t="shared" si="4"/>
        <v>0</v>
      </c>
      <c r="R48" s="62">
        <f t="shared" si="5"/>
        <v>0</v>
      </c>
      <c r="S48" s="62"/>
      <c r="T48" s="57">
        <f t="shared" si="6"/>
        <v>0</v>
      </c>
      <c r="U48" s="57">
        <f t="shared" si="7"/>
        <v>0</v>
      </c>
      <c r="V48" s="57">
        <f t="shared" si="8"/>
        <v>0</v>
      </c>
      <c r="W48" s="57">
        <f t="shared" si="9"/>
        <v>0</v>
      </c>
      <c r="X48" s="57">
        <f t="shared" si="10"/>
        <v>0</v>
      </c>
      <c r="Y48" s="57">
        <f t="shared" si="11"/>
        <v>0</v>
      </c>
    </row>
    <row r="49" spans="2:25" s="60" customFormat="1" ht="20.100000000000001" customHeight="1" x14ac:dyDescent="0.25">
      <c r="B49" s="57">
        <f t="shared" si="12"/>
        <v>0</v>
      </c>
      <c r="C49" s="92" t="str">
        <f t="shared" si="13"/>
        <v/>
      </c>
      <c r="D49" s="58" t="str">
        <f t="shared" si="14"/>
        <v>IL</v>
      </c>
      <c r="E49" s="59"/>
      <c r="F49" s="59"/>
      <c r="G49" s="59"/>
      <c r="H49" s="71"/>
      <c r="I49" s="72"/>
      <c r="J49" s="73"/>
      <c r="L49" s="62"/>
      <c r="M49" s="62">
        <f t="shared" si="1"/>
        <v>0</v>
      </c>
      <c r="N49" s="62">
        <f t="shared" si="15"/>
        <v>0</v>
      </c>
      <c r="O49" s="62">
        <f t="shared" si="16"/>
        <v>0</v>
      </c>
      <c r="P49" s="62">
        <f t="shared" si="3"/>
        <v>0</v>
      </c>
      <c r="Q49" s="62">
        <f t="shared" si="4"/>
        <v>0</v>
      </c>
      <c r="R49" s="62">
        <f t="shared" si="5"/>
        <v>0</v>
      </c>
      <c r="S49" s="62"/>
      <c r="T49" s="57">
        <f t="shared" si="6"/>
        <v>0</v>
      </c>
      <c r="U49" s="57">
        <f t="shared" si="7"/>
        <v>0</v>
      </c>
      <c r="V49" s="57">
        <f t="shared" si="8"/>
        <v>0</v>
      </c>
      <c r="W49" s="57">
        <f t="shared" si="9"/>
        <v>0</v>
      </c>
      <c r="X49" s="57">
        <f t="shared" si="10"/>
        <v>0</v>
      </c>
      <c r="Y49" s="57">
        <f t="shared" si="11"/>
        <v>0</v>
      </c>
    </row>
    <row r="50" spans="2:25" s="60" customFormat="1" ht="20.100000000000001" customHeight="1" x14ac:dyDescent="0.25">
      <c r="B50" s="57">
        <f t="shared" si="12"/>
        <v>0</v>
      </c>
      <c r="C50" s="92" t="str">
        <f t="shared" si="13"/>
        <v/>
      </c>
      <c r="D50" s="58" t="str">
        <f t="shared" si="14"/>
        <v>IL</v>
      </c>
      <c r="E50" s="59"/>
      <c r="F50" s="59"/>
      <c r="G50" s="59"/>
      <c r="H50" s="71"/>
      <c r="I50" s="72"/>
      <c r="J50" s="73"/>
      <c r="L50" s="62"/>
      <c r="M50" s="62">
        <f t="shared" ref="M50:M55" si="17">IF(E50="",0,1)</f>
        <v>0</v>
      </c>
      <c r="N50" s="62">
        <f t="shared" si="15"/>
        <v>0</v>
      </c>
      <c r="O50" s="62">
        <f t="shared" si="16"/>
        <v>0</v>
      </c>
      <c r="P50" s="62">
        <f t="shared" ref="P50:P55" si="18">IF(H50="",0,1)</f>
        <v>0</v>
      </c>
      <c r="Q50" s="62">
        <f t="shared" ref="Q50:Q55" si="19">IF(I50="",0,1)</f>
        <v>0</v>
      </c>
      <c r="R50" s="62">
        <f t="shared" ref="R50:R55" si="20">IF(J50="",0,1)</f>
        <v>0</v>
      </c>
      <c r="S50" s="62"/>
      <c r="T50" s="57">
        <f t="shared" ref="T50:T55" si="21">IF(H50&gt;0,IF(I50=L$18,1,0),0)</f>
        <v>0</v>
      </c>
      <c r="U50" s="57">
        <f t="shared" ref="U50:U55" si="22">IF(T50=1,H50,0)</f>
        <v>0</v>
      </c>
      <c r="V50" s="57">
        <f t="shared" ref="V50:V55" si="23">IF(H50&gt;0,IF(I50=L$19,1,0),0)</f>
        <v>0</v>
      </c>
      <c r="W50" s="57">
        <f t="shared" ref="W50:W55" si="24">IF(V50=1,H50,0)</f>
        <v>0</v>
      </c>
      <c r="X50" s="57">
        <f t="shared" ref="X50:X55" si="25">IF(H50&gt;0,IF(I50=L$20,1,0),0)</f>
        <v>0</v>
      </c>
      <c r="Y50" s="57">
        <f t="shared" ref="Y50:Y55" si="26">IF(X50=1,H50,0)</f>
        <v>0</v>
      </c>
    </row>
    <row r="51" spans="2:25" s="60" customFormat="1" ht="20.100000000000001" customHeight="1" x14ac:dyDescent="0.25">
      <c r="B51" s="57">
        <f t="shared" si="12"/>
        <v>0</v>
      </c>
      <c r="C51" s="92" t="str">
        <f t="shared" si="13"/>
        <v/>
      </c>
      <c r="D51" s="58" t="str">
        <f t="shared" si="14"/>
        <v>IL</v>
      </c>
      <c r="E51" s="59"/>
      <c r="F51" s="59"/>
      <c r="G51" s="59"/>
      <c r="H51" s="71"/>
      <c r="I51" s="72"/>
      <c r="J51" s="73"/>
      <c r="L51" s="62"/>
      <c r="M51" s="62">
        <f t="shared" si="17"/>
        <v>0</v>
      </c>
      <c r="N51" s="62">
        <f t="shared" si="15"/>
        <v>0</v>
      </c>
      <c r="O51" s="62">
        <f t="shared" si="16"/>
        <v>0</v>
      </c>
      <c r="P51" s="62">
        <f t="shared" si="18"/>
        <v>0</v>
      </c>
      <c r="Q51" s="62">
        <f t="shared" si="19"/>
        <v>0</v>
      </c>
      <c r="R51" s="62">
        <f t="shared" si="20"/>
        <v>0</v>
      </c>
      <c r="S51" s="62"/>
      <c r="T51" s="57">
        <f t="shared" si="21"/>
        <v>0</v>
      </c>
      <c r="U51" s="57">
        <f t="shared" si="22"/>
        <v>0</v>
      </c>
      <c r="V51" s="57">
        <f t="shared" si="23"/>
        <v>0</v>
      </c>
      <c r="W51" s="57">
        <f t="shared" si="24"/>
        <v>0</v>
      </c>
      <c r="X51" s="57">
        <f t="shared" si="25"/>
        <v>0</v>
      </c>
      <c r="Y51" s="57">
        <f t="shared" si="26"/>
        <v>0</v>
      </c>
    </row>
    <row r="52" spans="2:25" s="60" customFormat="1" ht="20.100000000000001" customHeight="1" x14ac:dyDescent="0.25">
      <c r="B52" s="57">
        <f t="shared" si="12"/>
        <v>0</v>
      </c>
      <c r="C52" s="92" t="str">
        <f t="shared" si="13"/>
        <v/>
      </c>
      <c r="D52" s="58" t="str">
        <f t="shared" si="14"/>
        <v>IL</v>
      </c>
      <c r="E52" s="59"/>
      <c r="F52" s="59"/>
      <c r="G52" s="59"/>
      <c r="H52" s="71"/>
      <c r="I52" s="72"/>
      <c r="J52" s="73"/>
      <c r="L52" s="62"/>
      <c r="M52" s="62">
        <f t="shared" si="17"/>
        <v>0</v>
      </c>
      <c r="N52" s="62">
        <f t="shared" si="15"/>
        <v>0</v>
      </c>
      <c r="O52" s="62">
        <f t="shared" si="16"/>
        <v>0</v>
      </c>
      <c r="P52" s="62">
        <f t="shared" si="18"/>
        <v>0</v>
      </c>
      <c r="Q52" s="62">
        <f t="shared" si="19"/>
        <v>0</v>
      </c>
      <c r="R52" s="62">
        <f t="shared" si="20"/>
        <v>0</v>
      </c>
      <c r="S52" s="62"/>
      <c r="T52" s="57">
        <f t="shared" si="21"/>
        <v>0</v>
      </c>
      <c r="U52" s="57">
        <f t="shared" si="22"/>
        <v>0</v>
      </c>
      <c r="V52" s="57">
        <f t="shared" si="23"/>
        <v>0</v>
      </c>
      <c r="W52" s="57">
        <f t="shared" si="24"/>
        <v>0</v>
      </c>
      <c r="X52" s="57">
        <f t="shared" si="25"/>
        <v>0</v>
      </c>
      <c r="Y52" s="57">
        <f t="shared" si="26"/>
        <v>0</v>
      </c>
    </row>
    <row r="53" spans="2:25" s="60" customFormat="1" ht="20.100000000000001" customHeight="1" x14ac:dyDescent="0.25">
      <c r="B53" s="57">
        <f t="shared" si="12"/>
        <v>0</v>
      </c>
      <c r="C53" s="92" t="str">
        <f t="shared" si="13"/>
        <v/>
      </c>
      <c r="D53" s="58" t="str">
        <f t="shared" si="14"/>
        <v>IL</v>
      </c>
      <c r="E53" s="59"/>
      <c r="F53" s="59"/>
      <c r="G53" s="59"/>
      <c r="H53" s="71"/>
      <c r="I53" s="72"/>
      <c r="J53" s="73"/>
      <c r="L53" s="62"/>
      <c r="M53" s="62">
        <f t="shared" si="17"/>
        <v>0</v>
      </c>
      <c r="N53" s="62">
        <f t="shared" si="15"/>
        <v>0</v>
      </c>
      <c r="O53" s="62">
        <f t="shared" si="16"/>
        <v>0</v>
      </c>
      <c r="P53" s="62">
        <f t="shared" si="18"/>
        <v>0</v>
      </c>
      <c r="Q53" s="62">
        <f t="shared" si="19"/>
        <v>0</v>
      </c>
      <c r="R53" s="62">
        <f t="shared" si="20"/>
        <v>0</v>
      </c>
      <c r="S53" s="62"/>
      <c r="T53" s="57">
        <f t="shared" si="21"/>
        <v>0</v>
      </c>
      <c r="U53" s="57">
        <f t="shared" si="22"/>
        <v>0</v>
      </c>
      <c r="V53" s="57">
        <f t="shared" si="23"/>
        <v>0</v>
      </c>
      <c r="W53" s="57">
        <f t="shared" si="24"/>
        <v>0</v>
      </c>
      <c r="X53" s="57">
        <f t="shared" si="25"/>
        <v>0</v>
      </c>
      <c r="Y53" s="57">
        <f t="shared" si="26"/>
        <v>0</v>
      </c>
    </row>
    <row r="54" spans="2:25" s="60" customFormat="1" ht="20.100000000000001" customHeight="1" x14ac:dyDescent="0.25">
      <c r="B54" s="57">
        <f t="shared" si="12"/>
        <v>0</v>
      </c>
      <c r="C54" s="92" t="str">
        <f t="shared" si="13"/>
        <v/>
      </c>
      <c r="D54" s="58" t="str">
        <f t="shared" si="14"/>
        <v>IL</v>
      </c>
      <c r="E54" s="59"/>
      <c r="F54" s="59"/>
      <c r="G54" s="59"/>
      <c r="H54" s="71"/>
      <c r="I54" s="72"/>
      <c r="J54" s="73"/>
      <c r="L54" s="62"/>
      <c r="M54" s="62">
        <f t="shared" si="17"/>
        <v>0</v>
      </c>
      <c r="N54" s="62">
        <f t="shared" si="15"/>
        <v>0</v>
      </c>
      <c r="O54" s="62">
        <f t="shared" si="16"/>
        <v>0</v>
      </c>
      <c r="P54" s="62">
        <f t="shared" si="18"/>
        <v>0</v>
      </c>
      <c r="Q54" s="62">
        <f t="shared" si="19"/>
        <v>0</v>
      </c>
      <c r="R54" s="62">
        <f t="shared" si="20"/>
        <v>0</v>
      </c>
      <c r="S54" s="62"/>
      <c r="T54" s="57">
        <f t="shared" si="21"/>
        <v>0</v>
      </c>
      <c r="U54" s="57">
        <f t="shared" si="22"/>
        <v>0</v>
      </c>
      <c r="V54" s="57">
        <f t="shared" si="23"/>
        <v>0</v>
      </c>
      <c r="W54" s="57">
        <f t="shared" si="24"/>
        <v>0</v>
      </c>
      <c r="X54" s="57">
        <f t="shared" si="25"/>
        <v>0</v>
      </c>
      <c r="Y54" s="57">
        <f t="shared" si="26"/>
        <v>0</v>
      </c>
    </row>
    <row r="55" spans="2:25" s="60" customFormat="1" ht="20.100000000000001" customHeight="1" x14ac:dyDescent="0.25">
      <c r="B55" s="57">
        <f t="shared" si="12"/>
        <v>0</v>
      </c>
      <c r="C55" s="92" t="str">
        <f t="shared" si="13"/>
        <v/>
      </c>
      <c r="D55" s="58" t="str">
        <f t="shared" si="14"/>
        <v>IL</v>
      </c>
      <c r="E55" s="59"/>
      <c r="F55" s="59"/>
      <c r="G55" s="59"/>
      <c r="H55" s="71"/>
      <c r="I55" s="72"/>
      <c r="J55" s="73"/>
      <c r="L55" s="62"/>
      <c r="M55" s="62">
        <f t="shared" si="17"/>
        <v>0</v>
      </c>
      <c r="N55" s="62">
        <f t="shared" si="15"/>
        <v>0</v>
      </c>
      <c r="O55" s="62">
        <f t="shared" si="16"/>
        <v>0</v>
      </c>
      <c r="P55" s="62">
        <f t="shared" si="18"/>
        <v>0</v>
      </c>
      <c r="Q55" s="62">
        <f t="shared" si="19"/>
        <v>0</v>
      </c>
      <c r="R55" s="62">
        <f t="shared" si="20"/>
        <v>0</v>
      </c>
      <c r="S55" s="62"/>
      <c r="T55" s="57">
        <f t="shared" si="21"/>
        <v>0</v>
      </c>
      <c r="U55" s="57">
        <f t="shared" si="22"/>
        <v>0</v>
      </c>
      <c r="V55" s="57">
        <f t="shared" si="23"/>
        <v>0</v>
      </c>
      <c r="W55" s="57">
        <f t="shared" si="24"/>
        <v>0</v>
      </c>
      <c r="X55" s="57">
        <f t="shared" si="25"/>
        <v>0</v>
      </c>
      <c r="Y55" s="57">
        <f t="shared" si="26"/>
        <v>0</v>
      </c>
    </row>
  </sheetData>
  <sheetProtection algorithmName="SHA-512" hashValue="Whz2PEzneo0lMGlbJE8oXgJtLYT0wuB5M1JHG8TqDQ2CtgqUwx3XXRBUpQdw4nwYLEDPD2Cnk/nbBiVTA2gUzA==" saltValue="j7DjA7ActghM2H2f8Ibq0A==" spinCount="100000" sheet="1" selectLockedCells="1"/>
  <mergeCells count="11">
    <mergeCell ref="M17:R17"/>
    <mergeCell ref="C2:K2"/>
    <mergeCell ref="N16:R16"/>
    <mergeCell ref="C14:K14"/>
    <mergeCell ref="T15:Y15"/>
    <mergeCell ref="T16:U16"/>
    <mergeCell ref="V16:W16"/>
    <mergeCell ref="X16:Y16"/>
    <mergeCell ref="C12:K12"/>
    <mergeCell ref="E7:F7"/>
    <mergeCell ref="H5:J5"/>
  </mergeCells>
  <dataValidations count="3">
    <dataValidation operator="greaterThan" allowBlank="1" showInputMessage="1" showErrorMessage="1" sqref="J18:J55" xr:uid="{00000000-0002-0000-0400-000000000000}"/>
    <dataValidation type="whole" operator="greaterThanOrEqual" allowBlank="1" showInputMessage="1" showErrorMessage="1" sqref="H18:H55" xr:uid="{00000000-0002-0000-0400-000001000000}">
      <formula1>0</formula1>
    </dataValidation>
    <dataValidation type="list" showInputMessage="1" showErrorMessage="1" sqref="I18:I55" xr:uid="{00000000-0002-0000-0400-000002000000}">
      <formula1>$L$17:$L$20</formula1>
    </dataValidation>
  </dataValidations>
  <printOptions horizontalCentered="1"/>
  <pageMargins left="0.25" right="0.25" top="0.75" bottom="0.75" header="0.3" footer="0.3"/>
  <pageSetup scale="55"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2:Y55"/>
  <sheetViews>
    <sheetView showGridLines="0" view="pageBreakPreview" zoomScale="55" zoomScaleNormal="100" zoomScaleSheetLayoutView="55" workbookViewId="0">
      <selection activeCell="E18" sqref="E18"/>
    </sheetView>
  </sheetViews>
  <sheetFormatPr defaultRowHeight="15" x14ac:dyDescent="0.25"/>
  <cols>
    <col min="2" max="2" width="9.140625" style="6" hidden="1" customWidth="1"/>
    <col min="3" max="4" width="4.28515625" customWidth="1"/>
    <col min="5" max="5" width="40.5703125" customWidth="1"/>
    <col min="6" max="6" width="50.5703125" customWidth="1"/>
    <col min="7" max="7" width="34.5703125" customWidth="1"/>
    <col min="8" max="8" width="13.7109375" customWidth="1"/>
    <col min="9" max="9" width="19.28515625" customWidth="1"/>
    <col min="10" max="10" width="13.7109375" customWidth="1"/>
    <col min="11" max="11" width="1.5703125" customWidth="1"/>
    <col min="12" max="12" width="19.7109375" style="3" hidden="1" customWidth="1"/>
    <col min="13" max="18" width="2.7109375" style="3" hidden="1" customWidth="1"/>
    <col min="19" max="19" width="1.7109375" style="3" hidden="1" customWidth="1"/>
    <col min="20" max="21" width="8.7109375" style="6" hidden="1" customWidth="1"/>
    <col min="22" max="25" width="9.140625" style="6" hidden="1" customWidth="1"/>
  </cols>
  <sheetData>
    <row r="2" spans="2:25" ht="18" thickBot="1" x14ac:dyDescent="0.35">
      <c r="B2" s="3"/>
      <c r="C2" s="125" t="s">
        <v>134</v>
      </c>
      <c r="D2" s="125"/>
      <c r="E2" s="125"/>
      <c r="F2" s="125"/>
      <c r="G2" s="125"/>
      <c r="H2" s="125"/>
      <c r="I2" s="125"/>
      <c r="J2" s="125"/>
      <c r="K2" s="125"/>
    </row>
    <row r="4" spans="2:25" s="55" customFormat="1" ht="20.100000000000001" customHeight="1" x14ac:dyDescent="0.25">
      <c r="B4" s="56"/>
      <c r="E4" s="67" t="s">
        <v>130</v>
      </c>
      <c r="F4" s="60" t="str">
        <f>IF(Summary!D4="","",Summary!D4)</f>
        <v/>
      </c>
      <c r="L4" s="56"/>
      <c r="M4" s="56"/>
      <c r="N4" s="56"/>
      <c r="O4" s="56"/>
      <c r="P4" s="56"/>
      <c r="Q4" s="56"/>
      <c r="R4" s="56"/>
      <c r="S4" s="56"/>
      <c r="T4" s="54"/>
      <c r="U4" s="54"/>
      <c r="V4" s="54"/>
      <c r="W4" s="54"/>
      <c r="X4" s="54"/>
      <c r="Y4" s="54"/>
    </row>
    <row r="5" spans="2:25" s="55" customFormat="1" ht="20.100000000000001" customHeight="1" x14ac:dyDescent="0.25">
      <c r="B5" s="56"/>
      <c r="E5" s="67" t="s">
        <v>15</v>
      </c>
      <c r="F5" s="60" t="str">
        <f>IF(Summary!D12="","",Summary!D12)</f>
        <v/>
      </c>
      <c r="H5" s="154" t="s">
        <v>141</v>
      </c>
      <c r="I5" s="154"/>
      <c r="J5" s="154"/>
      <c r="K5" s="76"/>
      <c r="L5" s="56"/>
      <c r="M5" s="56"/>
      <c r="N5" s="56"/>
      <c r="O5" s="56"/>
      <c r="P5" s="56"/>
      <c r="Q5" s="56"/>
      <c r="R5" s="56"/>
      <c r="S5" s="56"/>
      <c r="T5" s="54"/>
      <c r="U5" s="54"/>
      <c r="V5" s="54"/>
      <c r="W5" s="54"/>
      <c r="X5" s="54"/>
      <c r="Y5" s="54"/>
    </row>
    <row r="6" spans="2:25" s="55" customFormat="1" ht="20.100000000000001" customHeight="1" x14ac:dyDescent="0.25">
      <c r="B6" s="56"/>
      <c r="H6" s="68" t="s">
        <v>111</v>
      </c>
      <c r="I6" s="68" t="s">
        <v>110</v>
      </c>
      <c r="J6" s="68" t="s">
        <v>114</v>
      </c>
      <c r="L6" s="56"/>
      <c r="M6" s="56"/>
      <c r="N6" s="56"/>
      <c r="O6" s="56"/>
      <c r="P6" s="56"/>
      <c r="Q6" s="56"/>
      <c r="R6" s="56"/>
      <c r="S6" s="56"/>
      <c r="T6" s="54"/>
      <c r="U6" s="54"/>
      <c r="V6" s="54"/>
      <c r="W6" s="54"/>
      <c r="X6" s="54"/>
      <c r="Y6" s="54"/>
    </row>
    <row r="7" spans="2:25" s="55" customFormat="1" ht="20.100000000000001" customHeight="1" x14ac:dyDescent="0.2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00000000000001" customHeight="1" x14ac:dyDescent="0.25">
      <c r="B8" s="56"/>
      <c r="G8" s="69" t="s">
        <v>46</v>
      </c>
      <c r="H8" s="64">
        <f>W17</f>
        <v>0</v>
      </c>
      <c r="I8" s="64">
        <f>U17</f>
        <v>0</v>
      </c>
      <c r="J8" s="64">
        <f>SUM(H8:I8)</f>
        <v>0</v>
      </c>
      <c r="L8" s="56"/>
      <c r="M8" s="56"/>
      <c r="N8" s="56"/>
      <c r="O8" s="56"/>
      <c r="P8" s="56"/>
      <c r="Q8" s="56"/>
      <c r="R8" s="56"/>
      <c r="S8" s="56"/>
      <c r="T8" s="54"/>
      <c r="U8" s="54"/>
      <c r="V8" s="54"/>
      <c r="W8" s="54"/>
      <c r="X8" s="54"/>
      <c r="Y8" s="54"/>
    </row>
    <row r="12" spans="2:25" ht="17.25" x14ac:dyDescent="0.3">
      <c r="C12" s="152" t="str">
        <f>IF(F5="","",CONCATENATE("Indicate the general contractor experience of ",F4," in ",F5,"  in the cells below."))</f>
        <v/>
      </c>
      <c r="D12" s="152"/>
      <c r="E12" s="152"/>
      <c r="F12" s="152"/>
      <c r="G12" s="152"/>
      <c r="H12" s="152"/>
      <c r="I12" s="152"/>
      <c r="J12" s="152"/>
      <c r="K12" s="152"/>
    </row>
    <row r="14" spans="2:25" x14ac:dyDescent="0.25">
      <c r="B14" s="17">
        <f>IF(C14="",0,1)</f>
        <v>0</v>
      </c>
      <c r="C14" s="149" t="str">
        <f>IF(B16&gt;0,"ERROR! Incomplete data entry in cells denoted by 'X' below","")</f>
        <v/>
      </c>
      <c r="D14" s="149"/>
      <c r="E14" s="149"/>
      <c r="F14" s="149"/>
      <c r="G14" s="149"/>
      <c r="H14" s="149"/>
      <c r="I14" s="149"/>
      <c r="J14" s="149"/>
      <c r="K14" s="149"/>
    </row>
    <row r="15" spans="2:25" ht="15.75" thickBot="1" x14ac:dyDescent="0.3">
      <c r="T15" s="150" t="s">
        <v>112</v>
      </c>
      <c r="U15" s="150"/>
      <c r="V15" s="150"/>
      <c r="W15" s="150"/>
      <c r="X15" s="150"/>
      <c r="Y15" s="150"/>
    </row>
    <row r="16" spans="2:25" s="55" customFormat="1" ht="60.75" thickBot="1" x14ac:dyDescent="0.3">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55" customFormat="1" ht="20.100000000000001" customHeight="1" x14ac:dyDescent="0.25">
      <c r="B17" s="54"/>
      <c r="H17" s="74">
        <f>SUM(H18:H55)</f>
        <v>0</v>
      </c>
      <c r="I17" s="78"/>
      <c r="J17" s="79"/>
      <c r="L17" s="56"/>
      <c r="M17" s="147"/>
      <c r="N17" s="147"/>
      <c r="O17" s="147"/>
      <c r="P17" s="147"/>
      <c r="Q17" s="147"/>
      <c r="R17" s="147"/>
      <c r="S17" s="56"/>
      <c r="T17" s="63">
        <f t="shared" ref="T17:Y17" si="0">SUM(T18:T55)</f>
        <v>0</v>
      </c>
      <c r="U17" s="63">
        <f t="shared" si="0"/>
        <v>0</v>
      </c>
      <c r="V17" s="63">
        <f t="shared" si="0"/>
        <v>0</v>
      </c>
      <c r="W17" s="63">
        <f t="shared" si="0"/>
        <v>0</v>
      </c>
      <c r="X17" s="63">
        <f t="shared" si="0"/>
        <v>0</v>
      </c>
      <c r="Y17" s="63">
        <f t="shared" si="0"/>
        <v>0</v>
      </c>
    </row>
    <row r="18" spans="2:25" s="60" customFormat="1" ht="20.100000000000001" customHeight="1" x14ac:dyDescent="0.25">
      <c r="B18" s="57">
        <f>IF(C18="",0,1)</f>
        <v>0</v>
      </c>
      <c r="C18" s="92" t="str">
        <f>IF(SUM(M18:R18)&gt;0,IF(SUM(M18:R18)&lt;6,"X",""),"")</f>
        <v/>
      </c>
      <c r="D18" s="58" t="str">
        <f>IF(F$5="","",LEFT(F$5,2))</f>
        <v/>
      </c>
      <c r="E18" s="59"/>
      <c r="F18" s="59"/>
      <c r="G18" s="59"/>
      <c r="H18" s="71"/>
      <c r="I18" s="72"/>
      <c r="J18" s="73"/>
      <c r="L18" s="61" t="s">
        <v>110</v>
      </c>
      <c r="M18" s="62">
        <f t="shared" ref="M18:O49" si="1">IF(E18="",0,1)</f>
        <v>0</v>
      </c>
      <c r="N18" s="62">
        <f t="shared" si="1"/>
        <v>0</v>
      </c>
      <c r="O18" s="62">
        <f t="shared" si="1"/>
        <v>0</v>
      </c>
      <c r="P18" s="62">
        <f t="shared" ref="P18:P49" si="2">IF(H18="",0,1)</f>
        <v>0</v>
      </c>
      <c r="Q18" s="62">
        <f t="shared" ref="Q18:Q49" si="3">IF(I18="",0,1)</f>
        <v>0</v>
      </c>
      <c r="R18" s="62">
        <f t="shared" ref="R18:R49" si="4">IF(J18="",0,1)</f>
        <v>0</v>
      </c>
      <c r="S18" s="62"/>
      <c r="T18" s="57">
        <f t="shared" ref="T18:T49" si="5">IF(H18&gt;0,IF(I18=L$18,1,0),0)</f>
        <v>0</v>
      </c>
      <c r="U18" s="57">
        <f t="shared" ref="U18:U49" si="6">IF(T18=1,H18,0)</f>
        <v>0</v>
      </c>
      <c r="V18" s="57">
        <f t="shared" ref="V18:V49" si="7">IF(H18&gt;0,IF(I18=L$19,1,0),0)</f>
        <v>0</v>
      </c>
      <c r="W18" s="57">
        <f t="shared" ref="W18:W49" si="8">IF(V18=1,H18,0)</f>
        <v>0</v>
      </c>
      <c r="X18" s="57">
        <f t="shared" ref="X18:X49" si="9">IF(H18&gt;0,IF(I18=L$20,1,0),0)</f>
        <v>0</v>
      </c>
      <c r="Y18" s="57">
        <f t="shared" ref="Y18:Y49" si="10">IF(X18=1,H18,0)</f>
        <v>0</v>
      </c>
    </row>
    <row r="19" spans="2:25" s="60" customFormat="1" ht="20.100000000000001" customHeight="1" x14ac:dyDescent="0.25">
      <c r="B19" s="57">
        <f t="shared" ref="B19:B55" si="11">IF(C19="",0,1)</f>
        <v>0</v>
      </c>
      <c r="C19" s="92" t="str">
        <f t="shared" ref="C19:C55" si="12">IF(SUM(M19:R19)&gt;0,IF(SUM(M19:R19)&lt;6,"X",""),"")</f>
        <v/>
      </c>
      <c r="D19" s="58" t="str">
        <f t="shared" ref="D19:D55" si="13">IF(F$5="","",LEFT(F$5,2))</f>
        <v/>
      </c>
      <c r="E19" s="59"/>
      <c r="F19" s="59"/>
      <c r="G19" s="59"/>
      <c r="H19" s="71"/>
      <c r="I19" s="72"/>
      <c r="J19" s="73"/>
      <c r="L19" s="61" t="s">
        <v>111</v>
      </c>
      <c r="M19" s="62">
        <f t="shared" si="1"/>
        <v>0</v>
      </c>
      <c r="N19" s="62">
        <f t="shared" si="1"/>
        <v>0</v>
      </c>
      <c r="O19" s="62">
        <f t="shared" si="1"/>
        <v>0</v>
      </c>
      <c r="P19" s="62">
        <f t="shared" si="2"/>
        <v>0</v>
      </c>
      <c r="Q19" s="62">
        <f t="shared" si="3"/>
        <v>0</v>
      </c>
      <c r="R19" s="62">
        <f t="shared" si="4"/>
        <v>0</v>
      </c>
      <c r="S19" s="62"/>
      <c r="T19" s="57">
        <f t="shared" si="5"/>
        <v>0</v>
      </c>
      <c r="U19" s="57">
        <f t="shared" si="6"/>
        <v>0</v>
      </c>
      <c r="V19" s="57">
        <f t="shared" si="7"/>
        <v>0</v>
      </c>
      <c r="W19" s="57">
        <f t="shared" si="8"/>
        <v>0</v>
      </c>
      <c r="X19" s="57">
        <f t="shared" si="9"/>
        <v>0</v>
      </c>
      <c r="Y19" s="57">
        <f t="shared" si="10"/>
        <v>0</v>
      </c>
    </row>
    <row r="20" spans="2:25" s="60" customFormat="1" ht="20.100000000000001" customHeight="1" x14ac:dyDescent="0.25">
      <c r="B20" s="57">
        <f t="shared" si="11"/>
        <v>0</v>
      </c>
      <c r="C20" s="92" t="str">
        <f t="shared" si="12"/>
        <v/>
      </c>
      <c r="D20" s="58" t="str">
        <f t="shared" si="13"/>
        <v/>
      </c>
      <c r="E20" s="59"/>
      <c r="F20" s="59"/>
      <c r="G20" s="59"/>
      <c r="H20" s="71"/>
      <c r="I20" s="72"/>
      <c r="J20" s="73"/>
      <c r="L20" s="61"/>
      <c r="M20" s="62">
        <f t="shared" si="1"/>
        <v>0</v>
      </c>
      <c r="N20" s="62">
        <f t="shared" si="1"/>
        <v>0</v>
      </c>
      <c r="O20" s="62">
        <f t="shared" si="1"/>
        <v>0</v>
      </c>
      <c r="P20" s="62">
        <f t="shared" si="2"/>
        <v>0</v>
      </c>
      <c r="Q20" s="62">
        <f t="shared" si="3"/>
        <v>0</v>
      </c>
      <c r="R20" s="62">
        <f t="shared" si="4"/>
        <v>0</v>
      </c>
      <c r="S20" s="62"/>
      <c r="T20" s="57">
        <f t="shared" si="5"/>
        <v>0</v>
      </c>
      <c r="U20" s="57">
        <f t="shared" si="6"/>
        <v>0</v>
      </c>
      <c r="V20" s="57">
        <f t="shared" si="7"/>
        <v>0</v>
      </c>
      <c r="W20" s="57">
        <f t="shared" si="8"/>
        <v>0</v>
      </c>
      <c r="X20" s="57">
        <f t="shared" si="9"/>
        <v>0</v>
      </c>
      <c r="Y20" s="57">
        <f t="shared" si="10"/>
        <v>0</v>
      </c>
    </row>
    <row r="21" spans="2:25" s="60" customFormat="1" ht="20.100000000000001" customHeight="1" x14ac:dyDescent="0.25">
      <c r="B21" s="57">
        <f t="shared" si="11"/>
        <v>0</v>
      </c>
      <c r="C21" s="92" t="str">
        <f t="shared" si="12"/>
        <v/>
      </c>
      <c r="D21" s="58" t="str">
        <f t="shared" si="13"/>
        <v/>
      </c>
      <c r="E21" s="59"/>
      <c r="F21" s="59"/>
      <c r="G21" s="59"/>
      <c r="H21" s="71"/>
      <c r="I21" s="72"/>
      <c r="J21" s="73"/>
      <c r="L21" s="62"/>
      <c r="M21" s="62">
        <f t="shared" si="1"/>
        <v>0</v>
      </c>
      <c r="N21" s="62">
        <f t="shared" si="1"/>
        <v>0</v>
      </c>
      <c r="O21" s="62">
        <f t="shared" si="1"/>
        <v>0</v>
      </c>
      <c r="P21" s="62">
        <f t="shared" si="2"/>
        <v>0</v>
      </c>
      <c r="Q21" s="62">
        <f t="shared" si="3"/>
        <v>0</v>
      </c>
      <c r="R21" s="62">
        <f t="shared" si="4"/>
        <v>0</v>
      </c>
      <c r="S21" s="62"/>
      <c r="T21" s="57">
        <f t="shared" si="5"/>
        <v>0</v>
      </c>
      <c r="U21" s="57">
        <f t="shared" si="6"/>
        <v>0</v>
      </c>
      <c r="V21" s="57">
        <f t="shared" si="7"/>
        <v>0</v>
      </c>
      <c r="W21" s="57">
        <f t="shared" si="8"/>
        <v>0</v>
      </c>
      <c r="X21" s="57">
        <f t="shared" si="9"/>
        <v>0</v>
      </c>
      <c r="Y21" s="57">
        <f t="shared" si="10"/>
        <v>0</v>
      </c>
    </row>
    <row r="22" spans="2:25" s="60" customFormat="1" ht="20.100000000000001" customHeight="1" x14ac:dyDescent="0.25">
      <c r="B22" s="57">
        <f t="shared" si="11"/>
        <v>0</v>
      </c>
      <c r="C22" s="92" t="str">
        <f t="shared" si="12"/>
        <v/>
      </c>
      <c r="D22" s="58" t="str">
        <f t="shared" si="13"/>
        <v/>
      </c>
      <c r="E22" s="59"/>
      <c r="F22" s="59"/>
      <c r="G22" s="59"/>
      <c r="H22" s="71"/>
      <c r="I22" s="72"/>
      <c r="J22" s="73"/>
      <c r="L22" s="62"/>
      <c r="M22" s="62">
        <f t="shared" si="1"/>
        <v>0</v>
      </c>
      <c r="N22" s="62">
        <f t="shared" si="1"/>
        <v>0</v>
      </c>
      <c r="O22" s="62">
        <f t="shared" si="1"/>
        <v>0</v>
      </c>
      <c r="P22" s="62">
        <f t="shared" si="2"/>
        <v>0</v>
      </c>
      <c r="Q22" s="62">
        <f t="shared" si="3"/>
        <v>0</v>
      </c>
      <c r="R22" s="62">
        <f t="shared" si="4"/>
        <v>0</v>
      </c>
      <c r="S22" s="62"/>
      <c r="T22" s="57">
        <f t="shared" si="5"/>
        <v>0</v>
      </c>
      <c r="U22" s="57">
        <f t="shared" si="6"/>
        <v>0</v>
      </c>
      <c r="V22" s="57">
        <f t="shared" si="7"/>
        <v>0</v>
      </c>
      <c r="W22" s="57">
        <f t="shared" si="8"/>
        <v>0</v>
      </c>
      <c r="X22" s="57">
        <f t="shared" si="9"/>
        <v>0</v>
      </c>
      <c r="Y22" s="57">
        <f t="shared" si="10"/>
        <v>0</v>
      </c>
    </row>
    <row r="23" spans="2:25" s="60" customFormat="1" ht="20.100000000000001" customHeight="1" x14ac:dyDescent="0.25">
      <c r="B23" s="57">
        <f t="shared" si="11"/>
        <v>0</v>
      </c>
      <c r="C23" s="92" t="str">
        <f t="shared" si="12"/>
        <v/>
      </c>
      <c r="D23" s="58" t="str">
        <f t="shared" si="13"/>
        <v/>
      </c>
      <c r="E23" s="59"/>
      <c r="F23" s="59"/>
      <c r="G23" s="59"/>
      <c r="H23" s="71"/>
      <c r="I23" s="72"/>
      <c r="J23" s="73"/>
      <c r="L23" s="62"/>
      <c r="M23" s="62">
        <f t="shared" si="1"/>
        <v>0</v>
      </c>
      <c r="N23" s="62">
        <f t="shared" si="1"/>
        <v>0</v>
      </c>
      <c r="O23" s="62">
        <f t="shared" si="1"/>
        <v>0</v>
      </c>
      <c r="P23" s="62">
        <f t="shared" si="2"/>
        <v>0</v>
      </c>
      <c r="Q23" s="62">
        <f t="shared" si="3"/>
        <v>0</v>
      </c>
      <c r="R23" s="62">
        <f t="shared" si="4"/>
        <v>0</v>
      </c>
      <c r="S23" s="62"/>
      <c r="T23" s="57">
        <f t="shared" si="5"/>
        <v>0</v>
      </c>
      <c r="U23" s="57">
        <f t="shared" si="6"/>
        <v>0</v>
      </c>
      <c r="V23" s="57">
        <f t="shared" si="7"/>
        <v>0</v>
      </c>
      <c r="W23" s="57">
        <f t="shared" si="8"/>
        <v>0</v>
      </c>
      <c r="X23" s="57">
        <f t="shared" si="9"/>
        <v>0</v>
      </c>
      <c r="Y23" s="57">
        <f t="shared" si="10"/>
        <v>0</v>
      </c>
    </row>
    <row r="24" spans="2:25" s="60" customFormat="1" ht="20.100000000000001" customHeight="1" x14ac:dyDescent="0.25">
      <c r="B24" s="57">
        <f t="shared" si="11"/>
        <v>0</v>
      </c>
      <c r="C24" s="92" t="str">
        <f t="shared" si="12"/>
        <v/>
      </c>
      <c r="D24" s="58" t="str">
        <f t="shared" si="13"/>
        <v/>
      </c>
      <c r="E24" s="59"/>
      <c r="F24" s="59"/>
      <c r="G24" s="59"/>
      <c r="H24" s="71"/>
      <c r="I24" s="72"/>
      <c r="J24" s="73"/>
      <c r="L24" s="62"/>
      <c r="M24" s="62">
        <f t="shared" si="1"/>
        <v>0</v>
      </c>
      <c r="N24" s="62">
        <f t="shared" si="1"/>
        <v>0</v>
      </c>
      <c r="O24" s="62">
        <f t="shared" si="1"/>
        <v>0</v>
      </c>
      <c r="P24" s="62">
        <f t="shared" si="2"/>
        <v>0</v>
      </c>
      <c r="Q24" s="62">
        <f t="shared" si="3"/>
        <v>0</v>
      </c>
      <c r="R24" s="62">
        <f t="shared" si="4"/>
        <v>0</v>
      </c>
      <c r="S24" s="62"/>
      <c r="T24" s="57">
        <f t="shared" si="5"/>
        <v>0</v>
      </c>
      <c r="U24" s="57">
        <f t="shared" si="6"/>
        <v>0</v>
      </c>
      <c r="V24" s="57">
        <f t="shared" si="7"/>
        <v>0</v>
      </c>
      <c r="W24" s="57">
        <f t="shared" si="8"/>
        <v>0</v>
      </c>
      <c r="X24" s="57">
        <f t="shared" si="9"/>
        <v>0</v>
      </c>
      <c r="Y24" s="57">
        <f t="shared" si="10"/>
        <v>0</v>
      </c>
    </row>
    <row r="25" spans="2:25" s="60" customFormat="1" ht="20.100000000000001" customHeight="1" x14ac:dyDescent="0.25">
      <c r="B25" s="57">
        <f t="shared" si="11"/>
        <v>0</v>
      </c>
      <c r="C25" s="92" t="str">
        <f t="shared" si="12"/>
        <v/>
      </c>
      <c r="D25" s="58" t="str">
        <f t="shared" si="13"/>
        <v/>
      </c>
      <c r="E25" s="59"/>
      <c r="F25" s="59"/>
      <c r="G25" s="59"/>
      <c r="H25" s="71"/>
      <c r="I25" s="72"/>
      <c r="J25" s="73"/>
      <c r="L25" s="62"/>
      <c r="M25" s="62">
        <f t="shared" si="1"/>
        <v>0</v>
      </c>
      <c r="N25" s="62">
        <f t="shared" si="1"/>
        <v>0</v>
      </c>
      <c r="O25" s="62">
        <f t="shared" si="1"/>
        <v>0</v>
      </c>
      <c r="P25" s="62">
        <f t="shared" si="2"/>
        <v>0</v>
      </c>
      <c r="Q25" s="62">
        <f t="shared" si="3"/>
        <v>0</v>
      </c>
      <c r="R25" s="62">
        <f t="shared" si="4"/>
        <v>0</v>
      </c>
      <c r="S25" s="62"/>
      <c r="T25" s="57">
        <f t="shared" si="5"/>
        <v>0</v>
      </c>
      <c r="U25" s="57">
        <f t="shared" si="6"/>
        <v>0</v>
      </c>
      <c r="V25" s="57">
        <f t="shared" si="7"/>
        <v>0</v>
      </c>
      <c r="W25" s="57">
        <f t="shared" si="8"/>
        <v>0</v>
      </c>
      <c r="X25" s="57">
        <f t="shared" si="9"/>
        <v>0</v>
      </c>
      <c r="Y25" s="57">
        <f t="shared" si="10"/>
        <v>0</v>
      </c>
    </row>
    <row r="26" spans="2:25" s="60" customFormat="1" ht="20.100000000000001" customHeight="1" x14ac:dyDescent="0.25">
      <c r="B26" s="57">
        <f t="shared" si="11"/>
        <v>0</v>
      </c>
      <c r="C26" s="92" t="str">
        <f t="shared" si="12"/>
        <v/>
      </c>
      <c r="D26" s="58" t="str">
        <f t="shared" si="13"/>
        <v/>
      </c>
      <c r="E26" s="59"/>
      <c r="F26" s="59"/>
      <c r="G26" s="59"/>
      <c r="H26" s="71"/>
      <c r="I26" s="72"/>
      <c r="J26" s="73"/>
      <c r="L26" s="62"/>
      <c r="M26" s="62">
        <f t="shared" si="1"/>
        <v>0</v>
      </c>
      <c r="N26" s="62">
        <f t="shared" si="1"/>
        <v>0</v>
      </c>
      <c r="O26" s="62">
        <f t="shared" si="1"/>
        <v>0</v>
      </c>
      <c r="P26" s="62">
        <f t="shared" si="2"/>
        <v>0</v>
      </c>
      <c r="Q26" s="62">
        <f t="shared" si="3"/>
        <v>0</v>
      </c>
      <c r="R26" s="62">
        <f t="shared" si="4"/>
        <v>0</v>
      </c>
      <c r="S26" s="62"/>
      <c r="T26" s="57">
        <f t="shared" si="5"/>
        <v>0</v>
      </c>
      <c r="U26" s="57">
        <f t="shared" si="6"/>
        <v>0</v>
      </c>
      <c r="V26" s="57">
        <f t="shared" si="7"/>
        <v>0</v>
      </c>
      <c r="W26" s="57">
        <f t="shared" si="8"/>
        <v>0</v>
      </c>
      <c r="X26" s="57">
        <f t="shared" si="9"/>
        <v>0</v>
      </c>
      <c r="Y26" s="57">
        <f t="shared" si="10"/>
        <v>0</v>
      </c>
    </row>
    <row r="27" spans="2:25" s="60" customFormat="1" ht="20.100000000000001" customHeight="1" x14ac:dyDescent="0.25">
      <c r="B27" s="57">
        <f t="shared" si="11"/>
        <v>0</v>
      </c>
      <c r="C27" s="92" t="str">
        <f t="shared" si="12"/>
        <v/>
      </c>
      <c r="D27" s="58" t="str">
        <f t="shared" si="13"/>
        <v/>
      </c>
      <c r="E27" s="59"/>
      <c r="F27" s="59"/>
      <c r="G27" s="59"/>
      <c r="H27" s="71"/>
      <c r="I27" s="72"/>
      <c r="J27" s="73"/>
      <c r="L27" s="62"/>
      <c r="M27" s="62">
        <f t="shared" si="1"/>
        <v>0</v>
      </c>
      <c r="N27" s="62">
        <f t="shared" si="1"/>
        <v>0</v>
      </c>
      <c r="O27" s="62">
        <f t="shared" si="1"/>
        <v>0</v>
      </c>
      <c r="P27" s="62">
        <f t="shared" si="2"/>
        <v>0</v>
      </c>
      <c r="Q27" s="62">
        <f t="shared" si="3"/>
        <v>0</v>
      </c>
      <c r="R27" s="62">
        <f t="shared" si="4"/>
        <v>0</v>
      </c>
      <c r="S27" s="62"/>
      <c r="T27" s="57">
        <f t="shared" si="5"/>
        <v>0</v>
      </c>
      <c r="U27" s="57">
        <f t="shared" si="6"/>
        <v>0</v>
      </c>
      <c r="V27" s="57">
        <f t="shared" si="7"/>
        <v>0</v>
      </c>
      <c r="W27" s="57">
        <f t="shared" si="8"/>
        <v>0</v>
      </c>
      <c r="X27" s="57">
        <f t="shared" si="9"/>
        <v>0</v>
      </c>
      <c r="Y27" s="57">
        <f t="shared" si="10"/>
        <v>0</v>
      </c>
    </row>
    <row r="28" spans="2:25" s="60" customFormat="1" ht="20.100000000000001" customHeight="1" x14ac:dyDescent="0.25">
      <c r="B28" s="57">
        <f t="shared" si="11"/>
        <v>0</v>
      </c>
      <c r="C28" s="92" t="str">
        <f t="shared" si="12"/>
        <v/>
      </c>
      <c r="D28" s="58" t="str">
        <f t="shared" si="13"/>
        <v/>
      </c>
      <c r="E28" s="59"/>
      <c r="F28" s="59"/>
      <c r="G28" s="59"/>
      <c r="H28" s="71"/>
      <c r="I28" s="72"/>
      <c r="J28" s="73"/>
      <c r="L28" s="62"/>
      <c r="M28" s="62">
        <f t="shared" si="1"/>
        <v>0</v>
      </c>
      <c r="N28" s="62">
        <f t="shared" si="1"/>
        <v>0</v>
      </c>
      <c r="O28" s="62">
        <f t="shared" si="1"/>
        <v>0</v>
      </c>
      <c r="P28" s="62">
        <f t="shared" si="2"/>
        <v>0</v>
      </c>
      <c r="Q28" s="62">
        <f t="shared" si="3"/>
        <v>0</v>
      </c>
      <c r="R28" s="62">
        <f t="shared" si="4"/>
        <v>0</v>
      </c>
      <c r="S28" s="62"/>
      <c r="T28" s="57">
        <f t="shared" si="5"/>
        <v>0</v>
      </c>
      <c r="U28" s="57">
        <f t="shared" si="6"/>
        <v>0</v>
      </c>
      <c r="V28" s="57">
        <f t="shared" si="7"/>
        <v>0</v>
      </c>
      <c r="W28" s="57">
        <f t="shared" si="8"/>
        <v>0</v>
      </c>
      <c r="X28" s="57">
        <f t="shared" si="9"/>
        <v>0</v>
      </c>
      <c r="Y28" s="57">
        <f t="shared" si="10"/>
        <v>0</v>
      </c>
    </row>
    <row r="29" spans="2:25" s="60" customFormat="1" ht="20.100000000000001" customHeight="1" x14ac:dyDescent="0.25">
      <c r="B29" s="57">
        <f t="shared" si="11"/>
        <v>0</v>
      </c>
      <c r="C29" s="92" t="str">
        <f t="shared" si="12"/>
        <v/>
      </c>
      <c r="D29" s="58" t="str">
        <f t="shared" si="13"/>
        <v/>
      </c>
      <c r="E29" s="59"/>
      <c r="F29" s="59"/>
      <c r="G29" s="59"/>
      <c r="H29" s="71"/>
      <c r="I29" s="72"/>
      <c r="J29" s="73"/>
      <c r="L29" s="62"/>
      <c r="M29" s="62">
        <f t="shared" si="1"/>
        <v>0</v>
      </c>
      <c r="N29" s="62">
        <f t="shared" si="1"/>
        <v>0</v>
      </c>
      <c r="O29" s="62">
        <f t="shared" si="1"/>
        <v>0</v>
      </c>
      <c r="P29" s="62">
        <f t="shared" si="2"/>
        <v>0</v>
      </c>
      <c r="Q29" s="62">
        <f t="shared" si="3"/>
        <v>0</v>
      </c>
      <c r="R29" s="62">
        <f t="shared" si="4"/>
        <v>0</v>
      </c>
      <c r="S29" s="62"/>
      <c r="T29" s="57">
        <f t="shared" si="5"/>
        <v>0</v>
      </c>
      <c r="U29" s="57">
        <f t="shared" si="6"/>
        <v>0</v>
      </c>
      <c r="V29" s="57">
        <f t="shared" si="7"/>
        <v>0</v>
      </c>
      <c r="W29" s="57">
        <f t="shared" si="8"/>
        <v>0</v>
      </c>
      <c r="X29" s="57">
        <f t="shared" si="9"/>
        <v>0</v>
      </c>
      <c r="Y29" s="57">
        <f t="shared" si="10"/>
        <v>0</v>
      </c>
    </row>
    <row r="30" spans="2:25" s="60" customFormat="1" ht="20.100000000000001" customHeight="1" x14ac:dyDescent="0.25">
      <c r="B30" s="57">
        <f t="shared" si="11"/>
        <v>0</v>
      </c>
      <c r="C30" s="92" t="str">
        <f t="shared" si="12"/>
        <v/>
      </c>
      <c r="D30" s="58" t="str">
        <f t="shared" si="13"/>
        <v/>
      </c>
      <c r="E30" s="59"/>
      <c r="F30" s="59"/>
      <c r="G30" s="59"/>
      <c r="H30" s="71"/>
      <c r="I30" s="72"/>
      <c r="J30" s="73"/>
      <c r="L30" s="62"/>
      <c r="M30" s="62">
        <f t="shared" si="1"/>
        <v>0</v>
      </c>
      <c r="N30" s="62">
        <f t="shared" si="1"/>
        <v>0</v>
      </c>
      <c r="O30" s="62">
        <f t="shared" si="1"/>
        <v>0</v>
      </c>
      <c r="P30" s="62">
        <f t="shared" si="2"/>
        <v>0</v>
      </c>
      <c r="Q30" s="62">
        <f t="shared" si="3"/>
        <v>0</v>
      </c>
      <c r="R30" s="62">
        <f t="shared" si="4"/>
        <v>0</v>
      </c>
      <c r="S30" s="62"/>
      <c r="T30" s="57">
        <f t="shared" si="5"/>
        <v>0</v>
      </c>
      <c r="U30" s="57">
        <f t="shared" si="6"/>
        <v>0</v>
      </c>
      <c r="V30" s="57">
        <f t="shared" si="7"/>
        <v>0</v>
      </c>
      <c r="W30" s="57">
        <f t="shared" si="8"/>
        <v>0</v>
      </c>
      <c r="X30" s="57">
        <f t="shared" si="9"/>
        <v>0</v>
      </c>
      <c r="Y30" s="57">
        <f t="shared" si="10"/>
        <v>0</v>
      </c>
    </row>
    <row r="31" spans="2:25" s="60" customFormat="1" ht="20.100000000000001" customHeight="1" x14ac:dyDescent="0.25">
      <c r="B31" s="57">
        <f t="shared" si="11"/>
        <v>0</v>
      </c>
      <c r="C31" s="92" t="str">
        <f t="shared" si="12"/>
        <v/>
      </c>
      <c r="D31" s="58" t="str">
        <f t="shared" si="13"/>
        <v/>
      </c>
      <c r="E31" s="59"/>
      <c r="F31" s="59"/>
      <c r="G31" s="59"/>
      <c r="H31" s="71"/>
      <c r="I31" s="72"/>
      <c r="J31" s="73"/>
      <c r="L31" s="62"/>
      <c r="M31" s="62">
        <f t="shared" si="1"/>
        <v>0</v>
      </c>
      <c r="N31" s="62">
        <f t="shared" si="1"/>
        <v>0</v>
      </c>
      <c r="O31" s="62">
        <f t="shared" si="1"/>
        <v>0</v>
      </c>
      <c r="P31" s="62">
        <f t="shared" si="2"/>
        <v>0</v>
      </c>
      <c r="Q31" s="62">
        <f t="shared" si="3"/>
        <v>0</v>
      </c>
      <c r="R31" s="62">
        <f t="shared" si="4"/>
        <v>0</v>
      </c>
      <c r="S31" s="62"/>
      <c r="T31" s="57">
        <f t="shared" si="5"/>
        <v>0</v>
      </c>
      <c r="U31" s="57">
        <f t="shared" si="6"/>
        <v>0</v>
      </c>
      <c r="V31" s="57">
        <f t="shared" si="7"/>
        <v>0</v>
      </c>
      <c r="W31" s="57">
        <f t="shared" si="8"/>
        <v>0</v>
      </c>
      <c r="X31" s="57">
        <f t="shared" si="9"/>
        <v>0</v>
      </c>
      <c r="Y31" s="57">
        <f t="shared" si="10"/>
        <v>0</v>
      </c>
    </row>
    <row r="32" spans="2:25" s="60" customFormat="1" ht="20.100000000000001" customHeight="1" x14ac:dyDescent="0.25">
      <c r="B32" s="57">
        <f t="shared" si="11"/>
        <v>0</v>
      </c>
      <c r="C32" s="92" t="str">
        <f t="shared" si="12"/>
        <v/>
      </c>
      <c r="D32" s="58" t="str">
        <f t="shared" si="13"/>
        <v/>
      </c>
      <c r="E32" s="59"/>
      <c r="F32" s="59"/>
      <c r="G32" s="59"/>
      <c r="H32" s="71"/>
      <c r="I32" s="72"/>
      <c r="J32" s="73"/>
      <c r="L32" s="62"/>
      <c r="M32" s="62">
        <f t="shared" si="1"/>
        <v>0</v>
      </c>
      <c r="N32" s="62">
        <f t="shared" si="1"/>
        <v>0</v>
      </c>
      <c r="O32" s="62">
        <f t="shared" si="1"/>
        <v>0</v>
      </c>
      <c r="P32" s="62">
        <f t="shared" si="2"/>
        <v>0</v>
      </c>
      <c r="Q32" s="62">
        <f t="shared" si="3"/>
        <v>0</v>
      </c>
      <c r="R32" s="62">
        <f t="shared" si="4"/>
        <v>0</v>
      </c>
      <c r="S32" s="62"/>
      <c r="T32" s="57">
        <f t="shared" si="5"/>
        <v>0</v>
      </c>
      <c r="U32" s="57">
        <f t="shared" si="6"/>
        <v>0</v>
      </c>
      <c r="V32" s="57">
        <f t="shared" si="7"/>
        <v>0</v>
      </c>
      <c r="W32" s="57">
        <f t="shared" si="8"/>
        <v>0</v>
      </c>
      <c r="X32" s="57">
        <f t="shared" si="9"/>
        <v>0</v>
      </c>
      <c r="Y32" s="57">
        <f t="shared" si="10"/>
        <v>0</v>
      </c>
    </row>
    <row r="33" spans="2:25" s="60" customFormat="1" ht="20.100000000000001" customHeight="1" x14ac:dyDescent="0.25">
      <c r="B33" s="57">
        <f t="shared" si="11"/>
        <v>0</v>
      </c>
      <c r="C33" s="92" t="str">
        <f t="shared" si="12"/>
        <v/>
      </c>
      <c r="D33" s="58" t="str">
        <f t="shared" si="13"/>
        <v/>
      </c>
      <c r="E33" s="59"/>
      <c r="F33" s="59"/>
      <c r="G33" s="59"/>
      <c r="H33" s="71"/>
      <c r="I33" s="72"/>
      <c r="J33" s="73"/>
      <c r="L33" s="62"/>
      <c r="M33" s="62">
        <f t="shared" si="1"/>
        <v>0</v>
      </c>
      <c r="N33" s="62">
        <f t="shared" si="1"/>
        <v>0</v>
      </c>
      <c r="O33" s="62">
        <f t="shared" si="1"/>
        <v>0</v>
      </c>
      <c r="P33" s="62">
        <f t="shared" si="2"/>
        <v>0</v>
      </c>
      <c r="Q33" s="62">
        <f t="shared" si="3"/>
        <v>0</v>
      </c>
      <c r="R33" s="62">
        <f t="shared" si="4"/>
        <v>0</v>
      </c>
      <c r="S33" s="62"/>
      <c r="T33" s="57">
        <f t="shared" si="5"/>
        <v>0</v>
      </c>
      <c r="U33" s="57">
        <f t="shared" si="6"/>
        <v>0</v>
      </c>
      <c r="V33" s="57">
        <f t="shared" si="7"/>
        <v>0</v>
      </c>
      <c r="W33" s="57">
        <f t="shared" si="8"/>
        <v>0</v>
      </c>
      <c r="X33" s="57">
        <f t="shared" si="9"/>
        <v>0</v>
      </c>
      <c r="Y33" s="57">
        <f t="shared" si="10"/>
        <v>0</v>
      </c>
    </row>
    <row r="34" spans="2:25" s="60" customFormat="1" ht="20.100000000000001" customHeight="1" x14ac:dyDescent="0.25">
      <c r="B34" s="57">
        <f t="shared" si="11"/>
        <v>0</v>
      </c>
      <c r="C34" s="92" t="str">
        <f t="shared" si="12"/>
        <v/>
      </c>
      <c r="D34" s="58" t="str">
        <f t="shared" si="13"/>
        <v/>
      </c>
      <c r="E34" s="59"/>
      <c r="F34" s="59"/>
      <c r="G34" s="59"/>
      <c r="H34" s="71"/>
      <c r="I34" s="72"/>
      <c r="J34" s="73"/>
      <c r="L34" s="62"/>
      <c r="M34" s="62">
        <f t="shared" si="1"/>
        <v>0</v>
      </c>
      <c r="N34" s="62">
        <f t="shared" si="1"/>
        <v>0</v>
      </c>
      <c r="O34" s="62">
        <f t="shared" si="1"/>
        <v>0</v>
      </c>
      <c r="P34" s="62">
        <f t="shared" si="2"/>
        <v>0</v>
      </c>
      <c r="Q34" s="62">
        <f t="shared" si="3"/>
        <v>0</v>
      </c>
      <c r="R34" s="62">
        <f t="shared" si="4"/>
        <v>0</v>
      </c>
      <c r="S34" s="62"/>
      <c r="T34" s="57">
        <f t="shared" si="5"/>
        <v>0</v>
      </c>
      <c r="U34" s="57">
        <f t="shared" si="6"/>
        <v>0</v>
      </c>
      <c r="V34" s="57">
        <f t="shared" si="7"/>
        <v>0</v>
      </c>
      <c r="W34" s="57">
        <f t="shared" si="8"/>
        <v>0</v>
      </c>
      <c r="X34" s="57">
        <f t="shared" si="9"/>
        <v>0</v>
      </c>
      <c r="Y34" s="57">
        <f t="shared" si="10"/>
        <v>0</v>
      </c>
    </row>
    <row r="35" spans="2:25" s="60" customFormat="1" ht="20.100000000000001" customHeight="1" x14ac:dyDescent="0.25">
      <c r="B35" s="57">
        <f t="shared" si="11"/>
        <v>0</v>
      </c>
      <c r="C35" s="92" t="str">
        <f t="shared" si="12"/>
        <v/>
      </c>
      <c r="D35" s="58" t="str">
        <f t="shared" si="13"/>
        <v/>
      </c>
      <c r="E35" s="59"/>
      <c r="F35" s="59"/>
      <c r="G35" s="59"/>
      <c r="H35" s="71"/>
      <c r="I35" s="72"/>
      <c r="J35" s="73"/>
      <c r="L35" s="62"/>
      <c r="M35" s="62">
        <f t="shared" si="1"/>
        <v>0</v>
      </c>
      <c r="N35" s="62">
        <f t="shared" si="1"/>
        <v>0</v>
      </c>
      <c r="O35" s="62">
        <f t="shared" si="1"/>
        <v>0</v>
      </c>
      <c r="P35" s="62">
        <f t="shared" si="2"/>
        <v>0</v>
      </c>
      <c r="Q35" s="62">
        <f t="shared" si="3"/>
        <v>0</v>
      </c>
      <c r="R35" s="62">
        <f t="shared" si="4"/>
        <v>0</v>
      </c>
      <c r="S35" s="62"/>
      <c r="T35" s="57">
        <f t="shared" si="5"/>
        <v>0</v>
      </c>
      <c r="U35" s="57">
        <f t="shared" si="6"/>
        <v>0</v>
      </c>
      <c r="V35" s="57">
        <f t="shared" si="7"/>
        <v>0</v>
      </c>
      <c r="W35" s="57">
        <f t="shared" si="8"/>
        <v>0</v>
      </c>
      <c r="X35" s="57">
        <f t="shared" si="9"/>
        <v>0</v>
      </c>
      <c r="Y35" s="57">
        <f t="shared" si="10"/>
        <v>0</v>
      </c>
    </row>
    <row r="36" spans="2:25" s="60" customFormat="1" ht="20.100000000000001" customHeight="1" x14ac:dyDescent="0.25">
      <c r="B36" s="57">
        <f t="shared" si="11"/>
        <v>0</v>
      </c>
      <c r="C36" s="92" t="str">
        <f t="shared" si="12"/>
        <v/>
      </c>
      <c r="D36" s="58" t="str">
        <f t="shared" si="13"/>
        <v/>
      </c>
      <c r="E36" s="59"/>
      <c r="F36" s="59"/>
      <c r="G36" s="59"/>
      <c r="H36" s="71"/>
      <c r="I36" s="72"/>
      <c r="J36" s="73"/>
      <c r="L36" s="62"/>
      <c r="M36" s="62">
        <f t="shared" si="1"/>
        <v>0</v>
      </c>
      <c r="N36" s="62">
        <f t="shared" si="1"/>
        <v>0</v>
      </c>
      <c r="O36" s="62">
        <f t="shared" si="1"/>
        <v>0</v>
      </c>
      <c r="P36" s="62">
        <f t="shared" si="2"/>
        <v>0</v>
      </c>
      <c r="Q36" s="62">
        <f t="shared" si="3"/>
        <v>0</v>
      </c>
      <c r="R36" s="62">
        <f t="shared" si="4"/>
        <v>0</v>
      </c>
      <c r="S36" s="62"/>
      <c r="T36" s="57">
        <f t="shared" si="5"/>
        <v>0</v>
      </c>
      <c r="U36" s="57">
        <f t="shared" si="6"/>
        <v>0</v>
      </c>
      <c r="V36" s="57">
        <f t="shared" si="7"/>
        <v>0</v>
      </c>
      <c r="W36" s="57">
        <f t="shared" si="8"/>
        <v>0</v>
      </c>
      <c r="X36" s="57">
        <f t="shared" si="9"/>
        <v>0</v>
      </c>
      <c r="Y36" s="57">
        <f t="shared" si="10"/>
        <v>0</v>
      </c>
    </row>
    <row r="37" spans="2:25" s="60" customFormat="1" ht="20.100000000000001" customHeight="1" x14ac:dyDescent="0.25">
      <c r="B37" s="57">
        <f t="shared" si="11"/>
        <v>0</v>
      </c>
      <c r="C37" s="92" t="str">
        <f t="shared" si="12"/>
        <v/>
      </c>
      <c r="D37" s="58" t="str">
        <f t="shared" si="13"/>
        <v/>
      </c>
      <c r="E37" s="59"/>
      <c r="F37" s="59"/>
      <c r="G37" s="59"/>
      <c r="H37" s="71"/>
      <c r="I37" s="72"/>
      <c r="J37" s="73"/>
      <c r="L37" s="62"/>
      <c r="M37" s="62">
        <f t="shared" si="1"/>
        <v>0</v>
      </c>
      <c r="N37" s="62">
        <f t="shared" si="1"/>
        <v>0</v>
      </c>
      <c r="O37" s="62">
        <f t="shared" si="1"/>
        <v>0</v>
      </c>
      <c r="P37" s="62">
        <f t="shared" si="2"/>
        <v>0</v>
      </c>
      <c r="Q37" s="62">
        <f t="shared" si="3"/>
        <v>0</v>
      </c>
      <c r="R37" s="62">
        <f t="shared" si="4"/>
        <v>0</v>
      </c>
      <c r="S37" s="62"/>
      <c r="T37" s="57">
        <f t="shared" si="5"/>
        <v>0</v>
      </c>
      <c r="U37" s="57">
        <f t="shared" si="6"/>
        <v>0</v>
      </c>
      <c r="V37" s="57">
        <f t="shared" si="7"/>
        <v>0</v>
      </c>
      <c r="W37" s="57">
        <f t="shared" si="8"/>
        <v>0</v>
      </c>
      <c r="X37" s="57">
        <f t="shared" si="9"/>
        <v>0</v>
      </c>
      <c r="Y37" s="57">
        <f t="shared" si="10"/>
        <v>0</v>
      </c>
    </row>
    <row r="38" spans="2:25" s="60" customFormat="1" ht="20.100000000000001" customHeight="1" x14ac:dyDescent="0.25">
      <c r="B38" s="57">
        <f t="shared" si="11"/>
        <v>0</v>
      </c>
      <c r="C38" s="92" t="str">
        <f t="shared" si="12"/>
        <v/>
      </c>
      <c r="D38" s="58" t="str">
        <f t="shared" si="13"/>
        <v/>
      </c>
      <c r="E38" s="59"/>
      <c r="F38" s="59"/>
      <c r="G38" s="59"/>
      <c r="H38" s="71"/>
      <c r="I38" s="72"/>
      <c r="J38" s="73"/>
      <c r="L38" s="62"/>
      <c r="M38" s="62">
        <f t="shared" si="1"/>
        <v>0</v>
      </c>
      <c r="N38" s="62">
        <f t="shared" si="1"/>
        <v>0</v>
      </c>
      <c r="O38" s="62">
        <f t="shared" si="1"/>
        <v>0</v>
      </c>
      <c r="P38" s="62">
        <f t="shared" si="2"/>
        <v>0</v>
      </c>
      <c r="Q38" s="62">
        <f t="shared" si="3"/>
        <v>0</v>
      </c>
      <c r="R38" s="62">
        <f t="shared" si="4"/>
        <v>0</v>
      </c>
      <c r="S38" s="62"/>
      <c r="T38" s="57">
        <f t="shared" si="5"/>
        <v>0</v>
      </c>
      <c r="U38" s="57">
        <f t="shared" si="6"/>
        <v>0</v>
      </c>
      <c r="V38" s="57">
        <f t="shared" si="7"/>
        <v>0</v>
      </c>
      <c r="W38" s="57">
        <f t="shared" si="8"/>
        <v>0</v>
      </c>
      <c r="X38" s="57">
        <f t="shared" si="9"/>
        <v>0</v>
      </c>
      <c r="Y38" s="57">
        <f t="shared" si="10"/>
        <v>0</v>
      </c>
    </row>
    <row r="39" spans="2:25" s="60" customFormat="1" ht="20.100000000000001" customHeight="1" x14ac:dyDescent="0.25">
      <c r="B39" s="57">
        <f t="shared" si="11"/>
        <v>0</v>
      </c>
      <c r="C39" s="92" t="str">
        <f t="shared" si="12"/>
        <v/>
      </c>
      <c r="D39" s="58" t="str">
        <f t="shared" si="13"/>
        <v/>
      </c>
      <c r="E39" s="59"/>
      <c r="F39" s="59"/>
      <c r="G39" s="59"/>
      <c r="H39" s="71"/>
      <c r="I39" s="72"/>
      <c r="J39" s="73"/>
      <c r="L39" s="62"/>
      <c r="M39" s="62">
        <f t="shared" si="1"/>
        <v>0</v>
      </c>
      <c r="N39" s="62">
        <f t="shared" si="1"/>
        <v>0</v>
      </c>
      <c r="O39" s="62">
        <f t="shared" si="1"/>
        <v>0</v>
      </c>
      <c r="P39" s="62">
        <f t="shared" si="2"/>
        <v>0</v>
      </c>
      <c r="Q39" s="62">
        <f t="shared" si="3"/>
        <v>0</v>
      </c>
      <c r="R39" s="62">
        <f t="shared" si="4"/>
        <v>0</v>
      </c>
      <c r="S39" s="62"/>
      <c r="T39" s="57">
        <f t="shared" si="5"/>
        <v>0</v>
      </c>
      <c r="U39" s="57">
        <f t="shared" si="6"/>
        <v>0</v>
      </c>
      <c r="V39" s="57">
        <f t="shared" si="7"/>
        <v>0</v>
      </c>
      <c r="W39" s="57">
        <f t="shared" si="8"/>
        <v>0</v>
      </c>
      <c r="X39" s="57">
        <f t="shared" si="9"/>
        <v>0</v>
      </c>
      <c r="Y39" s="57">
        <f t="shared" si="10"/>
        <v>0</v>
      </c>
    </row>
    <row r="40" spans="2:25" s="60" customFormat="1" ht="20.100000000000001" customHeight="1" x14ac:dyDescent="0.25">
      <c r="B40" s="57">
        <f t="shared" si="11"/>
        <v>0</v>
      </c>
      <c r="C40" s="92" t="str">
        <f t="shared" si="12"/>
        <v/>
      </c>
      <c r="D40" s="58" t="str">
        <f t="shared" si="13"/>
        <v/>
      </c>
      <c r="E40" s="59"/>
      <c r="F40" s="59"/>
      <c r="G40" s="59"/>
      <c r="H40" s="71"/>
      <c r="I40" s="72"/>
      <c r="J40" s="73"/>
      <c r="L40" s="62"/>
      <c r="M40" s="62">
        <f t="shared" si="1"/>
        <v>0</v>
      </c>
      <c r="N40" s="62">
        <f t="shared" si="1"/>
        <v>0</v>
      </c>
      <c r="O40" s="62">
        <f t="shared" si="1"/>
        <v>0</v>
      </c>
      <c r="P40" s="62">
        <f t="shared" si="2"/>
        <v>0</v>
      </c>
      <c r="Q40" s="62">
        <f t="shared" si="3"/>
        <v>0</v>
      </c>
      <c r="R40" s="62">
        <f t="shared" si="4"/>
        <v>0</v>
      </c>
      <c r="S40" s="62"/>
      <c r="T40" s="57">
        <f t="shared" si="5"/>
        <v>0</v>
      </c>
      <c r="U40" s="57">
        <f t="shared" si="6"/>
        <v>0</v>
      </c>
      <c r="V40" s="57">
        <f t="shared" si="7"/>
        <v>0</v>
      </c>
      <c r="W40" s="57">
        <f t="shared" si="8"/>
        <v>0</v>
      </c>
      <c r="X40" s="57">
        <f t="shared" si="9"/>
        <v>0</v>
      </c>
      <c r="Y40" s="57">
        <f t="shared" si="10"/>
        <v>0</v>
      </c>
    </row>
    <row r="41" spans="2:25" s="60" customFormat="1" ht="20.100000000000001" customHeight="1" x14ac:dyDescent="0.25">
      <c r="B41" s="57">
        <f t="shared" si="11"/>
        <v>0</v>
      </c>
      <c r="C41" s="92" t="str">
        <f t="shared" si="12"/>
        <v/>
      </c>
      <c r="D41" s="58" t="str">
        <f t="shared" si="13"/>
        <v/>
      </c>
      <c r="E41" s="59"/>
      <c r="F41" s="59"/>
      <c r="G41" s="59"/>
      <c r="H41" s="71"/>
      <c r="I41" s="72"/>
      <c r="J41" s="73"/>
      <c r="L41" s="62"/>
      <c r="M41" s="62">
        <f t="shared" si="1"/>
        <v>0</v>
      </c>
      <c r="N41" s="62">
        <f t="shared" si="1"/>
        <v>0</v>
      </c>
      <c r="O41" s="62">
        <f t="shared" si="1"/>
        <v>0</v>
      </c>
      <c r="P41" s="62">
        <f t="shared" si="2"/>
        <v>0</v>
      </c>
      <c r="Q41" s="62">
        <f t="shared" si="3"/>
        <v>0</v>
      </c>
      <c r="R41" s="62">
        <f t="shared" si="4"/>
        <v>0</v>
      </c>
      <c r="S41" s="62"/>
      <c r="T41" s="57">
        <f t="shared" si="5"/>
        <v>0</v>
      </c>
      <c r="U41" s="57">
        <f t="shared" si="6"/>
        <v>0</v>
      </c>
      <c r="V41" s="57">
        <f t="shared" si="7"/>
        <v>0</v>
      </c>
      <c r="W41" s="57">
        <f t="shared" si="8"/>
        <v>0</v>
      </c>
      <c r="X41" s="57">
        <f t="shared" si="9"/>
        <v>0</v>
      </c>
      <c r="Y41" s="57">
        <f t="shared" si="10"/>
        <v>0</v>
      </c>
    </row>
    <row r="42" spans="2:25" s="60" customFormat="1" ht="20.100000000000001" customHeight="1" x14ac:dyDescent="0.25">
      <c r="B42" s="57">
        <f t="shared" si="11"/>
        <v>0</v>
      </c>
      <c r="C42" s="92" t="str">
        <f t="shared" si="12"/>
        <v/>
      </c>
      <c r="D42" s="58" t="str">
        <f t="shared" si="13"/>
        <v/>
      </c>
      <c r="E42" s="59"/>
      <c r="F42" s="59"/>
      <c r="G42" s="59"/>
      <c r="H42" s="71"/>
      <c r="I42" s="72"/>
      <c r="J42" s="73"/>
      <c r="L42" s="62"/>
      <c r="M42" s="62">
        <f t="shared" si="1"/>
        <v>0</v>
      </c>
      <c r="N42" s="62">
        <f t="shared" si="1"/>
        <v>0</v>
      </c>
      <c r="O42" s="62">
        <f t="shared" si="1"/>
        <v>0</v>
      </c>
      <c r="P42" s="62">
        <f t="shared" si="2"/>
        <v>0</v>
      </c>
      <c r="Q42" s="62">
        <f t="shared" si="3"/>
        <v>0</v>
      </c>
      <c r="R42" s="62">
        <f t="shared" si="4"/>
        <v>0</v>
      </c>
      <c r="S42" s="62"/>
      <c r="T42" s="57">
        <f t="shared" si="5"/>
        <v>0</v>
      </c>
      <c r="U42" s="57">
        <f t="shared" si="6"/>
        <v>0</v>
      </c>
      <c r="V42" s="57">
        <f t="shared" si="7"/>
        <v>0</v>
      </c>
      <c r="W42" s="57">
        <f t="shared" si="8"/>
        <v>0</v>
      </c>
      <c r="X42" s="57">
        <f t="shared" si="9"/>
        <v>0</v>
      </c>
      <c r="Y42" s="57">
        <f t="shared" si="10"/>
        <v>0</v>
      </c>
    </row>
    <row r="43" spans="2:25" s="60" customFormat="1" ht="20.100000000000001" customHeight="1" x14ac:dyDescent="0.25">
      <c r="B43" s="57">
        <f t="shared" si="11"/>
        <v>0</v>
      </c>
      <c r="C43" s="92" t="str">
        <f t="shared" si="12"/>
        <v/>
      </c>
      <c r="D43" s="58" t="str">
        <f t="shared" si="13"/>
        <v/>
      </c>
      <c r="E43" s="59"/>
      <c r="F43" s="59"/>
      <c r="G43" s="59"/>
      <c r="H43" s="71"/>
      <c r="I43" s="72"/>
      <c r="J43" s="73"/>
      <c r="L43" s="62"/>
      <c r="M43" s="62">
        <f t="shared" si="1"/>
        <v>0</v>
      </c>
      <c r="N43" s="62">
        <f t="shared" si="1"/>
        <v>0</v>
      </c>
      <c r="O43" s="62">
        <f t="shared" si="1"/>
        <v>0</v>
      </c>
      <c r="P43" s="62">
        <f t="shared" si="2"/>
        <v>0</v>
      </c>
      <c r="Q43" s="62">
        <f t="shared" si="3"/>
        <v>0</v>
      </c>
      <c r="R43" s="62">
        <f t="shared" si="4"/>
        <v>0</v>
      </c>
      <c r="S43" s="62"/>
      <c r="T43" s="57">
        <f t="shared" si="5"/>
        <v>0</v>
      </c>
      <c r="U43" s="57">
        <f t="shared" si="6"/>
        <v>0</v>
      </c>
      <c r="V43" s="57">
        <f t="shared" si="7"/>
        <v>0</v>
      </c>
      <c r="W43" s="57">
        <f t="shared" si="8"/>
        <v>0</v>
      </c>
      <c r="X43" s="57">
        <f t="shared" si="9"/>
        <v>0</v>
      </c>
      <c r="Y43" s="57">
        <f t="shared" si="10"/>
        <v>0</v>
      </c>
    </row>
    <row r="44" spans="2:25" s="60" customFormat="1" ht="20.100000000000001" customHeight="1" x14ac:dyDescent="0.25">
      <c r="B44" s="57">
        <f t="shared" si="11"/>
        <v>0</v>
      </c>
      <c r="C44" s="92" t="str">
        <f t="shared" si="12"/>
        <v/>
      </c>
      <c r="D44" s="58" t="str">
        <f t="shared" si="13"/>
        <v/>
      </c>
      <c r="E44" s="59"/>
      <c r="F44" s="59"/>
      <c r="G44" s="59"/>
      <c r="H44" s="71"/>
      <c r="I44" s="72"/>
      <c r="J44" s="73"/>
      <c r="L44" s="62"/>
      <c r="M44" s="62">
        <f t="shared" si="1"/>
        <v>0</v>
      </c>
      <c r="N44" s="62">
        <f t="shared" si="1"/>
        <v>0</v>
      </c>
      <c r="O44" s="62">
        <f t="shared" si="1"/>
        <v>0</v>
      </c>
      <c r="P44" s="62">
        <f t="shared" si="2"/>
        <v>0</v>
      </c>
      <c r="Q44" s="62">
        <f t="shared" si="3"/>
        <v>0</v>
      </c>
      <c r="R44" s="62">
        <f t="shared" si="4"/>
        <v>0</v>
      </c>
      <c r="S44" s="62"/>
      <c r="T44" s="57">
        <f t="shared" si="5"/>
        <v>0</v>
      </c>
      <c r="U44" s="57">
        <f t="shared" si="6"/>
        <v>0</v>
      </c>
      <c r="V44" s="57">
        <f t="shared" si="7"/>
        <v>0</v>
      </c>
      <c r="W44" s="57">
        <f t="shared" si="8"/>
        <v>0</v>
      </c>
      <c r="X44" s="57">
        <f t="shared" si="9"/>
        <v>0</v>
      </c>
      <c r="Y44" s="57">
        <f t="shared" si="10"/>
        <v>0</v>
      </c>
    </row>
    <row r="45" spans="2:25" s="60" customFormat="1" ht="20.100000000000001" customHeight="1" x14ac:dyDescent="0.25">
      <c r="B45" s="57">
        <f t="shared" si="11"/>
        <v>0</v>
      </c>
      <c r="C45" s="92" t="str">
        <f t="shared" si="12"/>
        <v/>
      </c>
      <c r="D45" s="58" t="str">
        <f t="shared" si="13"/>
        <v/>
      </c>
      <c r="E45" s="59"/>
      <c r="F45" s="59"/>
      <c r="G45" s="59"/>
      <c r="H45" s="71"/>
      <c r="I45" s="72"/>
      <c r="J45" s="73"/>
      <c r="L45" s="62"/>
      <c r="M45" s="62">
        <f t="shared" si="1"/>
        <v>0</v>
      </c>
      <c r="N45" s="62">
        <f t="shared" si="1"/>
        <v>0</v>
      </c>
      <c r="O45" s="62">
        <f t="shared" si="1"/>
        <v>0</v>
      </c>
      <c r="P45" s="62">
        <f t="shared" si="2"/>
        <v>0</v>
      </c>
      <c r="Q45" s="62">
        <f t="shared" si="3"/>
        <v>0</v>
      </c>
      <c r="R45" s="62">
        <f t="shared" si="4"/>
        <v>0</v>
      </c>
      <c r="S45" s="62"/>
      <c r="T45" s="57">
        <f t="shared" si="5"/>
        <v>0</v>
      </c>
      <c r="U45" s="57">
        <f t="shared" si="6"/>
        <v>0</v>
      </c>
      <c r="V45" s="57">
        <f t="shared" si="7"/>
        <v>0</v>
      </c>
      <c r="W45" s="57">
        <f t="shared" si="8"/>
        <v>0</v>
      </c>
      <c r="X45" s="57">
        <f t="shared" si="9"/>
        <v>0</v>
      </c>
      <c r="Y45" s="57">
        <f t="shared" si="10"/>
        <v>0</v>
      </c>
    </row>
    <row r="46" spans="2:25" s="60" customFormat="1" ht="20.100000000000001" customHeight="1" x14ac:dyDescent="0.25">
      <c r="B46" s="57">
        <f t="shared" si="11"/>
        <v>0</v>
      </c>
      <c r="C46" s="92" t="str">
        <f t="shared" si="12"/>
        <v/>
      </c>
      <c r="D46" s="58" t="str">
        <f t="shared" si="13"/>
        <v/>
      </c>
      <c r="E46" s="59"/>
      <c r="F46" s="59"/>
      <c r="G46" s="59"/>
      <c r="H46" s="71"/>
      <c r="I46" s="72"/>
      <c r="J46" s="73"/>
      <c r="L46" s="62"/>
      <c r="M46" s="62">
        <f t="shared" si="1"/>
        <v>0</v>
      </c>
      <c r="N46" s="62">
        <f t="shared" si="1"/>
        <v>0</v>
      </c>
      <c r="O46" s="62">
        <f t="shared" si="1"/>
        <v>0</v>
      </c>
      <c r="P46" s="62">
        <f t="shared" si="2"/>
        <v>0</v>
      </c>
      <c r="Q46" s="62">
        <f t="shared" si="3"/>
        <v>0</v>
      </c>
      <c r="R46" s="62">
        <f t="shared" si="4"/>
        <v>0</v>
      </c>
      <c r="S46" s="62"/>
      <c r="T46" s="57">
        <f t="shared" si="5"/>
        <v>0</v>
      </c>
      <c r="U46" s="57">
        <f t="shared" si="6"/>
        <v>0</v>
      </c>
      <c r="V46" s="57">
        <f t="shared" si="7"/>
        <v>0</v>
      </c>
      <c r="W46" s="57">
        <f t="shared" si="8"/>
        <v>0</v>
      </c>
      <c r="X46" s="57">
        <f t="shared" si="9"/>
        <v>0</v>
      </c>
      <c r="Y46" s="57">
        <f t="shared" si="10"/>
        <v>0</v>
      </c>
    </row>
    <row r="47" spans="2:25" s="60" customFormat="1" ht="20.100000000000001" customHeight="1" x14ac:dyDescent="0.25">
      <c r="B47" s="57">
        <f t="shared" si="11"/>
        <v>0</v>
      </c>
      <c r="C47" s="92" t="str">
        <f t="shared" si="12"/>
        <v/>
      </c>
      <c r="D47" s="58" t="str">
        <f t="shared" si="13"/>
        <v/>
      </c>
      <c r="E47" s="59"/>
      <c r="F47" s="59"/>
      <c r="G47" s="59"/>
      <c r="H47" s="71"/>
      <c r="I47" s="72"/>
      <c r="J47" s="73"/>
      <c r="L47" s="62"/>
      <c r="M47" s="62">
        <f t="shared" si="1"/>
        <v>0</v>
      </c>
      <c r="N47" s="62">
        <f t="shared" si="1"/>
        <v>0</v>
      </c>
      <c r="O47" s="62">
        <f t="shared" si="1"/>
        <v>0</v>
      </c>
      <c r="P47" s="62">
        <f t="shared" si="2"/>
        <v>0</v>
      </c>
      <c r="Q47" s="62">
        <f t="shared" si="3"/>
        <v>0</v>
      </c>
      <c r="R47" s="62">
        <f t="shared" si="4"/>
        <v>0</v>
      </c>
      <c r="S47" s="62"/>
      <c r="T47" s="57">
        <f t="shared" si="5"/>
        <v>0</v>
      </c>
      <c r="U47" s="57">
        <f t="shared" si="6"/>
        <v>0</v>
      </c>
      <c r="V47" s="57">
        <f t="shared" si="7"/>
        <v>0</v>
      </c>
      <c r="W47" s="57">
        <f t="shared" si="8"/>
        <v>0</v>
      </c>
      <c r="X47" s="57">
        <f t="shared" si="9"/>
        <v>0</v>
      </c>
      <c r="Y47" s="57">
        <f t="shared" si="10"/>
        <v>0</v>
      </c>
    </row>
    <row r="48" spans="2:25" s="60" customFormat="1" ht="20.100000000000001" customHeight="1" x14ac:dyDescent="0.25">
      <c r="B48" s="57">
        <f t="shared" si="11"/>
        <v>0</v>
      </c>
      <c r="C48" s="92" t="str">
        <f t="shared" si="12"/>
        <v/>
      </c>
      <c r="D48" s="58" t="str">
        <f t="shared" si="13"/>
        <v/>
      </c>
      <c r="E48" s="59"/>
      <c r="F48" s="59"/>
      <c r="G48" s="59"/>
      <c r="H48" s="71"/>
      <c r="I48" s="72"/>
      <c r="J48" s="73"/>
      <c r="L48" s="62"/>
      <c r="M48" s="62">
        <f t="shared" si="1"/>
        <v>0</v>
      </c>
      <c r="N48" s="62">
        <f t="shared" si="1"/>
        <v>0</v>
      </c>
      <c r="O48" s="62">
        <f t="shared" si="1"/>
        <v>0</v>
      </c>
      <c r="P48" s="62">
        <f t="shared" si="2"/>
        <v>0</v>
      </c>
      <c r="Q48" s="62">
        <f t="shared" si="3"/>
        <v>0</v>
      </c>
      <c r="R48" s="62">
        <f t="shared" si="4"/>
        <v>0</v>
      </c>
      <c r="S48" s="62"/>
      <c r="T48" s="57">
        <f t="shared" si="5"/>
        <v>0</v>
      </c>
      <c r="U48" s="57">
        <f t="shared" si="6"/>
        <v>0</v>
      </c>
      <c r="V48" s="57">
        <f t="shared" si="7"/>
        <v>0</v>
      </c>
      <c r="W48" s="57">
        <f t="shared" si="8"/>
        <v>0</v>
      </c>
      <c r="X48" s="57">
        <f t="shared" si="9"/>
        <v>0</v>
      </c>
      <c r="Y48" s="57">
        <f t="shared" si="10"/>
        <v>0</v>
      </c>
    </row>
    <row r="49" spans="2:25" s="60" customFormat="1" ht="20.100000000000001" customHeight="1" x14ac:dyDescent="0.25">
      <c r="B49" s="57">
        <f t="shared" si="11"/>
        <v>0</v>
      </c>
      <c r="C49" s="92" t="str">
        <f t="shared" si="12"/>
        <v/>
      </c>
      <c r="D49" s="58" t="str">
        <f t="shared" si="13"/>
        <v/>
      </c>
      <c r="E49" s="59"/>
      <c r="F49" s="59"/>
      <c r="G49" s="59"/>
      <c r="H49" s="71"/>
      <c r="I49" s="72"/>
      <c r="J49" s="73"/>
      <c r="L49" s="62"/>
      <c r="M49" s="62">
        <f t="shared" si="1"/>
        <v>0</v>
      </c>
      <c r="N49" s="62">
        <f t="shared" si="1"/>
        <v>0</v>
      </c>
      <c r="O49" s="62">
        <f t="shared" si="1"/>
        <v>0</v>
      </c>
      <c r="P49" s="62">
        <f t="shared" si="2"/>
        <v>0</v>
      </c>
      <c r="Q49" s="62">
        <f t="shared" si="3"/>
        <v>0</v>
      </c>
      <c r="R49" s="62">
        <f t="shared" si="4"/>
        <v>0</v>
      </c>
      <c r="S49" s="62"/>
      <c r="T49" s="57">
        <f t="shared" si="5"/>
        <v>0</v>
      </c>
      <c r="U49" s="57">
        <f t="shared" si="6"/>
        <v>0</v>
      </c>
      <c r="V49" s="57">
        <f t="shared" si="7"/>
        <v>0</v>
      </c>
      <c r="W49" s="57">
        <f t="shared" si="8"/>
        <v>0</v>
      </c>
      <c r="X49" s="57">
        <f t="shared" si="9"/>
        <v>0</v>
      </c>
      <c r="Y49" s="57">
        <f t="shared" si="10"/>
        <v>0</v>
      </c>
    </row>
    <row r="50" spans="2:25" s="60" customFormat="1" ht="20.100000000000001" customHeight="1" x14ac:dyDescent="0.25">
      <c r="B50" s="57">
        <f t="shared" si="11"/>
        <v>0</v>
      </c>
      <c r="C50" s="92" t="str">
        <f t="shared" si="12"/>
        <v/>
      </c>
      <c r="D50" s="58" t="str">
        <f t="shared" si="13"/>
        <v/>
      </c>
      <c r="E50" s="59"/>
      <c r="F50" s="59"/>
      <c r="G50" s="59"/>
      <c r="H50" s="71"/>
      <c r="I50" s="72"/>
      <c r="J50" s="73"/>
      <c r="L50" s="62"/>
      <c r="M50" s="62">
        <f t="shared" ref="M50:O55" si="14">IF(E50="",0,1)</f>
        <v>0</v>
      </c>
      <c r="N50" s="62">
        <f t="shared" si="14"/>
        <v>0</v>
      </c>
      <c r="O50" s="62">
        <f t="shared" si="14"/>
        <v>0</v>
      </c>
      <c r="P50" s="62">
        <f t="shared" ref="P50:P55" si="15">IF(H50="",0,1)</f>
        <v>0</v>
      </c>
      <c r="Q50" s="62">
        <f t="shared" ref="Q50:Q55" si="16">IF(I50="",0,1)</f>
        <v>0</v>
      </c>
      <c r="R50" s="62">
        <f t="shared" ref="R50:R55" si="17">IF(J50="",0,1)</f>
        <v>0</v>
      </c>
      <c r="S50" s="62"/>
      <c r="T50" s="57">
        <f t="shared" ref="T50:T55" si="18">IF(H50&gt;0,IF(I50=L$18,1,0),0)</f>
        <v>0</v>
      </c>
      <c r="U50" s="57">
        <f t="shared" ref="U50:U55" si="19">IF(T50=1,H50,0)</f>
        <v>0</v>
      </c>
      <c r="V50" s="57">
        <f t="shared" ref="V50:V55" si="20">IF(H50&gt;0,IF(I50=L$19,1,0),0)</f>
        <v>0</v>
      </c>
      <c r="W50" s="57">
        <f t="shared" ref="W50:W55" si="21">IF(V50=1,H50,0)</f>
        <v>0</v>
      </c>
      <c r="X50" s="57">
        <f t="shared" ref="X50:X55" si="22">IF(H50&gt;0,IF(I50=L$20,1,0),0)</f>
        <v>0</v>
      </c>
      <c r="Y50" s="57">
        <f t="shared" ref="Y50:Y55" si="23">IF(X50=1,H50,0)</f>
        <v>0</v>
      </c>
    </row>
    <row r="51" spans="2:25" s="60" customFormat="1" ht="20.100000000000001" customHeight="1" x14ac:dyDescent="0.25">
      <c r="B51" s="57">
        <f t="shared" si="11"/>
        <v>0</v>
      </c>
      <c r="C51" s="92" t="str">
        <f t="shared" si="12"/>
        <v/>
      </c>
      <c r="D51" s="58" t="str">
        <f t="shared" si="13"/>
        <v/>
      </c>
      <c r="E51" s="59"/>
      <c r="F51" s="59"/>
      <c r="G51" s="59"/>
      <c r="H51" s="71"/>
      <c r="I51" s="72"/>
      <c r="J51" s="73"/>
      <c r="L51" s="62"/>
      <c r="M51" s="62">
        <f t="shared" si="14"/>
        <v>0</v>
      </c>
      <c r="N51" s="62">
        <f t="shared" si="14"/>
        <v>0</v>
      </c>
      <c r="O51" s="62">
        <f t="shared" si="14"/>
        <v>0</v>
      </c>
      <c r="P51" s="62">
        <f t="shared" si="15"/>
        <v>0</v>
      </c>
      <c r="Q51" s="62">
        <f t="shared" si="16"/>
        <v>0</v>
      </c>
      <c r="R51" s="62">
        <f t="shared" si="17"/>
        <v>0</v>
      </c>
      <c r="S51" s="62"/>
      <c r="T51" s="57">
        <f t="shared" si="18"/>
        <v>0</v>
      </c>
      <c r="U51" s="57">
        <f t="shared" si="19"/>
        <v>0</v>
      </c>
      <c r="V51" s="57">
        <f t="shared" si="20"/>
        <v>0</v>
      </c>
      <c r="W51" s="57">
        <f t="shared" si="21"/>
        <v>0</v>
      </c>
      <c r="X51" s="57">
        <f t="shared" si="22"/>
        <v>0</v>
      </c>
      <c r="Y51" s="57">
        <f t="shared" si="23"/>
        <v>0</v>
      </c>
    </row>
    <row r="52" spans="2:25" s="60" customFormat="1" ht="20.100000000000001" customHeight="1" x14ac:dyDescent="0.25">
      <c r="B52" s="57">
        <f t="shared" si="11"/>
        <v>0</v>
      </c>
      <c r="C52" s="92" t="str">
        <f t="shared" si="12"/>
        <v/>
      </c>
      <c r="D52" s="58" t="str">
        <f t="shared" si="13"/>
        <v/>
      </c>
      <c r="E52" s="59"/>
      <c r="F52" s="59"/>
      <c r="G52" s="59"/>
      <c r="H52" s="71"/>
      <c r="I52" s="72"/>
      <c r="J52" s="73"/>
      <c r="L52" s="62"/>
      <c r="M52" s="62">
        <f t="shared" si="14"/>
        <v>0</v>
      </c>
      <c r="N52" s="62">
        <f t="shared" si="14"/>
        <v>0</v>
      </c>
      <c r="O52" s="62">
        <f t="shared" si="14"/>
        <v>0</v>
      </c>
      <c r="P52" s="62">
        <f t="shared" si="15"/>
        <v>0</v>
      </c>
      <c r="Q52" s="62">
        <f t="shared" si="16"/>
        <v>0</v>
      </c>
      <c r="R52" s="62">
        <f t="shared" si="17"/>
        <v>0</v>
      </c>
      <c r="S52" s="62"/>
      <c r="T52" s="57">
        <f t="shared" si="18"/>
        <v>0</v>
      </c>
      <c r="U52" s="57">
        <f t="shared" si="19"/>
        <v>0</v>
      </c>
      <c r="V52" s="57">
        <f t="shared" si="20"/>
        <v>0</v>
      </c>
      <c r="W52" s="57">
        <f t="shared" si="21"/>
        <v>0</v>
      </c>
      <c r="X52" s="57">
        <f t="shared" si="22"/>
        <v>0</v>
      </c>
      <c r="Y52" s="57">
        <f t="shared" si="23"/>
        <v>0</v>
      </c>
    </row>
    <row r="53" spans="2:25" s="60" customFormat="1" ht="20.100000000000001" customHeight="1" x14ac:dyDescent="0.25">
      <c r="B53" s="57">
        <f t="shared" si="11"/>
        <v>0</v>
      </c>
      <c r="C53" s="92" t="str">
        <f t="shared" si="12"/>
        <v/>
      </c>
      <c r="D53" s="58" t="str">
        <f t="shared" si="13"/>
        <v/>
      </c>
      <c r="E53" s="59"/>
      <c r="F53" s="59"/>
      <c r="G53" s="59"/>
      <c r="H53" s="71"/>
      <c r="I53" s="72"/>
      <c r="J53" s="73"/>
      <c r="L53" s="62"/>
      <c r="M53" s="62">
        <f t="shared" si="14"/>
        <v>0</v>
      </c>
      <c r="N53" s="62">
        <f t="shared" si="14"/>
        <v>0</v>
      </c>
      <c r="O53" s="62">
        <f t="shared" si="14"/>
        <v>0</v>
      </c>
      <c r="P53" s="62">
        <f t="shared" si="15"/>
        <v>0</v>
      </c>
      <c r="Q53" s="62">
        <f t="shared" si="16"/>
        <v>0</v>
      </c>
      <c r="R53" s="62">
        <f t="shared" si="17"/>
        <v>0</v>
      </c>
      <c r="S53" s="62"/>
      <c r="T53" s="57">
        <f t="shared" si="18"/>
        <v>0</v>
      </c>
      <c r="U53" s="57">
        <f t="shared" si="19"/>
        <v>0</v>
      </c>
      <c r="V53" s="57">
        <f t="shared" si="20"/>
        <v>0</v>
      </c>
      <c r="W53" s="57">
        <f t="shared" si="21"/>
        <v>0</v>
      </c>
      <c r="X53" s="57">
        <f t="shared" si="22"/>
        <v>0</v>
      </c>
      <c r="Y53" s="57">
        <f t="shared" si="23"/>
        <v>0</v>
      </c>
    </row>
    <row r="54" spans="2:25" s="60" customFormat="1" ht="20.100000000000001" customHeight="1" x14ac:dyDescent="0.25">
      <c r="B54" s="57">
        <f t="shared" si="11"/>
        <v>0</v>
      </c>
      <c r="C54" s="92" t="str">
        <f t="shared" si="12"/>
        <v/>
      </c>
      <c r="D54" s="58" t="str">
        <f t="shared" si="13"/>
        <v/>
      </c>
      <c r="E54" s="59"/>
      <c r="F54" s="59"/>
      <c r="G54" s="59"/>
      <c r="H54" s="71"/>
      <c r="I54" s="72"/>
      <c r="J54" s="73"/>
      <c r="L54" s="62"/>
      <c r="M54" s="62">
        <f t="shared" si="14"/>
        <v>0</v>
      </c>
      <c r="N54" s="62">
        <f t="shared" si="14"/>
        <v>0</v>
      </c>
      <c r="O54" s="62">
        <f t="shared" si="14"/>
        <v>0</v>
      </c>
      <c r="P54" s="62">
        <f t="shared" si="15"/>
        <v>0</v>
      </c>
      <c r="Q54" s="62">
        <f t="shared" si="16"/>
        <v>0</v>
      </c>
      <c r="R54" s="62">
        <f t="shared" si="17"/>
        <v>0</v>
      </c>
      <c r="S54" s="62"/>
      <c r="T54" s="57">
        <f t="shared" si="18"/>
        <v>0</v>
      </c>
      <c r="U54" s="57">
        <f t="shared" si="19"/>
        <v>0</v>
      </c>
      <c r="V54" s="57">
        <f t="shared" si="20"/>
        <v>0</v>
      </c>
      <c r="W54" s="57">
        <f t="shared" si="21"/>
        <v>0</v>
      </c>
      <c r="X54" s="57">
        <f t="shared" si="22"/>
        <v>0</v>
      </c>
      <c r="Y54" s="57">
        <f t="shared" si="23"/>
        <v>0</v>
      </c>
    </row>
    <row r="55" spans="2:25" s="60" customFormat="1" ht="20.100000000000001" customHeight="1" x14ac:dyDescent="0.25">
      <c r="B55" s="57">
        <f t="shared" si="11"/>
        <v>0</v>
      </c>
      <c r="C55" s="92" t="str">
        <f t="shared" si="12"/>
        <v/>
      </c>
      <c r="D55" s="58" t="str">
        <f t="shared" si="13"/>
        <v/>
      </c>
      <c r="E55" s="59"/>
      <c r="F55" s="59"/>
      <c r="G55" s="59"/>
      <c r="H55" s="71"/>
      <c r="I55" s="72"/>
      <c r="J55" s="73"/>
      <c r="L55" s="62"/>
      <c r="M55" s="62">
        <f t="shared" si="14"/>
        <v>0</v>
      </c>
      <c r="N55" s="62">
        <f t="shared" si="14"/>
        <v>0</v>
      </c>
      <c r="O55" s="62">
        <f t="shared" si="14"/>
        <v>0</v>
      </c>
      <c r="P55" s="62">
        <f t="shared" si="15"/>
        <v>0</v>
      </c>
      <c r="Q55" s="62">
        <f t="shared" si="16"/>
        <v>0</v>
      </c>
      <c r="R55" s="62">
        <f t="shared" si="17"/>
        <v>0</v>
      </c>
      <c r="S55" s="62"/>
      <c r="T55" s="57">
        <f t="shared" si="18"/>
        <v>0</v>
      </c>
      <c r="U55" s="57">
        <f t="shared" si="19"/>
        <v>0</v>
      </c>
      <c r="V55" s="57">
        <f t="shared" si="20"/>
        <v>0</v>
      </c>
      <c r="W55" s="57">
        <f t="shared" si="21"/>
        <v>0</v>
      </c>
      <c r="X55" s="57">
        <f t="shared" si="22"/>
        <v>0</v>
      </c>
      <c r="Y55" s="57">
        <f t="shared" si="23"/>
        <v>0</v>
      </c>
    </row>
  </sheetData>
  <sheetProtection algorithmName="SHA-512" hashValue="tamUGTX0YurkXJNNIEZo2py0l37UqDjngf+WXel5qc1yYGb3CMpAT1CRfKeA0E4db8sYHzu6Ynfni1QoBSbObw==" saltValue="da2DsJ3dhCYAPsiCc8aHuQ=="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disablePrompts="1" count="3">
    <dataValidation type="list" showInputMessage="1" showErrorMessage="1" sqref="I18:I55" xr:uid="{00000000-0002-0000-0500-000000000000}">
      <formula1>$L$17:$L$20</formula1>
    </dataValidation>
    <dataValidation type="whole" operator="greaterThanOrEqual" allowBlank="1" showInputMessage="1" showErrorMessage="1" sqref="H18:H55" xr:uid="{00000000-0002-0000-0500-000001000000}">
      <formula1>0</formula1>
    </dataValidation>
    <dataValidation operator="greaterThan" allowBlank="1" showInputMessage="1" showErrorMessage="1" sqref="J18:J55" xr:uid="{00000000-0002-0000-0500-000002000000}"/>
  </dataValidations>
  <printOptions horizontalCentered="1"/>
  <pageMargins left="0.25" right="0.25" top="0.75" bottom="0.75" header="0.3" footer="0.3"/>
  <pageSetup scale="55"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2:Y55"/>
  <sheetViews>
    <sheetView showGridLines="0" view="pageBreakPreview" topLeftCell="E1" zoomScale="70" zoomScaleNormal="100" zoomScaleSheetLayoutView="70" workbookViewId="0">
      <selection activeCell="E18" sqref="E18:J19"/>
    </sheetView>
  </sheetViews>
  <sheetFormatPr defaultRowHeight="15" x14ac:dyDescent="0.25"/>
  <cols>
    <col min="2" max="2" width="9.140625" style="6" hidden="1" customWidth="1"/>
    <col min="3" max="4" width="4.28515625" customWidth="1"/>
    <col min="5" max="5" width="40.5703125" customWidth="1"/>
    <col min="6" max="6" width="50.5703125" customWidth="1"/>
    <col min="7" max="7" width="34.5703125" customWidth="1"/>
    <col min="8" max="8" width="13.7109375" customWidth="1"/>
    <col min="9" max="9" width="19.28515625" customWidth="1"/>
    <col min="10" max="10" width="13.7109375" customWidth="1"/>
    <col min="11" max="11" width="1.5703125" customWidth="1"/>
    <col min="12" max="12" width="19.7109375" style="3" hidden="1" customWidth="1"/>
    <col min="13" max="18" width="2.7109375" style="3" hidden="1" customWidth="1"/>
    <col min="19" max="19" width="1.7109375" style="3" hidden="1" customWidth="1"/>
    <col min="20" max="21" width="8.7109375" style="6" hidden="1" customWidth="1"/>
    <col min="22" max="25" width="9.140625" style="6" hidden="1" customWidth="1"/>
  </cols>
  <sheetData>
    <row r="2" spans="2:25" ht="18" thickBot="1" x14ac:dyDescent="0.35">
      <c r="B2" s="3"/>
      <c r="C2" s="125" t="s">
        <v>134</v>
      </c>
      <c r="D2" s="125"/>
      <c r="E2" s="125"/>
      <c r="F2" s="125"/>
      <c r="G2" s="125"/>
      <c r="H2" s="125"/>
      <c r="I2" s="125"/>
      <c r="J2" s="125"/>
      <c r="K2" s="125"/>
    </row>
    <row r="4" spans="2:25" s="55" customFormat="1" ht="20.100000000000001" customHeight="1" x14ac:dyDescent="0.25">
      <c r="B4" s="56"/>
      <c r="E4" s="67" t="s">
        <v>130</v>
      </c>
      <c r="F4" s="60" t="str">
        <f>IF(Summary!D4="","",Summary!D4)</f>
        <v/>
      </c>
      <c r="L4" s="56"/>
      <c r="M4" s="56"/>
      <c r="N4" s="56"/>
      <c r="O4" s="56"/>
      <c r="P4" s="56"/>
      <c r="Q4" s="56"/>
      <c r="R4" s="56"/>
      <c r="S4" s="56"/>
      <c r="T4" s="54"/>
      <c r="U4" s="54"/>
      <c r="V4" s="54"/>
      <c r="W4" s="54"/>
      <c r="X4" s="54"/>
      <c r="Y4" s="54"/>
    </row>
    <row r="5" spans="2:25" s="55" customFormat="1" ht="20.100000000000001" customHeight="1" x14ac:dyDescent="0.25">
      <c r="B5" s="56"/>
      <c r="E5" s="67" t="s">
        <v>15</v>
      </c>
      <c r="F5" s="60" t="str">
        <f>IF(Summary!D13="","",Summary!D13)</f>
        <v/>
      </c>
      <c r="H5" s="154" t="s">
        <v>141</v>
      </c>
      <c r="I5" s="154"/>
      <c r="J5" s="154"/>
      <c r="K5" s="76"/>
      <c r="L5" s="56"/>
      <c r="M5" s="56"/>
      <c r="N5" s="56"/>
      <c r="O5" s="56"/>
      <c r="P5" s="56"/>
      <c r="Q5" s="56"/>
      <c r="R5" s="56"/>
      <c r="S5" s="56"/>
      <c r="T5" s="54"/>
      <c r="U5" s="54"/>
      <c r="V5" s="54"/>
      <c r="W5" s="54"/>
      <c r="X5" s="54"/>
      <c r="Y5" s="54"/>
    </row>
    <row r="6" spans="2:25" s="55" customFormat="1" ht="20.100000000000001" customHeight="1" x14ac:dyDescent="0.25">
      <c r="B6" s="56"/>
      <c r="H6" s="68" t="s">
        <v>111</v>
      </c>
      <c r="I6" s="68" t="s">
        <v>110</v>
      </c>
      <c r="J6" s="68" t="s">
        <v>114</v>
      </c>
      <c r="L6" s="56"/>
      <c r="M6" s="56"/>
      <c r="N6" s="56"/>
      <c r="O6" s="56"/>
      <c r="P6" s="56"/>
      <c r="Q6" s="56"/>
      <c r="R6" s="56"/>
      <c r="S6" s="56"/>
      <c r="T6" s="54"/>
      <c r="U6" s="54"/>
      <c r="V6" s="54"/>
      <c r="W6" s="54"/>
      <c r="X6" s="54"/>
      <c r="Y6" s="54"/>
    </row>
    <row r="7" spans="2:25" s="55" customFormat="1" ht="20.100000000000001" customHeight="1" x14ac:dyDescent="0.2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00000000000001" customHeight="1" x14ac:dyDescent="0.25">
      <c r="B8" s="56"/>
      <c r="G8" s="69" t="s">
        <v>46</v>
      </c>
      <c r="H8" s="64">
        <f>W17</f>
        <v>0</v>
      </c>
      <c r="I8" s="64">
        <f>U17</f>
        <v>0</v>
      </c>
      <c r="J8" s="64">
        <f>SUM(H8:I8)</f>
        <v>0</v>
      </c>
      <c r="L8" s="56"/>
      <c r="M8" s="56"/>
      <c r="N8" s="56"/>
      <c r="O8" s="56"/>
      <c r="P8" s="56"/>
      <c r="Q8" s="56"/>
      <c r="R8" s="56"/>
      <c r="S8" s="56"/>
      <c r="T8" s="54"/>
      <c r="U8" s="54"/>
      <c r="V8" s="54"/>
      <c r="W8" s="54"/>
      <c r="X8" s="54"/>
      <c r="Y8" s="54"/>
    </row>
    <row r="12" spans="2:25" ht="17.25" x14ac:dyDescent="0.3">
      <c r="C12" s="152" t="str">
        <f>IF(F5="","",CONCATENATE("Indicate the general contractor experience of ",F4," in ",F5,"  in the cells below."))</f>
        <v/>
      </c>
      <c r="D12" s="152"/>
      <c r="E12" s="152"/>
      <c r="F12" s="152"/>
      <c r="G12" s="152"/>
      <c r="H12" s="152"/>
      <c r="I12" s="152"/>
      <c r="J12" s="152"/>
      <c r="K12" s="152"/>
    </row>
    <row r="14" spans="2:25" x14ac:dyDescent="0.25">
      <c r="B14" s="17">
        <f>IF(C14="",0,1)</f>
        <v>0</v>
      </c>
      <c r="C14" s="149" t="str">
        <f>IF(B16&gt;0,"ERROR! Incomplete data entry in cells denoted by 'X' below","")</f>
        <v/>
      </c>
      <c r="D14" s="149"/>
      <c r="E14" s="149"/>
      <c r="F14" s="149"/>
      <c r="G14" s="149"/>
      <c r="H14" s="149"/>
      <c r="I14" s="149"/>
      <c r="J14" s="149"/>
      <c r="K14" s="149"/>
    </row>
    <row r="15" spans="2:25" ht="15.75" thickBot="1" x14ac:dyDescent="0.3">
      <c r="T15" s="150" t="s">
        <v>112</v>
      </c>
      <c r="U15" s="150"/>
      <c r="V15" s="150"/>
      <c r="W15" s="150"/>
      <c r="X15" s="150"/>
      <c r="Y15" s="150"/>
    </row>
    <row r="16" spans="2:25" s="55" customFormat="1" ht="60.4" customHeight="1" thickBot="1" x14ac:dyDescent="0.3">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55" customFormat="1" ht="20.100000000000001" customHeight="1" x14ac:dyDescent="0.25">
      <c r="B17" s="54"/>
      <c r="H17" s="74">
        <f>SUM(H18:H55)</f>
        <v>0</v>
      </c>
      <c r="I17" s="78"/>
      <c r="J17" s="79"/>
      <c r="L17" s="56"/>
      <c r="M17" s="147"/>
      <c r="N17" s="147"/>
      <c r="O17" s="147"/>
      <c r="P17" s="147"/>
      <c r="Q17" s="147"/>
      <c r="R17" s="147"/>
      <c r="S17" s="56"/>
      <c r="T17" s="63">
        <f t="shared" ref="T17:Y17" si="0">SUM(T18:T55)</f>
        <v>0</v>
      </c>
      <c r="U17" s="63">
        <f t="shared" si="0"/>
        <v>0</v>
      </c>
      <c r="V17" s="63">
        <f t="shared" si="0"/>
        <v>0</v>
      </c>
      <c r="W17" s="63">
        <f t="shared" si="0"/>
        <v>0</v>
      </c>
      <c r="X17" s="63">
        <f t="shared" si="0"/>
        <v>0</v>
      </c>
      <c r="Y17" s="63">
        <f t="shared" si="0"/>
        <v>0</v>
      </c>
    </row>
    <row r="18" spans="2:25" s="60" customFormat="1" ht="20.100000000000001" customHeight="1" x14ac:dyDescent="0.25">
      <c r="B18" s="57">
        <f>IF(C18="",0,1)</f>
        <v>0</v>
      </c>
      <c r="C18" s="92" t="str">
        <f>IF(SUM(M18:R18)&gt;0,IF(SUM(M18:R18)&lt;6,"X",""),"")</f>
        <v/>
      </c>
      <c r="D18" s="58" t="str">
        <f>IF(F$5="","",LEFT(F$5,2))</f>
        <v/>
      </c>
      <c r="E18" s="59"/>
      <c r="F18" s="59"/>
      <c r="G18" s="59"/>
      <c r="H18" s="71"/>
      <c r="I18" s="72"/>
      <c r="J18" s="73"/>
      <c r="L18" s="61" t="s">
        <v>110</v>
      </c>
      <c r="M18" s="62">
        <f t="shared" ref="M18:O49" si="1">IF(E18="",0,1)</f>
        <v>0</v>
      </c>
      <c r="N18" s="62">
        <f t="shared" si="1"/>
        <v>0</v>
      </c>
      <c r="O18" s="62">
        <f t="shared" si="1"/>
        <v>0</v>
      </c>
      <c r="P18" s="62">
        <f t="shared" ref="P18:P49" si="2">IF(H18="",0,1)</f>
        <v>0</v>
      </c>
      <c r="Q18" s="62">
        <f t="shared" ref="Q18:Q49" si="3">IF(I18="",0,1)</f>
        <v>0</v>
      </c>
      <c r="R18" s="62">
        <f t="shared" ref="R18:R49" si="4">IF(J18="",0,1)</f>
        <v>0</v>
      </c>
      <c r="S18" s="62"/>
      <c r="T18" s="57">
        <f t="shared" ref="T18:T49" si="5">IF(H18&gt;0,IF(I18=L$18,1,0),0)</f>
        <v>0</v>
      </c>
      <c r="U18" s="57">
        <f t="shared" ref="U18:U49" si="6">IF(T18=1,H18,0)</f>
        <v>0</v>
      </c>
      <c r="V18" s="57">
        <f t="shared" ref="V18:V49" si="7">IF(H18&gt;0,IF(I18=L$19,1,0),0)</f>
        <v>0</v>
      </c>
      <c r="W18" s="57">
        <f t="shared" ref="W18:W49" si="8">IF(V18=1,H18,0)</f>
        <v>0</v>
      </c>
      <c r="X18" s="57">
        <f t="shared" ref="X18:X49" si="9">IF(H18&gt;0,IF(I18=L$20,1,0),0)</f>
        <v>0</v>
      </c>
      <c r="Y18" s="57">
        <f t="shared" ref="Y18:Y49" si="10">IF(X18=1,H18,0)</f>
        <v>0</v>
      </c>
    </row>
    <row r="19" spans="2:25" s="60" customFormat="1" ht="20.100000000000001" customHeight="1" x14ac:dyDescent="0.25">
      <c r="B19" s="57">
        <f t="shared" ref="B19:B55" si="11">IF(C19="",0,1)</f>
        <v>0</v>
      </c>
      <c r="C19" s="92" t="str">
        <f t="shared" ref="C19:C55" si="12">IF(SUM(M19:R19)&gt;0,IF(SUM(M19:R19)&lt;6,"X",""),"")</f>
        <v/>
      </c>
      <c r="D19" s="58" t="str">
        <f t="shared" ref="D19:D55" si="13">IF(F$5="","",LEFT(F$5,2))</f>
        <v/>
      </c>
      <c r="E19" s="59"/>
      <c r="F19" s="59"/>
      <c r="G19" s="59"/>
      <c r="H19" s="71"/>
      <c r="I19" s="72"/>
      <c r="J19" s="73"/>
      <c r="L19" s="61" t="s">
        <v>111</v>
      </c>
      <c r="M19" s="62">
        <f t="shared" si="1"/>
        <v>0</v>
      </c>
      <c r="N19" s="62">
        <f t="shared" si="1"/>
        <v>0</v>
      </c>
      <c r="O19" s="62">
        <f t="shared" si="1"/>
        <v>0</v>
      </c>
      <c r="P19" s="62">
        <f t="shared" si="2"/>
        <v>0</v>
      </c>
      <c r="Q19" s="62">
        <f t="shared" si="3"/>
        <v>0</v>
      </c>
      <c r="R19" s="62">
        <f t="shared" si="4"/>
        <v>0</v>
      </c>
      <c r="S19" s="62"/>
      <c r="T19" s="57">
        <f t="shared" si="5"/>
        <v>0</v>
      </c>
      <c r="U19" s="57">
        <f t="shared" si="6"/>
        <v>0</v>
      </c>
      <c r="V19" s="57">
        <f t="shared" si="7"/>
        <v>0</v>
      </c>
      <c r="W19" s="57">
        <f t="shared" si="8"/>
        <v>0</v>
      </c>
      <c r="X19" s="57">
        <f t="shared" si="9"/>
        <v>0</v>
      </c>
      <c r="Y19" s="57">
        <f t="shared" si="10"/>
        <v>0</v>
      </c>
    </row>
    <row r="20" spans="2:25" s="60" customFormat="1" ht="20.100000000000001" customHeight="1" x14ac:dyDescent="0.25">
      <c r="B20" s="57">
        <f t="shared" si="11"/>
        <v>0</v>
      </c>
      <c r="C20" s="92" t="str">
        <f t="shared" si="12"/>
        <v/>
      </c>
      <c r="D20" s="58" t="str">
        <f t="shared" si="13"/>
        <v/>
      </c>
      <c r="E20" s="59"/>
      <c r="F20" s="59"/>
      <c r="G20" s="59"/>
      <c r="H20" s="71"/>
      <c r="I20" s="72"/>
      <c r="J20" s="73"/>
      <c r="L20" s="61"/>
      <c r="M20" s="62">
        <f t="shared" si="1"/>
        <v>0</v>
      </c>
      <c r="N20" s="62">
        <f t="shared" si="1"/>
        <v>0</v>
      </c>
      <c r="O20" s="62">
        <f t="shared" si="1"/>
        <v>0</v>
      </c>
      <c r="P20" s="62">
        <f t="shared" si="2"/>
        <v>0</v>
      </c>
      <c r="Q20" s="62">
        <f t="shared" si="3"/>
        <v>0</v>
      </c>
      <c r="R20" s="62">
        <f t="shared" si="4"/>
        <v>0</v>
      </c>
      <c r="S20" s="62"/>
      <c r="T20" s="57">
        <f t="shared" si="5"/>
        <v>0</v>
      </c>
      <c r="U20" s="57">
        <f t="shared" si="6"/>
        <v>0</v>
      </c>
      <c r="V20" s="57">
        <f t="shared" si="7"/>
        <v>0</v>
      </c>
      <c r="W20" s="57">
        <f t="shared" si="8"/>
        <v>0</v>
      </c>
      <c r="X20" s="57">
        <f t="shared" si="9"/>
        <v>0</v>
      </c>
      <c r="Y20" s="57">
        <f t="shared" si="10"/>
        <v>0</v>
      </c>
    </row>
    <row r="21" spans="2:25" s="60" customFormat="1" ht="20.100000000000001" customHeight="1" x14ac:dyDescent="0.25">
      <c r="B21" s="57">
        <f t="shared" si="11"/>
        <v>0</v>
      </c>
      <c r="C21" s="92" t="str">
        <f t="shared" si="12"/>
        <v/>
      </c>
      <c r="D21" s="58" t="str">
        <f t="shared" si="13"/>
        <v/>
      </c>
      <c r="E21" s="59"/>
      <c r="F21" s="59"/>
      <c r="G21" s="59"/>
      <c r="H21" s="71"/>
      <c r="I21" s="72"/>
      <c r="J21" s="73"/>
      <c r="L21" s="62"/>
      <c r="M21" s="62">
        <f t="shared" si="1"/>
        <v>0</v>
      </c>
      <c r="N21" s="62">
        <f t="shared" si="1"/>
        <v>0</v>
      </c>
      <c r="O21" s="62">
        <f t="shared" si="1"/>
        <v>0</v>
      </c>
      <c r="P21" s="62">
        <f t="shared" si="2"/>
        <v>0</v>
      </c>
      <c r="Q21" s="62">
        <f t="shared" si="3"/>
        <v>0</v>
      </c>
      <c r="R21" s="62">
        <f t="shared" si="4"/>
        <v>0</v>
      </c>
      <c r="S21" s="62"/>
      <c r="T21" s="57">
        <f t="shared" si="5"/>
        <v>0</v>
      </c>
      <c r="U21" s="57">
        <f t="shared" si="6"/>
        <v>0</v>
      </c>
      <c r="V21" s="57">
        <f t="shared" si="7"/>
        <v>0</v>
      </c>
      <c r="W21" s="57">
        <f t="shared" si="8"/>
        <v>0</v>
      </c>
      <c r="X21" s="57">
        <f t="shared" si="9"/>
        <v>0</v>
      </c>
      <c r="Y21" s="57">
        <f t="shared" si="10"/>
        <v>0</v>
      </c>
    </row>
    <row r="22" spans="2:25" s="60" customFormat="1" ht="20.100000000000001" customHeight="1" x14ac:dyDescent="0.25">
      <c r="B22" s="57">
        <f t="shared" si="11"/>
        <v>0</v>
      </c>
      <c r="C22" s="92" t="str">
        <f t="shared" si="12"/>
        <v/>
      </c>
      <c r="D22" s="58" t="str">
        <f t="shared" si="13"/>
        <v/>
      </c>
      <c r="E22" s="59"/>
      <c r="F22" s="59"/>
      <c r="G22" s="59"/>
      <c r="H22" s="71"/>
      <c r="I22" s="72"/>
      <c r="J22" s="73"/>
      <c r="L22" s="62"/>
      <c r="M22" s="62">
        <f t="shared" si="1"/>
        <v>0</v>
      </c>
      <c r="N22" s="62">
        <f t="shared" si="1"/>
        <v>0</v>
      </c>
      <c r="O22" s="62">
        <f t="shared" si="1"/>
        <v>0</v>
      </c>
      <c r="P22" s="62">
        <f t="shared" si="2"/>
        <v>0</v>
      </c>
      <c r="Q22" s="62">
        <f t="shared" si="3"/>
        <v>0</v>
      </c>
      <c r="R22" s="62">
        <f t="shared" si="4"/>
        <v>0</v>
      </c>
      <c r="S22" s="62"/>
      <c r="T22" s="57">
        <f t="shared" si="5"/>
        <v>0</v>
      </c>
      <c r="U22" s="57">
        <f t="shared" si="6"/>
        <v>0</v>
      </c>
      <c r="V22" s="57">
        <f t="shared" si="7"/>
        <v>0</v>
      </c>
      <c r="W22" s="57">
        <f t="shared" si="8"/>
        <v>0</v>
      </c>
      <c r="X22" s="57">
        <f t="shared" si="9"/>
        <v>0</v>
      </c>
      <c r="Y22" s="57">
        <f t="shared" si="10"/>
        <v>0</v>
      </c>
    </row>
    <row r="23" spans="2:25" s="60" customFormat="1" ht="20.100000000000001" customHeight="1" x14ac:dyDescent="0.25">
      <c r="B23" s="57">
        <f t="shared" si="11"/>
        <v>0</v>
      </c>
      <c r="C23" s="92" t="str">
        <f t="shared" si="12"/>
        <v/>
      </c>
      <c r="D23" s="58" t="str">
        <f t="shared" si="13"/>
        <v/>
      </c>
      <c r="E23" s="59"/>
      <c r="F23" s="59"/>
      <c r="G23" s="59"/>
      <c r="H23" s="71"/>
      <c r="I23" s="72"/>
      <c r="J23" s="73"/>
      <c r="L23" s="62"/>
      <c r="M23" s="62">
        <f t="shared" si="1"/>
        <v>0</v>
      </c>
      <c r="N23" s="62">
        <f t="shared" si="1"/>
        <v>0</v>
      </c>
      <c r="O23" s="62">
        <f t="shared" si="1"/>
        <v>0</v>
      </c>
      <c r="P23" s="62">
        <f t="shared" si="2"/>
        <v>0</v>
      </c>
      <c r="Q23" s="62">
        <f t="shared" si="3"/>
        <v>0</v>
      </c>
      <c r="R23" s="62">
        <f t="shared" si="4"/>
        <v>0</v>
      </c>
      <c r="S23" s="62"/>
      <c r="T23" s="57">
        <f t="shared" si="5"/>
        <v>0</v>
      </c>
      <c r="U23" s="57">
        <f t="shared" si="6"/>
        <v>0</v>
      </c>
      <c r="V23" s="57">
        <f t="shared" si="7"/>
        <v>0</v>
      </c>
      <c r="W23" s="57">
        <f t="shared" si="8"/>
        <v>0</v>
      </c>
      <c r="X23" s="57">
        <f t="shared" si="9"/>
        <v>0</v>
      </c>
      <c r="Y23" s="57">
        <f t="shared" si="10"/>
        <v>0</v>
      </c>
    </row>
    <row r="24" spans="2:25" s="60" customFormat="1" ht="20.100000000000001" customHeight="1" x14ac:dyDescent="0.25">
      <c r="B24" s="57">
        <f t="shared" si="11"/>
        <v>0</v>
      </c>
      <c r="C24" s="92" t="str">
        <f t="shared" si="12"/>
        <v/>
      </c>
      <c r="D24" s="58" t="str">
        <f t="shared" si="13"/>
        <v/>
      </c>
      <c r="E24" s="59"/>
      <c r="F24" s="59"/>
      <c r="G24" s="59"/>
      <c r="H24" s="71"/>
      <c r="I24" s="72"/>
      <c r="J24" s="73"/>
      <c r="L24" s="62"/>
      <c r="M24" s="62">
        <f t="shared" si="1"/>
        <v>0</v>
      </c>
      <c r="N24" s="62">
        <f t="shared" si="1"/>
        <v>0</v>
      </c>
      <c r="O24" s="62">
        <f t="shared" si="1"/>
        <v>0</v>
      </c>
      <c r="P24" s="62">
        <f t="shared" si="2"/>
        <v>0</v>
      </c>
      <c r="Q24" s="62">
        <f t="shared" si="3"/>
        <v>0</v>
      </c>
      <c r="R24" s="62">
        <f t="shared" si="4"/>
        <v>0</v>
      </c>
      <c r="S24" s="62"/>
      <c r="T24" s="57">
        <f t="shared" si="5"/>
        <v>0</v>
      </c>
      <c r="U24" s="57">
        <f t="shared" si="6"/>
        <v>0</v>
      </c>
      <c r="V24" s="57">
        <f t="shared" si="7"/>
        <v>0</v>
      </c>
      <c r="W24" s="57">
        <f t="shared" si="8"/>
        <v>0</v>
      </c>
      <c r="X24" s="57">
        <f t="shared" si="9"/>
        <v>0</v>
      </c>
      <c r="Y24" s="57">
        <f t="shared" si="10"/>
        <v>0</v>
      </c>
    </row>
    <row r="25" spans="2:25" s="60" customFormat="1" ht="20.100000000000001" customHeight="1" x14ac:dyDescent="0.25">
      <c r="B25" s="57">
        <f t="shared" si="11"/>
        <v>0</v>
      </c>
      <c r="C25" s="92" t="str">
        <f t="shared" si="12"/>
        <v/>
      </c>
      <c r="D25" s="58" t="str">
        <f t="shared" si="13"/>
        <v/>
      </c>
      <c r="E25" s="59"/>
      <c r="F25" s="59"/>
      <c r="G25" s="59"/>
      <c r="H25" s="71"/>
      <c r="I25" s="72"/>
      <c r="J25" s="73"/>
      <c r="L25" s="62"/>
      <c r="M25" s="62">
        <f t="shared" si="1"/>
        <v>0</v>
      </c>
      <c r="N25" s="62">
        <f t="shared" si="1"/>
        <v>0</v>
      </c>
      <c r="O25" s="62">
        <f t="shared" si="1"/>
        <v>0</v>
      </c>
      <c r="P25" s="62">
        <f t="shared" si="2"/>
        <v>0</v>
      </c>
      <c r="Q25" s="62">
        <f t="shared" si="3"/>
        <v>0</v>
      </c>
      <c r="R25" s="62">
        <f t="shared" si="4"/>
        <v>0</v>
      </c>
      <c r="S25" s="62"/>
      <c r="T25" s="57">
        <f t="shared" si="5"/>
        <v>0</v>
      </c>
      <c r="U25" s="57">
        <f t="shared" si="6"/>
        <v>0</v>
      </c>
      <c r="V25" s="57">
        <f t="shared" si="7"/>
        <v>0</v>
      </c>
      <c r="W25" s="57">
        <f t="shared" si="8"/>
        <v>0</v>
      </c>
      <c r="X25" s="57">
        <f t="shared" si="9"/>
        <v>0</v>
      </c>
      <c r="Y25" s="57">
        <f t="shared" si="10"/>
        <v>0</v>
      </c>
    </row>
    <row r="26" spans="2:25" s="60" customFormat="1" ht="20.100000000000001" customHeight="1" x14ac:dyDescent="0.25">
      <c r="B26" s="57">
        <f t="shared" si="11"/>
        <v>0</v>
      </c>
      <c r="C26" s="92" t="str">
        <f t="shared" si="12"/>
        <v/>
      </c>
      <c r="D26" s="58" t="str">
        <f t="shared" si="13"/>
        <v/>
      </c>
      <c r="E26" s="59"/>
      <c r="F26" s="59"/>
      <c r="G26" s="59"/>
      <c r="H26" s="71"/>
      <c r="I26" s="72"/>
      <c r="J26" s="73"/>
      <c r="L26" s="62"/>
      <c r="M26" s="62">
        <f t="shared" si="1"/>
        <v>0</v>
      </c>
      <c r="N26" s="62">
        <f t="shared" si="1"/>
        <v>0</v>
      </c>
      <c r="O26" s="62">
        <f t="shared" si="1"/>
        <v>0</v>
      </c>
      <c r="P26" s="62">
        <f t="shared" si="2"/>
        <v>0</v>
      </c>
      <c r="Q26" s="62">
        <f t="shared" si="3"/>
        <v>0</v>
      </c>
      <c r="R26" s="62">
        <f t="shared" si="4"/>
        <v>0</v>
      </c>
      <c r="S26" s="62"/>
      <c r="T26" s="57">
        <f t="shared" si="5"/>
        <v>0</v>
      </c>
      <c r="U26" s="57">
        <f t="shared" si="6"/>
        <v>0</v>
      </c>
      <c r="V26" s="57">
        <f t="shared" si="7"/>
        <v>0</v>
      </c>
      <c r="W26" s="57">
        <f t="shared" si="8"/>
        <v>0</v>
      </c>
      <c r="X26" s="57">
        <f t="shared" si="9"/>
        <v>0</v>
      </c>
      <c r="Y26" s="57">
        <f t="shared" si="10"/>
        <v>0</v>
      </c>
    </row>
    <row r="27" spans="2:25" s="60" customFormat="1" ht="20.100000000000001" customHeight="1" x14ac:dyDescent="0.25">
      <c r="B27" s="57">
        <f t="shared" si="11"/>
        <v>0</v>
      </c>
      <c r="C27" s="92" t="str">
        <f t="shared" si="12"/>
        <v/>
      </c>
      <c r="D27" s="58" t="str">
        <f t="shared" si="13"/>
        <v/>
      </c>
      <c r="E27" s="59"/>
      <c r="F27" s="59"/>
      <c r="G27" s="59"/>
      <c r="H27" s="71"/>
      <c r="I27" s="72"/>
      <c r="J27" s="73"/>
      <c r="L27" s="62"/>
      <c r="M27" s="62">
        <f t="shared" si="1"/>
        <v>0</v>
      </c>
      <c r="N27" s="62">
        <f t="shared" si="1"/>
        <v>0</v>
      </c>
      <c r="O27" s="62">
        <f t="shared" si="1"/>
        <v>0</v>
      </c>
      <c r="P27" s="62">
        <f t="shared" si="2"/>
        <v>0</v>
      </c>
      <c r="Q27" s="62">
        <f t="shared" si="3"/>
        <v>0</v>
      </c>
      <c r="R27" s="62">
        <f t="shared" si="4"/>
        <v>0</v>
      </c>
      <c r="S27" s="62"/>
      <c r="T27" s="57">
        <f t="shared" si="5"/>
        <v>0</v>
      </c>
      <c r="U27" s="57">
        <f t="shared" si="6"/>
        <v>0</v>
      </c>
      <c r="V27" s="57">
        <f t="shared" si="7"/>
        <v>0</v>
      </c>
      <c r="W27" s="57">
        <f t="shared" si="8"/>
        <v>0</v>
      </c>
      <c r="X27" s="57">
        <f t="shared" si="9"/>
        <v>0</v>
      </c>
      <c r="Y27" s="57">
        <f t="shared" si="10"/>
        <v>0</v>
      </c>
    </row>
    <row r="28" spans="2:25" s="60" customFormat="1" ht="20.100000000000001" customHeight="1" x14ac:dyDescent="0.25">
      <c r="B28" s="57">
        <f t="shared" si="11"/>
        <v>0</v>
      </c>
      <c r="C28" s="92" t="str">
        <f t="shared" si="12"/>
        <v/>
      </c>
      <c r="D28" s="58" t="str">
        <f t="shared" si="13"/>
        <v/>
      </c>
      <c r="E28" s="59"/>
      <c r="F28" s="59"/>
      <c r="G28" s="59"/>
      <c r="H28" s="71"/>
      <c r="I28" s="72"/>
      <c r="J28" s="73"/>
      <c r="L28" s="62"/>
      <c r="M28" s="62">
        <f t="shared" si="1"/>
        <v>0</v>
      </c>
      <c r="N28" s="62">
        <f t="shared" si="1"/>
        <v>0</v>
      </c>
      <c r="O28" s="62">
        <f t="shared" si="1"/>
        <v>0</v>
      </c>
      <c r="P28" s="62">
        <f t="shared" si="2"/>
        <v>0</v>
      </c>
      <c r="Q28" s="62">
        <f t="shared" si="3"/>
        <v>0</v>
      </c>
      <c r="R28" s="62">
        <f t="shared" si="4"/>
        <v>0</v>
      </c>
      <c r="S28" s="62"/>
      <c r="T28" s="57">
        <f t="shared" si="5"/>
        <v>0</v>
      </c>
      <c r="U28" s="57">
        <f t="shared" si="6"/>
        <v>0</v>
      </c>
      <c r="V28" s="57">
        <f t="shared" si="7"/>
        <v>0</v>
      </c>
      <c r="W28" s="57">
        <f t="shared" si="8"/>
        <v>0</v>
      </c>
      <c r="X28" s="57">
        <f t="shared" si="9"/>
        <v>0</v>
      </c>
      <c r="Y28" s="57">
        <f t="shared" si="10"/>
        <v>0</v>
      </c>
    </row>
    <row r="29" spans="2:25" s="60" customFormat="1" ht="20.100000000000001" customHeight="1" x14ac:dyDescent="0.25">
      <c r="B29" s="57">
        <f t="shared" si="11"/>
        <v>0</v>
      </c>
      <c r="C29" s="92" t="str">
        <f t="shared" si="12"/>
        <v/>
      </c>
      <c r="D29" s="58" t="str">
        <f t="shared" si="13"/>
        <v/>
      </c>
      <c r="E29" s="59"/>
      <c r="F29" s="59"/>
      <c r="G29" s="59"/>
      <c r="H29" s="71"/>
      <c r="I29" s="72"/>
      <c r="J29" s="73"/>
      <c r="L29" s="62"/>
      <c r="M29" s="62">
        <f t="shared" si="1"/>
        <v>0</v>
      </c>
      <c r="N29" s="62">
        <f t="shared" si="1"/>
        <v>0</v>
      </c>
      <c r="O29" s="62">
        <f t="shared" si="1"/>
        <v>0</v>
      </c>
      <c r="P29" s="62">
        <f t="shared" si="2"/>
        <v>0</v>
      </c>
      <c r="Q29" s="62">
        <f t="shared" si="3"/>
        <v>0</v>
      </c>
      <c r="R29" s="62">
        <f t="shared" si="4"/>
        <v>0</v>
      </c>
      <c r="S29" s="62"/>
      <c r="T29" s="57">
        <f t="shared" si="5"/>
        <v>0</v>
      </c>
      <c r="U29" s="57">
        <f t="shared" si="6"/>
        <v>0</v>
      </c>
      <c r="V29" s="57">
        <f t="shared" si="7"/>
        <v>0</v>
      </c>
      <c r="W29" s="57">
        <f t="shared" si="8"/>
        <v>0</v>
      </c>
      <c r="X29" s="57">
        <f t="shared" si="9"/>
        <v>0</v>
      </c>
      <c r="Y29" s="57">
        <f t="shared" si="10"/>
        <v>0</v>
      </c>
    </row>
    <row r="30" spans="2:25" s="60" customFormat="1" ht="20.100000000000001" customHeight="1" x14ac:dyDescent="0.25">
      <c r="B30" s="57">
        <f t="shared" si="11"/>
        <v>0</v>
      </c>
      <c r="C30" s="92" t="str">
        <f t="shared" si="12"/>
        <v/>
      </c>
      <c r="D30" s="58" t="str">
        <f t="shared" si="13"/>
        <v/>
      </c>
      <c r="E30" s="59"/>
      <c r="F30" s="59"/>
      <c r="G30" s="59"/>
      <c r="H30" s="71"/>
      <c r="I30" s="72"/>
      <c r="J30" s="73"/>
      <c r="L30" s="62"/>
      <c r="M30" s="62">
        <f t="shared" si="1"/>
        <v>0</v>
      </c>
      <c r="N30" s="62">
        <f t="shared" si="1"/>
        <v>0</v>
      </c>
      <c r="O30" s="62">
        <f t="shared" si="1"/>
        <v>0</v>
      </c>
      <c r="P30" s="62">
        <f t="shared" si="2"/>
        <v>0</v>
      </c>
      <c r="Q30" s="62">
        <f t="shared" si="3"/>
        <v>0</v>
      </c>
      <c r="R30" s="62">
        <f t="shared" si="4"/>
        <v>0</v>
      </c>
      <c r="S30" s="62"/>
      <c r="T30" s="57">
        <f t="shared" si="5"/>
        <v>0</v>
      </c>
      <c r="U30" s="57">
        <f t="shared" si="6"/>
        <v>0</v>
      </c>
      <c r="V30" s="57">
        <f t="shared" si="7"/>
        <v>0</v>
      </c>
      <c r="W30" s="57">
        <f t="shared" si="8"/>
        <v>0</v>
      </c>
      <c r="X30" s="57">
        <f t="shared" si="9"/>
        <v>0</v>
      </c>
      <c r="Y30" s="57">
        <f t="shared" si="10"/>
        <v>0</v>
      </c>
    </row>
    <row r="31" spans="2:25" s="60" customFormat="1" ht="20.100000000000001" customHeight="1" x14ac:dyDescent="0.25">
      <c r="B31" s="57">
        <f t="shared" si="11"/>
        <v>0</v>
      </c>
      <c r="C31" s="92" t="str">
        <f t="shared" si="12"/>
        <v/>
      </c>
      <c r="D31" s="58" t="str">
        <f t="shared" si="13"/>
        <v/>
      </c>
      <c r="E31" s="59"/>
      <c r="F31" s="59"/>
      <c r="G31" s="59"/>
      <c r="H31" s="71"/>
      <c r="I31" s="72"/>
      <c r="J31" s="73"/>
      <c r="L31" s="62"/>
      <c r="M31" s="62">
        <f t="shared" si="1"/>
        <v>0</v>
      </c>
      <c r="N31" s="62">
        <f t="shared" si="1"/>
        <v>0</v>
      </c>
      <c r="O31" s="62">
        <f t="shared" si="1"/>
        <v>0</v>
      </c>
      <c r="P31" s="62">
        <f t="shared" si="2"/>
        <v>0</v>
      </c>
      <c r="Q31" s="62">
        <f t="shared" si="3"/>
        <v>0</v>
      </c>
      <c r="R31" s="62">
        <f t="shared" si="4"/>
        <v>0</v>
      </c>
      <c r="S31" s="62"/>
      <c r="T31" s="57">
        <f t="shared" si="5"/>
        <v>0</v>
      </c>
      <c r="U31" s="57">
        <f t="shared" si="6"/>
        <v>0</v>
      </c>
      <c r="V31" s="57">
        <f t="shared" si="7"/>
        <v>0</v>
      </c>
      <c r="W31" s="57">
        <f t="shared" si="8"/>
        <v>0</v>
      </c>
      <c r="X31" s="57">
        <f t="shared" si="9"/>
        <v>0</v>
      </c>
      <c r="Y31" s="57">
        <f t="shared" si="10"/>
        <v>0</v>
      </c>
    </row>
    <row r="32" spans="2:25" s="60" customFormat="1" ht="20.100000000000001" customHeight="1" x14ac:dyDescent="0.25">
      <c r="B32" s="57">
        <f t="shared" si="11"/>
        <v>0</v>
      </c>
      <c r="C32" s="92" t="str">
        <f t="shared" si="12"/>
        <v/>
      </c>
      <c r="D32" s="58" t="str">
        <f t="shared" si="13"/>
        <v/>
      </c>
      <c r="E32" s="59"/>
      <c r="F32" s="59"/>
      <c r="G32" s="59"/>
      <c r="H32" s="71"/>
      <c r="I32" s="72"/>
      <c r="J32" s="73"/>
      <c r="L32" s="62"/>
      <c r="M32" s="62">
        <f t="shared" si="1"/>
        <v>0</v>
      </c>
      <c r="N32" s="62">
        <f t="shared" si="1"/>
        <v>0</v>
      </c>
      <c r="O32" s="62">
        <f t="shared" si="1"/>
        <v>0</v>
      </c>
      <c r="P32" s="62">
        <f t="shared" si="2"/>
        <v>0</v>
      </c>
      <c r="Q32" s="62">
        <f t="shared" si="3"/>
        <v>0</v>
      </c>
      <c r="R32" s="62">
        <f t="shared" si="4"/>
        <v>0</v>
      </c>
      <c r="S32" s="62"/>
      <c r="T32" s="57">
        <f t="shared" si="5"/>
        <v>0</v>
      </c>
      <c r="U32" s="57">
        <f t="shared" si="6"/>
        <v>0</v>
      </c>
      <c r="V32" s="57">
        <f t="shared" si="7"/>
        <v>0</v>
      </c>
      <c r="W32" s="57">
        <f t="shared" si="8"/>
        <v>0</v>
      </c>
      <c r="X32" s="57">
        <f t="shared" si="9"/>
        <v>0</v>
      </c>
      <c r="Y32" s="57">
        <f t="shared" si="10"/>
        <v>0</v>
      </c>
    </row>
    <row r="33" spans="2:25" s="60" customFormat="1" ht="20.100000000000001" customHeight="1" x14ac:dyDescent="0.25">
      <c r="B33" s="57">
        <f t="shared" si="11"/>
        <v>0</v>
      </c>
      <c r="C33" s="92" t="str">
        <f t="shared" si="12"/>
        <v/>
      </c>
      <c r="D33" s="58" t="str">
        <f t="shared" si="13"/>
        <v/>
      </c>
      <c r="E33" s="59"/>
      <c r="F33" s="59"/>
      <c r="G33" s="59"/>
      <c r="H33" s="71"/>
      <c r="I33" s="72"/>
      <c r="J33" s="73"/>
      <c r="L33" s="62"/>
      <c r="M33" s="62">
        <f t="shared" si="1"/>
        <v>0</v>
      </c>
      <c r="N33" s="62">
        <f t="shared" si="1"/>
        <v>0</v>
      </c>
      <c r="O33" s="62">
        <f t="shared" si="1"/>
        <v>0</v>
      </c>
      <c r="P33" s="62">
        <f t="shared" si="2"/>
        <v>0</v>
      </c>
      <c r="Q33" s="62">
        <f t="shared" si="3"/>
        <v>0</v>
      </c>
      <c r="R33" s="62">
        <f t="shared" si="4"/>
        <v>0</v>
      </c>
      <c r="S33" s="62"/>
      <c r="T33" s="57">
        <f t="shared" si="5"/>
        <v>0</v>
      </c>
      <c r="U33" s="57">
        <f t="shared" si="6"/>
        <v>0</v>
      </c>
      <c r="V33" s="57">
        <f t="shared" si="7"/>
        <v>0</v>
      </c>
      <c r="W33" s="57">
        <f t="shared" si="8"/>
        <v>0</v>
      </c>
      <c r="X33" s="57">
        <f t="shared" si="9"/>
        <v>0</v>
      </c>
      <c r="Y33" s="57">
        <f t="shared" si="10"/>
        <v>0</v>
      </c>
    </row>
    <row r="34" spans="2:25" s="60" customFormat="1" ht="20.100000000000001" customHeight="1" x14ac:dyDescent="0.25">
      <c r="B34" s="57">
        <f t="shared" si="11"/>
        <v>0</v>
      </c>
      <c r="C34" s="92" t="str">
        <f t="shared" si="12"/>
        <v/>
      </c>
      <c r="D34" s="58" t="str">
        <f t="shared" si="13"/>
        <v/>
      </c>
      <c r="E34" s="59"/>
      <c r="F34" s="59"/>
      <c r="G34" s="59"/>
      <c r="H34" s="71"/>
      <c r="I34" s="72"/>
      <c r="J34" s="73"/>
      <c r="L34" s="62"/>
      <c r="M34" s="62">
        <f t="shared" si="1"/>
        <v>0</v>
      </c>
      <c r="N34" s="62">
        <f t="shared" si="1"/>
        <v>0</v>
      </c>
      <c r="O34" s="62">
        <f t="shared" si="1"/>
        <v>0</v>
      </c>
      <c r="P34" s="62">
        <f t="shared" si="2"/>
        <v>0</v>
      </c>
      <c r="Q34" s="62">
        <f t="shared" si="3"/>
        <v>0</v>
      </c>
      <c r="R34" s="62">
        <f t="shared" si="4"/>
        <v>0</v>
      </c>
      <c r="S34" s="62"/>
      <c r="T34" s="57">
        <f t="shared" si="5"/>
        <v>0</v>
      </c>
      <c r="U34" s="57">
        <f t="shared" si="6"/>
        <v>0</v>
      </c>
      <c r="V34" s="57">
        <f t="shared" si="7"/>
        <v>0</v>
      </c>
      <c r="W34" s="57">
        <f t="shared" si="8"/>
        <v>0</v>
      </c>
      <c r="X34" s="57">
        <f t="shared" si="9"/>
        <v>0</v>
      </c>
      <c r="Y34" s="57">
        <f t="shared" si="10"/>
        <v>0</v>
      </c>
    </row>
    <row r="35" spans="2:25" s="60" customFormat="1" ht="20.100000000000001" customHeight="1" x14ac:dyDescent="0.25">
      <c r="B35" s="57">
        <f t="shared" si="11"/>
        <v>0</v>
      </c>
      <c r="C35" s="92" t="str">
        <f t="shared" si="12"/>
        <v/>
      </c>
      <c r="D35" s="58" t="str">
        <f t="shared" si="13"/>
        <v/>
      </c>
      <c r="E35" s="59"/>
      <c r="F35" s="59"/>
      <c r="G35" s="59"/>
      <c r="H35" s="71"/>
      <c r="I35" s="72"/>
      <c r="J35" s="73"/>
      <c r="L35" s="62"/>
      <c r="M35" s="62">
        <f t="shared" si="1"/>
        <v>0</v>
      </c>
      <c r="N35" s="62">
        <f t="shared" si="1"/>
        <v>0</v>
      </c>
      <c r="O35" s="62">
        <f t="shared" si="1"/>
        <v>0</v>
      </c>
      <c r="P35" s="62">
        <f t="shared" si="2"/>
        <v>0</v>
      </c>
      <c r="Q35" s="62">
        <f t="shared" si="3"/>
        <v>0</v>
      </c>
      <c r="R35" s="62">
        <f t="shared" si="4"/>
        <v>0</v>
      </c>
      <c r="S35" s="62"/>
      <c r="T35" s="57">
        <f t="shared" si="5"/>
        <v>0</v>
      </c>
      <c r="U35" s="57">
        <f t="shared" si="6"/>
        <v>0</v>
      </c>
      <c r="V35" s="57">
        <f t="shared" si="7"/>
        <v>0</v>
      </c>
      <c r="W35" s="57">
        <f t="shared" si="8"/>
        <v>0</v>
      </c>
      <c r="X35" s="57">
        <f t="shared" si="9"/>
        <v>0</v>
      </c>
      <c r="Y35" s="57">
        <f t="shared" si="10"/>
        <v>0</v>
      </c>
    </row>
    <row r="36" spans="2:25" s="60" customFormat="1" ht="20.100000000000001" customHeight="1" x14ac:dyDescent="0.25">
      <c r="B36" s="57">
        <f t="shared" si="11"/>
        <v>0</v>
      </c>
      <c r="C36" s="92" t="str">
        <f t="shared" si="12"/>
        <v/>
      </c>
      <c r="D36" s="58" t="str">
        <f t="shared" si="13"/>
        <v/>
      </c>
      <c r="E36" s="59"/>
      <c r="F36" s="59"/>
      <c r="G36" s="59"/>
      <c r="H36" s="71"/>
      <c r="I36" s="72"/>
      <c r="J36" s="73"/>
      <c r="L36" s="62"/>
      <c r="M36" s="62">
        <f t="shared" si="1"/>
        <v>0</v>
      </c>
      <c r="N36" s="62">
        <f t="shared" si="1"/>
        <v>0</v>
      </c>
      <c r="O36" s="62">
        <f t="shared" si="1"/>
        <v>0</v>
      </c>
      <c r="P36" s="62">
        <f t="shared" si="2"/>
        <v>0</v>
      </c>
      <c r="Q36" s="62">
        <f t="shared" si="3"/>
        <v>0</v>
      </c>
      <c r="R36" s="62">
        <f t="shared" si="4"/>
        <v>0</v>
      </c>
      <c r="S36" s="62"/>
      <c r="T36" s="57">
        <f t="shared" si="5"/>
        <v>0</v>
      </c>
      <c r="U36" s="57">
        <f t="shared" si="6"/>
        <v>0</v>
      </c>
      <c r="V36" s="57">
        <f t="shared" si="7"/>
        <v>0</v>
      </c>
      <c r="W36" s="57">
        <f t="shared" si="8"/>
        <v>0</v>
      </c>
      <c r="X36" s="57">
        <f t="shared" si="9"/>
        <v>0</v>
      </c>
      <c r="Y36" s="57">
        <f t="shared" si="10"/>
        <v>0</v>
      </c>
    </row>
    <row r="37" spans="2:25" s="60" customFormat="1" ht="20.100000000000001" customHeight="1" x14ac:dyDescent="0.25">
      <c r="B37" s="57">
        <f t="shared" si="11"/>
        <v>0</v>
      </c>
      <c r="C37" s="92" t="str">
        <f t="shared" si="12"/>
        <v/>
      </c>
      <c r="D37" s="58" t="str">
        <f t="shared" si="13"/>
        <v/>
      </c>
      <c r="E37" s="59"/>
      <c r="F37" s="59"/>
      <c r="G37" s="59"/>
      <c r="H37" s="71"/>
      <c r="I37" s="72"/>
      <c r="J37" s="73"/>
      <c r="L37" s="62"/>
      <c r="M37" s="62">
        <f t="shared" si="1"/>
        <v>0</v>
      </c>
      <c r="N37" s="62">
        <f t="shared" si="1"/>
        <v>0</v>
      </c>
      <c r="O37" s="62">
        <f t="shared" si="1"/>
        <v>0</v>
      </c>
      <c r="P37" s="62">
        <f t="shared" si="2"/>
        <v>0</v>
      </c>
      <c r="Q37" s="62">
        <f t="shared" si="3"/>
        <v>0</v>
      </c>
      <c r="R37" s="62">
        <f t="shared" si="4"/>
        <v>0</v>
      </c>
      <c r="S37" s="62"/>
      <c r="T37" s="57">
        <f t="shared" si="5"/>
        <v>0</v>
      </c>
      <c r="U37" s="57">
        <f t="shared" si="6"/>
        <v>0</v>
      </c>
      <c r="V37" s="57">
        <f t="shared" si="7"/>
        <v>0</v>
      </c>
      <c r="W37" s="57">
        <f t="shared" si="8"/>
        <v>0</v>
      </c>
      <c r="X37" s="57">
        <f t="shared" si="9"/>
        <v>0</v>
      </c>
      <c r="Y37" s="57">
        <f t="shared" si="10"/>
        <v>0</v>
      </c>
    </row>
    <row r="38" spans="2:25" s="60" customFormat="1" ht="20.100000000000001" customHeight="1" x14ac:dyDescent="0.25">
      <c r="B38" s="57">
        <f t="shared" si="11"/>
        <v>0</v>
      </c>
      <c r="C38" s="92" t="str">
        <f t="shared" si="12"/>
        <v/>
      </c>
      <c r="D38" s="58" t="str">
        <f t="shared" si="13"/>
        <v/>
      </c>
      <c r="E38" s="59"/>
      <c r="F38" s="59"/>
      <c r="G38" s="59"/>
      <c r="H38" s="71"/>
      <c r="I38" s="72"/>
      <c r="J38" s="73"/>
      <c r="L38" s="62"/>
      <c r="M38" s="62">
        <f t="shared" si="1"/>
        <v>0</v>
      </c>
      <c r="N38" s="62">
        <f t="shared" si="1"/>
        <v>0</v>
      </c>
      <c r="O38" s="62">
        <f t="shared" si="1"/>
        <v>0</v>
      </c>
      <c r="P38" s="62">
        <f t="shared" si="2"/>
        <v>0</v>
      </c>
      <c r="Q38" s="62">
        <f t="shared" si="3"/>
        <v>0</v>
      </c>
      <c r="R38" s="62">
        <f t="shared" si="4"/>
        <v>0</v>
      </c>
      <c r="S38" s="62"/>
      <c r="T38" s="57">
        <f t="shared" si="5"/>
        <v>0</v>
      </c>
      <c r="U38" s="57">
        <f t="shared" si="6"/>
        <v>0</v>
      </c>
      <c r="V38" s="57">
        <f t="shared" si="7"/>
        <v>0</v>
      </c>
      <c r="W38" s="57">
        <f t="shared" si="8"/>
        <v>0</v>
      </c>
      <c r="X38" s="57">
        <f t="shared" si="9"/>
        <v>0</v>
      </c>
      <c r="Y38" s="57">
        <f t="shared" si="10"/>
        <v>0</v>
      </c>
    </row>
    <row r="39" spans="2:25" s="60" customFormat="1" ht="20.100000000000001" customHeight="1" x14ac:dyDescent="0.25">
      <c r="B39" s="57">
        <f t="shared" si="11"/>
        <v>0</v>
      </c>
      <c r="C39" s="92" t="str">
        <f t="shared" si="12"/>
        <v/>
      </c>
      <c r="D39" s="58" t="str">
        <f t="shared" si="13"/>
        <v/>
      </c>
      <c r="E39" s="59"/>
      <c r="F39" s="59"/>
      <c r="G39" s="59"/>
      <c r="H39" s="71"/>
      <c r="I39" s="72"/>
      <c r="J39" s="73"/>
      <c r="L39" s="62"/>
      <c r="M39" s="62">
        <f t="shared" si="1"/>
        <v>0</v>
      </c>
      <c r="N39" s="62">
        <f t="shared" si="1"/>
        <v>0</v>
      </c>
      <c r="O39" s="62">
        <f t="shared" si="1"/>
        <v>0</v>
      </c>
      <c r="P39" s="62">
        <f t="shared" si="2"/>
        <v>0</v>
      </c>
      <c r="Q39" s="62">
        <f t="shared" si="3"/>
        <v>0</v>
      </c>
      <c r="R39" s="62">
        <f t="shared" si="4"/>
        <v>0</v>
      </c>
      <c r="S39" s="62"/>
      <c r="T39" s="57">
        <f t="shared" si="5"/>
        <v>0</v>
      </c>
      <c r="U39" s="57">
        <f t="shared" si="6"/>
        <v>0</v>
      </c>
      <c r="V39" s="57">
        <f t="shared" si="7"/>
        <v>0</v>
      </c>
      <c r="W39" s="57">
        <f t="shared" si="8"/>
        <v>0</v>
      </c>
      <c r="X39" s="57">
        <f t="shared" si="9"/>
        <v>0</v>
      </c>
      <c r="Y39" s="57">
        <f t="shared" si="10"/>
        <v>0</v>
      </c>
    </row>
    <row r="40" spans="2:25" s="60" customFormat="1" ht="20.100000000000001" customHeight="1" x14ac:dyDescent="0.25">
      <c r="B40" s="57">
        <f t="shared" si="11"/>
        <v>0</v>
      </c>
      <c r="C40" s="92" t="str">
        <f t="shared" si="12"/>
        <v/>
      </c>
      <c r="D40" s="58" t="str">
        <f t="shared" si="13"/>
        <v/>
      </c>
      <c r="E40" s="59"/>
      <c r="F40" s="59"/>
      <c r="G40" s="59"/>
      <c r="H40" s="71"/>
      <c r="I40" s="72"/>
      <c r="J40" s="73"/>
      <c r="L40" s="62"/>
      <c r="M40" s="62">
        <f t="shared" si="1"/>
        <v>0</v>
      </c>
      <c r="N40" s="62">
        <f t="shared" si="1"/>
        <v>0</v>
      </c>
      <c r="O40" s="62">
        <f t="shared" si="1"/>
        <v>0</v>
      </c>
      <c r="P40" s="62">
        <f t="shared" si="2"/>
        <v>0</v>
      </c>
      <c r="Q40" s="62">
        <f t="shared" si="3"/>
        <v>0</v>
      </c>
      <c r="R40" s="62">
        <f t="shared" si="4"/>
        <v>0</v>
      </c>
      <c r="S40" s="62"/>
      <c r="T40" s="57">
        <f t="shared" si="5"/>
        <v>0</v>
      </c>
      <c r="U40" s="57">
        <f t="shared" si="6"/>
        <v>0</v>
      </c>
      <c r="V40" s="57">
        <f t="shared" si="7"/>
        <v>0</v>
      </c>
      <c r="W40" s="57">
        <f t="shared" si="8"/>
        <v>0</v>
      </c>
      <c r="X40" s="57">
        <f t="shared" si="9"/>
        <v>0</v>
      </c>
      <c r="Y40" s="57">
        <f t="shared" si="10"/>
        <v>0</v>
      </c>
    </row>
    <row r="41" spans="2:25" s="60" customFormat="1" ht="20.100000000000001" customHeight="1" x14ac:dyDescent="0.25">
      <c r="B41" s="57">
        <f t="shared" si="11"/>
        <v>0</v>
      </c>
      <c r="C41" s="92" t="str">
        <f t="shared" si="12"/>
        <v/>
      </c>
      <c r="D41" s="58" t="str">
        <f t="shared" si="13"/>
        <v/>
      </c>
      <c r="E41" s="59"/>
      <c r="F41" s="59"/>
      <c r="G41" s="59"/>
      <c r="H41" s="71"/>
      <c r="I41" s="72"/>
      <c r="J41" s="73"/>
      <c r="L41" s="62"/>
      <c r="M41" s="62">
        <f t="shared" si="1"/>
        <v>0</v>
      </c>
      <c r="N41" s="62">
        <f t="shared" si="1"/>
        <v>0</v>
      </c>
      <c r="O41" s="62">
        <f t="shared" si="1"/>
        <v>0</v>
      </c>
      <c r="P41" s="62">
        <f t="shared" si="2"/>
        <v>0</v>
      </c>
      <c r="Q41" s="62">
        <f t="shared" si="3"/>
        <v>0</v>
      </c>
      <c r="R41" s="62">
        <f t="shared" si="4"/>
        <v>0</v>
      </c>
      <c r="S41" s="62"/>
      <c r="T41" s="57">
        <f t="shared" si="5"/>
        <v>0</v>
      </c>
      <c r="U41" s="57">
        <f t="shared" si="6"/>
        <v>0</v>
      </c>
      <c r="V41" s="57">
        <f t="shared" si="7"/>
        <v>0</v>
      </c>
      <c r="W41" s="57">
        <f t="shared" si="8"/>
        <v>0</v>
      </c>
      <c r="X41" s="57">
        <f t="shared" si="9"/>
        <v>0</v>
      </c>
      <c r="Y41" s="57">
        <f t="shared" si="10"/>
        <v>0</v>
      </c>
    </row>
    <row r="42" spans="2:25" s="60" customFormat="1" ht="20.100000000000001" customHeight="1" x14ac:dyDescent="0.25">
      <c r="B42" s="57">
        <f t="shared" si="11"/>
        <v>0</v>
      </c>
      <c r="C42" s="92" t="str">
        <f t="shared" si="12"/>
        <v/>
      </c>
      <c r="D42" s="58" t="str">
        <f t="shared" si="13"/>
        <v/>
      </c>
      <c r="E42" s="59"/>
      <c r="F42" s="59"/>
      <c r="G42" s="59"/>
      <c r="H42" s="71"/>
      <c r="I42" s="72"/>
      <c r="J42" s="73"/>
      <c r="L42" s="62"/>
      <c r="M42" s="62">
        <f t="shared" si="1"/>
        <v>0</v>
      </c>
      <c r="N42" s="62">
        <f t="shared" si="1"/>
        <v>0</v>
      </c>
      <c r="O42" s="62">
        <f t="shared" si="1"/>
        <v>0</v>
      </c>
      <c r="P42" s="62">
        <f t="shared" si="2"/>
        <v>0</v>
      </c>
      <c r="Q42" s="62">
        <f t="shared" si="3"/>
        <v>0</v>
      </c>
      <c r="R42" s="62">
        <f t="shared" si="4"/>
        <v>0</v>
      </c>
      <c r="S42" s="62"/>
      <c r="T42" s="57">
        <f t="shared" si="5"/>
        <v>0</v>
      </c>
      <c r="U42" s="57">
        <f t="shared" si="6"/>
        <v>0</v>
      </c>
      <c r="V42" s="57">
        <f t="shared" si="7"/>
        <v>0</v>
      </c>
      <c r="W42" s="57">
        <f t="shared" si="8"/>
        <v>0</v>
      </c>
      <c r="X42" s="57">
        <f t="shared" si="9"/>
        <v>0</v>
      </c>
      <c r="Y42" s="57">
        <f t="shared" si="10"/>
        <v>0</v>
      </c>
    </row>
    <row r="43" spans="2:25" s="60" customFormat="1" ht="20.100000000000001" customHeight="1" x14ac:dyDescent="0.25">
      <c r="B43" s="57">
        <f t="shared" si="11"/>
        <v>0</v>
      </c>
      <c r="C43" s="92" t="str">
        <f t="shared" si="12"/>
        <v/>
      </c>
      <c r="D43" s="58" t="str">
        <f t="shared" si="13"/>
        <v/>
      </c>
      <c r="E43" s="59"/>
      <c r="F43" s="59"/>
      <c r="G43" s="59"/>
      <c r="H43" s="71"/>
      <c r="I43" s="72"/>
      <c r="J43" s="73"/>
      <c r="L43" s="62"/>
      <c r="M43" s="62">
        <f t="shared" si="1"/>
        <v>0</v>
      </c>
      <c r="N43" s="62">
        <f t="shared" si="1"/>
        <v>0</v>
      </c>
      <c r="O43" s="62">
        <f t="shared" si="1"/>
        <v>0</v>
      </c>
      <c r="P43" s="62">
        <f t="shared" si="2"/>
        <v>0</v>
      </c>
      <c r="Q43" s="62">
        <f t="shared" si="3"/>
        <v>0</v>
      </c>
      <c r="R43" s="62">
        <f t="shared" si="4"/>
        <v>0</v>
      </c>
      <c r="S43" s="62"/>
      <c r="T43" s="57">
        <f t="shared" si="5"/>
        <v>0</v>
      </c>
      <c r="U43" s="57">
        <f t="shared" si="6"/>
        <v>0</v>
      </c>
      <c r="V43" s="57">
        <f t="shared" si="7"/>
        <v>0</v>
      </c>
      <c r="W43" s="57">
        <f t="shared" si="8"/>
        <v>0</v>
      </c>
      <c r="X43" s="57">
        <f t="shared" si="9"/>
        <v>0</v>
      </c>
      <c r="Y43" s="57">
        <f t="shared" si="10"/>
        <v>0</v>
      </c>
    </row>
    <row r="44" spans="2:25" s="60" customFormat="1" ht="20.100000000000001" customHeight="1" x14ac:dyDescent="0.25">
      <c r="B44" s="57">
        <f t="shared" si="11"/>
        <v>0</v>
      </c>
      <c r="C44" s="92" t="str">
        <f t="shared" si="12"/>
        <v/>
      </c>
      <c r="D44" s="58" t="str">
        <f t="shared" si="13"/>
        <v/>
      </c>
      <c r="E44" s="59"/>
      <c r="F44" s="59"/>
      <c r="G44" s="59"/>
      <c r="H44" s="71"/>
      <c r="I44" s="72"/>
      <c r="J44" s="73"/>
      <c r="L44" s="62"/>
      <c r="M44" s="62">
        <f t="shared" si="1"/>
        <v>0</v>
      </c>
      <c r="N44" s="62">
        <f t="shared" si="1"/>
        <v>0</v>
      </c>
      <c r="O44" s="62">
        <f t="shared" si="1"/>
        <v>0</v>
      </c>
      <c r="P44" s="62">
        <f t="shared" si="2"/>
        <v>0</v>
      </c>
      <c r="Q44" s="62">
        <f t="shared" si="3"/>
        <v>0</v>
      </c>
      <c r="R44" s="62">
        <f t="shared" si="4"/>
        <v>0</v>
      </c>
      <c r="S44" s="62"/>
      <c r="T44" s="57">
        <f t="shared" si="5"/>
        <v>0</v>
      </c>
      <c r="U44" s="57">
        <f t="shared" si="6"/>
        <v>0</v>
      </c>
      <c r="V44" s="57">
        <f t="shared" si="7"/>
        <v>0</v>
      </c>
      <c r="W44" s="57">
        <f t="shared" si="8"/>
        <v>0</v>
      </c>
      <c r="X44" s="57">
        <f t="shared" si="9"/>
        <v>0</v>
      </c>
      <c r="Y44" s="57">
        <f t="shared" si="10"/>
        <v>0</v>
      </c>
    </row>
    <row r="45" spans="2:25" s="60" customFormat="1" ht="20.100000000000001" customHeight="1" x14ac:dyDescent="0.25">
      <c r="B45" s="57">
        <f t="shared" si="11"/>
        <v>0</v>
      </c>
      <c r="C45" s="92" t="str">
        <f t="shared" si="12"/>
        <v/>
      </c>
      <c r="D45" s="58" t="str">
        <f t="shared" si="13"/>
        <v/>
      </c>
      <c r="E45" s="59"/>
      <c r="F45" s="59"/>
      <c r="G45" s="59"/>
      <c r="H45" s="71"/>
      <c r="I45" s="72"/>
      <c r="J45" s="73"/>
      <c r="L45" s="62"/>
      <c r="M45" s="62">
        <f t="shared" si="1"/>
        <v>0</v>
      </c>
      <c r="N45" s="62">
        <f t="shared" si="1"/>
        <v>0</v>
      </c>
      <c r="O45" s="62">
        <f t="shared" si="1"/>
        <v>0</v>
      </c>
      <c r="P45" s="62">
        <f t="shared" si="2"/>
        <v>0</v>
      </c>
      <c r="Q45" s="62">
        <f t="shared" si="3"/>
        <v>0</v>
      </c>
      <c r="R45" s="62">
        <f t="shared" si="4"/>
        <v>0</v>
      </c>
      <c r="S45" s="62"/>
      <c r="T45" s="57">
        <f t="shared" si="5"/>
        <v>0</v>
      </c>
      <c r="U45" s="57">
        <f t="shared" si="6"/>
        <v>0</v>
      </c>
      <c r="V45" s="57">
        <f t="shared" si="7"/>
        <v>0</v>
      </c>
      <c r="W45" s="57">
        <f t="shared" si="8"/>
        <v>0</v>
      </c>
      <c r="X45" s="57">
        <f t="shared" si="9"/>
        <v>0</v>
      </c>
      <c r="Y45" s="57">
        <f t="shared" si="10"/>
        <v>0</v>
      </c>
    </row>
    <row r="46" spans="2:25" s="60" customFormat="1" ht="20.100000000000001" customHeight="1" x14ac:dyDescent="0.25">
      <c r="B46" s="57">
        <f t="shared" si="11"/>
        <v>0</v>
      </c>
      <c r="C46" s="92" t="str">
        <f t="shared" si="12"/>
        <v/>
      </c>
      <c r="D46" s="58" t="str">
        <f t="shared" si="13"/>
        <v/>
      </c>
      <c r="E46" s="59"/>
      <c r="F46" s="59"/>
      <c r="G46" s="59"/>
      <c r="H46" s="71"/>
      <c r="I46" s="72"/>
      <c r="J46" s="73"/>
      <c r="L46" s="62"/>
      <c r="M46" s="62">
        <f t="shared" si="1"/>
        <v>0</v>
      </c>
      <c r="N46" s="62">
        <f t="shared" si="1"/>
        <v>0</v>
      </c>
      <c r="O46" s="62">
        <f t="shared" si="1"/>
        <v>0</v>
      </c>
      <c r="P46" s="62">
        <f t="shared" si="2"/>
        <v>0</v>
      </c>
      <c r="Q46" s="62">
        <f t="shared" si="3"/>
        <v>0</v>
      </c>
      <c r="R46" s="62">
        <f t="shared" si="4"/>
        <v>0</v>
      </c>
      <c r="S46" s="62"/>
      <c r="T46" s="57">
        <f t="shared" si="5"/>
        <v>0</v>
      </c>
      <c r="U46" s="57">
        <f t="shared" si="6"/>
        <v>0</v>
      </c>
      <c r="V46" s="57">
        <f t="shared" si="7"/>
        <v>0</v>
      </c>
      <c r="W46" s="57">
        <f t="shared" si="8"/>
        <v>0</v>
      </c>
      <c r="X46" s="57">
        <f t="shared" si="9"/>
        <v>0</v>
      </c>
      <c r="Y46" s="57">
        <f t="shared" si="10"/>
        <v>0</v>
      </c>
    </row>
    <row r="47" spans="2:25" s="60" customFormat="1" ht="20.100000000000001" customHeight="1" x14ac:dyDescent="0.25">
      <c r="B47" s="57">
        <f t="shared" si="11"/>
        <v>0</v>
      </c>
      <c r="C47" s="92" t="str">
        <f t="shared" si="12"/>
        <v/>
      </c>
      <c r="D47" s="58" t="str">
        <f t="shared" si="13"/>
        <v/>
      </c>
      <c r="E47" s="59"/>
      <c r="F47" s="59"/>
      <c r="G47" s="59"/>
      <c r="H47" s="71"/>
      <c r="I47" s="72"/>
      <c r="J47" s="73"/>
      <c r="L47" s="62"/>
      <c r="M47" s="62">
        <f t="shared" si="1"/>
        <v>0</v>
      </c>
      <c r="N47" s="62">
        <f t="shared" si="1"/>
        <v>0</v>
      </c>
      <c r="O47" s="62">
        <f t="shared" si="1"/>
        <v>0</v>
      </c>
      <c r="P47" s="62">
        <f t="shared" si="2"/>
        <v>0</v>
      </c>
      <c r="Q47" s="62">
        <f t="shared" si="3"/>
        <v>0</v>
      </c>
      <c r="R47" s="62">
        <f t="shared" si="4"/>
        <v>0</v>
      </c>
      <c r="S47" s="62"/>
      <c r="T47" s="57">
        <f t="shared" si="5"/>
        <v>0</v>
      </c>
      <c r="U47" s="57">
        <f t="shared" si="6"/>
        <v>0</v>
      </c>
      <c r="V47" s="57">
        <f t="shared" si="7"/>
        <v>0</v>
      </c>
      <c r="W47" s="57">
        <f t="shared" si="8"/>
        <v>0</v>
      </c>
      <c r="X47" s="57">
        <f t="shared" si="9"/>
        <v>0</v>
      </c>
      <c r="Y47" s="57">
        <f t="shared" si="10"/>
        <v>0</v>
      </c>
    </row>
    <row r="48" spans="2:25" s="60" customFormat="1" ht="20.100000000000001" customHeight="1" x14ac:dyDescent="0.25">
      <c r="B48" s="57">
        <f t="shared" si="11"/>
        <v>0</v>
      </c>
      <c r="C48" s="92" t="str">
        <f t="shared" si="12"/>
        <v/>
      </c>
      <c r="D48" s="58" t="str">
        <f t="shared" si="13"/>
        <v/>
      </c>
      <c r="E48" s="59"/>
      <c r="F48" s="59"/>
      <c r="G48" s="59"/>
      <c r="H48" s="71"/>
      <c r="I48" s="72"/>
      <c r="J48" s="73"/>
      <c r="L48" s="62"/>
      <c r="M48" s="62">
        <f t="shared" si="1"/>
        <v>0</v>
      </c>
      <c r="N48" s="62">
        <f t="shared" si="1"/>
        <v>0</v>
      </c>
      <c r="O48" s="62">
        <f t="shared" si="1"/>
        <v>0</v>
      </c>
      <c r="P48" s="62">
        <f t="shared" si="2"/>
        <v>0</v>
      </c>
      <c r="Q48" s="62">
        <f t="shared" si="3"/>
        <v>0</v>
      </c>
      <c r="R48" s="62">
        <f t="shared" si="4"/>
        <v>0</v>
      </c>
      <c r="S48" s="62"/>
      <c r="T48" s="57">
        <f t="shared" si="5"/>
        <v>0</v>
      </c>
      <c r="U48" s="57">
        <f t="shared" si="6"/>
        <v>0</v>
      </c>
      <c r="V48" s="57">
        <f t="shared" si="7"/>
        <v>0</v>
      </c>
      <c r="W48" s="57">
        <f t="shared" si="8"/>
        <v>0</v>
      </c>
      <c r="X48" s="57">
        <f t="shared" si="9"/>
        <v>0</v>
      </c>
      <c r="Y48" s="57">
        <f t="shared" si="10"/>
        <v>0</v>
      </c>
    </row>
    <row r="49" spans="2:25" s="60" customFormat="1" ht="20.100000000000001" customHeight="1" x14ac:dyDescent="0.25">
      <c r="B49" s="57">
        <f t="shared" si="11"/>
        <v>0</v>
      </c>
      <c r="C49" s="92" t="str">
        <f t="shared" si="12"/>
        <v/>
      </c>
      <c r="D49" s="58" t="str">
        <f t="shared" si="13"/>
        <v/>
      </c>
      <c r="E49" s="59"/>
      <c r="F49" s="59"/>
      <c r="G49" s="59"/>
      <c r="H49" s="71"/>
      <c r="I49" s="72"/>
      <c r="J49" s="73"/>
      <c r="L49" s="62"/>
      <c r="M49" s="62">
        <f t="shared" si="1"/>
        <v>0</v>
      </c>
      <c r="N49" s="62">
        <f t="shared" si="1"/>
        <v>0</v>
      </c>
      <c r="O49" s="62">
        <f t="shared" si="1"/>
        <v>0</v>
      </c>
      <c r="P49" s="62">
        <f t="shared" si="2"/>
        <v>0</v>
      </c>
      <c r="Q49" s="62">
        <f t="shared" si="3"/>
        <v>0</v>
      </c>
      <c r="R49" s="62">
        <f t="shared" si="4"/>
        <v>0</v>
      </c>
      <c r="S49" s="62"/>
      <c r="T49" s="57">
        <f t="shared" si="5"/>
        <v>0</v>
      </c>
      <c r="U49" s="57">
        <f t="shared" si="6"/>
        <v>0</v>
      </c>
      <c r="V49" s="57">
        <f t="shared" si="7"/>
        <v>0</v>
      </c>
      <c r="W49" s="57">
        <f t="shared" si="8"/>
        <v>0</v>
      </c>
      <c r="X49" s="57">
        <f t="shared" si="9"/>
        <v>0</v>
      </c>
      <c r="Y49" s="57">
        <f t="shared" si="10"/>
        <v>0</v>
      </c>
    </row>
    <row r="50" spans="2:25" s="60" customFormat="1" ht="20.100000000000001" customHeight="1" x14ac:dyDescent="0.25">
      <c r="B50" s="57">
        <f t="shared" si="11"/>
        <v>0</v>
      </c>
      <c r="C50" s="92" t="str">
        <f t="shared" si="12"/>
        <v/>
      </c>
      <c r="D50" s="58" t="str">
        <f t="shared" si="13"/>
        <v/>
      </c>
      <c r="E50" s="59"/>
      <c r="F50" s="59"/>
      <c r="G50" s="59"/>
      <c r="H50" s="71"/>
      <c r="I50" s="72"/>
      <c r="J50" s="73"/>
      <c r="L50" s="62"/>
      <c r="M50" s="62">
        <f t="shared" ref="M50:O55" si="14">IF(E50="",0,1)</f>
        <v>0</v>
      </c>
      <c r="N50" s="62">
        <f t="shared" si="14"/>
        <v>0</v>
      </c>
      <c r="O50" s="62">
        <f t="shared" si="14"/>
        <v>0</v>
      </c>
      <c r="P50" s="62">
        <f t="shared" ref="P50:P55" si="15">IF(H50="",0,1)</f>
        <v>0</v>
      </c>
      <c r="Q50" s="62">
        <f t="shared" ref="Q50:Q55" si="16">IF(I50="",0,1)</f>
        <v>0</v>
      </c>
      <c r="R50" s="62">
        <f t="shared" ref="R50:R55" si="17">IF(J50="",0,1)</f>
        <v>0</v>
      </c>
      <c r="S50" s="62"/>
      <c r="T50" s="57">
        <f t="shared" ref="T50:T55" si="18">IF(H50&gt;0,IF(I50=L$18,1,0),0)</f>
        <v>0</v>
      </c>
      <c r="U50" s="57">
        <f t="shared" ref="U50:U55" si="19">IF(T50=1,H50,0)</f>
        <v>0</v>
      </c>
      <c r="V50" s="57">
        <f t="shared" ref="V50:V55" si="20">IF(H50&gt;0,IF(I50=L$19,1,0),0)</f>
        <v>0</v>
      </c>
      <c r="W50" s="57">
        <f t="shared" ref="W50:W55" si="21">IF(V50=1,H50,0)</f>
        <v>0</v>
      </c>
      <c r="X50" s="57">
        <f t="shared" ref="X50:X55" si="22">IF(H50&gt;0,IF(I50=L$20,1,0),0)</f>
        <v>0</v>
      </c>
      <c r="Y50" s="57">
        <f t="shared" ref="Y50:Y55" si="23">IF(X50=1,H50,0)</f>
        <v>0</v>
      </c>
    </row>
    <row r="51" spans="2:25" s="60" customFormat="1" ht="20.100000000000001" customHeight="1" x14ac:dyDescent="0.25">
      <c r="B51" s="57">
        <f t="shared" si="11"/>
        <v>0</v>
      </c>
      <c r="C51" s="92" t="str">
        <f t="shared" si="12"/>
        <v/>
      </c>
      <c r="D51" s="58" t="str">
        <f t="shared" si="13"/>
        <v/>
      </c>
      <c r="E51" s="59"/>
      <c r="F51" s="59"/>
      <c r="G51" s="59"/>
      <c r="H51" s="71"/>
      <c r="I51" s="72"/>
      <c r="J51" s="73"/>
      <c r="L51" s="62"/>
      <c r="M51" s="62">
        <f t="shared" si="14"/>
        <v>0</v>
      </c>
      <c r="N51" s="62">
        <f t="shared" si="14"/>
        <v>0</v>
      </c>
      <c r="O51" s="62">
        <f t="shared" si="14"/>
        <v>0</v>
      </c>
      <c r="P51" s="62">
        <f t="shared" si="15"/>
        <v>0</v>
      </c>
      <c r="Q51" s="62">
        <f t="shared" si="16"/>
        <v>0</v>
      </c>
      <c r="R51" s="62">
        <f t="shared" si="17"/>
        <v>0</v>
      </c>
      <c r="S51" s="62"/>
      <c r="T51" s="57">
        <f t="shared" si="18"/>
        <v>0</v>
      </c>
      <c r="U51" s="57">
        <f t="shared" si="19"/>
        <v>0</v>
      </c>
      <c r="V51" s="57">
        <f t="shared" si="20"/>
        <v>0</v>
      </c>
      <c r="W51" s="57">
        <f t="shared" si="21"/>
        <v>0</v>
      </c>
      <c r="X51" s="57">
        <f t="shared" si="22"/>
        <v>0</v>
      </c>
      <c r="Y51" s="57">
        <f t="shared" si="23"/>
        <v>0</v>
      </c>
    </row>
    <row r="52" spans="2:25" s="60" customFormat="1" ht="20.100000000000001" customHeight="1" x14ac:dyDescent="0.25">
      <c r="B52" s="57">
        <f t="shared" si="11"/>
        <v>0</v>
      </c>
      <c r="C52" s="92" t="str">
        <f t="shared" si="12"/>
        <v/>
      </c>
      <c r="D52" s="58" t="str">
        <f t="shared" si="13"/>
        <v/>
      </c>
      <c r="E52" s="59"/>
      <c r="F52" s="59"/>
      <c r="G52" s="59"/>
      <c r="H52" s="71"/>
      <c r="I52" s="72"/>
      <c r="J52" s="73"/>
      <c r="L52" s="62"/>
      <c r="M52" s="62">
        <f t="shared" si="14"/>
        <v>0</v>
      </c>
      <c r="N52" s="62">
        <f t="shared" si="14"/>
        <v>0</v>
      </c>
      <c r="O52" s="62">
        <f t="shared" si="14"/>
        <v>0</v>
      </c>
      <c r="P52" s="62">
        <f t="shared" si="15"/>
        <v>0</v>
      </c>
      <c r="Q52" s="62">
        <f t="shared" si="16"/>
        <v>0</v>
      </c>
      <c r="R52" s="62">
        <f t="shared" si="17"/>
        <v>0</v>
      </c>
      <c r="S52" s="62"/>
      <c r="T52" s="57">
        <f t="shared" si="18"/>
        <v>0</v>
      </c>
      <c r="U52" s="57">
        <f t="shared" si="19"/>
        <v>0</v>
      </c>
      <c r="V52" s="57">
        <f t="shared" si="20"/>
        <v>0</v>
      </c>
      <c r="W52" s="57">
        <f t="shared" si="21"/>
        <v>0</v>
      </c>
      <c r="X52" s="57">
        <f t="shared" si="22"/>
        <v>0</v>
      </c>
      <c r="Y52" s="57">
        <f t="shared" si="23"/>
        <v>0</v>
      </c>
    </row>
    <row r="53" spans="2:25" s="60" customFormat="1" ht="20.100000000000001" customHeight="1" x14ac:dyDescent="0.25">
      <c r="B53" s="57">
        <f t="shared" si="11"/>
        <v>0</v>
      </c>
      <c r="C53" s="92" t="str">
        <f t="shared" si="12"/>
        <v/>
      </c>
      <c r="D53" s="58" t="str">
        <f t="shared" si="13"/>
        <v/>
      </c>
      <c r="E53" s="59"/>
      <c r="F53" s="59"/>
      <c r="G53" s="59"/>
      <c r="H53" s="71"/>
      <c r="I53" s="72"/>
      <c r="J53" s="73"/>
      <c r="L53" s="62"/>
      <c r="M53" s="62">
        <f t="shared" si="14"/>
        <v>0</v>
      </c>
      <c r="N53" s="62">
        <f t="shared" si="14"/>
        <v>0</v>
      </c>
      <c r="O53" s="62">
        <f t="shared" si="14"/>
        <v>0</v>
      </c>
      <c r="P53" s="62">
        <f t="shared" si="15"/>
        <v>0</v>
      </c>
      <c r="Q53" s="62">
        <f t="shared" si="16"/>
        <v>0</v>
      </c>
      <c r="R53" s="62">
        <f t="shared" si="17"/>
        <v>0</v>
      </c>
      <c r="S53" s="62"/>
      <c r="T53" s="57">
        <f t="shared" si="18"/>
        <v>0</v>
      </c>
      <c r="U53" s="57">
        <f t="shared" si="19"/>
        <v>0</v>
      </c>
      <c r="V53" s="57">
        <f t="shared" si="20"/>
        <v>0</v>
      </c>
      <c r="W53" s="57">
        <f t="shared" si="21"/>
        <v>0</v>
      </c>
      <c r="X53" s="57">
        <f t="shared" si="22"/>
        <v>0</v>
      </c>
      <c r="Y53" s="57">
        <f t="shared" si="23"/>
        <v>0</v>
      </c>
    </row>
    <row r="54" spans="2:25" s="60" customFormat="1" ht="20.100000000000001" customHeight="1" x14ac:dyDescent="0.25">
      <c r="B54" s="57">
        <f t="shared" si="11"/>
        <v>0</v>
      </c>
      <c r="C54" s="92" t="str">
        <f t="shared" si="12"/>
        <v/>
      </c>
      <c r="D54" s="58" t="str">
        <f t="shared" si="13"/>
        <v/>
      </c>
      <c r="E54" s="59"/>
      <c r="F54" s="59"/>
      <c r="G54" s="59"/>
      <c r="H54" s="71"/>
      <c r="I54" s="72"/>
      <c r="J54" s="73"/>
      <c r="L54" s="62"/>
      <c r="M54" s="62">
        <f t="shared" si="14"/>
        <v>0</v>
      </c>
      <c r="N54" s="62">
        <f t="shared" si="14"/>
        <v>0</v>
      </c>
      <c r="O54" s="62">
        <f t="shared" si="14"/>
        <v>0</v>
      </c>
      <c r="P54" s="62">
        <f t="shared" si="15"/>
        <v>0</v>
      </c>
      <c r="Q54" s="62">
        <f t="shared" si="16"/>
        <v>0</v>
      </c>
      <c r="R54" s="62">
        <f t="shared" si="17"/>
        <v>0</v>
      </c>
      <c r="S54" s="62"/>
      <c r="T54" s="57">
        <f t="shared" si="18"/>
        <v>0</v>
      </c>
      <c r="U54" s="57">
        <f t="shared" si="19"/>
        <v>0</v>
      </c>
      <c r="V54" s="57">
        <f t="shared" si="20"/>
        <v>0</v>
      </c>
      <c r="W54" s="57">
        <f t="shared" si="21"/>
        <v>0</v>
      </c>
      <c r="X54" s="57">
        <f t="shared" si="22"/>
        <v>0</v>
      </c>
      <c r="Y54" s="57">
        <f t="shared" si="23"/>
        <v>0</v>
      </c>
    </row>
    <row r="55" spans="2:25" s="60" customFormat="1" ht="20.100000000000001" customHeight="1" x14ac:dyDescent="0.25">
      <c r="B55" s="57">
        <f t="shared" si="11"/>
        <v>0</v>
      </c>
      <c r="C55" s="92" t="str">
        <f t="shared" si="12"/>
        <v/>
      </c>
      <c r="D55" s="58" t="str">
        <f t="shared" si="13"/>
        <v/>
      </c>
      <c r="E55" s="59"/>
      <c r="F55" s="59"/>
      <c r="G55" s="59"/>
      <c r="H55" s="71"/>
      <c r="I55" s="72"/>
      <c r="J55" s="73"/>
      <c r="L55" s="62"/>
      <c r="M55" s="62">
        <f t="shared" si="14"/>
        <v>0</v>
      </c>
      <c r="N55" s="62">
        <f t="shared" si="14"/>
        <v>0</v>
      </c>
      <c r="O55" s="62">
        <f t="shared" si="14"/>
        <v>0</v>
      </c>
      <c r="P55" s="62">
        <f t="shared" si="15"/>
        <v>0</v>
      </c>
      <c r="Q55" s="62">
        <f t="shared" si="16"/>
        <v>0</v>
      </c>
      <c r="R55" s="62">
        <f t="shared" si="17"/>
        <v>0</v>
      </c>
      <c r="S55" s="62"/>
      <c r="T55" s="57">
        <f t="shared" si="18"/>
        <v>0</v>
      </c>
      <c r="U55" s="57">
        <f t="shared" si="19"/>
        <v>0</v>
      </c>
      <c r="V55" s="57">
        <f t="shared" si="20"/>
        <v>0</v>
      </c>
      <c r="W55" s="57">
        <f t="shared" si="21"/>
        <v>0</v>
      </c>
      <c r="X55" s="57">
        <f t="shared" si="22"/>
        <v>0</v>
      </c>
      <c r="Y55" s="57">
        <f t="shared" si="23"/>
        <v>0</v>
      </c>
    </row>
  </sheetData>
  <sheetProtection algorithmName="SHA-512" hashValue="kPjz7hV4rl7h6RGZkffgfBbfbXprupu94GKuf0dZc0w6csxHCr6NolczCoDQpGjWT1XtR2E40RQ4n1CsO9Nw+g==" saltValue="MqlAbAtswk63+moctwoT6Q=="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operator="greaterThan" allowBlank="1" showInputMessage="1" showErrorMessage="1" sqref="J18:J55" xr:uid="{00000000-0002-0000-0600-000000000000}"/>
    <dataValidation type="whole" operator="greaterThanOrEqual" allowBlank="1" showInputMessage="1" showErrorMessage="1" sqref="H18:H55" xr:uid="{00000000-0002-0000-0600-000001000000}">
      <formula1>0</formula1>
    </dataValidation>
    <dataValidation type="list" showInputMessage="1" showErrorMessage="1" sqref="I18:I55" xr:uid="{00000000-0002-0000-0600-000002000000}">
      <formula1>$L$17:$L$20</formula1>
    </dataValidation>
  </dataValidations>
  <printOptions horizontalCentered="1"/>
  <pageMargins left="0.25" right="0.25" top="0.75" bottom="0.75" header="0.3" footer="0.3"/>
  <pageSetup scale="55"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2:Y55"/>
  <sheetViews>
    <sheetView showGridLines="0" view="pageBreakPreview" zoomScaleNormal="100" zoomScaleSheetLayoutView="100" workbookViewId="0">
      <selection activeCell="E18" sqref="E18:J19"/>
    </sheetView>
  </sheetViews>
  <sheetFormatPr defaultRowHeight="15" x14ac:dyDescent="0.25"/>
  <cols>
    <col min="2" max="2" width="9.140625" style="6" hidden="1" customWidth="1"/>
    <col min="3" max="4" width="4.28515625" customWidth="1"/>
    <col min="5" max="5" width="40.5703125" customWidth="1"/>
    <col min="6" max="6" width="50.5703125" customWidth="1"/>
    <col min="7" max="7" width="34.5703125" customWidth="1"/>
    <col min="8" max="8" width="13.7109375" customWidth="1"/>
    <col min="9" max="9" width="19.28515625" customWidth="1"/>
    <col min="10" max="10" width="13.7109375" customWidth="1"/>
    <col min="11" max="11" width="1.5703125" customWidth="1"/>
    <col min="12" max="12" width="19.7109375" style="3" hidden="1" customWidth="1"/>
    <col min="13" max="18" width="2.7109375" style="3" hidden="1" customWidth="1"/>
    <col min="19" max="19" width="1.7109375" style="3" hidden="1" customWidth="1"/>
    <col min="20" max="21" width="8.7109375" style="6" hidden="1" customWidth="1"/>
    <col min="22" max="25" width="9.140625" style="6" hidden="1" customWidth="1"/>
  </cols>
  <sheetData>
    <row r="2" spans="2:25" ht="18" thickBot="1" x14ac:dyDescent="0.35">
      <c r="B2" s="3"/>
      <c r="C2" s="125" t="s">
        <v>134</v>
      </c>
      <c r="D2" s="125"/>
      <c r="E2" s="125"/>
      <c r="F2" s="125"/>
      <c r="G2" s="125"/>
      <c r="H2" s="125"/>
      <c r="I2" s="125"/>
      <c r="J2" s="125"/>
      <c r="K2" s="125"/>
    </row>
    <row r="4" spans="2:25" s="55" customFormat="1" ht="20.100000000000001" customHeight="1" x14ac:dyDescent="0.25">
      <c r="B4" s="56"/>
      <c r="E4" s="67" t="s">
        <v>130</v>
      </c>
      <c r="F4" s="60" t="str">
        <f>IF(Summary!D4="","",Summary!D4)</f>
        <v/>
      </c>
      <c r="L4" s="56"/>
      <c r="M4" s="56"/>
      <c r="N4" s="56"/>
      <c r="O4" s="56"/>
      <c r="P4" s="56"/>
      <c r="Q4" s="56"/>
      <c r="R4" s="56"/>
      <c r="S4" s="56"/>
      <c r="T4" s="54"/>
      <c r="U4" s="54"/>
      <c r="V4" s="54"/>
      <c r="W4" s="54"/>
      <c r="X4" s="54"/>
      <c r="Y4" s="54"/>
    </row>
    <row r="5" spans="2:25" s="55" customFormat="1" ht="20.100000000000001" customHeight="1" x14ac:dyDescent="0.25">
      <c r="B5" s="56"/>
      <c r="E5" s="67" t="s">
        <v>15</v>
      </c>
      <c r="F5" s="60" t="str">
        <f>IF(Summary!D14="","",Summary!D14)</f>
        <v/>
      </c>
      <c r="H5" s="154" t="s">
        <v>141</v>
      </c>
      <c r="I5" s="154"/>
      <c r="J5" s="154"/>
      <c r="K5" s="76"/>
      <c r="L5" s="56"/>
      <c r="M5" s="56"/>
      <c r="N5" s="56"/>
      <c r="O5" s="56"/>
      <c r="P5" s="56"/>
      <c r="Q5" s="56"/>
      <c r="R5" s="56"/>
      <c r="S5" s="56"/>
      <c r="T5" s="54"/>
      <c r="U5" s="54"/>
      <c r="V5" s="54"/>
      <c r="W5" s="54"/>
      <c r="X5" s="54"/>
      <c r="Y5" s="54"/>
    </row>
    <row r="6" spans="2:25" s="55" customFormat="1" ht="20.100000000000001" customHeight="1" x14ac:dyDescent="0.25">
      <c r="B6" s="56"/>
      <c r="H6" s="68" t="s">
        <v>111</v>
      </c>
      <c r="I6" s="68" t="s">
        <v>110</v>
      </c>
      <c r="J6" s="68" t="s">
        <v>114</v>
      </c>
      <c r="L6" s="56"/>
      <c r="M6" s="56"/>
      <c r="N6" s="56"/>
      <c r="O6" s="56"/>
      <c r="P6" s="56"/>
      <c r="Q6" s="56"/>
      <c r="R6" s="56"/>
      <c r="S6" s="56"/>
      <c r="T6" s="54"/>
      <c r="U6" s="54"/>
      <c r="V6" s="54"/>
      <c r="W6" s="54"/>
      <c r="X6" s="54"/>
      <c r="Y6" s="54"/>
    </row>
    <row r="7" spans="2:25" s="55" customFormat="1" ht="20.100000000000001" customHeight="1" x14ac:dyDescent="0.2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00000000000001" customHeight="1" x14ac:dyDescent="0.25">
      <c r="B8" s="56"/>
      <c r="G8" s="69" t="s">
        <v>46</v>
      </c>
      <c r="H8" s="64">
        <f>W17</f>
        <v>0</v>
      </c>
      <c r="I8" s="64">
        <f>U17</f>
        <v>0</v>
      </c>
      <c r="J8" s="64">
        <f>SUM(H8:I8)</f>
        <v>0</v>
      </c>
      <c r="L8" s="56"/>
      <c r="M8" s="56"/>
      <c r="N8" s="56"/>
      <c r="O8" s="56"/>
      <c r="P8" s="56"/>
      <c r="Q8" s="56"/>
      <c r="R8" s="56"/>
      <c r="S8" s="56"/>
      <c r="T8" s="54"/>
      <c r="U8" s="54"/>
      <c r="V8" s="54"/>
      <c r="W8" s="54"/>
      <c r="X8" s="54"/>
      <c r="Y8" s="54"/>
    </row>
    <row r="12" spans="2:25" ht="17.25" x14ac:dyDescent="0.3">
      <c r="C12" s="152" t="str">
        <f>IF(F5="","",CONCATENATE("Indicate the general contractor experience of ",F4," in ",F5,"  in the cells below."))</f>
        <v/>
      </c>
      <c r="D12" s="152"/>
      <c r="E12" s="152"/>
      <c r="F12" s="152"/>
      <c r="G12" s="152"/>
      <c r="H12" s="152"/>
      <c r="I12" s="152"/>
      <c r="J12" s="152"/>
      <c r="K12" s="152"/>
    </row>
    <row r="14" spans="2:25" x14ac:dyDescent="0.25">
      <c r="B14" s="17">
        <f>IF(C14="",0,1)</f>
        <v>0</v>
      </c>
      <c r="C14" s="149" t="str">
        <f>IF(B16&gt;0,"ERROR! Incomplete data entry in cells denoted by 'X' below","")</f>
        <v/>
      </c>
      <c r="D14" s="149"/>
      <c r="E14" s="149"/>
      <c r="F14" s="149"/>
      <c r="G14" s="149"/>
      <c r="H14" s="149"/>
      <c r="I14" s="149"/>
      <c r="J14" s="149"/>
      <c r="K14" s="149"/>
    </row>
    <row r="15" spans="2:25" ht="15.75" thickBot="1" x14ac:dyDescent="0.3">
      <c r="T15" s="150" t="s">
        <v>112</v>
      </c>
      <c r="U15" s="150"/>
      <c r="V15" s="150"/>
      <c r="W15" s="150"/>
      <c r="X15" s="150"/>
      <c r="Y15" s="150"/>
    </row>
    <row r="16" spans="2:25" s="55" customFormat="1" ht="60.75" thickBot="1" x14ac:dyDescent="0.3">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60" customFormat="1" ht="20.100000000000001" customHeight="1" x14ac:dyDescent="0.25">
      <c r="B17" s="57"/>
      <c r="H17" s="74">
        <f>SUM(H18:H55)</f>
        <v>0</v>
      </c>
      <c r="I17" s="83"/>
      <c r="J17" s="84"/>
      <c r="L17" s="62"/>
      <c r="M17" s="156"/>
      <c r="N17" s="156"/>
      <c r="O17" s="156"/>
      <c r="P17" s="156"/>
      <c r="Q17" s="156"/>
      <c r="R17" s="156"/>
      <c r="S17" s="62"/>
      <c r="T17" s="82">
        <f t="shared" ref="T17:Y17" si="0">SUM(T18:T55)</f>
        <v>0</v>
      </c>
      <c r="U17" s="82">
        <f t="shared" si="0"/>
        <v>0</v>
      </c>
      <c r="V17" s="82">
        <f t="shared" si="0"/>
        <v>0</v>
      </c>
      <c r="W17" s="82">
        <f t="shared" si="0"/>
        <v>0</v>
      </c>
      <c r="X17" s="82">
        <f t="shared" si="0"/>
        <v>0</v>
      </c>
      <c r="Y17" s="82">
        <f t="shared" si="0"/>
        <v>0</v>
      </c>
    </row>
    <row r="18" spans="2:25" s="44" customFormat="1" ht="20.100000000000001" customHeight="1" x14ac:dyDescent="0.25">
      <c r="B18" s="46">
        <f>IF(C18="",0,1)</f>
        <v>0</v>
      </c>
      <c r="C18" s="93" t="str">
        <f>IF(SUM(M18:R18)&gt;0,IF(SUM(M18:R18)&lt;6,"X",""),"")</f>
        <v/>
      </c>
      <c r="D18" s="85" t="str">
        <f>IF(F$5="","",LEFT(F$5,2))</f>
        <v/>
      </c>
      <c r="E18" s="59"/>
      <c r="F18" s="59"/>
      <c r="G18" s="59"/>
      <c r="H18" s="71"/>
      <c r="I18" s="72"/>
      <c r="J18" s="73"/>
      <c r="L18" s="90" t="s">
        <v>110</v>
      </c>
      <c r="M18" s="47">
        <f t="shared" ref="M18:O49" si="1">IF(E18="",0,1)</f>
        <v>0</v>
      </c>
      <c r="N18" s="47">
        <f t="shared" si="1"/>
        <v>0</v>
      </c>
      <c r="O18" s="47">
        <f t="shared" si="1"/>
        <v>0</v>
      </c>
      <c r="P18" s="47">
        <f t="shared" ref="P18:P55" si="2">IF(H18="",0,1)</f>
        <v>0</v>
      </c>
      <c r="Q18" s="47">
        <f t="shared" ref="Q18:Q49" si="3">IF(I18="",0,1)</f>
        <v>0</v>
      </c>
      <c r="R18" s="47">
        <f t="shared" ref="R18:R49" si="4">IF(J18="",0,1)</f>
        <v>0</v>
      </c>
      <c r="S18" s="47"/>
      <c r="T18" s="46">
        <f t="shared" ref="T18:T55" si="5">IF(H18&gt;0,IF(I18=L$18,1,0),0)</f>
        <v>0</v>
      </c>
      <c r="U18" s="46">
        <f t="shared" ref="U18:U55" si="6">IF(T18=1,H18,0)</f>
        <v>0</v>
      </c>
      <c r="V18" s="46">
        <f t="shared" ref="V18:V55" si="7">IF(H18&gt;0,IF(I18=L$19,1,0),0)</f>
        <v>0</v>
      </c>
      <c r="W18" s="46">
        <f t="shared" ref="W18:W55" si="8">IF(V18=1,H18,0)</f>
        <v>0</v>
      </c>
      <c r="X18" s="46">
        <f t="shared" ref="X18:X55" si="9">IF(H18&gt;0,IF(I18=L$20,1,0),0)</f>
        <v>0</v>
      </c>
      <c r="Y18" s="46">
        <f t="shared" ref="Y18:Y55" si="10">IF(X18=1,H18,0)</f>
        <v>0</v>
      </c>
    </row>
    <row r="19" spans="2:25" s="44" customFormat="1" ht="20.100000000000001" customHeight="1" x14ac:dyDescent="0.25">
      <c r="B19" s="46">
        <f t="shared" ref="B19:B55" si="11">IF(C19="",0,1)</f>
        <v>0</v>
      </c>
      <c r="C19" s="93" t="str">
        <f t="shared" ref="C19:C55" si="12">IF(SUM(M19:R19)&gt;0,IF(SUM(M19:R19)&lt;6,"X",""),"")</f>
        <v/>
      </c>
      <c r="D19" s="85" t="str">
        <f t="shared" ref="D19:D55" si="13">IF(F$5="","",LEFT(F$5,2))</f>
        <v/>
      </c>
      <c r="E19" s="59"/>
      <c r="F19" s="59"/>
      <c r="G19" s="59"/>
      <c r="H19" s="71"/>
      <c r="I19" s="72"/>
      <c r="J19" s="73"/>
      <c r="L19" s="90" t="s">
        <v>111</v>
      </c>
      <c r="M19" s="47">
        <f t="shared" si="1"/>
        <v>0</v>
      </c>
      <c r="N19" s="47">
        <f t="shared" si="1"/>
        <v>0</v>
      </c>
      <c r="O19" s="47">
        <f t="shared" si="1"/>
        <v>0</v>
      </c>
      <c r="P19" s="47">
        <f t="shared" si="2"/>
        <v>0</v>
      </c>
      <c r="Q19" s="47">
        <f t="shared" si="3"/>
        <v>0</v>
      </c>
      <c r="R19" s="47">
        <f t="shared" si="4"/>
        <v>0</v>
      </c>
      <c r="S19" s="47"/>
      <c r="T19" s="46">
        <f t="shared" si="5"/>
        <v>0</v>
      </c>
      <c r="U19" s="46">
        <f t="shared" si="6"/>
        <v>0</v>
      </c>
      <c r="V19" s="46">
        <f t="shared" si="7"/>
        <v>0</v>
      </c>
      <c r="W19" s="46">
        <f t="shared" si="8"/>
        <v>0</v>
      </c>
      <c r="X19" s="46">
        <f t="shared" si="9"/>
        <v>0</v>
      </c>
      <c r="Y19" s="46">
        <f t="shared" si="10"/>
        <v>0</v>
      </c>
    </row>
    <row r="20" spans="2:25" s="44" customFormat="1" ht="20.100000000000001" customHeight="1" x14ac:dyDescent="0.25">
      <c r="B20" s="46">
        <f t="shared" si="11"/>
        <v>0</v>
      </c>
      <c r="C20" s="93" t="str">
        <f t="shared" si="12"/>
        <v/>
      </c>
      <c r="D20" s="85" t="str">
        <f t="shared" si="13"/>
        <v/>
      </c>
      <c r="E20" s="86"/>
      <c r="F20" s="86"/>
      <c r="G20" s="86"/>
      <c r="H20" s="87"/>
      <c r="I20" s="88"/>
      <c r="J20" s="89"/>
      <c r="L20" s="90"/>
      <c r="M20" s="47">
        <f t="shared" si="1"/>
        <v>0</v>
      </c>
      <c r="N20" s="47">
        <f t="shared" si="1"/>
        <v>0</v>
      </c>
      <c r="O20" s="47">
        <f t="shared" si="1"/>
        <v>0</v>
      </c>
      <c r="P20" s="47">
        <f t="shared" si="2"/>
        <v>0</v>
      </c>
      <c r="Q20" s="47">
        <f t="shared" si="3"/>
        <v>0</v>
      </c>
      <c r="R20" s="47">
        <f t="shared" si="4"/>
        <v>0</v>
      </c>
      <c r="S20" s="47"/>
      <c r="T20" s="46">
        <f t="shared" si="5"/>
        <v>0</v>
      </c>
      <c r="U20" s="46">
        <f t="shared" si="6"/>
        <v>0</v>
      </c>
      <c r="V20" s="46">
        <f t="shared" si="7"/>
        <v>0</v>
      </c>
      <c r="W20" s="46">
        <f t="shared" si="8"/>
        <v>0</v>
      </c>
      <c r="X20" s="46">
        <f t="shared" si="9"/>
        <v>0</v>
      </c>
      <c r="Y20" s="46">
        <f t="shared" si="10"/>
        <v>0</v>
      </c>
    </row>
    <row r="21" spans="2:25" s="44" customFormat="1" ht="20.100000000000001" customHeight="1" x14ac:dyDescent="0.25">
      <c r="B21" s="46">
        <f t="shared" si="11"/>
        <v>0</v>
      </c>
      <c r="C21" s="93" t="str">
        <f t="shared" si="12"/>
        <v/>
      </c>
      <c r="D21" s="85" t="str">
        <f t="shared" si="13"/>
        <v/>
      </c>
      <c r="E21" s="86"/>
      <c r="F21" s="86"/>
      <c r="G21" s="86"/>
      <c r="H21" s="87"/>
      <c r="I21" s="88"/>
      <c r="J21" s="89"/>
      <c r="L21" s="47"/>
      <c r="M21" s="47">
        <f t="shared" si="1"/>
        <v>0</v>
      </c>
      <c r="N21" s="47">
        <f t="shared" si="1"/>
        <v>0</v>
      </c>
      <c r="O21" s="47">
        <f t="shared" si="1"/>
        <v>0</v>
      </c>
      <c r="P21" s="47">
        <f t="shared" si="2"/>
        <v>0</v>
      </c>
      <c r="Q21" s="47">
        <f t="shared" si="3"/>
        <v>0</v>
      </c>
      <c r="R21" s="47">
        <f t="shared" si="4"/>
        <v>0</v>
      </c>
      <c r="S21" s="47"/>
      <c r="T21" s="46">
        <f t="shared" si="5"/>
        <v>0</v>
      </c>
      <c r="U21" s="46">
        <f t="shared" si="6"/>
        <v>0</v>
      </c>
      <c r="V21" s="46">
        <f t="shared" si="7"/>
        <v>0</v>
      </c>
      <c r="W21" s="46">
        <f t="shared" si="8"/>
        <v>0</v>
      </c>
      <c r="X21" s="46">
        <f t="shared" si="9"/>
        <v>0</v>
      </c>
      <c r="Y21" s="46">
        <f t="shared" si="10"/>
        <v>0</v>
      </c>
    </row>
    <row r="22" spans="2:25" s="44" customFormat="1" ht="20.100000000000001" customHeight="1" x14ac:dyDescent="0.25">
      <c r="B22" s="46">
        <f t="shared" si="11"/>
        <v>0</v>
      </c>
      <c r="C22" s="93" t="str">
        <f t="shared" si="12"/>
        <v/>
      </c>
      <c r="D22" s="85" t="str">
        <f t="shared" si="13"/>
        <v/>
      </c>
      <c r="E22" s="86"/>
      <c r="F22" s="86"/>
      <c r="G22" s="86"/>
      <c r="H22" s="87"/>
      <c r="I22" s="88"/>
      <c r="J22" s="89"/>
      <c r="L22" s="47"/>
      <c r="M22" s="47">
        <f t="shared" si="1"/>
        <v>0</v>
      </c>
      <c r="N22" s="47">
        <f t="shared" si="1"/>
        <v>0</v>
      </c>
      <c r="O22" s="47">
        <f t="shared" si="1"/>
        <v>0</v>
      </c>
      <c r="P22" s="47">
        <f t="shared" si="2"/>
        <v>0</v>
      </c>
      <c r="Q22" s="47">
        <f t="shared" si="3"/>
        <v>0</v>
      </c>
      <c r="R22" s="47">
        <f t="shared" si="4"/>
        <v>0</v>
      </c>
      <c r="S22" s="47"/>
      <c r="T22" s="46">
        <f t="shared" si="5"/>
        <v>0</v>
      </c>
      <c r="U22" s="46">
        <f t="shared" si="6"/>
        <v>0</v>
      </c>
      <c r="V22" s="46">
        <f t="shared" si="7"/>
        <v>0</v>
      </c>
      <c r="W22" s="46">
        <f t="shared" si="8"/>
        <v>0</v>
      </c>
      <c r="X22" s="46">
        <f t="shared" si="9"/>
        <v>0</v>
      </c>
      <c r="Y22" s="46">
        <f t="shared" si="10"/>
        <v>0</v>
      </c>
    </row>
    <row r="23" spans="2:25" s="44" customFormat="1" ht="20.100000000000001" customHeight="1" x14ac:dyDescent="0.25">
      <c r="B23" s="46">
        <f t="shared" si="11"/>
        <v>0</v>
      </c>
      <c r="C23" s="93" t="str">
        <f t="shared" si="12"/>
        <v/>
      </c>
      <c r="D23" s="85" t="str">
        <f t="shared" si="13"/>
        <v/>
      </c>
      <c r="E23" s="86"/>
      <c r="F23" s="86"/>
      <c r="G23" s="86"/>
      <c r="H23" s="87"/>
      <c r="I23" s="88"/>
      <c r="J23" s="89"/>
      <c r="L23" s="47"/>
      <c r="M23" s="47">
        <f t="shared" si="1"/>
        <v>0</v>
      </c>
      <c r="N23" s="47">
        <f t="shared" si="1"/>
        <v>0</v>
      </c>
      <c r="O23" s="47">
        <f t="shared" si="1"/>
        <v>0</v>
      </c>
      <c r="P23" s="47">
        <f t="shared" si="2"/>
        <v>0</v>
      </c>
      <c r="Q23" s="47">
        <f t="shared" si="3"/>
        <v>0</v>
      </c>
      <c r="R23" s="47">
        <f t="shared" si="4"/>
        <v>0</v>
      </c>
      <c r="S23" s="47"/>
      <c r="T23" s="46">
        <f t="shared" si="5"/>
        <v>0</v>
      </c>
      <c r="U23" s="46">
        <f t="shared" si="6"/>
        <v>0</v>
      </c>
      <c r="V23" s="46">
        <f t="shared" si="7"/>
        <v>0</v>
      </c>
      <c r="W23" s="46">
        <f t="shared" si="8"/>
        <v>0</v>
      </c>
      <c r="X23" s="46">
        <f t="shared" si="9"/>
        <v>0</v>
      </c>
      <c r="Y23" s="46">
        <f t="shared" si="10"/>
        <v>0</v>
      </c>
    </row>
    <row r="24" spans="2:25" s="44" customFormat="1" ht="20.100000000000001" customHeight="1" x14ac:dyDescent="0.25">
      <c r="B24" s="46">
        <f t="shared" si="11"/>
        <v>0</v>
      </c>
      <c r="C24" s="93" t="str">
        <f t="shared" si="12"/>
        <v/>
      </c>
      <c r="D24" s="85" t="str">
        <f t="shared" si="13"/>
        <v/>
      </c>
      <c r="E24" s="86"/>
      <c r="F24" s="86"/>
      <c r="G24" s="86"/>
      <c r="H24" s="87"/>
      <c r="I24" s="88"/>
      <c r="J24" s="89"/>
      <c r="L24" s="47"/>
      <c r="M24" s="47">
        <f t="shared" si="1"/>
        <v>0</v>
      </c>
      <c r="N24" s="47">
        <f t="shared" si="1"/>
        <v>0</v>
      </c>
      <c r="O24" s="47">
        <f t="shared" si="1"/>
        <v>0</v>
      </c>
      <c r="P24" s="47">
        <f t="shared" si="2"/>
        <v>0</v>
      </c>
      <c r="Q24" s="47">
        <f t="shared" si="3"/>
        <v>0</v>
      </c>
      <c r="R24" s="47">
        <f t="shared" si="4"/>
        <v>0</v>
      </c>
      <c r="S24" s="47"/>
      <c r="T24" s="46">
        <f t="shared" si="5"/>
        <v>0</v>
      </c>
      <c r="U24" s="46">
        <f t="shared" si="6"/>
        <v>0</v>
      </c>
      <c r="V24" s="46">
        <f t="shared" si="7"/>
        <v>0</v>
      </c>
      <c r="W24" s="46">
        <f t="shared" si="8"/>
        <v>0</v>
      </c>
      <c r="X24" s="46">
        <f t="shared" si="9"/>
        <v>0</v>
      </c>
      <c r="Y24" s="46">
        <f t="shared" si="10"/>
        <v>0</v>
      </c>
    </row>
    <row r="25" spans="2:25" s="44" customFormat="1" ht="20.100000000000001" customHeight="1" x14ac:dyDescent="0.25">
      <c r="B25" s="46">
        <f t="shared" si="11"/>
        <v>0</v>
      </c>
      <c r="C25" s="93" t="str">
        <f t="shared" si="12"/>
        <v/>
      </c>
      <c r="D25" s="85" t="str">
        <f t="shared" si="13"/>
        <v/>
      </c>
      <c r="E25" s="86"/>
      <c r="F25" s="86"/>
      <c r="G25" s="86"/>
      <c r="H25" s="87"/>
      <c r="I25" s="88"/>
      <c r="J25" s="89"/>
      <c r="L25" s="47"/>
      <c r="M25" s="47">
        <f t="shared" si="1"/>
        <v>0</v>
      </c>
      <c r="N25" s="47">
        <f t="shared" si="1"/>
        <v>0</v>
      </c>
      <c r="O25" s="47">
        <f t="shared" si="1"/>
        <v>0</v>
      </c>
      <c r="P25" s="47">
        <f t="shared" si="2"/>
        <v>0</v>
      </c>
      <c r="Q25" s="47">
        <f t="shared" si="3"/>
        <v>0</v>
      </c>
      <c r="R25" s="47">
        <f t="shared" si="4"/>
        <v>0</v>
      </c>
      <c r="S25" s="47"/>
      <c r="T25" s="46">
        <f t="shared" si="5"/>
        <v>0</v>
      </c>
      <c r="U25" s="46">
        <f t="shared" si="6"/>
        <v>0</v>
      </c>
      <c r="V25" s="46">
        <f t="shared" si="7"/>
        <v>0</v>
      </c>
      <c r="W25" s="46">
        <f t="shared" si="8"/>
        <v>0</v>
      </c>
      <c r="X25" s="46">
        <f t="shared" si="9"/>
        <v>0</v>
      </c>
      <c r="Y25" s="46">
        <f t="shared" si="10"/>
        <v>0</v>
      </c>
    </row>
    <row r="26" spans="2:25" s="44" customFormat="1" ht="20.100000000000001" customHeight="1" x14ac:dyDescent="0.25">
      <c r="B26" s="46">
        <f t="shared" si="11"/>
        <v>0</v>
      </c>
      <c r="C26" s="93" t="str">
        <f t="shared" si="12"/>
        <v/>
      </c>
      <c r="D26" s="85" t="str">
        <f t="shared" si="13"/>
        <v/>
      </c>
      <c r="E26" s="86"/>
      <c r="F26" s="86"/>
      <c r="G26" s="86"/>
      <c r="H26" s="87"/>
      <c r="I26" s="88"/>
      <c r="J26" s="89"/>
      <c r="L26" s="47"/>
      <c r="M26" s="47">
        <f t="shared" si="1"/>
        <v>0</v>
      </c>
      <c r="N26" s="47">
        <f t="shared" si="1"/>
        <v>0</v>
      </c>
      <c r="O26" s="47">
        <f t="shared" si="1"/>
        <v>0</v>
      </c>
      <c r="P26" s="47">
        <f t="shared" si="2"/>
        <v>0</v>
      </c>
      <c r="Q26" s="47">
        <f t="shared" si="3"/>
        <v>0</v>
      </c>
      <c r="R26" s="47">
        <f t="shared" si="4"/>
        <v>0</v>
      </c>
      <c r="S26" s="47"/>
      <c r="T26" s="46">
        <f t="shared" si="5"/>
        <v>0</v>
      </c>
      <c r="U26" s="46">
        <f t="shared" si="6"/>
        <v>0</v>
      </c>
      <c r="V26" s="46">
        <f t="shared" si="7"/>
        <v>0</v>
      </c>
      <c r="W26" s="46">
        <f t="shared" si="8"/>
        <v>0</v>
      </c>
      <c r="X26" s="46">
        <f t="shared" si="9"/>
        <v>0</v>
      </c>
      <c r="Y26" s="46">
        <f t="shared" si="10"/>
        <v>0</v>
      </c>
    </row>
    <row r="27" spans="2:25" s="44" customFormat="1" ht="20.100000000000001" customHeight="1" x14ac:dyDescent="0.25">
      <c r="B27" s="46">
        <f t="shared" si="11"/>
        <v>0</v>
      </c>
      <c r="C27" s="93" t="str">
        <f t="shared" si="12"/>
        <v/>
      </c>
      <c r="D27" s="85" t="str">
        <f t="shared" si="13"/>
        <v/>
      </c>
      <c r="E27" s="86"/>
      <c r="F27" s="86"/>
      <c r="G27" s="86"/>
      <c r="H27" s="87"/>
      <c r="I27" s="88"/>
      <c r="J27" s="89"/>
      <c r="L27" s="47"/>
      <c r="M27" s="47">
        <f t="shared" si="1"/>
        <v>0</v>
      </c>
      <c r="N27" s="47">
        <f t="shared" si="1"/>
        <v>0</v>
      </c>
      <c r="O27" s="47">
        <f t="shared" si="1"/>
        <v>0</v>
      </c>
      <c r="P27" s="47">
        <f t="shared" si="2"/>
        <v>0</v>
      </c>
      <c r="Q27" s="47">
        <f t="shared" si="3"/>
        <v>0</v>
      </c>
      <c r="R27" s="47">
        <f t="shared" si="4"/>
        <v>0</v>
      </c>
      <c r="S27" s="47"/>
      <c r="T27" s="46">
        <f t="shared" si="5"/>
        <v>0</v>
      </c>
      <c r="U27" s="46">
        <f t="shared" si="6"/>
        <v>0</v>
      </c>
      <c r="V27" s="46">
        <f t="shared" si="7"/>
        <v>0</v>
      </c>
      <c r="W27" s="46">
        <f t="shared" si="8"/>
        <v>0</v>
      </c>
      <c r="X27" s="46">
        <f t="shared" si="9"/>
        <v>0</v>
      </c>
      <c r="Y27" s="46">
        <f t="shared" si="10"/>
        <v>0</v>
      </c>
    </row>
    <row r="28" spans="2:25" s="44" customFormat="1" ht="20.100000000000001" customHeight="1" x14ac:dyDescent="0.25">
      <c r="B28" s="46">
        <f t="shared" si="11"/>
        <v>0</v>
      </c>
      <c r="C28" s="93" t="str">
        <f t="shared" si="12"/>
        <v/>
      </c>
      <c r="D28" s="85" t="str">
        <f t="shared" si="13"/>
        <v/>
      </c>
      <c r="E28" s="86"/>
      <c r="F28" s="86"/>
      <c r="G28" s="86"/>
      <c r="H28" s="87"/>
      <c r="I28" s="88"/>
      <c r="J28" s="89"/>
      <c r="L28" s="47"/>
      <c r="M28" s="47">
        <f t="shared" si="1"/>
        <v>0</v>
      </c>
      <c r="N28" s="47">
        <f t="shared" si="1"/>
        <v>0</v>
      </c>
      <c r="O28" s="47">
        <f t="shared" si="1"/>
        <v>0</v>
      </c>
      <c r="P28" s="47">
        <f t="shared" si="2"/>
        <v>0</v>
      </c>
      <c r="Q28" s="47">
        <f t="shared" si="3"/>
        <v>0</v>
      </c>
      <c r="R28" s="47">
        <f t="shared" si="4"/>
        <v>0</v>
      </c>
      <c r="S28" s="47"/>
      <c r="T28" s="46">
        <f t="shared" si="5"/>
        <v>0</v>
      </c>
      <c r="U28" s="46">
        <f t="shared" si="6"/>
        <v>0</v>
      </c>
      <c r="V28" s="46">
        <f t="shared" si="7"/>
        <v>0</v>
      </c>
      <c r="W28" s="46">
        <f t="shared" si="8"/>
        <v>0</v>
      </c>
      <c r="X28" s="46">
        <f t="shared" si="9"/>
        <v>0</v>
      </c>
      <c r="Y28" s="46">
        <f t="shared" si="10"/>
        <v>0</v>
      </c>
    </row>
    <row r="29" spans="2:25" s="44" customFormat="1" ht="20.100000000000001" customHeight="1" x14ac:dyDescent="0.25">
      <c r="B29" s="46">
        <f t="shared" si="11"/>
        <v>0</v>
      </c>
      <c r="C29" s="93" t="str">
        <f t="shared" si="12"/>
        <v/>
      </c>
      <c r="D29" s="85" t="str">
        <f t="shared" si="13"/>
        <v/>
      </c>
      <c r="E29" s="86"/>
      <c r="F29" s="86"/>
      <c r="G29" s="86"/>
      <c r="H29" s="87"/>
      <c r="I29" s="88"/>
      <c r="J29" s="89"/>
      <c r="L29" s="47"/>
      <c r="M29" s="47">
        <f t="shared" si="1"/>
        <v>0</v>
      </c>
      <c r="N29" s="47">
        <f t="shared" si="1"/>
        <v>0</v>
      </c>
      <c r="O29" s="47">
        <f t="shared" si="1"/>
        <v>0</v>
      </c>
      <c r="P29" s="47">
        <f t="shared" si="2"/>
        <v>0</v>
      </c>
      <c r="Q29" s="47">
        <f t="shared" si="3"/>
        <v>0</v>
      </c>
      <c r="R29" s="47">
        <f t="shared" si="4"/>
        <v>0</v>
      </c>
      <c r="S29" s="47"/>
      <c r="T29" s="46">
        <f t="shared" si="5"/>
        <v>0</v>
      </c>
      <c r="U29" s="46">
        <f t="shared" si="6"/>
        <v>0</v>
      </c>
      <c r="V29" s="46">
        <f t="shared" si="7"/>
        <v>0</v>
      </c>
      <c r="W29" s="46">
        <f t="shared" si="8"/>
        <v>0</v>
      </c>
      <c r="X29" s="46">
        <f t="shared" si="9"/>
        <v>0</v>
      </c>
      <c r="Y29" s="46">
        <f t="shared" si="10"/>
        <v>0</v>
      </c>
    </row>
    <row r="30" spans="2:25" s="44" customFormat="1" ht="20.100000000000001" customHeight="1" x14ac:dyDescent="0.25">
      <c r="B30" s="46">
        <f t="shared" si="11"/>
        <v>0</v>
      </c>
      <c r="C30" s="93" t="str">
        <f t="shared" si="12"/>
        <v/>
      </c>
      <c r="D30" s="85" t="str">
        <f t="shared" si="13"/>
        <v/>
      </c>
      <c r="E30" s="86"/>
      <c r="F30" s="86"/>
      <c r="G30" s="86"/>
      <c r="H30" s="87"/>
      <c r="I30" s="88"/>
      <c r="J30" s="89"/>
      <c r="L30" s="47"/>
      <c r="M30" s="47">
        <f t="shared" si="1"/>
        <v>0</v>
      </c>
      <c r="N30" s="47">
        <f t="shared" si="1"/>
        <v>0</v>
      </c>
      <c r="O30" s="47">
        <f t="shared" si="1"/>
        <v>0</v>
      </c>
      <c r="P30" s="47">
        <f t="shared" si="2"/>
        <v>0</v>
      </c>
      <c r="Q30" s="47">
        <f t="shared" si="3"/>
        <v>0</v>
      </c>
      <c r="R30" s="47">
        <f t="shared" si="4"/>
        <v>0</v>
      </c>
      <c r="S30" s="47"/>
      <c r="T30" s="46">
        <f t="shared" si="5"/>
        <v>0</v>
      </c>
      <c r="U30" s="46">
        <f t="shared" si="6"/>
        <v>0</v>
      </c>
      <c r="V30" s="46">
        <f t="shared" si="7"/>
        <v>0</v>
      </c>
      <c r="W30" s="46">
        <f t="shared" si="8"/>
        <v>0</v>
      </c>
      <c r="X30" s="46">
        <f t="shared" si="9"/>
        <v>0</v>
      </c>
      <c r="Y30" s="46">
        <f t="shared" si="10"/>
        <v>0</v>
      </c>
    </row>
    <row r="31" spans="2:25" s="44" customFormat="1" ht="20.100000000000001" customHeight="1" x14ac:dyDescent="0.25">
      <c r="B31" s="46">
        <f t="shared" si="11"/>
        <v>0</v>
      </c>
      <c r="C31" s="93" t="str">
        <f t="shared" si="12"/>
        <v/>
      </c>
      <c r="D31" s="85" t="str">
        <f t="shared" si="13"/>
        <v/>
      </c>
      <c r="E31" s="86"/>
      <c r="F31" s="86"/>
      <c r="G31" s="86"/>
      <c r="H31" s="87"/>
      <c r="I31" s="88"/>
      <c r="J31" s="89"/>
      <c r="L31" s="47"/>
      <c r="M31" s="47">
        <f t="shared" si="1"/>
        <v>0</v>
      </c>
      <c r="N31" s="47">
        <f t="shared" si="1"/>
        <v>0</v>
      </c>
      <c r="O31" s="47">
        <f t="shared" si="1"/>
        <v>0</v>
      </c>
      <c r="P31" s="47">
        <f t="shared" si="2"/>
        <v>0</v>
      </c>
      <c r="Q31" s="47">
        <f t="shared" si="3"/>
        <v>0</v>
      </c>
      <c r="R31" s="47">
        <f t="shared" si="4"/>
        <v>0</v>
      </c>
      <c r="S31" s="47"/>
      <c r="T31" s="46">
        <f t="shared" si="5"/>
        <v>0</v>
      </c>
      <c r="U31" s="46">
        <f t="shared" si="6"/>
        <v>0</v>
      </c>
      <c r="V31" s="46">
        <f t="shared" si="7"/>
        <v>0</v>
      </c>
      <c r="W31" s="46">
        <f t="shared" si="8"/>
        <v>0</v>
      </c>
      <c r="X31" s="46">
        <f t="shared" si="9"/>
        <v>0</v>
      </c>
      <c r="Y31" s="46">
        <f t="shared" si="10"/>
        <v>0</v>
      </c>
    </row>
    <row r="32" spans="2:25" s="44" customFormat="1" ht="20.100000000000001" customHeight="1" x14ac:dyDescent="0.25">
      <c r="B32" s="46">
        <f t="shared" si="11"/>
        <v>0</v>
      </c>
      <c r="C32" s="93" t="str">
        <f t="shared" si="12"/>
        <v/>
      </c>
      <c r="D32" s="85" t="str">
        <f t="shared" si="13"/>
        <v/>
      </c>
      <c r="E32" s="86"/>
      <c r="F32" s="86"/>
      <c r="G32" s="86"/>
      <c r="H32" s="87"/>
      <c r="I32" s="88"/>
      <c r="J32" s="89"/>
      <c r="L32" s="47"/>
      <c r="M32" s="47">
        <f t="shared" si="1"/>
        <v>0</v>
      </c>
      <c r="N32" s="47">
        <f t="shared" si="1"/>
        <v>0</v>
      </c>
      <c r="O32" s="47">
        <f t="shared" si="1"/>
        <v>0</v>
      </c>
      <c r="P32" s="47">
        <f t="shared" si="2"/>
        <v>0</v>
      </c>
      <c r="Q32" s="47">
        <f t="shared" si="3"/>
        <v>0</v>
      </c>
      <c r="R32" s="47">
        <f t="shared" si="4"/>
        <v>0</v>
      </c>
      <c r="S32" s="47"/>
      <c r="T32" s="46">
        <f t="shared" si="5"/>
        <v>0</v>
      </c>
      <c r="U32" s="46">
        <f t="shared" si="6"/>
        <v>0</v>
      </c>
      <c r="V32" s="46">
        <f t="shared" si="7"/>
        <v>0</v>
      </c>
      <c r="W32" s="46">
        <f t="shared" si="8"/>
        <v>0</v>
      </c>
      <c r="X32" s="46">
        <f t="shared" si="9"/>
        <v>0</v>
      </c>
      <c r="Y32" s="46">
        <f t="shared" si="10"/>
        <v>0</v>
      </c>
    </row>
    <row r="33" spans="2:25" s="44" customFormat="1" ht="20.100000000000001" customHeight="1" x14ac:dyDescent="0.25">
      <c r="B33" s="46">
        <f t="shared" si="11"/>
        <v>0</v>
      </c>
      <c r="C33" s="93" t="str">
        <f t="shared" si="12"/>
        <v/>
      </c>
      <c r="D33" s="85" t="str">
        <f t="shared" si="13"/>
        <v/>
      </c>
      <c r="E33" s="86"/>
      <c r="F33" s="86"/>
      <c r="G33" s="86"/>
      <c r="H33" s="87"/>
      <c r="I33" s="88"/>
      <c r="J33" s="89"/>
      <c r="L33" s="47"/>
      <c r="M33" s="47">
        <f t="shared" si="1"/>
        <v>0</v>
      </c>
      <c r="N33" s="47">
        <f t="shared" si="1"/>
        <v>0</v>
      </c>
      <c r="O33" s="47">
        <f t="shared" si="1"/>
        <v>0</v>
      </c>
      <c r="P33" s="47">
        <f t="shared" si="2"/>
        <v>0</v>
      </c>
      <c r="Q33" s="47">
        <f t="shared" si="3"/>
        <v>0</v>
      </c>
      <c r="R33" s="47">
        <f t="shared" si="4"/>
        <v>0</v>
      </c>
      <c r="S33" s="47"/>
      <c r="T33" s="46">
        <f t="shared" si="5"/>
        <v>0</v>
      </c>
      <c r="U33" s="46">
        <f t="shared" si="6"/>
        <v>0</v>
      </c>
      <c r="V33" s="46">
        <f t="shared" si="7"/>
        <v>0</v>
      </c>
      <c r="W33" s="46">
        <f t="shared" si="8"/>
        <v>0</v>
      </c>
      <c r="X33" s="46">
        <f t="shared" si="9"/>
        <v>0</v>
      </c>
      <c r="Y33" s="46">
        <f t="shared" si="10"/>
        <v>0</v>
      </c>
    </row>
    <row r="34" spans="2:25" s="44" customFormat="1" ht="20.100000000000001" customHeight="1" x14ac:dyDescent="0.25">
      <c r="B34" s="46">
        <f t="shared" si="11"/>
        <v>0</v>
      </c>
      <c r="C34" s="93" t="str">
        <f t="shared" si="12"/>
        <v/>
      </c>
      <c r="D34" s="85" t="str">
        <f t="shared" si="13"/>
        <v/>
      </c>
      <c r="E34" s="86"/>
      <c r="F34" s="86"/>
      <c r="G34" s="86"/>
      <c r="H34" s="87"/>
      <c r="I34" s="88"/>
      <c r="J34" s="89"/>
      <c r="L34" s="47"/>
      <c r="M34" s="47">
        <f t="shared" si="1"/>
        <v>0</v>
      </c>
      <c r="N34" s="47">
        <f t="shared" si="1"/>
        <v>0</v>
      </c>
      <c r="O34" s="47">
        <f t="shared" si="1"/>
        <v>0</v>
      </c>
      <c r="P34" s="47">
        <f t="shared" si="2"/>
        <v>0</v>
      </c>
      <c r="Q34" s="47">
        <f t="shared" si="3"/>
        <v>0</v>
      </c>
      <c r="R34" s="47">
        <f t="shared" si="4"/>
        <v>0</v>
      </c>
      <c r="S34" s="47"/>
      <c r="T34" s="46">
        <f t="shared" si="5"/>
        <v>0</v>
      </c>
      <c r="U34" s="46">
        <f t="shared" si="6"/>
        <v>0</v>
      </c>
      <c r="V34" s="46">
        <f t="shared" si="7"/>
        <v>0</v>
      </c>
      <c r="W34" s="46">
        <f t="shared" si="8"/>
        <v>0</v>
      </c>
      <c r="X34" s="46">
        <f t="shared" si="9"/>
        <v>0</v>
      </c>
      <c r="Y34" s="46">
        <f t="shared" si="10"/>
        <v>0</v>
      </c>
    </row>
    <row r="35" spans="2:25" s="44" customFormat="1" ht="20.100000000000001" customHeight="1" x14ac:dyDescent="0.25">
      <c r="B35" s="46">
        <f t="shared" si="11"/>
        <v>0</v>
      </c>
      <c r="C35" s="93" t="str">
        <f t="shared" si="12"/>
        <v/>
      </c>
      <c r="D35" s="85" t="str">
        <f t="shared" si="13"/>
        <v/>
      </c>
      <c r="E35" s="86"/>
      <c r="F35" s="86"/>
      <c r="G35" s="86"/>
      <c r="H35" s="87"/>
      <c r="I35" s="88"/>
      <c r="J35" s="89"/>
      <c r="L35" s="47"/>
      <c r="M35" s="47">
        <f t="shared" si="1"/>
        <v>0</v>
      </c>
      <c r="N35" s="47">
        <f t="shared" si="1"/>
        <v>0</v>
      </c>
      <c r="O35" s="47">
        <f t="shared" si="1"/>
        <v>0</v>
      </c>
      <c r="P35" s="47">
        <f t="shared" si="2"/>
        <v>0</v>
      </c>
      <c r="Q35" s="47">
        <f t="shared" si="3"/>
        <v>0</v>
      </c>
      <c r="R35" s="47">
        <f t="shared" si="4"/>
        <v>0</v>
      </c>
      <c r="S35" s="47"/>
      <c r="T35" s="46">
        <f t="shared" si="5"/>
        <v>0</v>
      </c>
      <c r="U35" s="46">
        <f t="shared" si="6"/>
        <v>0</v>
      </c>
      <c r="V35" s="46">
        <f t="shared" si="7"/>
        <v>0</v>
      </c>
      <c r="W35" s="46">
        <f t="shared" si="8"/>
        <v>0</v>
      </c>
      <c r="X35" s="46">
        <f t="shared" si="9"/>
        <v>0</v>
      </c>
      <c r="Y35" s="46">
        <f t="shared" si="10"/>
        <v>0</v>
      </c>
    </row>
    <row r="36" spans="2:25" s="44" customFormat="1" ht="20.100000000000001" customHeight="1" x14ac:dyDescent="0.25">
      <c r="B36" s="46">
        <f t="shared" si="11"/>
        <v>0</v>
      </c>
      <c r="C36" s="93" t="str">
        <f t="shared" si="12"/>
        <v/>
      </c>
      <c r="D36" s="85" t="str">
        <f t="shared" si="13"/>
        <v/>
      </c>
      <c r="E36" s="86"/>
      <c r="F36" s="86"/>
      <c r="G36" s="86"/>
      <c r="H36" s="87"/>
      <c r="I36" s="88"/>
      <c r="J36" s="89"/>
      <c r="L36" s="47"/>
      <c r="M36" s="47">
        <f t="shared" si="1"/>
        <v>0</v>
      </c>
      <c r="N36" s="47">
        <f t="shared" si="1"/>
        <v>0</v>
      </c>
      <c r="O36" s="47">
        <f t="shared" si="1"/>
        <v>0</v>
      </c>
      <c r="P36" s="47">
        <f t="shared" si="2"/>
        <v>0</v>
      </c>
      <c r="Q36" s="47">
        <f t="shared" si="3"/>
        <v>0</v>
      </c>
      <c r="R36" s="47">
        <f t="shared" si="4"/>
        <v>0</v>
      </c>
      <c r="S36" s="47"/>
      <c r="T36" s="46">
        <f t="shared" si="5"/>
        <v>0</v>
      </c>
      <c r="U36" s="46">
        <f t="shared" si="6"/>
        <v>0</v>
      </c>
      <c r="V36" s="46">
        <f t="shared" si="7"/>
        <v>0</v>
      </c>
      <c r="W36" s="46">
        <f t="shared" si="8"/>
        <v>0</v>
      </c>
      <c r="X36" s="46">
        <f t="shared" si="9"/>
        <v>0</v>
      </c>
      <c r="Y36" s="46">
        <f t="shared" si="10"/>
        <v>0</v>
      </c>
    </row>
    <row r="37" spans="2:25" s="44" customFormat="1" ht="20.100000000000001" customHeight="1" x14ac:dyDescent="0.25">
      <c r="B37" s="46">
        <f t="shared" si="11"/>
        <v>0</v>
      </c>
      <c r="C37" s="93" t="str">
        <f t="shared" si="12"/>
        <v/>
      </c>
      <c r="D37" s="85" t="str">
        <f t="shared" si="13"/>
        <v/>
      </c>
      <c r="E37" s="86"/>
      <c r="F37" s="86"/>
      <c r="G37" s="86"/>
      <c r="H37" s="87"/>
      <c r="I37" s="88"/>
      <c r="J37" s="89"/>
      <c r="L37" s="47"/>
      <c r="M37" s="47">
        <f t="shared" si="1"/>
        <v>0</v>
      </c>
      <c r="N37" s="47">
        <f t="shared" si="1"/>
        <v>0</v>
      </c>
      <c r="O37" s="47">
        <f t="shared" si="1"/>
        <v>0</v>
      </c>
      <c r="P37" s="47">
        <f t="shared" si="2"/>
        <v>0</v>
      </c>
      <c r="Q37" s="47">
        <f t="shared" si="3"/>
        <v>0</v>
      </c>
      <c r="R37" s="47">
        <f t="shared" si="4"/>
        <v>0</v>
      </c>
      <c r="S37" s="47"/>
      <c r="T37" s="46">
        <f t="shared" si="5"/>
        <v>0</v>
      </c>
      <c r="U37" s="46">
        <f t="shared" si="6"/>
        <v>0</v>
      </c>
      <c r="V37" s="46">
        <f t="shared" si="7"/>
        <v>0</v>
      </c>
      <c r="W37" s="46">
        <f t="shared" si="8"/>
        <v>0</v>
      </c>
      <c r="X37" s="46">
        <f t="shared" si="9"/>
        <v>0</v>
      </c>
      <c r="Y37" s="46">
        <f t="shared" si="10"/>
        <v>0</v>
      </c>
    </row>
    <row r="38" spans="2:25" s="44" customFormat="1" ht="20.100000000000001" customHeight="1" x14ac:dyDescent="0.25">
      <c r="B38" s="46">
        <f t="shared" si="11"/>
        <v>0</v>
      </c>
      <c r="C38" s="93" t="str">
        <f t="shared" si="12"/>
        <v/>
      </c>
      <c r="D38" s="85" t="str">
        <f t="shared" si="13"/>
        <v/>
      </c>
      <c r="E38" s="86"/>
      <c r="F38" s="86"/>
      <c r="G38" s="86"/>
      <c r="H38" s="87"/>
      <c r="I38" s="88"/>
      <c r="J38" s="89"/>
      <c r="L38" s="47"/>
      <c r="M38" s="47">
        <f t="shared" si="1"/>
        <v>0</v>
      </c>
      <c r="N38" s="47">
        <f t="shared" si="1"/>
        <v>0</v>
      </c>
      <c r="O38" s="47">
        <f t="shared" si="1"/>
        <v>0</v>
      </c>
      <c r="P38" s="47">
        <f t="shared" si="2"/>
        <v>0</v>
      </c>
      <c r="Q38" s="47">
        <f t="shared" si="3"/>
        <v>0</v>
      </c>
      <c r="R38" s="47">
        <f t="shared" si="4"/>
        <v>0</v>
      </c>
      <c r="S38" s="47"/>
      <c r="T38" s="46">
        <f t="shared" si="5"/>
        <v>0</v>
      </c>
      <c r="U38" s="46">
        <f t="shared" si="6"/>
        <v>0</v>
      </c>
      <c r="V38" s="46">
        <f t="shared" si="7"/>
        <v>0</v>
      </c>
      <c r="W38" s="46">
        <f t="shared" si="8"/>
        <v>0</v>
      </c>
      <c r="X38" s="46">
        <f t="shared" si="9"/>
        <v>0</v>
      </c>
      <c r="Y38" s="46">
        <f t="shared" si="10"/>
        <v>0</v>
      </c>
    </row>
    <row r="39" spans="2:25" s="44" customFormat="1" ht="20.100000000000001" customHeight="1" x14ac:dyDescent="0.25">
      <c r="B39" s="46">
        <f t="shared" si="11"/>
        <v>0</v>
      </c>
      <c r="C39" s="93" t="str">
        <f t="shared" si="12"/>
        <v/>
      </c>
      <c r="D39" s="85" t="str">
        <f t="shared" si="13"/>
        <v/>
      </c>
      <c r="E39" s="86"/>
      <c r="F39" s="86"/>
      <c r="G39" s="86"/>
      <c r="H39" s="87"/>
      <c r="I39" s="88"/>
      <c r="J39" s="89"/>
      <c r="L39" s="47"/>
      <c r="M39" s="47">
        <f t="shared" si="1"/>
        <v>0</v>
      </c>
      <c r="N39" s="47">
        <f t="shared" si="1"/>
        <v>0</v>
      </c>
      <c r="O39" s="47">
        <f t="shared" si="1"/>
        <v>0</v>
      </c>
      <c r="P39" s="47">
        <f t="shared" si="2"/>
        <v>0</v>
      </c>
      <c r="Q39" s="47">
        <f t="shared" si="3"/>
        <v>0</v>
      </c>
      <c r="R39" s="47">
        <f t="shared" si="4"/>
        <v>0</v>
      </c>
      <c r="S39" s="47"/>
      <c r="T39" s="46">
        <f t="shared" si="5"/>
        <v>0</v>
      </c>
      <c r="U39" s="46">
        <f t="shared" si="6"/>
        <v>0</v>
      </c>
      <c r="V39" s="46">
        <f t="shared" si="7"/>
        <v>0</v>
      </c>
      <c r="W39" s="46">
        <f t="shared" si="8"/>
        <v>0</v>
      </c>
      <c r="X39" s="46">
        <f t="shared" si="9"/>
        <v>0</v>
      </c>
      <c r="Y39" s="46">
        <f t="shared" si="10"/>
        <v>0</v>
      </c>
    </row>
    <row r="40" spans="2:25" s="44" customFormat="1" ht="20.100000000000001" customHeight="1" x14ac:dyDescent="0.25">
      <c r="B40" s="46">
        <f t="shared" si="11"/>
        <v>0</v>
      </c>
      <c r="C40" s="93" t="str">
        <f t="shared" si="12"/>
        <v/>
      </c>
      <c r="D40" s="85" t="str">
        <f t="shared" si="13"/>
        <v/>
      </c>
      <c r="E40" s="86"/>
      <c r="F40" s="86"/>
      <c r="G40" s="86"/>
      <c r="H40" s="87"/>
      <c r="I40" s="88"/>
      <c r="J40" s="89"/>
      <c r="L40" s="47"/>
      <c r="M40" s="47">
        <f t="shared" si="1"/>
        <v>0</v>
      </c>
      <c r="N40" s="47">
        <f t="shared" si="1"/>
        <v>0</v>
      </c>
      <c r="O40" s="47">
        <f t="shared" si="1"/>
        <v>0</v>
      </c>
      <c r="P40" s="47">
        <f t="shared" si="2"/>
        <v>0</v>
      </c>
      <c r="Q40" s="47">
        <f t="shared" si="3"/>
        <v>0</v>
      </c>
      <c r="R40" s="47">
        <f t="shared" si="4"/>
        <v>0</v>
      </c>
      <c r="S40" s="47"/>
      <c r="T40" s="46">
        <f t="shared" si="5"/>
        <v>0</v>
      </c>
      <c r="U40" s="46">
        <f t="shared" si="6"/>
        <v>0</v>
      </c>
      <c r="V40" s="46">
        <f t="shared" si="7"/>
        <v>0</v>
      </c>
      <c r="W40" s="46">
        <f t="shared" si="8"/>
        <v>0</v>
      </c>
      <c r="X40" s="46">
        <f t="shared" si="9"/>
        <v>0</v>
      </c>
      <c r="Y40" s="46">
        <f t="shared" si="10"/>
        <v>0</v>
      </c>
    </row>
    <row r="41" spans="2:25" s="44" customFormat="1" ht="20.100000000000001" customHeight="1" x14ac:dyDescent="0.25">
      <c r="B41" s="46">
        <f t="shared" si="11"/>
        <v>0</v>
      </c>
      <c r="C41" s="93" t="str">
        <f t="shared" si="12"/>
        <v/>
      </c>
      <c r="D41" s="85" t="str">
        <f t="shared" si="13"/>
        <v/>
      </c>
      <c r="E41" s="86"/>
      <c r="F41" s="86"/>
      <c r="G41" s="86"/>
      <c r="H41" s="87"/>
      <c r="I41" s="88"/>
      <c r="J41" s="89"/>
      <c r="L41" s="47"/>
      <c r="M41" s="47">
        <f t="shared" si="1"/>
        <v>0</v>
      </c>
      <c r="N41" s="47">
        <f t="shared" si="1"/>
        <v>0</v>
      </c>
      <c r="O41" s="47">
        <f t="shared" si="1"/>
        <v>0</v>
      </c>
      <c r="P41" s="47">
        <f t="shared" si="2"/>
        <v>0</v>
      </c>
      <c r="Q41" s="47">
        <f t="shared" si="3"/>
        <v>0</v>
      </c>
      <c r="R41" s="47">
        <f t="shared" si="4"/>
        <v>0</v>
      </c>
      <c r="S41" s="47"/>
      <c r="T41" s="46">
        <f t="shared" si="5"/>
        <v>0</v>
      </c>
      <c r="U41" s="46">
        <f t="shared" si="6"/>
        <v>0</v>
      </c>
      <c r="V41" s="46">
        <f t="shared" si="7"/>
        <v>0</v>
      </c>
      <c r="W41" s="46">
        <f t="shared" si="8"/>
        <v>0</v>
      </c>
      <c r="X41" s="46">
        <f t="shared" si="9"/>
        <v>0</v>
      </c>
      <c r="Y41" s="46">
        <f t="shared" si="10"/>
        <v>0</v>
      </c>
    </row>
    <row r="42" spans="2:25" s="44" customFormat="1" ht="20.100000000000001" customHeight="1" x14ac:dyDescent="0.25">
      <c r="B42" s="46">
        <f t="shared" si="11"/>
        <v>0</v>
      </c>
      <c r="C42" s="93" t="str">
        <f t="shared" si="12"/>
        <v/>
      </c>
      <c r="D42" s="85" t="str">
        <f t="shared" si="13"/>
        <v/>
      </c>
      <c r="E42" s="86"/>
      <c r="F42" s="86"/>
      <c r="G42" s="86"/>
      <c r="H42" s="87"/>
      <c r="I42" s="88"/>
      <c r="J42" s="89"/>
      <c r="L42" s="47"/>
      <c r="M42" s="47">
        <f t="shared" si="1"/>
        <v>0</v>
      </c>
      <c r="N42" s="47">
        <f t="shared" si="1"/>
        <v>0</v>
      </c>
      <c r="O42" s="47">
        <f t="shared" si="1"/>
        <v>0</v>
      </c>
      <c r="P42" s="47">
        <f t="shared" si="2"/>
        <v>0</v>
      </c>
      <c r="Q42" s="47">
        <f t="shared" si="3"/>
        <v>0</v>
      </c>
      <c r="R42" s="47">
        <f t="shared" si="4"/>
        <v>0</v>
      </c>
      <c r="S42" s="47"/>
      <c r="T42" s="46">
        <f t="shared" si="5"/>
        <v>0</v>
      </c>
      <c r="U42" s="46">
        <f t="shared" si="6"/>
        <v>0</v>
      </c>
      <c r="V42" s="46">
        <f t="shared" si="7"/>
        <v>0</v>
      </c>
      <c r="W42" s="46">
        <f t="shared" si="8"/>
        <v>0</v>
      </c>
      <c r="X42" s="46">
        <f t="shared" si="9"/>
        <v>0</v>
      </c>
      <c r="Y42" s="46">
        <f t="shared" si="10"/>
        <v>0</v>
      </c>
    </row>
    <row r="43" spans="2:25" s="44" customFormat="1" ht="20.100000000000001" customHeight="1" x14ac:dyDescent="0.25">
      <c r="B43" s="46">
        <f t="shared" si="11"/>
        <v>0</v>
      </c>
      <c r="C43" s="93" t="str">
        <f t="shared" si="12"/>
        <v/>
      </c>
      <c r="D43" s="85" t="str">
        <f t="shared" si="13"/>
        <v/>
      </c>
      <c r="E43" s="86"/>
      <c r="F43" s="86"/>
      <c r="G43" s="86"/>
      <c r="H43" s="87"/>
      <c r="I43" s="88"/>
      <c r="J43" s="89"/>
      <c r="L43" s="47"/>
      <c r="M43" s="47">
        <f t="shared" si="1"/>
        <v>0</v>
      </c>
      <c r="N43" s="47">
        <f t="shared" si="1"/>
        <v>0</v>
      </c>
      <c r="O43" s="47">
        <f t="shared" si="1"/>
        <v>0</v>
      </c>
      <c r="P43" s="47">
        <f t="shared" si="2"/>
        <v>0</v>
      </c>
      <c r="Q43" s="47">
        <f t="shared" si="3"/>
        <v>0</v>
      </c>
      <c r="R43" s="47">
        <f t="shared" si="4"/>
        <v>0</v>
      </c>
      <c r="S43" s="47"/>
      <c r="T43" s="46">
        <f t="shared" si="5"/>
        <v>0</v>
      </c>
      <c r="U43" s="46">
        <f t="shared" si="6"/>
        <v>0</v>
      </c>
      <c r="V43" s="46">
        <f t="shared" si="7"/>
        <v>0</v>
      </c>
      <c r="W43" s="46">
        <f t="shared" si="8"/>
        <v>0</v>
      </c>
      <c r="X43" s="46">
        <f t="shared" si="9"/>
        <v>0</v>
      </c>
      <c r="Y43" s="46">
        <f t="shared" si="10"/>
        <v>0</v>
      </c>
    </row>
    <row r="44" spans="2:25" s="44" customFormat="1" ht="20.100000000000001" customHeight="1" x14ac:dyDescent="0.25">
      <c r="B44" s="46">
        <f t="shared" si="11"/>
        <v>0</v>
      </c>
      <c r="C44" s="93" t="str">
        <f t="shared" si="12"/>
        <v/>
      </c>
      <c r="D44" s="85" t="str">
        <f t="shared" si="13"/>
        <v/>
      </c>
      <c r="E44" s="86"/>
      <c r="F44" s="86"/>
      <c r="G44" s="86"/>
      <c r="H44" s="87"/>
      <c r="I44" s="88"/>
      <c r="J44" s="89"/>
      <c r="L44" s="47"/>
      <c r="M44" s="47">
        <f t="shared" si="1"/>
        <v>0</v>
      </c>
      <c r="N44" s="47">
        <f t="shared" si="1"/>
        <v>0</v>
      </c>
      <c r="O44" s="47">
        <f t="shared" si="1"/>
        <v>0</v>
      </c>
      <c r="P44" s="47">
        <f t="shared" si="2"/>
        <v>0</v>
      </c>
      <c r="Q44" s="47">
        <f t="shared" si="3"/>
        <v>0</v>
      </c>
      <c r="R44" s="47">
        <f t="shared" si="4"/>
        <v>0</v>
      </c>
      <c r="S44" s="47"/>
      <c r="T44" s="46">
        <f t="shared" si="5"/>
        <v>0</v>
      </c>
      <c r="U44" s="46">
        <f t="shared" si="6"/>
        <v>0</v>
      </c>
      <c r="V44" s="46">
        <f t="shared" si="7"/>
        <v>0</v>
      </c>
      <c r="W44" s="46">
        <f t="shared" si="8"/>
        <v>0</v>
      </c>
      <c r="X44" s="46">
        <f t="shared" si="9"/>
        <v>0</v>
      </c>
      <c r="Y44" s="46">
        <f t="shared" si="10"/>
        <v>0</v>
      </c>
    </row>
    <row r="45" spans="2:25" s="44" customFormat="1" ht="20.100000000000001" customHeight="1" x14ac:dyDescent="0.25">
      <c r="B45" s="46">
        <f t="shared" si="11"/>
        <v>0</v>
      </c>
      <c r="C45" s="93" t="str">
        <f t="shared" si="12"/>
        <v/>
      </c>
      <c r="D45" s="85" t="str">
        <f t="shared" si="13"/>
        <v/>
      </c>
      <c r="E45" s="86"/>
      <c r="F45" s="86"/>
      <c r="G45" s="86"/>
      <c r="H45" s="87"/>
      <c r="I45" s="88"/>
      <c r="J45" s="89"/>
      <c r="L45" s="47"/>
      <c r="M45" s="47">
        <f t="shared" si="1"/>
        <v>0</v>
      </c>
      <c r="N45" s="47">
        <f t="shared" si="1"/>
        <v>0</v>
      </c>
      <c r="O45" s="47">
        <f t="shared" si="1"/>
        <v>0</v>
      </c>
      <c r="P45" s="47">
        <f t="shared" si="2"/>
        <v>0</v>
      </c>
      <c r="Q45" s="47">
        <f t="shared" si="3"/>
        <v>0</v>
      </c>
      <c r="R45" s="47">
        <f t="shared" si="4"/>
        <v>0</v>
      </c>
      <c r="S45" s="47"/>
      <c r="T45" s="46">
        <f t="shared" si="5"/>
        <v>0</v>
      </c>
      <c r="U45" s="46">
        <f t="shared" si="6"/>
        <v>0</v>
      </c>
      <c r="V45" s="46">
        <f t="shared" si="7"/>
        <v>0</v>
      </c>
      <c r="W45" s="46">
        <f t="shared" si="8"/>
        <v>0</v>
      </c>
      <c r="X45" s="46">
        <f t="shared" si="9"/>
        <v>0</v>
      </c>
      <c r="Y45" s="46">
        <f t="shared" si="10"/>
        <v>0</v>
      </c>
    </row>
    <row r="46" spans="2:25" s="44" customFormat="1" ht="20.100000000000001" customHeight="1" x14ac:dyDescent="0.25">
      <c r="B46" s="46">
        <f t="shared" si="11"/>
        <v>0</v>
      </c>
      <c r="C46" s="93" t="str">
        <f t="shared" si="12"/>
        <v/>
      </c>
      <c r="D46" s="85" t="str">
        <f t="shared" si="13"/>
        <v/>
      </c>
      <c r="E46" s="86"/>
      <c r="F46" s="86"/>
      <c r="G46" s="86"/>
      <c r="H46" s="87"/>
      <c r="I46" s="88"/>
      <c r="J46" s="89"/>
      <c r="L46" s="47"/>
      <c r="M46" s="47">
        <f t="shared" si="1"/>
        <v>0</v>
      </c>
      <c r="N46" s="47">
        <f t="shared" si="1"/>
        <v>0</v>
      </c>
      <c r="O46" s="47">
        <f t="shared" si="1"/>
        <v>0</v>
      </c>
      <c r="P46" s="47">
        <f t="shared" si="2"/>
        <v>0</v>
      </c>
      <c r="Q46" s="47">
        <f t="shared" si="3"/>
        <v>0</v>
      </c>
      <c r="R46" s="47">
        <f t="shared" si="4"/>
        <v>0</v>
      </c>
      <c r="S46" s="47"/>
      <c r="T46" s="46">
        <f t="shared" si="5"/>
        <v>0</v>
      </c>
      <c r="U46" s="46">
        <f t="shared" si="6"/>
        <v>0</v>
      </c>
      <c r="V46" s="46">
        <f t="shared" si="7"/>
        <v>0</v>
      </c>
      <c r="W46" s="46">
        <f t="shared" si="8"/>
        <v>0</v>
      </c>
      <c r="X46" s="46">
        <f t="shared" si="9"/>
        <v>0</v>
      </c>
      <c r="Y46" s="46">
        <f t="shared" si="10"/>
        <v>0</v>
      </c>
    </row>
    <row r="47" spans="2:25" s="44" customFormat="1" ht="20.100000000000001" customHeight="1" x14ac:dyDescent="0.25">
      <c r="B47" s="46">
        <f t="shared" si="11"/>
        <v>0</v>
      </c>
      <c r="C47" s="93" t="str">
        <f t="shared" si="12"/>
        <v/>
      </c>
      <c r="D47" s="85" t="str">
        <f t="shared" si="13"/>
        <v/>
      </c>
      <c r="E47" s="86"/>
      <c r="F47" s="86"/>
      <c r="G47" s="86"/>
      <c r="H47" s="87"/>
      <c r="I47" s="88"/>
      <c r="J47" s="89"/>
      <c r="L47" s="47"/>
      <c r="M47" s="47">
        <f t="shared" si="1"/>
        <v>0</v>
      </c>
      <c r="N47" s="47">
        <f t="shared" si="1"/>
        <v>0</v>
      </c>
      <c r="O47" s="47">
        <f t="shared" si="1"/>
        <v>0</v>
      </c>
      <c r="P47" s="47">
        <f t="shared" si="2"/>
        <v>0</v>
      </c>
      <c r="Q47" s="47">
        <f t="shared" si="3"/>
        <v>0</v>
      </c>
      <c r="R47" s="47">
        <f t="shared" si="4"/>
        <v>0</v>
      </c>
      <c r="S47" s="47"/>
      <c r="T47" s="46">
        <f t="shared" si="5"/>
        <v>0</v>
      </c>
      <c r="U47" s="46">
        <f t="shared" si="6"/>
        <v>0</v>
      </c>
      <c r="V47" s="46">
        <f t="shared" si="7"/>
        <v>0</v>
      </c>
      <c r="W47" s="46">
        <f t="shared" si="8"/>
        <v>0</v>
      </c>
      <c r="X47" s="46">
        <f t="shared" si="9"/>
        <v>0</v>
      </c>
      <c r="Y47" s="46">
        <f t="shared" si="10"/>
        <v>0</v>
      </c>
    </row>
    <row r="48" spans="2:25" s="44" customFormat="1" ht="20.100000000000001" customHeight="1" x14ac:dyDescent="0.25">
      <c r="B48" s="46">
        <f t="shared" si="11"/>
        <v>0</v>
      </c>
      <c r="C48" s="93" t="str">
        <f t="shared" si="12"/>
        <v/>
      </c>
      <c r="D48" s="85" t="str">
        <f t="shared" si="13"/>
        <v/>
      </c>
      <c r="E48" s="86"/>
      <c r="F48" s="86"/>
      <c r="G48" s="86"/>
      <c r="H48" s="87"/>
      <c r="I48" s="88"/>
      <c r="J48" s="89"/>
      <c r="L48" s="47"/>
      <c r="M48" s="47">
        <f t="shared" si="1"/>
        <v>0</v>
      </c>
      <c r="N48" s="47">
        <f t="shared" si="1"/>
        <v>0</v>
      </c>
      <c r="O48" s="47">
        <f t="shared" si="1"/>
        <v>0</v>
      </c>
      <c r="P48" s="47">
        <f t="shared" si="2"/>
        <v>0</v>
      </c>
      <c r="Q48" s="47">
        <f t="shared" si="3"/>
        <v>0</v>
      </c>
      <c r="R48" s="47">
        <f t="shared" si="4"/>
        <v>0</v>
      </c>
      <c r="S48" s="47"/>
      <c r="T48" s="46">
        <f t="shared" si="5"/>
        <v>0</v>
      </c>
      <c r="U48" s="46">
        <f t="shared" si="6"/>
        <v>0</v>
      </c>
      <c r="V48" s="46">
        <f t="shared" si="7"/>
        <v>0</v>
      </c>
      <c r="W48" s="46">
        <f t="shared" si="8"/>
        <v>0</v>
      </c>
      <c r="X48" s="46">
        <f t="shared" si="9"/>
        <v>0</v>
      </c>
      <c r="Y48" s="46">
        <f t="shared" si="10"/>
        <v>0</v>
      </c>
    </row>
    <row r="49" spans="2:25" s="44" customFormat="1" ht="20.100000000000001" customHeight="1" x14ac:dyDescent="0.25">
      <c r="B49" s="46">
        <f t="shared" si="11"/>
        <v>0</v>
      </c>
      <c r="C49" s="93" t="str">
        <f t="shared" si="12"/>
        <v/>
      </c>
      <c r="D49" s="85" t="str">
        <f t="shared" si="13"/>
        <v/>
      </c>
      <c r="E49" s="86"/>
      <c r="F49" s="86"/>
      <c r="G49" s="86"/>
      <c r="H49" s="87"/>
      <c r="I49" s="88"/>
      <c r="J49" s="89"/>
      <c r="L49" s="47"/>
      <c r="M49" s="47">
        <f t="shared" si="1"/>
        <v>0</v>
      </c>
      <c r="N49" s="47">
        <f t="shared" si="1"/>
        <v>0</v>
      </c>
      <c r="O49" s="47">
        <f t="shared" si="1"/>
        <v>0</v>
      </c>
      <c r="P49" s="47">
        <f t="shared" si="2"/>
        <v>0</v>
      </c>
      <c r="Q49" s="47">
        <f t="shared" si="3"/>
        <v>0</v>
      </c>
      <c r="R49" s="47">
        <f t="shared" si="4"/>
        <v>0</v>
      </c>
      <c r="S49" s="47"/>
      <c r="T49" s="46">
        <f t="shared" si="5"/>
        <v>0</v>
      </c>
      <c r="U49" s="46">
        <f t="shared" si="6"/>
        <v>0</v>
      </c>
      <c r="V49" s="46">
        <f t="shared" si="7"/>
        <v>0</v>
      </c>
      <c r="W49" s="46">
        <f t="shared" si="8"/>
        <v>0</v>
      </c>
      <c r="X49" s="46">
        <f t="shared" si="9"/>
        <v>0</v>
      </c>
      <c r="Y49" s="46">
        <f t="shared" si="10"/>
        <v>0</v>
      </c>
    </row>
    <row r="50" spans="2:25" s="44" customFormat="1" ht="20.100000000000001" customHeight="1" x14ac:dyDescent="0.25">
      <c r="B50" s="46">
        <f t="shared" si="11"/>
        <v>0</v>
      </c>
      <c r="C50" s="93" t="str">
        <f t="shared" si="12"/>
        <v/>
      </c>
      <c r="D50" s="85" t="str">
        <f t="shared" si="13"/>
        <v/>
      </c>
      <c r="E50" s="86"/>
      <c r="F50" s="86"/>
      <c r="G50" s="86"/>
      <c r="H50" s="87"/>
      <c r="I50" s="88"/>
      <c r="J50" s="89"/>
      <c r="L50" s="47"/>
      <c r="M50" s="47">
        <f t="shared" ref="M50:O55" si="14">IF(E50="",0,1)</f>
        <v>0</v>
      </c>
      <c r="N50" s="47">
        <f t="shared" si="14"/>
        <v>0</v>
      </c>
      <c r="O50" s="47">
        <f t="shared" si="14"/>
        <v>0</v>
      </c>
      <c r="P50" s="47">
        <f t="shared" si="2"/>
        <v>0</v>
      </c>
      <c r="Q50" s="47">
        <f t="shared" ref="Q50:Q55" si="15">IF(I50="",0,1)</f>
        <v>0</v>
      </c>
      <c r="R50" s="47">
        <f t="shared" ref="R50:R55" si="16">IF(J50="",0,1)</f>
        <v>0</v>
      </c>
      <c r="S50" s="47"/>
      <c r="T50" s="46">
        <f t="shared" si="5"/>
        <v>0</v>
      </c>
      <c r="U50" s="46">
        <f t="shared" si="6"/>
        <v>0</v>
      </c>
      <c r="V50" s="46">
        <f t="shared" si="7"/>
        <v>0</v>
      </c>
      <c r="W50" s="46">
        <f t="shared" si="8"/>
        <v>0</v>
      </c>
      <c r="X50" s="46">
        <f t="shared" si="9"/>
        <v>0</v>
      </c>
      <c r="Y50" s="46">
        <f t="shared" si="10"/>
        <v>0</v>
      </c>
    </row>
    <row r="51" spans="2:25" s="44" customFormat="1" ht="20.100000000000001" customHeight="1" x14ac:dyDescent="0.25">
      <c r="B51" s="46">
        <f t="shared" si="11"/>
        <v>0</v>
      </c>
      <c r="C51" s="93" t="str">
        <f t="shared" si="12"/>
        <v/>
      </c>
      <c r="D51" s="85" t="str">
        <f t="shared" si="13"/>
        <v/>
      </c>
      <c r="E51" s="86"/>
      <c r="F51" s="86"/>
      <c r="G51" s="86"/>
      <c r="H51" s="87"/>
      <c r="I51" s="88"/>
      <c r="J51" s="89"/>
      <c r="L51" s="47"/>
      <c r="M51" s="47">
        <f t="shared" si="14"/>
        <v>0</v>
      </c>
      <c r="N51" s="47">
        <f t="shared" si="14"/>
        <v>0</v>
      </c>
      <c r="O51" s="47">
        <f t="shared" si="14"/>
        <v>0</v>
      </c>
      <c r="P51" s="47">
        <f t="shared" si="2"/>
        <v>0</v>
      </c>
      <c r="Q51" s="47">
        <f t="shared" si="15"/>
        <v>0</v>
      </c>
      <c r="R51" s="47">
        <f t="shared" si="16"/>
        <v>0</v>
      </c>
      <c r="S51" s="47"/>
      <c r="T51" s="46">
        <f t="shared" si="5"/>
        <v>0</v>
      </c>
      <c r="U51" s="46">
        <f t="shared" si="6"/>
        <v>0</v>
      </c>
      <c r="V51" s="46">
        <f t="shared" si="7"/>
        <v>0</v>
      </c>
      <c r="W51" s="46">
        <f t="shared" si="8"/>
        <v>0</v>
      </c>
      <c r="X51" s="46">
        <f t="shared" si="9"/>
        <v>0</v>
      </c>
      <c r="Y51" s="46">
        <f t="shared" si="10"/>
        <v>0</v>
      </c>
    </row>
    <row r="52" spans="2:25" s="44" customFormat="1" ht="20.100000000000001" customHeight="1" x14ac:dyDescent="0.25">
      <c r="B52" s="46">
        <f t="shared" si="11"/>
        <v>0</v>
      </c>
      <c r="C52" s="93" t="str">
        <f t="shared" si="12"/>
        <v/>
      </c>
      <c r="D52" s="85" t="str">
        <f t="shared" si="13"/>
        <v/>
      </c>
      <c r="E52" s="86"/>
      <c r="F52" s="86"/>
      <c r="G52" s="86"/>
      <c r="H52" s="87"/>
      <c r="I52" s="88"/>
      <c r="J52" s="89"/>
      <c r="L52" s="47"/>
      <c r="M52" s="47">
        <f t="shared" si="14"/>
        <v>0</v>
      </c>
      <c r="N52" s="47">
        <f t="shared" si="14"/>
        <v>0</v>
      </c>
      <c r="O52" s="47">
        <f t="shared" si="14"/>
        <v>0</v>
      </c>
      <c r="P52" s="47">
        <f t="shared" si="2"/>
        <v>0</v>
      </c>
      <c r="Q52" s="47">
        <f t="shared" si="15"/>
        <v>0</v>
      </c>
      <c r="R52" s="47">
        <f t="shared" si="16"/>
        <v>0</v>
      </c>
      <c r="S52" s="47"/>
      <c r="T52" s="46">
        <f t="shared" si="5"/>
        <v>0</v>
      </c>
      <c r="U52" s="46">
        <f t="shared" si="6"/>
        <v>0</v>
      </c>
      <c r="V52" s="46">
        <f t="shared" si="7"/>
        <v>0</v>
      </c>
      <c r="W52" s="46">
        <f t="shared" si="8"/>
        <v>0</v>
      </c>
      <c r="X52" s="46">
        <f t="shared" si="9"/>
        <v>0</v>
      </c>
      <c r="Y52" s="46">
        <f t="shared" si="10"/>
        <v>0</v>
      </c>
    </row>
    <row r="53" spans="2:25" s="44" customFormat="1" ht="20.100000000000001" customHeight="1" x14ac:dyDescent="0.25">
      <c r="B53" s="46">
        <f t="shared" si="11"/>
        <v>0</v>
      </c>
      <c r="C53" s="93" t="str">
        <f t="shared" si="12"/>
        <v/>
      </c>
      <c r="D53" s="85" t="str">
        <f t="shared" si="13"/>
        <v/>
      </c>
      <c r="E53" s="86"/>
      <c r="F53" s="86"/>
      <c r="G53" s="86"/>
      <c r="H53" s="87"/>
      <c r="I53" s="88"/>
      <c r="J53" s="89"/>
      <c r="L53" s="47"/>
      <c r="M53" s="47">
        <f t="shared" si="14"/>
        <v>0</v>
      </c>
      <c r="N53" s="47">
        <f t="shared" si="14"/>
        <v>0</v>
      </c>
      <c r="O53" s="47">
        <f t="shared" si="14"/>
        <v>0</v>
      </c>
      <c r="P53" s="47">
        <f t="shared" si="2"/>
        <v>0</v>
      </c>
      <c r="Q53" s="47">
        <f t="shared" si="15"/>
        <v>0</v>
      </c>
      <c r="R53" s="47">
        <f t="shared" si="16"/>
        <v>0</v>
      </c>
      <c r="S53" s="47"/>
      <c r="T53" s="46">
        <f t="shared" si="5"/>
        <v>0</v>
      </c>
      <c r="U53" s="46">
        <f t="shared" si="6"/>
        <v>0</v>
      </c>
      <c r="V53" s="46">
        <f t="shared" si="7"/>
        <v>0</v>
      </c>
      <c r="W53" s="46">
        <f t="shared" si="8"/>
        <v>0</v>
      </c>
      <c r="X53" s="46">
        <f t="shared" si="9"/>
        <v>0</v>
      </c>
      <c r="Y53" s="46">
        <f t="shared" si="10"/>
        <v>0</v>
      </c>
    </row>
    <row r="54" spans="2:25" s="44" customFormat="1" ht="20.100000000000001" customHeight="1" x14ac:dyDescent="0.25">
      <c r="B54" s="46">
        <f t="shared" si="11"/>
        <v>0</v>
      </c>
      <c r="C54" s="93" t="str">
        <f t="shared" si="12"/>
        <v/>
      </c>
      <c r="D54" s="85" t="str">
        <f t="shared" si="13"/>
        <v/>
      </c>
      <c r="E54" s="86"/>
      <c r="F54" s="86"/>
      <c r="G54" s="86"/>
      <c r="H54" s="87"/>
      <c r="I54" s="88"/>
      <c r="J54" s="89"/>
      <c r="L54" s="47"/>
      <c r="M54" s="47">
        <f t="shared" si="14"/>
        <v>0</v>
      </c>
      <c r="N54" s="47">
        <f t="shared" si="14"/>
        <v>0</v>
      </c>
      <c r="O54" s="47">
        <f t="shared" si="14"/>
        <v>0</v>
      </c>
      <c r="P54" s="47">
        <f t="shared" si="2"/>
        <v>0</v>
      </c>
      <c r="Q54" s="47">
        <f t="shared" si="15"/>
        <v>0</v>
      </c>
      <c r="R54" s="47">
        <f t="shared" si="16"/>
        <v>0</v>
      </c>
      <c r="S54" s="47"/>
      <c r="T54" s="46">
        <f t="shared" si="5"/>
        <v>0</v>
      </c>
      <c r="U54" s="46">
        <f t="shared" si="6"/>
        <v>0</v>
      </c>
      <c r="V54" s="46">
        <f t="shared" si="7"/>
        <v>0</v>
      </c>
      <c r="W54" s="46">
        <f t="shared" si="8"/>
        <v>0</v>
      </c>
      <c r="X54" s="46">
        <f t="shared" si="9"/>
        <v>0</v>
      </c>
      <c r="Y54" s="46">
        <f t="shared" si="10"/>
        <v>0</v>
      </c>
    </row>
    <row r="55" spans="2:25" s="44" customFormat="1" ht="20.100000000000001" customHeight="1" x14ac:dyDescent="0.25">
      <c r="B55" s="46">
        <f t="shared" si="11"/>
        <v>0</v>
      </c>
      <c r="C55" s="93" t="str">
        <f t="shared" si="12"/>
        <v/>
      </c>
      <c r="D55" s="85" t="str">
        <f t="shared" si="13"/>
        <v/>
      </c>
      <c r="E55" s="86"/>
      <c r="F55" s="86"/>
      <c r="G55" s="86"/>
      <c r="H55" s="87"/>
      <c r="I55" s="88"/>
      <c r="J55" s="89"/>
      <c r="L55" s="47"/>
      <c r="M55" s="47">
        <f t="shared" si="14"/>
        <v>0</v>
      </c>
      <c r="N55" s="47">
        <f t="shared" si="14"/>
        <v>0</v>
      </c>
      <c r="O55" s="47">
        <f t="shared" si="14"/>
        <v>0</v>
      </c>
      <c r="P55" s="47">
        <f t="shared" si="2"/>
        <v>0</v>
      </c>
      <c r="Q55" s="47">
        <f t="shared" si="15"/>
        <v>0</v>
      </c>
      <c r="R55" s="47">
        <f t="shared" si="16"/>
        <v>0</v>
      </c>
      <c r="S55" s="47"/>
      <c r="T55" s="46">
        <f t="shared" si="5"/>
        <v>0</v>
      </c>
      <c r="U55" s="46">
        <f t="shared" si="6"/>
        <v>0</v>
      </c>
      <c r="V55" s="46">
        <f t="shared" si="7"/>
        <v>0</v>
      </c>
      <c r="W55" s="46">
        <f t="shared" si="8"/>
        <v>0</v>
      </c>
      <c r="X55" s="46">
        <f t="shared" si="9"/>
        <v>0</v>
      </c>
      <c r="Y55" s="46">
        <f t="shared" si="10"/>
        <v>0</v>
      </c>
    </row>
  </sheetData>
  <sheetProtection algorithmName="SHA-512" hashValue="EhuNt1ZHbDmCJHdEQUajkf/b9TJ7NW8cgcE682k3Sqjx8DRAhmaHcsd4hZbN4FNaUUocfTC2pxo32Kz/VOLJ7g==" saltValue="AfGP0yQDOMbgC2/PBRuc7w=="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type="list" showInputMessage="1" showErrorMessage="1" sqref="I18:I55" xr:uid="{00000000-0002-0000-0700-000000000000}">
      <formula1>$L$17:$L$20</formula1>
    </dataValidation>
    <dataValidation type="whole" operator="greaterThanOrEqual" allowBlank="1" showInputMessage="1" showErrorMessage="1" sqref="H18:H55" xr:uid="{00000000-0002-0000-0700-000001000000}">
      <formula1>0</formula1>
    </dataValidation>
    <dataValidation operator="greaterThan" allowBlank="1" showInputMessage="1" showErrorMessage="1" sqref="J18:J55" xr:uid="{00000000-0002-0000-0700-000002000000}"/>
  </dataValidations>
  <printOptions horizontalCentered="1"/>
  <pageMargins left="0.25" right="0.25" top="0.75" bottom="0.75" header="0.3" footer="0.3"/>
  <pageSetup scale="55"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B2:Y55"/>
  <sheetViews>
    <sheetView showGridLines="0" view="pageBreakPreview" zoomScaleNormal="100" zoomScaleSheetLayoutView="100" workbookViewId="0">
      <selection activeCell="E18" sqref="E18:J19"/>
    </sheetView>
  </sheetViews>
  <sheetFormatPr defaultRowHeight="15" x14ac:dyDescent="0.25"/>
  <cols>
    <col min="2" max="2" width="9.140625" style="6" hidden="1" customWidth="1"/>
    <col min="3" max="4" width="4.28515625" customWidth="1"/>
    <col min="5" max="5" width="40.5703125" customWidth="1"/>
    <col min="6" max="6" width="50.5703125" customWidth="1"/>
    <col min="7" max="7" width="34.5703125" customWidth="1"/>
    <col min="8" max="8" width="13.7109375" customWidth="1"/>
    <col min="9" max="9" width="19.28515625" customWidth="1"/>
    <col min="10" max="10" width="13.7109375" customWidth="1"/>
    <col min="11" max="11" width="1.5703125" customWidth="1"/>
    <col min="12" max="12" width="19.7109375" style="3" hidden="1" customWidth="1"/>
    <col min="13" max="18" width="2.7109375" style="3" hidden="1" customWidth="1"/>
    <col min="19" max="19" width="1.7109375" style="3" hidden="1" customWidth="1"/>
    <col min="20" max="21" width="8.7109375" style="6" hidden="1" customWidth="1"/>
    <col min="22" max="25" width="9.140625" style="6" hidden="1" customWidth="1"/>
  </cols>
  <sheetData>
    <row r="2" spans="2:25" ht="18" thickBot="1" x14ac:dyDescent="0.35">
      <c r="B2" s="3"/>
      <c r="C2" s="125" t="s">
        <v>134</v>
      </c>
      <c r="D2" s="125"/>
      <c r="E2" s="125"/>
      <c r="F2" s="125"/>
      <c r="G2" s="125"/>
      <c r="H2" s="125"/>
      <c r="I2" s="125"/>
      <c r="J2" s="125"/>
      <c r="K2" s="125"/>
    </row>
    <row r="4" spans="2:25" s="55" customFormat="1" ht="20.100000000000001" customHeight="1" x14ac:dyDescent="0.25">
      <c r="B4" s="56"/>
      <c r="E4" s="67" t="s">
        <v>130</v>
      </c>
      <c r="F4" s="60" t="str">
        <f>IF(Summary!D4="","",Summary!D4)</f>
        <v/>
      </c>
      <c r="L4" s="56"/>
      <c r="M4" s="56"/>
      <c r="N4" s="56"/>
      <c r="O4" s="56"/>
      <c r="P4" s="56"/>
      <c r="Q4" s="56"/>
      <c r="R4" s="56"/>
      <c r="S4" s="56"/>
      <c r="T4" s="54"/>
      <c r="U4" s="54"/>
      <c r="V4" s="54"/>
      <c r="W4" s="54"/>
      <c r="X4" s="54"/>
      <c r="Y4" s="54"/>
    </row>
    <row r="5" spans="2:25" s="55" customFormat="1" ht="20.100000000000001" customHeight="1" x14ac:dyDescent="0.25">
      <c r="B5" s="56"/>
      <c r="E5" s="67" t="s">
        <v>15</v>
      </c>
      <c r="F5" s="60" t="str">
        <f>IF(Summary!D15="","",Summary!D15)</f>
        <v/>
      </c>
      <c r="H5" s="154" t="s">
        <v>141</v>
      </c>
      <c r="I5" s="154"/>
      <c r="J5" s="154"/>
      <c r="K5" s="76"/>
      <c r="L5" s="56"/>
      <c r="M5" s="56"/>
      <c r="N5" s="56"/>
      <c r="O5" s="56"/>
      <c r="P5" s="56"/>
      <c r="Q5" s="56"/>
      <c r="R5" s="56"/>
      <c r="S5" s="56"/>
      <c r="T5" s="54"/>
      <c r="U5" s="54"/>
      <c r="V5" s="54"/>
      <c r="W5" s="54"/>
      <c r="X5" s="54"/>
      <c r="Y5" s="54"/>
    </row>
    <row r="6" spans="2:25" s="55" customFormat="1" ht="20.100000000000001" customHeight="1" x14ac:dyDescent="0.25">
      <c r="B6" s="56"/>
      <c r="H6" s="68" t="s">
        <v>111</v>
      </c>
      <c r="I6" s="68" t="s">
        <v>110</v>
      </c>
      <c r="J6" s="68" t="s">
        <v>114</v>
      </c>
      <c r="L6" s="56"/>
      <c r="M6" s="56"/>
      <c r="N6" s="56"/>
      <c r="O6" s="56"/>
      <c r="P6" s="56"/>
      <c r="Q6" s="56"/>
      <c r="R6" s="56"/>
      <c r="S6" s="56"/>
      <c r="T6" s="54"/>
      <c r="U6" s="54"/>
      <c r="V6" s="54"/>
      <c r="W6" s="54"/>
      <c r="X6" s="54"/>
      <c r="Y6" s="54"/>
    </row>
    <row r="7" spans="2:25" s="55" customFormat="1" ht="20.100000000000001" customHeight="1" x14ac:dyDescent="0.2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00000000000001" customHeight="1" x14ac:dyDescent="0.25">
      <c r="B8" s="56"/>
      <c r="G8" s="69" t="s">
        <v>46</v>
      </c>
      <c r="H8" s="64">
        <f>W17</f>
        <v>0</v>
      </c>
      <c r="I8" s="64">
        <f>U17</f>
        <v>0</v>
      </c>
      <c r="J8" s="64">
        <f>SUM(H8:I8)</f>
        <v>0</v>
      </c>
      <c r="L8" s="56"/>
      <c r="M8" s="56"/>
      <c r="N8" s="56"/>
      <c r="O8" s="56"/>
      <c r="P8" s="56"/>
      <c r="Q8" s="56"/>
      <c r="R8" s="56"/>
      <c r="S8" s="56"/>
      <c r="T8" s="54"/>
      <c r="U8" s="54"/>
      <c r="V8" s="54"/>
      <c r="W8" s="54"/>
      <c r="X8" s="54"/>
      <c r="Y8" s="54"/>
    </row>
    <row r="12" spans="2:25" ht="17.25" x14ac:dyDescent="0.3">
      <c r="C12" s="152" t="str">
        <f>IF(F5="","",CONCATENATE("Indicate the general contractor experience of ",F4," in ",F5,"  in the cells below."))</f>
        <v/>
      </c>
      <c r="D12" s="152"/>
      <c r="E12" s="152"/>
      <c r="F12" s="152"/>
      <c r="G12" s="152"/>
      <c r="H12" s="152"/>
      <c r="I12" s="152"/>
      <c r="J12" s="152"/>
      <c r="K12" s="152"/>
    </row>
    <row r="14" spans="2:25" x14ac:dyDescent="0.25">
      <c r="B14" s="17">
        <f>IF(C14="",0,1)</f>
        <v>0</v>
      </c>
      <c r="C14" s="149" t="str">
        <f>IF(B16&gt;0,"ERROR! Incomplete data entry in cells denoted by 'X' below","")</f>
        <v/>
      </c>
      <c r="D14" s="149"/>
      <c r="E14" s="149"/>
      <c r="F14" s="149"/>
      <c r="G14" s="149"/>
      <c r="H14" s="149"/>
      <c r="I14" s="149"/>
      <c r="J14" s="149"/>
      <c r="K14" s="149"/>
    </row>
    <row r="15" spans="2:25" ht="15.75" thickBot="1" x14ac:dyDescent="0.3">
      <c r="T15" s="150" t="s">
        <v>112</v>
      </c>
      <c r="U15" s="150"/>
      <c r="V15" s="150"/>
      <c r="W15" s="150"/>
      <c r="X15" s="150"/>
      <c r="Y15" s="150"/>
    </row>
    <row r="16" spans="2:25" s="55" customFormat="1" ht="60.75" thickBot="1" x14ac:dyDescent="0.3">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60" customFormat="1" ht="20.100000000000001" customHeight="1" x14ac:dyDescent="0.25">
      <c r="B17" s="57"/>
      <c r="H17" s="74">
        <f>SUM(H18:H55)</f>
        <v>0</v>
      </c>
      <c r="I17" s="80"/>
      <c r="J17" s="81"/>
      <c r="L17" s="62"/>
      <c r="M17" s="156"/>
      <c r="N17" s="156"/>
      <c r="O17" s="156"/>
      <c r="P17" s="156"/>
      <c r="Q17" s="156"/>
      <c r="R17" s="156"/>
      <c r="S17" s="62"/>
      <c r="T17" s="82">
        <f t="shared" ref="T17:Y17" si="0">SUM(T18:T55)</f>
        <v>0</v>
      </c>
      <c r="U17" s="82">
        <f t="shared" si="0"/>
        <v>0</v>
      </c>
      <c r="V17" s="82">
        <f t="shared" si="0"/>
        <v>0</v>
      </c>
      <c r="W17" s="82">
        <f t="shared" si="0"/>
        <v>0</v>
      </c>
      <c r="X17" s="82">
        <f t="shared" si="0"/>
        <v>0</v>
      </c>
      <c r="Y17" s="82">
        <f t="shared" si="0"/>
        <v>0</v>
      </c>
    </row>
    <row r="18" spans="2:25" s="60" customFormat="1" ht="20.100000000000001" customHeight="1" x14ac:dyDescent="0.25">
      <c r="B18" s="57">
        <f>IF(C18="",0,1)</f>
        <v>0</v>
      </c>
      <c r="C18" s="92" t="str">
        <f>IF(SUM(M18:R18)&gt;0,IF(SUM(M18:R18)&lt;6,"X",""),"")</f>
        <v/>
      </c>
      <c r="D18" s="58" t="str">
        <f>IF(F$5="","",LEFT(F$5,2))</f>
        <v/>
      </c>
      <c r="E18" s="59"/>
      <c r="F18" s="59"/>
      <c r="G18" s="59"/>
      <c r="H18" s="71"/>
      <c r="I18" s="72"/>
      <c r="J18" s="73"/>
      <c r="L18" s="61" t="s">
        <v>110</v>
      </c>
      <c r="M18" s="62">
        <f t="shared" ref="M18:O49" si="1">IF(E18="",0,1)</f>
        <v>0</v>
      </c>
      <c r="N18" s="62">
        <f t="shared" si="1"/>
        <v>0</v>
      </c>
      <c r="O18" s="62">
        <f t="shared" si="1"/>
        <v>0</v>
      </c>
      <c r="P18" s="62">
        <f t="shared" ref="P18:P49" si="2">IF(H18="",0,1)</f>
        <v>0</v>
      </c>
      <c r="Q18" s="62">
        <f t="shared" ref="Q18:Q49" si="3">IF(I18="",0,1)</f>
        <v>0</v>
      </c>
      <c r="R18" s="62">
        <f t="shared" ref="R18:R49" si="4">IF(J18="",0,1)</f>
        <v>0</v>
      </c>
      <c r="S18" s="62"/>
      <c r="T18" s="57">
        <f t="shared" ref="T18:T49" si="5">IF(H18&gt;0,IF(I18=L$18,1,0),0)</f>
        <v>0</v>
      </c>
      <c r="U18" s="57">
        <f t="shared" ref="U18:U49" si="6">IF(T18=1,H18,0)</f>
        <v>0</v>
      </c>
      <c r="V18" s="57">
        <f t="shared" ref="V18:V49" si="7">IF(H18&gt;0,IF(I18=L$19,1,0),0)</f>
        <v>0</v>
      </c>
      <c r="W18" s="57">
        <f t="shared" ref="W18:W49" si="8">IF(V18=1,H18,0)</f>
        <v>0</v>
      </c>
      <c r="X18" s="57">
        <f t="shared" ref="X18:X49" si="9">IF(H18&gt;0,IF(I18=L$20,1,0),0)</f>
        <v>0</v>
      </c>
      <c r="Y18" s="57">
        <f t="shared" ref="Y18:Y49" si="10">IF(X18=1,H18,0)</f>
        <v>0</v>
      </c>
    </row>
    <row r="19" spans="2:25" s="60" customFormat="1" ht="20.100000000000001" customHeight="1" x14ac:dyDescent="0.25">
      <c r="B19" s="57">
        <f t="shared" ref="B19:B55" si="11">IF(C19="",0,1)</f>
        <v>0</v>
      </c>
      <c r="C19" s="92" t="str">
        <f t="shared" ref="C19:C55" si="12">IF(SUM(M19:R19)&gt;0,IF(SUM(M19:R19)&lt;6,"X",""),"")</f>
        <v/>
      </c>
      <c r="D19" s="58" t="str">
        <f t="shared" ref="D19:D55" si="13">IF(F$5="","",LEFT(F$5,2))</f>
        <v/>
      </c>
      <c r="E19" s="59"/>
      <c r="F19" s="59"/>
      <c r="G19" s="59"/>
      <c r="H19" s="71"/>
      <c r="I19" s="72"/>
      <c r="J19" s="73"/>
      <c r="L19" s="61" t="s">
        <v>111</v>
      </c>
      <c r="M19" s="62">
        <f t="shared" si="1"/>
        <v>0</v>
      </c>
      <c r="N19" s="62">
        <f t="shared" si="1"/>
        <v>0</v>
      </c>
      <c r="O19" s="62">
        <f t="shared" si="1"/>
        <v>0</v>
      </c>
      <c r="P19" s="62">
        <f t="shared" si="2"/>
        <v>0</v>
      </c>
      <c r="Q19" s="62">
        <f t="shared" si="3"/>
        <v>0</v>
      </c>
      <c r="R19" s="62">
        <f t="shared" si="4"/>
        <v>0</v>
      </c>
      <c r="S19" s="62"/>
      <c r="T19" s="57">
        <f t="shared" si="5"/>
        <v>0</v>
      </c>
      <c r="U19" s="57">
        <f t="shared" si="6"/>
        <v>0</v>
      </c>
      <c r="V19" s="57">
        <f t="shared" si="7"/>
        <v>0</v>
      </c>
      <c r="W19" s="57">
        <f t="shared" si="8"/>
        <v>0</v>
      </c>
      <c r="X19" s="57">
        <f t="shared" si="9"/>
        <v>0</v>
      </c>
      <c r="Y19" s="57">
        <f t="shared" si="10"/>
        <v>0</v>
      </c>
    </row>
    <row r="20" spans="2:25" s="60" customFormat="1" ht="20.100000000000001" customHeight="1" x14ac:dyDescent="0.25">
      <c r="B20" s="57">
        <f t="shared" si="11"/>
        <v>0</v>
      </c>
      <c r="C20" s="92" t="str">
        <f t="shared" si="12"/>
        <v/>
      </c>
      <c r="D20" s="58" t="str">
        <f t="shared" si="13"/>
        <v/>
      </c>
      <c r="E20" s="59"/>
      <c r="F20" s="59"/>
      <c r="G20" s="59"/>
      <c r="H20" s="71"/>
      <c r="I20" s="72"/>
      <c r="J20" s="73"/>
      <c r="L20" s="61"/>
      <c r="M20" s="62">
        <f t="shared" si="1"/>
        <v>0</v>
      </c>
      <c r="N20" s="62">
        <f t="shared" si="1"/>
        <v>0</v>
      </c>
      <c r="O20" s="62">
        <f t="shared" si="1"/>
        <v>0</v>
      </c>
      <c r="P20" s="62">
        <f t="shared" si="2"/>
        <v>0</v>
      </c>
      <c r="Q20" s="62">
        <f t="shared" si="3"/>
        <v>0</v>
      </c>
      <c r="R20" s="62">
        <f t="shared" si="4"/>
        <v>0</v>
      </c>
      <c r="S20" s="62"/>
      <c r="T20" s="57">
        <f t="shared" si="5"/>
        <v>0</v>
      </c>
      <c r="U20" s="57">
        <f t="shared" si="6"/>
        <v>0</v>
      </c>
      <c r="V20" s="57">
        <f t="shared" si="7"/>
        <v>0</v>
      </c>
      <c r="W20" s="57">
        <f t="shared" si="8"/>
        <v>0</v>
      </c>
      <c r="X20" s="57">
        <f t="shared" si="9"/>
        <v>0</v>
      </c>
      <c r="Y20" s="57">
        <f t="shared" si="10"/>
        <v>0</v>
      </c>
    </row>
    <row r="21" spans="2:25" s="60" customFormat="1" ht="20.100000000000001" customHeight="1" x14ac:dyDescent="0.25">
      <c r="B21" s="57">
        <f t="shared" si="11"/>
        <v>0</v>
      </c>
      <c r="C21" s="92" t="str">
        <f t="shared" si="12"/>
        <v/>
      </c>
      <c r="D21" s="58" t="str">
        <f t="shared" si="13"/>
        <v/>
      </c>
      <c r="E21" s="59"/>
      <c r="F21" s="59"/>
      <c r="G21" s="59"/>
      <c r="H21" s="71"/>
      <c r="I21" s="72"/>
      <c r="J21" s="73"/>
      <c r="L21" s="62"/>
      <c r="M21" s="62">
        <f t="shared" si="1"/>
        <v>0</v>
      </c>
      <c r="N21" s="62">
        <f t="shared" si="1"/>
        <v>0</v>
      </c>
      <c r="O21" s="62">
        <f t="shared" si="1"/>
        <v>0</v>
      </c>
      <c r="P21" s="62">
        <f t="shared" si="2"/>
        <v>0</v>
      </c>
      <c r="Q21" s="62">
        <f t="shared" si="3"/>
        <v>0</v>
      </c>
      <c r="R21" s="62">
        <f t="shared" si="4"/>
        <v>0</v>
      </c>
      <c r="S21" s="62"/>
      <c r="T21" s="57">
        <f t="shared" si="5"/>
        <v>0</v>
      </c>
      <c r="U21" s="57">
        <f t="shared" si="6"/>
        <v>0</v>
      </c>
      <c r="V21" s="57">
        <f t="shared" si="7"/>
        <v>0</v>
      </c>
      <c r="W21" s="57">
        <f t="shared" si="8"/>
        <v>0</v>
      </c>
      <c r="X21" s="57">
        <f t="shared" si="9"/>
        <v>0</v>
      </c>
      <c r="Y21" s="57">
        <f t="shared" si="10"/>
        <v>0</v>
      </c>
    </row>
    <row r="22" spans="2:25" s="60" customFormat="1" ht="20.100000000000001" customHeight="1" x14ac:dyDescent="0.25">
      <c r="B22" s="57">
        <f t="shared" si="11"/>
        <v>0</v>
      </c>
      <c r="C22" s="92" t="str">
        <f t="shared" si="12"/>
        <v/>
      </c>
      <c r="D22" s="58" t="str">
        <f t="shared" si="13"/>
        <v/>
      </c>
      <c r="E22" s="59"/>
      <c r="F22" s="59"/>
      <c r="G22" s="59"/>
      <c r="H22" s="71"/>
      <c r="I22" s="72"/>
      <c r="J22" s="73"/>
      <c r="L22" s="62"/>
      <c r="M22" s="62">
        <f t="shared" si="1"/>
        <v>0</v>
      </c>
      <c r="N22" s="62">
        <f t="shared" si="1"/>
        <v>0</v>
      </c>
      <c r="O22" s="62">
        <f t="shared" si="1"/>
        <v>0</v>
      </c>
      <c r="P22" s="62">
        <f t="shared" si="2"/>
        <v>0</v>
      </c>
      <c r="Q22" s="62">
        <f t="shared" si="3"/>
        <v>0</v>
      </c>
      <c r="R22" s="62">
        <f t="shared" si="4"/>
        <v>0</v>
      </c>
      <c r="S22" s="62"/>
      <c r="T22" s="57">
        <f t="shared" si="5"/>
        <v>0</v>
      </c>
      <c r="U22" s="57">
        <f t="shared" si="6"/>
        <v>0</v>
      </c>
      <c r="V22" s="57">
        <f t="shared" si="7"/>
        <v>0</v>
      </c>
      <c r="W22" s="57">
        <f t="shared" si="8"/>
        <v>0</v>
      </c>
      <c r="X22" s="57">
        <f t="shared" si="9"/>
        <v>0</v>
      </c>
      <c r="Y22" s="57">
        <f t="shared" si="10"/>
        <v>0</v>
      </c>
    </row>
    <row r="23" spans="2:25" s="60" customFormat="1" ht="20.100000000000001" customHeight="1" x14ac:dyDescent="0.25">
      <c r="B23" s="57">
        <f t="shared" si="11"/>
        <v>0</v>
      </c>
      <c r="C23" s="92" t="str">
        <f t="shared" si="12"/>
        <v/>
      </c>
      <c r="D23" s="58" t="str">
        <f t="shared" si="13"/>
        <v/>
      </c>
      <c r="E23" s="59"/>
      <c r="F23" s="59"/>
      <c r="G23" s="59"/>
      <c r="H23" s="71"/>
      <c r="I23" s="72"/>
      <c r="J23" s="73"/>
      <c r="L23" s="62"/>
      <c r="M23" s="62">
        <f t="shared" si="1"/>
        <v>0</v>
      </c>
      <c r="N23" s="62">
        <f t="shared" si="1"/>
        <v>0</v>
      </c>
      <c r="O23" s="62">
        <f t="shared" si="1"/>
        <v>0</v>
      </c>
      <c r="P23" s="62">
        <f t="shared" si="2"/>
        <v>0</v>
      </c>
      <c r="Q23" s="62">
        <f t="shared" si="3"/>
        <v>0</v>
      </c>
      <c r="R23" s="62">
        <f t="shared" si="4"/>
        <v>0</v>
      </c>
      <c r="S23" s="62"/>
      <c r="T23" s="57">
        <f t="shared" si="5"/>
        <v>0</v>
      </c>
      <c r="U23" s="57">
        <f t="shared" si="6"/>
        <v>0</v>
      </c>
      <c r="V23" s="57">
        <f t="shared" si="7"/>
        <v>0</v>
      </c>
      <c r="W23" s="57">
        <f t="shared" si="8"/>
        <v>0</v>
      </c>
      <c r="X23" s="57">
        <f t="shared" si="9"/>
        <v>0</v>
      </c>
      <c r="Y23" s="57">
        <f t="shared" si="10"/>
        <v>0</v>
      </c>
    </row>
    <row r="24" spans="2:25" s="60" customFormat="1" ht="20.100000000000001" customHeight="1" x14ac:dyDescent="0.25">
      <c r="B24" s="57">
        <f t="shared" si="11"/>
        <v>0</v>
      </c>
      <c r="C24" s="92" t="str">
        <f t="shared" si="12"/>
        <v/>
      </c>
      <c r="D24" s="58" t="str">
        <f t="shared" si="13"/>
        <v/>
      </c>
      <c r="E24" s="59"/>
      <c r="F24" s="59"/>
      <c r="G24" s="59"/>
      <c r="H24" s="71"/>
      <c r="I24" s="72"/>
      <c r="J24" s="73"/>
      <c r="L24" s="62"/>
      <c r="M24" s="62">
        <f t="shared" si="1"/>
        <v>0</v>
      </c>
      <c r="N24" s="62">
        <f t="shared" si="1"/>
        <v>0</v>
      </c>
      <c r="O24" s="62">
        <f t="shared" si="1"/>
        <v>0</v>
      </c>
      <c r="P24" s="62">
        <f t="shared" si="2"/>
        <v>0</v>
      </c>
      <c r="Q24" s="62">
        <f t="shared" si="3"/>
        <v>0</v>
      </c>
      <c r="R24" s="62">
        <f t="shared" si="4"/>
        <v>0</v>
      </c>
      <c r="S24" s="62"/>
      <c r="T24" s="57">
        <f t="shared" si="5"/>
        <v>0</v>
      </c>
      <c r="U24" s="57">
        <f t="shared" si="6"/>
        <v>0</v>
      </c>
      <c r="V24" s="57">
        <f t="shared" si="7"/>
        <v>0</v>
      </c>
      <c r="W24" s="57">
        <f t="shared" si="8"/>
        <v>0</v>
      </c>
      <c r="X24" s="57">
        <f t="shared" si="9"/>
        <v>0</v>
      </c>
      <c r="Y24" s="57">
        <f t="shared" si="10"/>
        <v>0</v>
      </c>
    </row>
    <row r="25" spans="2:25" s="60" customFormat="1" ht="20.100000000000001" customHeight="1" x14ac:dyDescent="0.25">
      <c r="B25" s="57">
        <f t="shared" si="11"/>
        <v>0</v>
      </c>
      <c r="C25" s="92" t="str">
        <f t="shared" si="12"/>
        <v/>
      </c>
      <c r="D25" s="58" t="str">
        <f t="shared" si="13"/>
        <v/>
      </c>
      <c r="E25" s="59"/>
      <c r="F25" s="59"/>
      <c r="G25" s="59"/>
      <c r="H25" s="71"/>
      <c r="I25" s="72"/>
      <c r="J25" s="73"/>
      <c r="L25" s="62"/>
      <c r="M25" s="62">
        <f t="shared" si="1"/>
        <v>0</v>
      </c>
      <c r="N25" s="62">
        <f t="shared" si="1"/>
        <v>0</v>
      </c>
      <c r="O25" s="62">
        <f t="shared" si="1"/>
        <v>0</v>
      </c>
      <c r="P25" s="62">
        <f t="shared" si="2"/>
        <v>0</v>
      </c>
      <c r="Q25" s="62">
        <f t="shared" si="3"/>
        <v>0</v>
      </c>
      <c r="R25" s="62">
        <f t="shared" si="4"/>
        <v>0</v>
      </c>
      <c r="S25" s="62"/>
      <c r="T25" s="57">
        <f t="shared" si="5"/>
        <v>0</v>
      </c>
      <c r="U25" s="57">
        <f t="shared" si="6"/>
        <v>0</v>
      </c>
      <c r="V25" s="57">
        <f t="shared" si="7"/>
        <v>0</v>
      </c>
      <c r="W25" s="57">
        <f t="shared" si="8"/>
        <v>0</v>
      </c>
      <c r="X25" s="57">
        <f t="shared" si="9"/>
        <v>0</v>
      </c>
      <c r="Y25" s="57">
        <f t="shared" si="10"/>
        <v>0</v>
      </c>
    </row>
    <row r="26" spans="2:25" s="60" customFormat="1" ht="20.100000000000001" customHeight="1" x14ac:dyDescent="0.25">
      <c r="B26" s="57">
        <f t="shared" si="11"/>
        <v>0</v>
      </c>
      <c r="C26" s="92" t="str">
        <f t="shared" si="12"/>
        <v/>
      </c>
      <c r="D26" s="58" t="str">
        <f t="shared" si="13"/>
        <v/>
      </c>
      <c r="E26" s="59"/>
      <c r="F26" s="59"/>
      <c r="G26" s="59"/>
      <c r="H26" s="71"/>
      <c r="I26" s="72"/>
      <c r="J26" s="73"/>
      <c r="L26" s="62"/>
      <c r="M26" s="62">
        <f t="shared" si="1"/>
        <v>0</v>
      </c>
      <c r="N26" s="62">
        <f t="shared" si="1"/>
        <v>0</v>
      </c>
      <c r="O26" s="62">
        <f t="shared" si="1"/>
        <v>0</v>
      </c>
      <c r="P26" s="62">
        <f t="shared" si="2"/>
        <v>0</v>
      </c>
      <c r="Q26" s="62">
        <f t="shared" si="3"/>
        <v>0</v>
      </c>
      <c r="R26" s="62">
        <f t="shared" si="4"/>
        <v>0</v>
      </c>
      <c r="S26" s="62"/>
      <c r="T26" s="57">
        <f t="shared" si="5"/>
        <v>0</v>
      </c>
      <c r="U26" s="57">
        <f t="shared" si="6"/>
        <v>0</v>
      </c>
      <c r="V26" s="57">
        <f t="shared" si="7"/>
        <v>0</v>
      </c>
      <c r="W26" s="57">
        <f t="shared" si="8"/>
        <v>0</v>
      </c>
      <c r="X26" s="57">
        <f t="shared" si="9"/>
        <v>0</v>
      </c>
      <c r="Y26" s="57">
        <f t="shared" si="10"/>
        <v>0</v>
      </c>
    </row>
    <row r="27" spans="2:25" s="60" customFormat="1" ht="20.100000000000001" customHeight="1" x14ac:dyDescent="0.25">
      <c r="B27" s="57">
        <f t="shared" si="11"/>
        <v>0</v>
      </c>
      <c r="C27" s="92" t="str">
        <f t="shared" si="12"/>
        <v/>
      </c>
      <c r="D27" s="58" t="str">
        <f t="shared" si="13"/>
        <v/>
      </c>
      <c r="E27" s="59"/>
      <c r="F27" s="59"/>
      <c r="G27" s="59"/>
      <c r="H27" s="71"/>
      <c r="I27" s="72"/>
      <c r="J27" s="73"/>
      <c r="L27" s="62"/>
      <c r="M27" s="62">
        <f t="shared" si="1"/>
        <v>0</v>
      </c>
      <c r="N27" s="62">
        <f t="shared" si="1"/>
        <v>0</v>
      </c>
      <c r="O27" s="62">
        <f t="shared" si="1"/>
        <v>0</v>
      </c>
      <c r="P27" s="62">
        <f t="shared" si="2"/>
        <v>0</v>
      </c>
      <c r="Q27" s="62">
        <f t="shared" si="3"/>
        <v>0</v>
      </c>
      <c r="R27" s="62">
        <f t="shared" si="4"/>
        <v>0</v>
      </c>
      <c r="S27" s="62"/>
      <c r="T27" s="57">
        <f t="shared" si="5"/>
        <v>0</v>
      </c>
      <c r="U27" s="57">
        <f t="shared" si="6"/>
        <v>0</v>
      </c>
      <c r="V27" s="57">
        <f t="shared" si="7"/>
        <v>0</v>
      </c>
      <c r="W27" s="57">
        <f t="shared" si="8"/>
        <v>0</v>
      </c>
      <c r="X27" s="57">
        <f t="shared" si="9"/>
        <v>0</v>
      </c>
      <c r="Y27" s="57">
        <f t="shared" si="10"/>
        <v>0</v>
      </c>
    </row>
    <row r="28" spans="2:25" s="60" customFormat="1" ht="20.100000000000001" customHeight="1" x14ac:dyDescent="0.25">
      <c r="B28" s="57">
        <f t="shared" si="11"/>
        <v>0</v>
      </c>
      <c r="C28" s="92" t="str">
        <f t="shared" si="12"/>
        <v/>
      </c>
      <c r="D28" s="58" t="str">
        <f t="shared" si="13"/>
        <v/>
      </c>
      <c r="E28" s="59"/>
      <c r="F28" s="59"/>
      <c r="G28" s="59"/>
      <c r="H28" s="71"/>
      <c r="I28" s="72"/>
      <c r="J28" s="73"/>
      <c r="L28" s="62"/>
      <c r="M28" s="62">
        <f t="shared" si="1"/>
        <v>0</v>
      </c>
      <c r="N28" s="62">
        <f t="shared" si="1"/>
        <v>0</v>
      </c>
      <c r="O28" s="62">
        <f t="shared" si="1"/>
        <v>0</v>
      </c>
      <c r="P28" s="62">
        <f t="shared" si="2"/>
        <v>0</v>
      </c>
      <c r="Q28" s="62">
        <f t="shared" si="3"/>
        <v>0</v>
      </c>
      <c r="R28" s="62">
        <f t="shared" si="4"/>
        <v>0</v>
      </c>
      <c r="S28" s="62"/>
      <c r="T28" s="57">
        <f t="shared" si="5"/>
        <v>0</v>
      </c>
      <c r="U28" s="57">
        <f t="shared" si="6"/>
        <v>0</v>
      </c>
      <c r="V28" s="57">
        <f t="shared" si="7"/>
        <v>0</v>
      </c>
      <c r="W28" s="57">
        <f t="shared" si="8"/>
        <v>0</v>
      </c>
      <c r="X28" s="57">
        <f t="shared" si="9"/>
        <v>0</v>
      </c>
      <c r="Y28" s="57">
        <f t="shared" si="10"/>
        <v>0</v>
      </c>
    </row>
    <row r="29" spans="2:25" s="60" customFormat="1" ht="20.100000000000001" customHeight="1" x14ac:dyDescent="0.25">
      <c r="B29" s="57">
        <f t="shared" si="11"/>
        <v>0</v>
      </c>
      <c r="C29" s="92" t="str">
        <f t="shared" si="12"/>
        <v/>
      </c>
      <c r="D29" s="58" t="str">
        <f t="shared" si="13"/>
        <v/>
      </c>
      <c r="E29" s="59"/>
      <c r="F29" s="59"/>
      <c r="G29" s="59"/>
      <c r="H29" s="71"/>
      <c r="I29" s="72"/>
      <c r="J29" s="73"/>
      <c r="L29" s="62"/>
      <c r="M29" s="62">
        <f t="shared" si="1"/>
        <v>0</v>
      </c>
      <c r="N29" s="62">
        <f t="shared" si="1"/>
        <v>0</v>
      </c>
      <c r="O29" s="62">
        <f t="shared" si="1"/>
        <v>0</v>
      </c>
      <c r="P29" s="62">
        <f t="shared" si="2"/>
        <v>0</v>
      </c>
      <c r="Q29" s="62">
        <f t="shared" si="3"/>
        <v>0</v>
      </c>
      <c r="R29" s="62">
        <f t="shared" si="4"/>
        <v>0</v>
      </c>
      <c r="S29" s="62"/>
      <c r="T29" s="57">
        <f t="shared" si="5"/>
        <v>0</v>
      </c>
      <c r="U29" s="57">
        <f t="shared" si="6"/>
        <v>0</v>
      </c>
      <c r="V29" s="57">
        <f t="shared" si="7"/>
        <v>0</v>
      </c>
      <c r="W29" s="57">
        <f t="shared" si="8"/>
        <v>0</v>
      </c>
      <c r="X29" s="57">
        <f t="shared" si="9"/>
        <v>0</v>
      </c>
      <c r="Y29" s="57">
        <f t="shared" si="10"/>
        <v>0</v>
      </c>
    </row>
    <row r="30" spans="2:25" s="60" customFormat="1" ht="20.100000000000001" customHeight="1" x14ac:dyDescent="0.25">
      <c r="B30" s="57">
        <f t="shared" si="11"/>
        <v>0</v>
      </c>
      <c r="C30" s="92" t="str">
        <f t="shared" si="12"/>
        <v/>
      </c>
      <c r="D30" s="58" t="str">
        <f t="shared" si="13"/>
        <v/>
      </c>
      <c r="E30" s="59"/>
      <c r="F30" s="59"/>
      <c r="G30" s="59"/>
      <c r="H30" s="71"/>
      <c r="I30" s="72"/>
      <c r="J30" s="73"/>
      <c r="L30" s="62"/>
      <c r="M30" s="62">
        <f t="shared" si="1"/>
        <v>0</v>
      </c>
      <c r="N30" s="62">
        <f t="shared" si="1"/>
        <v>0</v>
      </c>
      <c r="O30" s="62">
        <f t="shared" si="1"/>
        <v>0</v>
      </c>
      <c r="P30" s="62">
        <f t="shared" si="2"/>
        <v>0</v>
      </c>
      <c r="Q30" s="62">
        <f t="shared" si="3"/>
        <v>0</v>
      </c>
      <c r="R30" s="62">
        <f t="shared" si="4"/>
        <v>0</v>
      </c>
      <c r="S30" s="62"/>
      <c r="T30" s="57">
        <f t="shared" si="5"/>
        <v>0</v>
      </c>
      <c r="U30" s="57">
        <f t="shared" si="6"/>
        <v>0</v>
      </c>
      <c r="V30" s="57">
        <f t="shared" si="7"/>
        <v>0</v>
      </c>
      <c r="W30" s="57">
        <f t="shared" si="8"/>
        <v>0</v>
      </c>
      <c r="X30" s="57">
        <f t="shared" si="9"/>
        <v>0</v>
      </c>
      <c r="Y30" s="57">
        <f t="shared" si="10"/>
        <v>0</v>
      </c>
    </row>
    <row r="31" spans="2:25" s="60" customFormat="1" ht="20.100000000000001" customHeight="1" x14ac:dyDescent="0.25">
      <c r="B31" s="57">
        <f t="shared" si="11"/>
        <v>0</v>
      </c>
      <c r="C31" s="92" t="str">
        <f t="shared" si="12"/>
        <v/>
      </c>
      <c r="D31" s="58" t="str">
        <f t="shared" si="13"/>
        <v/>
      </c>
      <c r="E31" s="59"/>
      <c r="F31" s="59"/>
      <c r="G31" s="59"/>
      <c r="H31" s="71"/>
      <c r="I31" s="72"/>
      <c r="J31" s="73"/>
      <c r="L31" s="62"/>
      <c r="M31" s="62">
        <f t="shared" si="1"/>
        <v>0</v>
      </c>
      <c r="N31" s="62">
        <f t="shared" si="1"/>
        <v>0</v>
      </c>
      <c r="O31" s="62">
        <f t="shared" si="1"/>
        <v>0</v>
      </c>
      <c r="P31" s="62">
        <f t="shared" si="2"/>
        <v>0</v>
      </c>
      <c r="Q31" s="62">
        <f t="shared" si="3"/>
        <v>0</v>
      </c>
      <c r="R31" s="62">
        <f t="shared" si="4"/>
        <v>0</v>
      </c>
      <c r="S31" s="62"/>
      <c r="T31" s="57">
        <f t="shared" si="5"/>
        <v>0</v>
      </c>
      <c r="U31" s="57">
        <f t="shared" si="6"/>
        <v>0</v>
      </c>
      <c r="V31" s="57">
        <f t="shared" si="7"/>
        <v>0</v>
      </c>
      <c r="W31" s="57">
        <f t="shared" si="8"/>
        <v>0</v>
      </c>
      <c r="X31" s="57">
        <f t="shared" si="9"/>
        <v>0</v>
      </c>
      <c r="Y31" s="57">
        <f t="shared" si="10"/>
        <v>0</v>
      </c>
    </row>
    <row r="32" spans="2:25" s="60" customFormat="1" ht="20.100000000000001" customHeight="1" x14ac:dyDescent="0.25">
      <c r="B32" s="57">
        <f t="shared" si="11"/>
        <v>0</v>
      </c>
      <c r="C32" s="92" t="str">
        <f t="shared" si="12"/>
        <v/>
      </c>
      <c r="D32" s="58" t="str">
        <f t="shared" si="13"/>
        <v/>
      </c>
      <c r="E32" s="59"/>
      <c r="F32" s="59"/>
      <c r="G32" s="59"/>
      <c r="H32" s="71"/>
      <c r="I32" s="72"/>
      <c r="J32" s="73"/>
      <c r="L32" s="62"/>
      <c r="M32" s="62">
        <f t="shared" si="1"/>
        <v>0</v>
      </c>
      <c r="N32" s="62">
        <f t="shared" si="1"/>
        <v>0</v>
      </c>
      <c r="O32" s="62">
        <f t="shared" si="1"/>
        <v>0</v>
      </c>
      <c r="P32" s="62">
        <f t="shared" si="2"/>
        <v>0</v>
      </c>
      <c r="Q32" s="62">
        <f t="shared" si="3"/>
        <v>0</v>
      </c>
      <c r="R32" s="62">
        <f t="shared" si="4"/>
        <v>0</v>
      </c>
      <c r="S32" s="62"/>
      <c r="T32" s="57">
        <f t="shared" si="5"/>
        <v>0</v>
      </c>
      <c r="U32" s="57">
        <f t="shared" si="6"/>
        <v>0</v>
      </c>
      <c r="V32" s="57">
        <f t="shared" si="7"/>
        <v>0</v>
      </c>
      <c r="W32" s="57">
        <f t="shared" si="8"/>
        <v>0</v>
      </c>
      <c r="X32" s="57">
        <f t="shared" si="9"/>
        <v>0</v>
      </c>
      <c r="Y32" s="57">
        <f t="shared" si="10"/>
        <v>0</v>
      </c>
    </row>
    <row r="33" spans="2:25" s="60" customFormat="1" ht="20.100000000000001" customHeight="1" x14ac:dyDescent="0.25">
      <c r="B33" s="57">
        <f t="shared" si="11"/>
        <v>0</v>
      </c>
      <c r="C33" s="92" t="str">
        <f t="shared" si="12"/>
        <v/>
      </c>
      <c r="D33" s="58" t="str">
        <f t="shared" si="13"/>
        <v/>
      </c>
      <c r="E33" s="59"/>
      <c r="F33" s="59"/>
      <c r="G33" s="59"/>
      <c r="H33" s="71"/>
      <c r="I33" s="72"/>
      <c r="J33" s="73"/>
      <c r="L33" s="62"/>
      <c r="M33" s="62">
        <f t="shared" si="1"/>
        <v>0</v>
      </c>
      <c r="N33" s="62">
        <f t="shared" si="1"/>
        <v>0</v>
      </c>
      <c r="O33" s="62">
        <f t="shared" si="1"/>
        <v>0</v>
      </c>
      <c r="P33" s="62">
        <f t="shared" si="2"/>
        <v>0</v>
      </c>
      <c r="Q33" s="62">
        <f t="shared" si="3"/>
        <v>0</v>
      </c>
      <c r="R33" s="62">
        <f t="shared" si="4"/>
        <v>0</v>
      </c>
      <c r="S33" s="62"/>
      <c r="T33" s="57">
        <f t="shared" si="5"/>
        <v>0</v>
      </c>
      <c r="U33" s="57">
        <f t="shared" si="6"/>
        <v>0</v>
      </c>
      <c r="V33" s="57">
        <f t="shared" si="7"/>
        <v>0</v>
      </c>
      <c r="W33" s="57">
        <f t="shared" si="8"/>
        <v>0</v>
      </c>
      <c r="X33" s="57">
        <f t="shared" si="9"/>
        <v>0</v>
      </c>
      <c r="Y33" s="57">
        <f t="shared" si="10"/>
        <v>0</v>
      </c>
    </row>
    <row r="34" spans="2:25" s="60" customFormat="1" ht="20.100000000000001" customHeight="1" x14ac:dyDescent="0.25">
      <c r="B34" s="57">
        <f t="shared" si="11"/>
        <v>0</v>
      </c>
      <c r="C34" s="92" t="str">
        <f t="shared" si="12"/>
        <v/>
      </c>
      <c r="D34" s="58" t="str">
        <f t="shared" si="13"/>
        <v/>
      </c>
      <c r="E34" s="59"/>
      <c r="F34" s="59"/>
      <c r="G34" s="59"/>
      <c r="H34" s="71"/>
      <c r="I34" s="72"/>
      <c r="J34" s="73"/>
      <c r="L34" s="62"/>
      <c r="M34" s="62">
        <f t="shared" si="1"/>
        <v>0</v>
      </c>
      <c r="N34" s="62">
        <f t="shared" si="1"/>
        <v>0</v>
      </c>
      <c r="O34" s="62">
        <f t="shared" si="1"/>
        <v>0</v>
      </c>
      <c r="P34" s="62">
        <f t="shared" si="2"/>
        <v>0</v>
      </c>
      <c r="Q34" s="62">
        <f t="shared" si="3"/>
        <v>0</v>
      </c>
      <c r="R34" s="62">
        <f t="shared" si="4"/>
        <v>0</v>
      </c>
      <c r="S34" s="62"/>
      <c r="T34" s="57">
        <f t="shared" si="5"/>
        <v>0</v>
      </c>
      <c r="U34" s="57">
        <f t="shared" si="6"/>
        <v>0</v>
      </c>
      <c r="V34" s="57">
        <f t="shared" si="7"/>
        <v>0</v>
      </c>
      <c r="W34" s="57">
        <f t="shared" si="8"/>
        <v>0</v>
      </c>
      <c r="X34" s="57">
        <f t="shared" si="9"/>
        <v>0</v>
      </c>
      <c r="Y34" s="57">
        <f t="shared" si="10"/>
        <v>0</v>
      </c>
    </row>
    <row r="35" spans="2:25" s="60" customFormat="1" ht="20.100000000000001" customHeight="1" x14ac:dyDescent="0.25">
      <c r="B35" s="57">
        <f t="shared" si="11"/>
        <v>0</v>
      </c>
      <c r="C35" s="92" t="str">
        <f t="shared" si="12"/>
        <v/>
      </c>
      <c r="D35" s="58" t="str">
        <f t="shared" si="13"/>
        <v/>
      </c>
      <c r="E35" s="59"/>
      <c r="F35" s="59"/>
      <c r="G35" s="59"/>
      <c r="H35" s="71"/>
      <c r="I35" s="72"/>
      <c r="J35" s="73"/>
      <c r="L35" s="62"/>
      <c r="M35" s="62">
        <f t="shared" si="1"/>
        <v>0</v>
      </c>
      <c r="N35" s="62">
        <f t="shared" si="1"/>
        <v>0</v>
      </c>
      <c r="O35" s="62">
        <f t="shared" si="1"/>
        <v>0</v>
      </c>
      <c r="P35" s="62">
        <f t="shared" si="2"/>
        <v>0</v>
      </c>
      <c r="Q35" s="62">
        <f t="shared" si="3"/>
        <v>0</v>
      </c>
      <c r="R35" s="62">
        <f t="shared" si="4"/>
        <v>0</v>
      </c>
      <c r="S35" s="62"/>
      <c r="T35" s="57">
        <f t="shared" si="5"/>
        <v>0</v>
      </c>
      <c r="U35" s="57">
        <f t="shared" si="6"/>
        <v>0</v>
      </c>
      <c r="V35" s="57">
        <f t="shared" si="7"/>
        <v>0</v>
      </c>
      <c r="W35" s="57">
        <f t="shared" si="8"/>
        <v>0</v>
      </c>
      <c r="X35" s="57">
        <f t="shared" si="9"/>
        <v>0</v>
      </c>
      <c r="Y35" s="57">
        <f t="shared" si="10"/>
        <v>0</v>
      </c>
    </row>
    <row r="36" spans="2:25" s="60" customFormat="1" ht="20.100000000000001" customHeight="1" x14ac:dyDescent="0.25">
      <c r="B36" s="57">
        <f t="shared" si="11"/>
        <v>0</v>
      </c>
      <c r="C36" s="92" t="str">
        <f t="shared" si="12"/>
        <v/>
      </c>
      <c r="D36" s="58" t="str">
        <f t="shared" si="13"/>
        <v/>
      </c>
      <c r="E36" s="59"/>
      <c r="F36" s="59"/>
      <c r="G36" s="59"/>
      <c r="H36" s="71"/>
      <c r="I36" s="72"/>
      <c r="J36" s="73"/>
      <c r="L36" s="62"/>
      <c r="M36" s="62">
        <f t="shared" si="1"/>
        <v>0</v>
      </c>
      <c r="N36" s="62">
        <f t="shared" si="1"/>
        <v>0</v>
      </c>
      <c r="O36" s="62">
        <f t="shared" si="1"/>
        <v>0</v>
      </c>
      <c r="P36" s="62">
        <f t="shared" si="2"/>
        <v>0</v>
      </c>
      <c r="Q36" s="62">
        <f t="shared" si="3"/>
        <v>0</v>
      </c>
      <c r="R36" s="62">
        <f t="shared" si="4"/>
        <v>0</v>
      </c>
      <c r="S36" s="62"/>
      <c r="T36" s="57">
        <f t="shared" si="5"/>
        <v>0</v>
      </c>
      <c r="U36" s="57">
        <f t="shared" si="6"/>
        <v>0</v>
      </c>
      <c r="V36" s="57">
        <f t="shared" si="7"/>
        <v>0</v>
      </c>
      <c r="W36" s="57">
        <f t="shared" si="8"/>
        <v>0</v>
      </c>
      <c r="X36" s="57">
        <f t="shared" si="9"/>
        <v>0</v>
      </c>
      <c r="Y36" s="57">
        <f t="shared" si="10"/>
        <v>0</v>
      </c>
    </row>
    <row r="37" spans="2:25" s="60" customFormat="1" ht="20.100000000000001" customHeight="1" x14ac:dyDescent="0.25">
      <c r="B37" s="57">
        <f t="shared" si="11"/>
        <v>0</v>
      </c>
      <c r="C37" s="92" t="str">
        <f t="shared" si="12"/>
        <v/>
      </c>
      <c r="D37" s="58" t="str">
        <f t="shared" si="13"/>
        <v/>
      </c>
      <c r="E37" s="59"/>
      <c r="F37" s="59"/>
      <c r="G37" s="59"/>
      <c r="H37" s="71"/>
      <c r="I37" s="72"/>
      <c r="J37" s="73"/>
      <c r="L37" s="62"/>
      <c r="M37" s="62">
        <f t="shared" si="1"/>
        <v>0</v>
      </c>
      <c r="N37" s="62">
        <f t="shared" si="1"/>
        <v>0</v>
      </c>
      <c r="O37" s="62">
        <f t="shared" si="1"/>
        <v>0</v>
      </c>
      <c r="P37" s="62">
        <f t="shared" si="2"/>
        <v>0</v>
      </c>
      <c r="Q37" s="62">
        <f t="shared" si="3"/>
        <v>0</v>
      </c>
      <c r="R37" s="62">
        <f t="shared" si="4"/>
        <v>0</v>
      </c>
      <c r="S37" s="62"/>
      <c r="T37" s="57">
        <f t="shared" si="5"/>
        <v>0</v>
      </c>
      <c r="U37" s="57">
        <f t="shared" si="6"/>
        <v>0</v>
      </c>
      <c r="V37" s="57">
        <f t="shared" si="7"/>
        <v>0</v>
      </c>
      <c r="W37" s="57">
        <f t="shared" si="8"/>
        <v>0</v>
      </c>
      <c r="X37" s="57">
        <f t="shared" si="9"/>
        <v>0</v>
      </c>
      <c r="Y37" s="57">
        <f t="shared" si="10"/>
        <v>0</v>
      </c>
    </row>
    <row r="38" spans="2:25" s="60" customFormat="1" ht="20.100000000000001" customHeight="1" x14ac:dyDescent="0.25">
      <c r="B38" s="57">
        <f t="shared" si="11"/>
        <v>0</v>
      </c>
      <c r="C38" s="92" t="str">
        <f t="shared" si="12"/>
        <v/>
      </c>
      <c r="D38" s="58" t="str">
        <f t="shared" si="13"/>
        <v/>
      </c>
      <c r="E38" s="59"/>
      <c r="F38" s="59"/>
      <c r="G38" s="59"/>
      <c r="H38" s="71"/>
      <c r="I38" s="72"/>
      <c r="J38" s="73"/>
      <c r="L38" s="62"/>
      <c r="M38" s="62">
        <f t="shared" si="1"/>
        <v>0</v>
      </c>
      <c r="N38" s="62">
        <f t="shared" si="1"/>
        <v>0</v>
      </c>
      <c r="O38" s="62">
        <f t="shared" si="1"/>
        <v>0</v>
      </c>
      <c r="P38" s="62">
        <f t="shared" si="2"/>
        <v>0</v>
      </c>
      <c r="Q38" s="62">
        <f t="shared" si="3"/>
        <v>0</v>
      </c>
      <c r="R38" s="62">
        <f t="shared" si="4"/>
        <v>0</v>
      </c>
      <c r="S38" s="62"/>
      <c r="T38" s="57">
        <f t="shared" si="5"/>
        <v>0</v>
      </c>
      <c r="U38" s="57">
        <f t="shared" si="6"/>
        <v>0</v>
      </c>
      <c r="V38" s="57">
        <f t="shared" si="7"/>
        <v>0</v>
      </c>
      <c r="W38" s="57">
        <f t="shared" si="8"/>
        <v>0</v>
      </c>
      <c r="X38" s="57">
        <f t="shared" si="9"/>
        <v>0</v>
      </c>
      <c r="Y38" s="57">
        <f t="shared" si="10"/>
        <v>0</v>
      </c>
    </row>
    <row r="39" spans="2:25" s="60" customFormat="1" ht="20.100000000000001" customHeight="1" x14ac:dyDescent="0.25">
      <c r="B39" s="57">
        <f t="shared" si="11"/>
        <v>0</v>
      </c>
      <c r="C39" s="92" t="str">
        <f t="shared" si="12"/>
        <v/>
      </c>
      <c r="D39" s="58" t="str">
        <f t="shared" si="13"/>
        <v/>
      </c>
      <c r="E39" s="59"/>
      <c r="F39" s="59"/>
      <c r="G39" s="59"/>
      <c r="H39" s="71"/>
      <c r="I39" s="72"/>
      <c r="J39" s="73"/>
      <c r="L39" s="62"/>
      <c r="M39" s="62">
        <f t="shared" si="1"/>
        <v>0</v>
      </c>
      <c r="N39" s="62">
        <f t="shared" si="1"/>
        <v>0</v>
      </c>
      <c r="O39" s="62">
        <f t="shared" si="1"/>
        <v>0</v>
      </c>
      <c r="P39" s="62">
        <f t="shared" si="2"/>
        <v>0</v>
      </c>
      <c r="Q39" s="62">
        <f t="shared" si="3"/>
        <v>0</v>
      </c>
      <c r="R39" s="62">
        <f t="shared" si="4"/>
        <v>0</v>
      </c>
      <c r="S39" s="62"/>
      <c r="T39" s="57">
        <f t="shared" si="5"/>
        <v>0</v>
      </c>
      <c r="U39" s="57">
        <f t="shared" si="6"/>
        <v>0</v>
      </c>
      <c r="V39" s="57">
        <f t="shared" si="7"/>
        <v>0</v>
      </c>
      <c r="W39" s="57">
        <f t="shared" si="8"/>
        <v>0</v>
      </c>
      <c r="X39" s="57">
        <f t="shared" si="9"/>
        <v>0</v>
      </c>
      <c r="Y39" s="57">
        <f t="shared" si="10"/>
        <v>0</v>
      </c>
    </row>
    <row r="40" spans="2:25" s="60" customFormat="1" ht="20.100000000000001" customHeight="1" x14ac:dyDescent="0.25">
      <c r="B40" s="57">
        <f t="shared" si="11"/>
        <v>0</v>
      </c>
      <c r="C40" s="92" t="str">
        <f t="shared" si="12"/>
        <v/>
      </c>
      <c r="D40" s="58" t="str">
        <f t="shared" si="13"/>
        <v/>
      </c>
      <c r="E40" s="59"/>
      <c r="F40" s="59"/>
      <c r="G40" s="59"/>
      <c r="H40" s="71"/>
      <c r="I40" s="72"/>
      <c r="J40" s="73"/>
      <c r="L40" s="62"/>
      <c r="M40" s="62">
        <f t="shared" si="1"/>
        <v>0</v>
      </c>
      <c r="N40" s="62">
        <f t="shared" si="1"/>
        <v>0</v>
      </c>
      <c r="O40" s="62">
        <f t="shared" si="1"/>
        <v>0</v>
      </c>
      <c r="P40" s="62">
        <f t="shared" si="2"/>
        <v>0</v>
      </c>
      <c r="Q40" s="62">
        <f t="shared" si="3"/>
        <v>0</v>
      </c>
      <c r="R40" s="62">
        <f t="shared" si="4"/>
        <v>0</v>
      </c>
      <c r="S40" s="62"/>
      <c r="T40" s="57">
        <f t="shared" si="5"/>
        <v>0</v>
      </c>
      <c r="U40" s="57">
        <f t="shared" si="6"/>
        <v>0</v>
      </c>
      <c r="V40" s="57">
        <f t="shared" si="7"/>
        <v>0</v>
      </c>
      <c r="W40" s="57">
        <f t="shared" si="8"/>
        <v>0</v>
      </c>
      <c r="X40" s="57">
        <f t="shared" si="9"/>
        <v>0</v>
      </c>
      <c r="Y40" s="57">
        <f t="shared" si="10"/>
        <v>0</v>
      </c>
    </row>
    <row r="41" spans="2:25" s="60" customFormat="1" ht="20.100000000000001" customHeight="1" x14ac:dyDescent="0.25">
      <c r="B41" s="57">
        <f t="shared" si="11"/>
        <v>0</v>
      </c>
      <c r="C41" s="92" t="str">
        <f t="shared" si="12"/>
        <v/>
      </c>
      <c r="D41" s="58" t="str">
        <f t="shared" si="13"/>
        <v/>
      </c>
      <c r="E41" s="59"/>
      <c r="F41" s="59"/>
      <c r="G41" s="59"/>
      <c r="H41" s="71"/>
      <c r="I41" s="72"/>
      <c r="J41" s="73"/>
      <c r="L41" s="62"/>
      <c r="M41" s="62">
        <f t="shared" si="1"/>
        <v>0</v>
      </c>
      <c r="N41" s="62">
        <f t="shared" si="1"/>
        <v>0</v>
      </c>
      <c r="O41" s="62">
        <f t="shared" si="1"/>
        <v>0</v>
      </c>
      <c r="P41" s="62">
        <f t="shared" si="2"/>
        <v>0</v>
      </c>
      <c r="Q41" s="62">
        <f t="shared" si="3"/>
        <v>0</v>
      </c>
      <c r="R41" s="62">
        <f t="shared" si="4"/>
        <v>0</v>
      </c>
      <c r="S41" s="62"/>
      <c r="T41" s="57">
        <f t="shared" si="5"/>
        <v>0</v>
      </c>
      <c r="U41" s="57">
        <f t="shared" si="6"/>
        <v>0</v>
      </c>
      <c r="V41" s="57">
        <f t="shared" si="7"/>
        <v>0</v>
      </c>
      <c r="W41" s="57">
        <f t="shared" si="8"/>
        <v>0</v>
      </c>
      <c r="X41" s="57">
        <f t="shared" si="9"/>
        <v>0</v>
      </c>
      <c r="Y41" s="57">
        <f t="shared" si="10"/>
        <v>0</v>
      </c>
    </row>
    <row r="42" spans="2:25" s="60" customFormat="1" ht="20.100000000000001" customHeight="1" x14ac:dyDescent="0.25">
      <c r="B42" s="57">
        <f t="shared" si="11"/>
        <v>0</v>
      </c>
      <c r="C42" s="92" t="str">
        <f t="shared" si="12"/>
        <v/>
      </c>
      <c r="D42" s="58" t="str">
        <f t="shared" si="13"/>
        <v/>
      </c>
      <c r="E42" s="59"/>
      <c r="F42" s="59"/>
      <c r="G42" s="59"/>
      <c r="H42" s="71"/>
      <c r="I42" s="72"/>
      <c r="J42" s="73"/>
      <c r="L42" s="62"/>
      <c r="M42" s="62">
        <f t="shared" si="1"/>
        <v>0</v>
      </c>
      <c r="N42" s="62">
        <f t="shared" si="1"/>
        <v>0</v>
      </c>
      <c r="O42" s="62">
        <f t="shared" si="1"/>
        <v>0</v>
      </c>
      <c r="P42" s="62">
        <f t="shared" si="2"/>
        <v>0</v>
      </c>
      <c r="Q42" s="62">
        <f t="shared" si="3"/>
        <v>0</v>
      </c>
      <c r="R42" s="62">
        <f t="shared" si="4"/>
        <v>0</v>
      </c>
      <c r="S42" s="62"/>
      <c r="T42" s="57">
        <f t="shared" si="5"/>
        <v>0</v>
      </c>
      <c r="U42" s="57">
        <f t="shared" si="6"/>
        <v>0</v>
      </c>
      <c r="V42" s="57">
        <f t="shared" si="7"/>
        <v>0</v>
      </c>
      <c r="W42" s="57">
        <f t="shared" si="8"/>
        <v>0</v>
      </c>
      <c r="X42" s="57">
        <f t="shared" si="9"/>
        <v>0</v>
      </c>
      <c r="Y42" s="57">
        <f t="shared" si="10"/>
        <v>0</v>
      </c>
    </row>
    <row r="43" spans="2:25" s="60" customFormat="1" ht="20.100000000000001" customHeight="1" x14ac:dyDescent="0.25">
      <c r="B43" s="57">
        <f t="shared" si="11"/>
        <v>0</v>
      </c>
      <c r="C43" s="92" t="str">
        <f t="shared" si="12"/>
        <v/>
      </c>
      <c r="D43" s="58" t="str">
        <f t="shared" si="13"/>
        <v/>
      </c>
      <c r="E43" s="59"/>
      <c r="F43" s="59"/>
      <c r="G43" s="59"/>
      <c r="H43" s="71"/>
      <c r="I43" s="72"/>
      <c r="J43" s="73"/>
      <c r="L43" s="62"/>
      <c r="M43" s="62">
        <f t="shared" si="1"/>
        <v>0</v>
      </c>
      <c r="N43" s="62">
        <f t="shared" si="1"/>
        <v>0</v>
      </c>
      <c r="O43" s="62">
        <f t="shared" si="1"/>
        <v>0</v>
      </c>
      <c r="P43" s="62">
        <f t="shared" si="2"/>
        <v>0</v>
      </c>
      <c r="Q43" s="62">
        <f t="shared" si="3"/>
        <v>0</v>
      </c>
      <c r="R43" s="62">
        <f t="shared" si="4"/>
        <v>0</v>
      </c>
      <c r="S43" s="62"/>
      <c r="T43" s="57">
        <f t="shared" si="5"/>
        <v>0</v>
      </c>
      <c r="U43" s="57">
        <f t="shared" si="6"/>
        <v>0</v>
      </c>
      <c r="V43" s="57">
        <f t="shared" si="7"/>
        <v>0</v>
      </c>
      <c r="W43" s="57">
        <f t="shared" si="8"/>
        <v>0</v>
      </c>
      <c r="X43" s="57">
        <f t="shared" si="9"/>
        <v>0</v>
      </c>
      <c r="Y43" s="57">
        <f t="shared" si="10"/>
        <v>0</v>
      </c>
    </row>
    <row r="44" spans="2:25" s="60" customFormat="1" ht="20.100000000000001" customHeight="1" x14ac:dyDescent="0.25">
      <c r="B44" s="57">
        <f t="shared" si="11"/>
        <v>0</v>
      </c>
      <c r="C44" s="92" t="str">
        <f t="shared" si="12"/>
        <v/>
      </c>
      <c r="D44" s="58" t="str">
        <f t="shared" si="13"/>
        <v/>
      </c>
      <c r="E44" s="59"/>
      <c r="F44" s="59"/>
      <c r="G44" s="59"/>
      <c r="H44" s="71"/>
      <c r="I44" s="72"/>
      <c r="J44" s="73"/>
      <c r="L44" s="62"/>
      <c r="M44" s="62">
        <f t="shared" si="1"/>
        <v>0</v>
      </c>
      <c r="N44" s="62">
        <f t="shared" si="1"/>
        <v>0</v>
      </c>
      <c r="O44" s="62">
        <f t="shared" si="1"/>
        <v>0</v>
      </c>
      <c r="P44" s="62">
        <f t="shared" si="2"/>
        <v>0</v>
      </c>
      <c r="Q44" s="62">
        <f t="shared" si="3"/>
        <v>0</v>
      </c>
      <c r="R44" s="62">
        <f t="shared" si="4"/>
        <v>0</v>
      </c>
      <c r="S44" s="62"/>
      <c r="T44" s="57">
        <f t="shared" si="5"/>
        <v>0</v>
      </c>
      <c r="U44" s="57">
        <f t="shared" si="6"/>
        <v>0</v>
      </c>
      <c r="V44" s="57">
        <f t="shared" si="7"/>
        <v>0</v>
      </c>
      <c r="W44" s="57">
        <f t="shared" si="8"/>
        <v>0</v>
      </c>
      <c r="X44" s="57">
        <f t="shared" si="9"/>
        <v>0</v>
      </c>
      <c r="Y44" s="57">
        <f t="shared" si="10"/>
        <v>0</v>
      </c>
    </row>
    <row r="45" spans="2:25" s="60" customFormat="1" ht="20.100000000000001" customHeight="1" x14ac:dyDescent="0.25">
      <c r="B45" s="57">
        <f t="shared" si="11"/>
        <v>0</v>
      </c>
      <c r="C45" s="92" t="str">
        <f t="shared" si="12"/>
        <v/>
      </c>
      <c r="D45" s="58" t="str">
        <f t="shared" si="13"/>
        <v/>
      </c>
      <c r="E45" s="59"/>
      <c r="F45" s="59"/>
      <c r="G45" s="59"/>
      <c r="H45" s="71"/>
      <c r="I45" s="72"/>
      <c r="J45" s="73"/>
      <c r="L45" s="62"/>
      <c r="M45" s="62">
        <f t="shared" si="1"/>
        <v>0</v>
      </c>
      <c r="N45" s="62">
        <f t="shared" si="1"/>
        <v>0</v>
      </c>
      <c r="O45" s="62">
        <f t="shared" si="1"/>
        <v>0</v>
      </c>
      <c r="P45" s="62">
        <f t="shared" si="2"/>
        <v>0</v>
      </c>
      <c r="Q45" s="62">
        <f t="shared" si="3"/>
        <v>0</v>
      </c>
      <c r="R45" s="62">
        <f t="shared" si="4"/>
        <v>0</v>
      </c>
      <c r="S45" s="62"/>
      <c r="T45" s="57">
        <f t="shared" si="5"/>
        <v>0</v>
      </c>
      <c r="U45" s="57">
        <f t="shared" si="6"/>
        <v>0</v>
      </c>
      <c r="V45" s="57">
        <f t="shared" si="7"/>
        <v>0</v>
      </c>
      <c r="W45" s="57">
        <f t="shared" si="8"/>
        <v>0</v>
      </c>
      <c r="X45" s="57">
        <f t="shared" si="9"/>
        <v>0</v>
      </c>
      <c r="Y45" s="57">
        <f t="shared" si="10"/>
        <v>0</v>
      </c>
    </row>
    <row r="46" spans="2:25" s="60" customFormat="1" ht="20.100000000000001" customHeight="1" x14ac:dyDescent="0.25">
      <c r="B46" s="57">
        <f t="shared" si="11"/>
        <v>0</v>
      </c>
      <c r="C46" s="92" t="str">
        <f t="shared" si="12"/>
        <v/>
      </c>
      <c r="D46" s="58" t="str">
        <f t="shared" si="13"/>
        <v/>
      </c>
      <c r="E46" s="59"/>
      <c r="F46" s="59"/>
      <c r="G46" s="59"/>
      <c r="H46" s="71"/>
      <c r="I46" s="72"/>
      <c r="J46" s="73"/>
      <c r="L46" s="62"/>
      <c r="M46" s="62">
        <f t="shared" si="1"/>
        <v>0</v>
      </c>
      <c r="N46" s="62">
        <f t="shared" si="1"/>
        <v>0</v>
      </c>
      <c r="O46" s="62">
        <f t="shared" si="1"/>
        <v>0</v>
      </c>
      <c r="P46" s="62">
        <f t="shared" si="2"/>
        <v>0</v>
      </c>
      <c r="Q46" s="62">
        <f t="shared" si="3"/>
        <v>0</v>
      </c>
      <c r="R46" s="62">
        <f t="shared" si="4"/>
        <v>0</v>
      </c>
      <c r="S46" s="62"/>
      <c r="T46" s="57">
        <f t="shared" si="5"/>
        <v>0</v>
      </c>
      <c r="U46" s="57">
        <f t="shared" si="6"/>
        <v>0</v>
      </c>
      <c r="V46" s="57">
        <f t="shared" si="7"/>
        <v>0</v>
      </c>
      <c r="W46" s="57">
        <f t="shared" si="8"/>
        <v>0</v>
      </c>
      <c r="X46" s="57">
        <f t="shared" si="9"/>
        <v>0</v>
      </c>
      <c r="Y46" s="57">
        <f t="shared" si="10"/>
        <v>0</v>
      </c>
    </row>
    <row r="47" spans="2:25" s="60" customFormat="1" ht="20.100000000000001" customHeight="1" x14ac:dyDescent="0.25">
      <c r="B47" s="57">
        <f t="shared" si="11"/>
        <v>0</v>
      </c>
      <c r="C47" s="92" t="str">
        <f t="shared" si="12"/>
        <v/>
      </c>
      <c r="D47" s="58" t="str">
        <f t="shared" si="13"/>
        <v/>
      </c>
      <c r="E47" s="59"/>
      <c r="F47" s="59"/>
      <c r="G47" s="59"/>
      <c r="H47" s="71"/>
      <c r="I47" s="72"/>
      <c r="J47" s="73"/>
      <c r="L47" s="62"/>
      <c r="M47" s="62">
        <f t="shared" si="1"/>
        <v>0</v>
      </c>
      <c r="N47" s="62">
        <f t="shared" si="1"/>
        <v>0</v>
      </c>
      <c r="O47" s="62">
        <f t="shared" si="1"/>
        <v>0</v>
      </c>
      <c r="P47" s="62">
        <f t="shared" si="2"/>
        <v>0</v>
      </c>
      <c r="Q47" s="62">
        <f t="shared" si="3"/>
        <v>0</v>
      </c>
      <c r="R47" s="62">
        <f t="shared" si="4"/>
        <v>0</v>
      </c>
      <c r="S47" s="62"/>
      <c r="T47" s="57">
        <f t="shared" si="5"/>
        <v>0</v>
      </c>
      <c r="U47" s="57">
        <f t="shared" si="6"/>
        <v>0</v>
      </c>
      <c r="V47" s="57">
        <f t="shared" si="7"/>
        <v>0</v>
      </c>
      <c r="W47" s="57">
        <f t="shared" si="8"/>
        <v>0</v>
      </c>
      <c r="X47" s="57">
        <f t="shared" si="9"/>
        <v>0</v>
      </c>
      <c r="Y47" s="57">
        <f t="shared" si="10"/>
        <v>0</v>
      </c>
    </row>
    <row r="48" spans="2:25" s="60" customFormat="1" ht="20.100000000000001" customHeight="1" x14ac:dyDescent="0.25">
      <c r="B48" s="57">
        <f t="shared" si="11"/>
        <v>0</v>
      </c>
      <c r="C48" s="92" t="str">
        <f t="shared" si="12"/>
        <v/>
      </c>
      <c r="D48" s="58" t="str">
        <f t="shared" si="13"/>
        <v/>
      </c>
      <c r="E48" s="59"/>
      <c r="F48" s="59"/>
      <c r="G48" s="59"/>
      <c r="H48" s="71"/>
      <c r="I48" s="72"/>
      <c r="J48" s="73"/>
      <c r="L48" s="62"/>
      <c r="M48" s="62">
        <f t="shared" si="1"/>
        <v>0</v>
      </c>
      <c r="N48" s="62">
        <f t="shared" si="1"/>
        <v>0</v>
      </c>
      <c r="O48" s="62">
        <f t="shared" si="1"/>
        <v>0</v>
      </c>
      <c r="P48" s="62">
        <f t="shared" si="2"/>
        <v>0</v>
      </c>
      <c r="Q48" s="62">
        <f t="shared" si="3"/>
        <v>0</v>
      </c>
      <c r="R48" s="62">
        <f t="shared" si="4"/>
        <v>0</v>
      </c>
      <c r="S48" s="62"/>
      <c r="T48" s="57">
        <f t="shared" si="5"/>
        <v>0</v>
      </c>
      <c r="U48" s="57">
        <f t="shared" si="6"/>
        <v>0</v>
      </c>
      <c r="V48" s="57">
        <f t="shared" si="7"/>
        <v>0</v>
      </c>
      <c r="W48" s="57">
        <f t="shared" si="8"/>
        <v>0</v>
      </c>
      <c r="X48" s="57">
        <f t="shared" si="9"/>
        <v>0</v>
      </c>
      <c r="Y48" s="57">
        <f t="shared" si="10"/>
        <v>0</v>
      </c>
    </row>
    <row r="49" spans="2:25" s="60" customFormat="1" ht="20.100000000000001" customHeight="1" x14ac:dyDescent="0.25">
      <c r="B49" s="57">
        <f t="shared" si="11"/>
        <v>0</v>
      </c>
      <c r="C49" s="92" t="str">
        <f t="shared" si="12"/>
        <v/>
      </c>
      <c r="D49" s="58" t="str">
        <f t="shared" si="13"/>
        <v/>
      </c>
      <c r="E49" s="59"/>
      <c r="F49" s="59"/>
      <c r="G49" s="59"/>
      <c r="H49" s="71"/>
      <c r="I49" s="72"/>
      <c r="J49" s="73"/>
      <c r="L49" s="62"/>
      <c r="M49" s="62">
        <f t="shared" si="1"/>
        <v>0</v>
      </c>
      <c r="N49" s="62">
        <f t="shared" si="1"/>
        <v>0</v>
      </c>
      <c r="O49" s="62">
        <f t="shared" si="1"/>
        <v>0</v>
      </c>
      <c r="P49" s="62">
        <f t="shared" si="2"/>
        <v>0</v>
      </c>
      <c r="Q49" s="62">
        <f t="shared" si="3"/>
        <v>0</v>
      </c>
      <c r="R49" s="62">
        <f t="shared" si="4"/>
        <v>0</v>
      </c>
      <c r="S49" s="62"/>
      <c r="T49" s="57">
        <f t="shared" si="5"/>
        <v>0</v>
      </c>
      <c r="U49" s="57">
        <f t="shared" si="6"/>
        <v>0</v>
      </c>
      <c r="V49" s="57">
        <f t="shared" si="7"/>
        <v>0</v>
      </c>
      <c r="W49" s="57">
        <f t="shared" si="8"/>
        <v>0</v>
      </c>
      <c r="X49" s="57">
        <f t="shared" si="9"/>
        <v>0</v>
      </c>
      <c r="Y49" s="57">
        <f t="shared" si="10"/>
        <v>0</v>
      </c>
    </row>
    <row r="50" spans="2:25" s="60" customFormat="1" ht="20.100000000000001" customHeight="1" x14ac:dyDescent="0.25">
      <c r="B50" s="57">
        <f t="shared" si="11"/>
        <v>0</v>
      </c>
      <c r="C50" s="92" t="str">
        <f t="shared" si="12"/>
        <v/>
      </c>
      <c r="D50" s="58" t="str">
        <f t="shared" si="13"/>
        <v/>
      </c>
      <c r="E50" s="59"/>
      <c r="F50" s="59"/>
      <c r="G50" s="59"/>
      <c r="H50" s="71"/>
      <c r="I50" s="72"/>
      <c r="J50" s="73"/>
      <c r="L50" s="62"/>
      <c r="M50" s="62">
        <f t="shared" ref="M50:O55" si="14">IF(E50="",0,1)</f>
        <v>0</v>
      </c>
      <c r="N50" s="62">
        <f t="shared" si="14"/>
        <v>0</v>
      </c>
      <c r="O50" s="62">
        <f t="shared" si="14"/>
        <v>0</v>
      </c>
      <c r="P50" s="62">
        <f t="shared" ref="P50:P55" si="15">IF(H50="",0,1)</f>
        <v>0</v>
      </c>
      <c r="Q50" s="62">
        <f t="shared" ref="Q50:Q55" si="16">IF(I50="",0,1)</f>
        <v>0</v>
      </c>
      <c r="R50" s="62">
        <f t="shared" ref="R50:R55" si="17">IF(J50="",0,1)</f>
        <v>0</v>
      </c>
      <c r="S50" s="62"/>
      <c r="T50" s="57">
        <f t="shared" ref="T50:T55" si="18">IF(H50&gt;0,IF(I50=L$18,1,0),0)</f>
        <v>0</v>
      </c>
      <c r="U50" s="57">
        <f t="shared" ref="U50:U55" si="19">IF(T50=1,H50,0)</f>
        <v>0</v>
      </c>
      <c r="V50" s="57">
        <f t="shared" ref="V50:V55" si="20">IF(H50&gt;0,IF(I50=L$19,1,0),0)</f>
        <v>0</v>
      </c>
      <c r="W50" s="57">
        <f t="shared" ref="W50:W55" si="21">IF(V50=1,H50,0)</f>
        <v>0</v>
      </c>
      <c r="X50" s="57">
        <f t="shared" ref="X50:X55" si="22">IF(H50&gt;0,IF(I50=L$20,1,0),0)</f>
        <v>0</v>
      </c>
      <c r="Y50" s="57">
        <f t="shared" ref="Y50:Y55" si="23">IF(X50=1,H50,0)</f>
        <v>0</v>
      </c>
    </row>
    <row r="51" spans="2:25" s="60" customFormat="1" ht="20.100000000000001" customHeight="1" x14ac:dyDescent="0.25">
      <c r="B51" s="57">
        <f t="shared" si="11"/>
        <v>0</v>
      </c>
      <c r="C51" s="92" t="str">
        <f t="shared" si="12"/>
        <v/>
      </c>
      <c r="D51" s="58" t="str">
        <f t="shared" si="13"/>
        <v/>
      </c>
      <c r="E51" s="59"/>
      <c r="F51" s="59"/>
      <c r="G51" s="59"/>
      <c r="H51" s="71"/>
      <c r="I51" s="72"/>
      <c r="J51" s="73"/>
      <c r="L51" s="62"/>
      <c r="M51" s="62">
        <f t="shared" si="14"/>
        <v>0</v>
      </c>
      <c r="N51" s="62">
        <f t="shared" si="14"/>
        <v>0</v>
      </c>
      <c r="O51" s="62">
        <f t="shared" si="14"/>
        <v>0</v>
      </c>
      <c r="P51" s="62">
        <f t="shared" si="15"/>
        <v>0</v>
      </c>
      <c r="Q51" s="62">
        <f t="shared" si="16"/>
        <v>0</v>
      </c>
      <c r="R51" s="62">
        <f t="shared" si="17"/>
        <v>0</v>
      </c>
      <c r="S51" s="62"/>
      <c r="T51" s="57">
        <f t="shared" si="18"/>
        <v>0</v>
      </c>
      <c r="U51" s="57">
        <f t="shared" si="19"/>
        <v>0</v>
      </c>
      <c r="V51" s="57">
        <f t="shared" si="20"/>
        <v>0</v>
      </c>
      <c r="W51" s="57">
        <f t="shared" si="21"/>
        <v>0</v>
      </c>
      <c r="X51" s="57">
        <f t="shared" si="22"/>
        <v>0</v>
      </c>
      <c r="Y51" s="57">
        <f t="shared" si="23"/>
        <v>0</v>
      </c>
    </row>
    <row r="52" spans="2:25" s="60" customFormat="1" ht="20.100000000000001" customHeight="1" x14ac:dyDescent="0.25">
      <c r="B52" s="57">
        <f t="shared" si="11"/>
        <v>0</v>
      </c>
      <c r="C52" s="92" t="str">
        <f t="shared" si="12"/>
        <v/>
      </c>
      <c r="D52" s="58" t="str">
        <f t="shared" si="13"/>
        <v/>
      </c>
      <c r="E52" s="59"/>
      <c r="F52" s="59"/>
      <c r="G52" s="59"/>
      <c r="H52" s="71"/>
      <c r="I52" s="72"/>
      <c r="J52" s="73"/>
      <c r="L52" s="62"/>
      <c r="M52" s="62">
        <f t="shared" si="14"/>
        <v>0</v>
      </c>
      <c r="N52" s="62">
        <f t="shared" si="14"/>
        <v>0</v>
      </c>
      <c r="O52" s="62">
        <f t="shared" si="14"/>
        <v>0</v>
      </c>
      <c r="P52" s="62">
        <f t="shared" si="15"/>
        <v>0</v>
      </c>
      <c r="Q52" s="62">
        <f t="shared" si="16"/>
        <v>0</v>
      </c>
      <c r="R52" s="62">
        <f t="shared" si="17"/>
        <v>0</v>
      </c>
      <c r="S52" s="62"/>
      <c r="T52" s="57">
        <f t="shared" si="18"/>
        <v>0</v>
      </c>
      <c r="U52" s="57">
        <f t="shared" si="19"/>
        <v>0</v>
      </c>
      <c r="V52" s="57">
        <f t="shared" si="20"/>
        <v>0</v>
      </c>
      <c r="W52" s="57">
        <f t="shared" si="21"/>
        <v>0</v>
      </c>
      <c r="X52" s="57">
        <f t="shared" si="22"/>
        <v>0</v>
      </c>
      <c r="Y52" s="57">
        <f t="shared" si="23"/>
        <v>0</v>
      </c>
    </row>
    <row r="53" spans="2:25" s="60" customFormat="1" ht="20.100000000000001" customHeight="1" x14ac:dyDescent="0.25">
      <c r="B53" s="57">
        <f t="shared" si="11"/>
        <v>0</v>
      </c>
      <c r="C53" s="92" t="str">
        <f t="shared" si="12"/>
        <v/>
      </c>
      <c r="D53" s="58" t="str">
        <f t="shared" si="13"/>
        <v/>
      </c>
      <c r="E53" s="59"/>
      <c r="F53" s="59"/>
      <c r="G53" s="59"/>
      <c r="H53" s="71"/>
      <c r="I53" s="72"/>
      <c r="J53" s="73"/>
      <c r="L53" s="62"/>
      <c r="M53" s="62">
        <f t="shared" si="14"/>
        <v>0</v>
      </c>
      <c r="N53" s="62">
        <f t="shared" si="14"/>
        <v>0</v>
      </c>
      <c r="O53" s="62">
        <f t="shared" si="14"/>
        <v>0</v>
      </c>
      <c r="P53" s="62">
        <f t="shared" si="15"/>
        <v>0</v>
      </c>
      <c r="Q53" s="62">
        <f t="shared" si="16"/>
        <v>0</v>
      </c>
      <c r="R53" s="62">
        <f t="shared" si="17"/>
        <v>0</v>
      </c>
      <c r="S53" s="62"/>
      <c r="T53" s="57">
        <f t="shared" si="18"/>
        <v>0</v>
      </c>
      <c r="U53" s="57">
        <f t="shared" si="19"/>
        <v>0</v>
      </c>
      <c r="V53" s="57">
        <f t="shared" si="20"/>
        <v>0</v>
      </c>
      <c r="W53" s="57">
        <f t="shared" si="21"/>
        <v>0</v>
      </c>
      <c r="X53" s="57">
        <f t="shared" si="22"/>
        <v>0</v>
      </c>
      <c r="Y53" s="57">
        <f t="shared" si="23"/>
        <v>0</v>
      </c>
    </row>
    <row r="54" spans="2:25" s="60" customFormat="1" ht="20.100000000000001" customHeight="1" x14ac:dyDescent="0.25">
      <c r="B54" s="57">
        <f t="shared" si="11"/>
        <v>0</v>
      </c>
      <c r="C54" s="92" t="str">
        <f t="shared" si="12"/>
        <v/>
      </c>
      <c r="D54" s="58" t="str">
        <f t="shared" si="13"/>
        <v/>
      </c>
      <c r="E54" s="59"/>
      <c r="F54" s="59"/>
      <c r="G54" s="59"/>
      <c r="H54" s="71"/>
      <c r="I54" s="72"/>
      <c r="J54" s="73"/>
      <c r="L54" s="62"/>
      <c r="M54" s="62">
        <f t="shared" si="14"/>
        <v>0</v>
      </c>
      <c r="N54" s="62">
        <f t="shared" si="14"/>
        <v>0</v>
      </c>
      <c r="O54" s="62">
        <f t="shared" si="14"/>
        <v>0</v>
      </c>
      <c r="P54" s="62">
        <f t="shared" si="15"/>
        <v>0</v>
      </c>
      <c r="Q54" s="62">
        <f t="shared" si="16"/>
        <v>0</v>
      </c>
      <c r="R54" s="62">
        <f t="shared" si="17"/>
        <v>0</v>
      </c>
      <c r="S54" s="62"/>
      <c r="T54" s="57">
        <f t="shared" si="18"/>
        <v>0</v>
      </c>
      <c r="U54" s="57">
        <f t="shared" si="19"/>
        <v>0</v>
      </c>
      <c r="V54" s="57">
        <f t="shared" si="20"/>
        <v>0</v>
      </c>
      <c r="W54" s="57">
        <f t="shared" si="21"/>
        <v>0</v>
      </c>
      <c r="X54" s="57">
        <f t="shared" si="22"/>
        <v>0</v>
      </c>
      <c r="Y54" s="57">
        <f t="shared" si="23"/>
        <v>0</v>
      </c>
    </row>
    <row r="55" spans="2:25" s="60" customFormat="1" ht="20.100000000000001" customHeight="1" x14ac:dyDescent="0.25">
      <c r="B55" s="57">
        <f t="shared" si="11"/>
        <v>0</v>
      </c>
      <c r="C55" s="92" t="str">
        <f t="shared" si="12"/>
        <v/>
      </c>
      <c r="D55" s="58" t="str">
        <f t="shared" si="13"/>
        <v/>
      </c>
      <c r="E55" s="59"/>
      <c r="F55" s="59"/>
      <c r="G55" s="59"/>
      <c r="H55" s="71"/>
      <c r="I55" s="72"/>
      <c r="J55" s="73"/>
      <c r="L55" s="62"/>
      <c r="M55" s="62">
        <f t="shared" si="14"/>
        <v>0</v>
      </c>
      <c r="N55" s="62">
        <f t="shared" si="14"/>
        <v>0</v>
      </c>
      <c r="O55" s="62">
        <f t="shared" si="14"/>
        <v>0</v>
      </c>
      <c r="P55" s="62">
        <f t="shared" si="15"/>
        <v>0</v>
      </c>
      <c r="Q55" s="62">
        <f t="shared" si="16"/>
        <v>0</v>
      </c>
      <c r="R55" s="62">
        <f t="shared" si="17"/>
        <v>0</v>
      </c>
      <c r="S55" s="62"/>
      <c r="T55" s="57">
        <f t="shared" si="18"/>
        <v>0</v>
      </c>
      <c r="U55" s="57">
        <f t="shared" si="19"/>
        <v>0</v>
      </c>
      <c r="V55" s="57">
        <f t="shared" si="20"/>
        <v>0</v>
      </c>
      <c r="W55" s="57">
        <f t="shared" si="21"/>
        <v>0</v>
      </c>
      <c r="X55" s="57">
        <f t="shared" si="22"/>
        <v>0</v>
      </c>
      <c r="Y55" s="57">
        <f t="shared" si="23"/>
        <v>0</v>
      </c>
    </row>
  </sheetData>
  <sheetProtection algorithmName="SHA-512" hashValue="Xr7Lz8CW5NIx8yRDGKWLKYwLI/6MYyI3+ZwrxZ7QSe0p74IRzBYzECBuKbGn7ygjceco8MpGQB/FDP2bt3TcAA==" saltValue="BAgCbClQQHXiDDNR6FOwMg=="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operator="greaterThan" allowBlank="1" showInputMessage="1" showErrorMessage="1" sqref="J18:J55" xr:uid="{00000000-0002-0000-0800-000000000000}"/>
    <dataValidation type="whole" operator="greaterThanOrEqual" allowBlank="1" showInputMessage="1" showErrorMessage="1" sqref="H18:H55" xr:uid="{00000000-0002-0000-0800-000001000000}">
      <formula1>0</formula1>
    </dataValidation>
    <dataValidation type="list" showInputMessage="1" showErrorMessage="1" sqref="I18:I55" xr:uid="{00000000-0002-0000-0800-000002000000}">
      <formula1>$L$17:$L$20</formula1>
    </dataValidation>
  </dataValidations>
  <printOptions horizontalCentered="1"/>
  <pageMargins left="0.25" right="0.25" top="0.75" bottom="0.75" header="0.3" footer="0.3"/>
  <pageSetup scale="55"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Instructions</vt:lpstr>
      <vt:lpstr>Summary</vt:lpstr>
      <vt:lpstr>Experience Thresholds</vt:lpstr>
      <vt:lpstr>Unacceptable Practices</vt:lpstr>
      <vt:lpstr>S1</vt:lpstr>
      <vt:lpstr>S2</vt:lpstr>
      <vt:lpstr>S3</vt:lpstr>
      <vt:lpstr>S4</vt:lpstr>
      <vt:lpstr>S5</vt:lpstr>
      <vt:lpstr>S6</vt:lpstr>
      <vt:lpstr>S7</vt:lpstr>
      <vt:lpstr>S8</vt:lpstr>
      <vt:lpstr>S9</vt:lpstr>
      <vt:lpstr>S10</vt:lpstr>
      <vt:lpstr>'Experience Thresholds'!Print_Area</vt:lpstr>
      <vt:lpstr>'S1'!Print_Area</vt:lpstr>
      <vt:lpstr>'S10'!Print_Area</vt:lpstr>
      <vt:lpstr>'S2'!Print_Area</vt:lpstr>
      <vt:lpstr>'S3'!Print_Area</vt:lpstr>
      <vt:lpstr>'S4'!Print_Area</vt:lpstr>
      <vt:lpstr>'S5'!Print_Area</vt:lpstr>
      <vt:lpstr>'S6'!Print_Area</vt:lpstr>
      <vt:lpstr>'S7'!Print_Area</vt:lpstr>
      <vt:lpstr>'S8'!Print_Area</vt:lpstr>
      <vt:lpstr>'S9'!Print_Area</vt:lpstr>
      <vt:lpstr>Summary!Print_Area</vt:lpstr>
      <vt:lpstr>'Unacceptable Practices'!Print_Area</vt:lpstr>
      <vt:lpstr>'S1'!Print_Titles</vt:lpstr>
      <vt:lpstr>'S10'!Print_Titles</vt:lpstr>
      <vt:lpstr>'S2'!Print_Titles</vt:lpstr>
      <vt:lpstr>'S3'!Print_Titles</vt:lpstr>
      <vt:lpstr>'S4'!Print_Titles</vt:lpstr>
      <vt:lpstr>'S5'!Print_Titles</vt:lpstr>
      <vt:lpstr>'S6'!Print_Titles</vt:lpstr>
      <vt:lpstr>'S7'!Print_Titles</vt:lpstr>
      <vt:lpstr>'S8'!Print_Titles</vt:lpstr>
      <vt:lpstr>'S9'!Print_Titles</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Rogers</dc:creator>
  <cp:lastModifiedBy>Doren Hilmer</cp:lastModifiedBy>
  <cp:lastPrinted>2023-10-05T20:51:22Z</cp:lastPrinted>
  <dcterms:created xsi:type="dcterms:W3CDTF">2013-01-07T20:26:39Z</dcterms:created>
  <dcterms:modified xsi:type="dcterms:W3CDTF">2023-11-29T14:55:10Z</dcterms:modified>
</cp:coreProperties>
</file>