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ink/ink1.xml" ContentType="application/inkml+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eturner\Downloads\"/>
    </mc:Choice>
  </mc:AlternateContent>
  <xr:revisionPtr revIDLastSave="0" documentId="13_ncr:1_{8030A9B1-EB6C-4AC5-A4F7-101A364827ED}" xr6:coauthVersionLast="47" xr6:coauthVersionMax="47" xr10:uidLastSave="{00000000-0000-0000-0000-000000000000}"/>
  <bookViews>
    <workbookView xWindow="28680" yWindow="-120" windowWidth="29040" windowHeight="15840" tabRatio="749" activeTab="4" xr2:uid="{00000000-000D-0000-FFFF-FFFF00000000}"/>
  </bookViews>
  <sheets>
    <sheet name="General Instructions" sheetId="10" r:id="rId1"/>
    <sheet name="Service Area Data Profile" sheetId="7" r:id="rId2"/>
    <sheet name="Target Area Instructions" sheetId="15" r:id="rId3"/>
    <sheet name="Target Area Data Profile" sheetId="2" r:id="rId4"/>
    <sheet name="Metadata (Info Only)" sheetId="5" r:id="rId5"/>
    <sheet name="County-Level Data - HIDDEN" sheetId="8" state="hidden" r:id="rId6"/>
    <sheet name="County-Level vlookups - HIDDEN" sheetId="11" state="hidden" r:id="rId7"/>
    <sheet name="Tract-Level Data - HIDDEN" sheetId="1" state="hidden" r:id="rId8"/>
    <sheet name="Tract-Level vlookups - HIDDEN" sheetId="4" state="hidden" r:id="rId9"/>
    <sheet name="Tract Dropdown List - HIDDEN" sheetId="14" state="hidden" r:id="rId10"/>
  </sheets>
  <definedNames>
    <definedName name="_xlnm._FilterDatabase" localSheetId="5" hidden="1">'County-Level Data - HIDDEN'!$A$1:$W$1</definedName>
    <definedName name="_xlnm._FilterDatabase" localSheetId="4" hidden="1">'Metadata (Info Only)'!$A$4:$G$4</definedName>
    <definedName name="_xlnm._FilterDatabase" localSheetId="7" hidden="1">'Tract-Level Data - HIDDEN'!$A$1:$V$3124</definedName>
    <definedName name="Adams_County">'Tract Dropdown List - HIDDEN'!$A$2:$A$19</definedName>
    <definedName name="Alexander_County">'Tract Dropdown List - HIDDEN'!$B$2:$B$5</definedName>
    <definedName name="Bond_County">'Tract Dropdown List - HIDDEN'!$C$2:$C$5</definedName>
    <definedName name="Boone_County">'Tract Dropdown List - HIDDEN'!$D$2:$D$8</definedName>
    <definedName name="Brown_County">'Tract Dropdown List - HIDDEN'!$E$2:$E$3</definedName>
    <definedName name="Bureau_County">'Tract Dropdown List - HIDDEN'!$F$2:$F$11</definedName>
    <definedName name="Calhoun_County">'Tract Dropdown List - HIDDEN'!$G$2:$G$3</definedName>
    <definedName name="Carroll_County">'Tract Dropdown List - HIDDEN'!$H$2:$H$7</definedName>
    <definedName name="Cass_County">'Tract Dropdown List - HIDDEN'!$I$2:$I$6</definedName>
    <definedName name="Champaign_County">'Tract Dropdown List - HIDDEN'!$J$2:$J$44</definedName>
    <definedName name="Christian_County">'Tract Dropdown List - HIDDEN'!$K$2:$K$11</definedName>
    <definedName name="Clark_County">'Tract Dropdown List - HIDDEN'!$L$2:$L$5</definedName>
    <definedName name="Clay_County">'Tract Dropdown List - HIDDEN'!$M$2:$M$5</definedName>
    <definedName name="Clinton_County">'Tract Dropdown List - HIDDEN'!$N$2:$N$9</definedName>
    <definedName name="Coles_County">'Tract Dropdown List - HIDDEN'!$O$2:$O$13</definedName>
    <definedName name="Cook_County">'Tract Dropdown List - HIDDEN'!$P$2:$P$1320</definedName>
    <definedName name="Crawford_County">'Tract Dropdown List - HIDDEN'!$Q$2:$Q$7</definedName>
    <definedName name="Cumberland_County">'Tract Dropdown List - HIDDEN'!$R$2:$R$4</definedName>
    <definedName name="De_Witt_County">'Tract Dropdown List - HIDDEN'!$S$2:$S$6</definedName>
    <definedName name="DeKalb_County">'Tract Dropdown List - HIDDEN'!$T$2:$T$22</definedName>
    <definedName name="Douglas_County">'Tract Dropdown List - HIDDEN'!$U$2:$U$6</definedName>
    <definedName name="DuPage_County">'Tract Dropdown List - HIDDEN'!$V$2:$V$217</definedName>
    <definedName name="Edgar_County">'Tract Dropdown List - HIDDEN'!$W$2:$W$6</definedName>
    <definedName name="Edwards_County">'Tract Dropdown List - HIDDEN'!$X$2:$X$4</definedName>
    <definedName name="Effingham_County">'Tract Dropdown List - HIDDEN'!$Y$2:$Y$9</definedName>
    <definedName name="Fayette_County">'Tract Dropdown List - HIDDEN'!$Z$2:$Z$8</definedName>
    <definedName name="Ford_County">'Tract Dropdown List - HIDDEN'!$AA$2:$AA$6</definedName>
    <definedName name="Franklin_County">'Tract Dropdown List - HIDDEN'!$AB$2:$AB$13</definedName>
    <definedName name="Fulton_County">'Tract Dropdown List - HIDDEN'!$AC$2:$AC$13</definedName>
    <definedName name="Gallatin_County">'Tract Dropdown List - HIDDEN'!$AD$2:$AD$3</definedName>
    <definedName name="Greene_County">'Tract Dropdown List - HIDDEN'!$AE$2:$AE$6</definedName>
    <definedName name="Grundy_County">'Tract Dropdown List - HIDDEN'!$AF$2:$AF$11</definedName>
    <definedName name="Hamilton_County">'Tract Dropdown List - HIDDEN'!$AG$2:$AG$4</definedName>
    <definedName name="Hancock_County">'Tract Dropdown List - HIDDEN'!$AH$2:$AH$8</definedName>
    <definedName name="Hardin_County">'Tract Dropdown List - HIDDEN'!$AI$2:$AI$3</definedName>
    <definedName name="Henderson_County">'Tract Dropdown List - HIDDEN'!$AJ$2:$AJ$4</definedName>
    <definedName name="Henry_County">'Tract Dropdown List - HIDDEN'!$AK$2:$AK$14</definedName>
    <definedName name="Iroquois_County">'Tract Dropdown List - HIDDEN'!$AL$2:$AL$10</definedName>
    <definedName name="Jackson_County">'Tract Dropdown List - HIDDEN'!$AM$2:$AM$15</definedName>
    <definedName name="Jasper_County">'Tract Dropdown List - HIDDEN'!$AN$2:$AN$4</definedName>
    <definedName name="Jefferson_County">'Tract Dropdown List - HIDDEN'!$AO$2:$AO$12</definedName>
    <definedName name="Jersey_County">'Tract Dropdown List - HIDDEN'!$AP$2:$AP$7</definedName>
    <definedName name="Jo_Daviess_County">'Tract Dropdown List - HIDDEN'!$AQ$2:$AQ$7</definedName>
    <definedName name="Johnson_County">'Tract Dropdown List - HIDDEN'!$AR$2:$AR$5</definedName>
    <definedName name="Kane_County">'Tract Dropdown List - HIDDEN'!$AS$2:$AS$83</definedName>
    <definedName name="Kankakee_County">'Tract Dropdown List - HIDDEN'!$AT$2:$AT$30</definedName>
    <definedName name="Kendall_County">'Tract Dropdown List - HIDDEN'!$AU$2:$AU$11</definedName>
    <definedName name="Knox_County">'Tract Dropdown List - HIDDEN'!$AV$2:$AV$17</definedName>
    <definedName name="Lake_County">'Tract Dropdown List - HIDDEN'!$AW$2:$AW$155</definedName>
    <definedName name="LaSalle_County">'Tract Dropdown List - HIDDEN'!$AX$2:$AX$29</definedName>
    <definedName name="Lawrence_County">'Tract Dropdown List - HIDDEN'!$AY$2:$AY$6</definedName>
    <definedName name="Lee_County">'Tract Dropdown List - HIDDEN'!$AZ$2:$AZ$10</definedName>
    <definedName name="Livingston_County">'Tract Dropdown List - HIDDEN'!$BA$2:$BA$11</definedName>
    <definedName name="Logan_County">'Tract Dropdown List - HIDDEN'!$BB$2:$BB$9</definedName>
    <definedName name="Macon_County">'Tract Dropdown List - HIDDEN'!$BC$2:$BC$35</definedName>
    <definedName name="Macoupin_County">'Tract Dropdown List - HIDDEN'!$BD$2:$BD$14</definedName>
    <definedName name="Madison_County">'Tract Dropdown List - HIDDEN'!$BE$2:$BE$62</definedName>
    <definedName name="Marion_County">'Tract Dropdown List - HIDDEN'!$BF$2:$BF$13</definedName>
    <definedName name="Marshall_County">'Tract Dropdown List - HIDDEN'!$BG$2:$BG$6</definedName>
    <definedName name="Mason_County">'Tract Dropdown List - HIDDEN'!$BH$2:$BH$7</definedName>
    <definedName name="Massac_County">'Tract Dropdown List - HIDDEN'!$BI$2:$BI$5</definedName>
    <definedName name="McDonough_County">'Tract Dropdown List - HIDDEN'!$BJ$2:$BJ$11</definedName>
    <definedName name="McHenry_County">'Tract Dropdown List - HIDDEN'!$BK$2:$BK$53</definedName>
    <definedName name="McLean_County">'Tract Dropdown List - HIDDEN'!$BL$2:$BL$42</definedName>
    <definedName name="Menard_County">'Tract Dropdown List - HIDDEN'!$BM$2:$BM$4</definedName>
    <definedName name="Mercer_County">'Tract Dropdown List - HIDDEN'!$BN$2:$BN$5</definedName>
    <definedName name="Monroe_County">'Tract Dropdown List - HIDDEN'!$BO$2:$BO$7</definedName>
    <definedName name="Montgomery_County">'Tract Dropdown List - HIDDEN'!$BP$2:$BP$9</definedName>
    <definedName name="Morgan_County">'Tract Dropdown List - HIDDEN'!$BQ$2:$BQ$11</definedName>
    <definedName name="Moultrie_County">'Tract Dropdown List - HIDDEN'!$BR$2:$BR$5</definedName>
    <definedName name="Ogle_County">'Tract Dropdown List - HIDDEN'!$BS$2:$BS$12</definedName>
    <definedName name="Peoria_County">'Tract Dropdown List - HIDDEN'!$BT$2:$BT$49</definedName>
    <definedName name="Perry_County">'Tract Dropdown List - HIDDEN'!$BU$2:$BU$7</definedName>
    <definedName name="Piatt_County">'Tract Dropdown List - HIDDEN'!$BV$2:$BV$5</definedName>
    <definedName name="Pike_County">'Tract Dropdown List - HIDDEN'!$BW$2:$BW$6</definedName>
    <definedName name="Pope_County">'Tract Dropdown List - HIDDEN'!$BX$2:$BX$3</definedName>
    <definedName name="Pulaski_County">'Tract Dropdown List - HIDDEN'!$BY$2:$BY$3</definedName>
    <definedName name="Putnam_County">'Tract Dropdown List - HIDDEN'!$BZ$2:$BZ$3</definedName>
    <definedName name="Randolph_County">'Tract Dropdown List - HIDDEN'!$CA$2:$CA$10</definedName>
    <definedName name="Richland_County">'Tract Dropdown List - HIDDEN'!$CB$2:$CB$6</definedName>
    <definedName name="Rock_Island_County">'Tract Dropdown List - HIDDEN'!$CC$2:$CC$41</definedName>
    <definedName name="Saline_County">'Tract Dropdown List - HIDDEN'!$CD$2:$CD$10</definedName>
    <definedName name="Sangamon_County">'Tract Dropdown List - HIDDEN'!$CE$2:$CE$54</definedName>
    <definedName name="Schuyler_County">'Tract Dropdown List - HIDDEN'!$CF$2:$CF$4</definedName>
    <definedName name="Scott_County">'Tract Dropdown List - HIDDEN'!$CG$2:$CG$3</definedName>
    <definedName name="Shelby_County">'Tract Dropdown List - HIDDEN'!$CH$2:$CH$7</definedName>
    <definedName name="St._Clair_County">'Tract Dropdown List - HIDDEN'!$CI$2:$CI$61</definedName>
    <definedName name="Stark_County">'Tract Dropdown List - HIDDEN'!$CJ$2:$CJ$3</definedName>
    <definedName name="Stephenson_County">'Tract Dropdown List - HIDDEN'!$CK$2:$CK$14</definedName>
    <definedName name="Tazewell_County">'Tract Dropdown List - HIDDEN'!$CL$2:$CL$31</definedName>
    <definedName name="Union_County">'Tract Dropdown List - HIDDEN'!$CM$2:$CM$6</definedName>
    <definedName name="Vermilion_County">'Tract Dropdown List - HIDDEN'!$CN$2:$CN$25</definedName>
    <definedName name="Wabash_County">'Tract Dropdown List - HIDDEN'!$CO$2:$CO$5</definedName>
    <definedName name="Warren_County">'Tract Dropdown List - HIDDEN'!$CP$2:$CP$6</definedName>
    <definedName name="Washington_County">'Tract Dropdown List - HIDDEN'!$CQ$2:$CQ$5</definedName>
    <definedName name="Wayne_County">'Tract Dropdown List - HIDDEN'!$CR$2:$CR$6</definedName>
    <definedName name="White_County">'Tract Dropdown List - HIDDEN'!$CS$2:$CS$6</definedName>
    <definedName name="Whiteside_County">'Tract Dropdown List - HIDDEN'!$CT$2:$CT$19</definedName>
    <definedName name="Will_County">'Tract Dropdown List - HIDDEN'!$CU$2:$CU$153</definedName>
    <definedName name="Williamson_County">'Tract Dropdown List - HIDDEN'!$CV$2:$CV$16</definedName>
    <definedName name="Winnebago_County">'Tract Dropdown List - HIDDEN'!$CW$2:$CW$78</definedName>
    <definedName name="Woodford_County">'Tract Dropdown List - HIDDEN'!$CX$2:$CX$10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11" l="1"/>
  <c r="F5" i="11" s="1"/>
  <c r="A6" i="11"/>
  <c r="F6" i="11" s="1"/>
  <c r="P16" i="4"/>
  <c r="P19" i="4"/>
  <c r="P23" i="4"/>
  <c r="P24" i="4"/>
  <c r="A13" i="4"/>
  <c r="B13" i="4" s="1"/>
  <c r="A14" i="4"/>
  <c r="B14" i="4" s="1"/>
  <c r="A15" i="4"/>
  <c r="B15" i="4" s="1"/>
  <c r="A16" i="4"/>
  <c r="B16" i="4" s="1"/>
  <c r="A17" i="4"/>
  <c r="B17" i="4" s="1"/>
  <c r="A18" i="4"/>
  <c r="B18" i="4" s="1"/>
  <c r="A19" i="4"/>
  <c r="B19" i="4" s="1"/>
  <c r="A20" i="4"/>
  <c r="B20" i="4" s="1"/>
  <c r="A21" i="4"/>
  <c r="B21" i="4" s="1"/>
  <c r="A22" i="4"/>
  <c r="B22" i="4" s="1"/>
  <c r="A23" i="4"/>
  <c r="B23" i="4" s="1"/>
  <c r="A24" i="4"/>
  <c r="B24" i="4" s="1"/>
  <c r="A25" i="4"/>
  <c r="B25" i="4" s="1"/>
  <c r="A26" i="4"/>
  <c r="B26" i="4" s="1"/>
  <c r="A12" i="4"/>
  <c r="A11" i="4"/>
  <c r="A10" i="4"/>
  <c r="A9" i="4"/>
  <c r="A8" i="4"/>
  <c r="A7" i="4"/>
  <c r="A6" i="4"/>
  <c r="A5" i="4"/>
  <c r="A4" i="4"/>
  <c r="A3" i="4"/>
  <c r="A2" i="4"/>
  <c r="H24" i="4" l="1"/>
  <c r="G18" i="4"/>
  <c r="O23" i="4"/>
  <c r="H16" i="4"/>
  <c r="O22" i="4"/>
  <c r="P15" i="4"/>
  <c r="H22" i="4"/>
  <c r="O15" i="4"/>
  <c r="G22" i="4"/>
  <c r="O20" i="4"/>
  <c r="G20" i="4"/>
  <c r="H20" i="4"/>
  <c r="O21" i="4"/>
  <c r="H19" i="4"/>
  <c r="H23" i="4"/>
  <c r="H21" i="4"/>
  <c r="P18" i="4"/>
  <c r="H15" i="4"/>
  <c r="P21" i="4"/>
  <c r="G23" i="4"/>
  <c r="G21" i="4"/>
  <c r="O18" i="4"/>
  <c r="G15" i="4"/>
  <c r="P22" i="4"/>
  <c r="P20" i="4"/>
  <c r="H18" i="4"/>
  <c r="B12" i="4"/>
  <c r="C11" i="4"/>
  <c r="B10" i="4"/>
  <c r="B9" i="4"/>
  <c r="L8" i="4"/>
  <c r="D7" i="4"/>
  <c r="B6" i="4"/>
  <c r="B5" i="4"/>
  <c r="F4" i="4"/>
  <c r="J3" i="4"/>
  <c r="M2" i="4"/>
  <c r="H14" i="4"/>
  <c r="G14" i="4"/>
  <c r="H13" i="4"/>
  <c r="G13" i="4"/>
  <c r="H12" i="4"/>
  <c r="H10" i="4"/>
  <c r="G10" i="4"/>
  <c r="M6" i="11"/>
  <c r="L6" i="11"/>
  <c r="S6" i="11"/>
  <c r="J6" i="11"/>
  <c r="Q6" i="11"/>
  <c r="I6" i="11"/>
  <c r="U6" i="11"/>
  <c r="R6" i="11"/>
  <c r="P6" i="11"/>
  <c r="H6" i="11"/>
  <c r="O6" i="11"/>
  <c r="G6" i="11"/>
  <c r="T6" i="11"/>
  <c r="K6" i="11"/>
  <c r="N6" i="11"/>
  <c r="Q5" i="11"/>
  <c r="M5" i="11"/>
  <c r="T5" i="11"/>
  <c r="L5" i="11"/>
  <c r="I5" i="11"/>
  <c r="U5" i="11"/>
  <c r="S5" i="11"/>
  <c r="K5" i="11"/>
  <c r="R5" i="11"/>
  <c r="J5" i="11"/>
  <c r="P5" i="11"/>
  <c r="H5" i="11"/>
  <c r="O5" i="11"/>
  <c r="G5" i="11"/>
  <c r="N5" i="11"/>
  <c r="Q25" i="4"/>
  <c r="I25" i="4"/>
  <c r="Q24" i="4"/>
  <c r="I24" i="4"/>
  <c r="Q23" i="4"/>
  <c r="I23" i="4"/>
  <c r="Q22" i="4"/>
  <c r="I22" i="4"/>
  <c r="Q21" i="4"/>
  <c r="I21" i="4"/>
  <c r="Q20" i="4"/>
  <c r="I20" i="4"/>
  <c r="Q19" i="4"/>
  <c r="I19" i="4"/>
  <c r="Q18" i="4"/>
  <c r="I18" i="4"/>
  <c r="Q17" i="4"/>
  <c r="I17" i="4"/>
  <c r="Q16" i="4"/>
  <c r="I16" i="4"/>
  <c r="Q15" i="4"/>
  <c r="I15" i="4"/>
  <c r="I14" i="4"/>
  <c r="I13" i="4"/>
  <c r="I12" i="4"/>
  <c r="I10" i="4"/>
  <c r="I9" i="4"/>
  <c r="H9" i="4"/>
  <c r="P25" i="4"/>
  <c r="H25" i="4"/>
  <c r="P17" i="4"/>
  <c r="H17" i="4"/>
  <c r="O19" i="4"/>
  <c r="G19" i="4"/>
  <c r="G9" i="4"/>
  <c r="N25" i="4"/>
  <c r="F25" i="4"/>
  <c r="N24" i="4"/>
  <c r="F24" i="4"/>
  <c r="N23" i="4"/>
  <c r="F23" i="4"/>
  <c r="N22" i="4"/>
  <c r="F22" i="4"/>
  <c r="N21" i="4"/>
  <c r="F21" i="4"/>
  <c r="N20" i="4"/>
  <c r="F20" i="4"/>
  <c r="N19" i="4"/>
  <c r="F19" i="4"/>
  <c r="N18" i="4"/>
  <c r="F18" i="4"/>
  <c r="N17" i="4"/>
  <c r="F17" i="4"/>
  <c r="N16" i="4"/>
  <c r="F16" i="4"/>
  <c r="N15" i="4"/>
  <c r="F15" i="4"/>
  <c r="N14" i="4"/>
  <c r="F14" i="4"/>
  <c r="N13" i="4"/>
  <c r="F13" i="4"/>
  <c r="N12" i="4"/>
  <c r="F12" i="4"/>
  <c r="N10" i="4"/>
  <c r="F10" i="4"/>
  <c r="N9" i="4"/>
  <c r="F9" i="4"/>
  <c r="O25" i="4"/>
  <c r="G25" i="4"/>
  <c r="O24" i="4"/>
  <c r="G24" i="4"/>
  <c r="O17" i="4"/>
  <c r="G17" i="4"/>
  <c r="G16" i="4"/>
  <c r="G12" i="4"/>
  <c r="M25" i="4"/>
  <c r="E25" i="4"/>
  <c r="M24" i="4"/>
  <c r="E24" i="4"/>
  <c r="M23" i="4"/>
  <c r="E23" i="4"/>
  <c r="M22" i="4"/>
  <c r="E22" i="4"/>
  <c r="M21" i="4"/>
  <c r="E21" i="4"/>
  <c r="M20" i="4"/>
  <c r="E20" i="4"/>
  <c r="M19" i="4"/>
  <c r="E19" i="4"/>
  <c r="M18" i="4"/>
  <c r="E18" i="4"/>
  <c r="M17" i="4"/>
  <c r="E17" i="4"/>
  <c r="M16" i="4"/>
  <c r="E16" i="4"/>
  <c r="M15" i="4"/>
  <c r="E15" i="4"/>
  <c r="M14" i="4"/>
  <c r="E14" i="4"/>
  <c r="M13" i="4"/>
  <c r="E13" i="4"/>
  <c r="M12" i="4"/>
  <c r="E12" i="4"/>
  <c r="M10" i="4"/>
  <c r="E10" i="4"/>
  <c r="M9" i="4"/>
  <c r="E9" i="4"/>
  <c r="O16" i="4"/>
  <c r="L25" i="4"/>
  <c r="D25" i="4"/>
  <c r="L24" i="4"/>
  <c r="D24" i="4"/>
  <c r="L23" i="4"/>
  <c r="D23" i="4"/>
  <c r="L22" i="4"/>
  <c r="D22" i="4"/>
  <c r="L21" i="4"/>
  <c r="D21" i="4"/>
  <c r="L20" i="4"/>
  <c r="D20" i="4"/>
  <c r="L19" i="4"/>
  <c r="D19" i="4"/>
  <c r="L18" i="4"/>
  <c r="D18" i="4"/>
  <c r="L17" i="4"/>
  <c r="D17" i="4"/>
  <c r="L16" i="4"/>
  <c r="D16" i="4"/>
  <c r="L15" i="4"/>
  <c r="D15" i="4"/>
  <c r="L14" i="4"/>
  <c r="D14" i="4"/>
  <c r="L13" i="4"/>
  <c r="D13" i="4"/>
  <c r="L12" i="4"/>
  <c r="D12" i="4"/>
  <c r="L10" i="4"/>
  <c r="D10" i="4"/>
  <c r="L9" i="4"/>
  <c r="D9" i="4"/>
  <c r="K25" i="4"/>
  <c r="C25" i="4"/>
  <c r="K24" i="4"/>
  <c r="C24" i="4"/>
  <c r="K23" i="4"/>
  <c r="C23" i="4"/>
  <c r="K22" i="4"/>
  <c r="C22" i="4"/>
  <c r="K21" i="4"/>
  <c r="C21" i="4"/>
  <c r="K20" i="4"/>
  <c r="C20" i="4"/>
  <c r="K19" i="4"/>
  <c r="C19" i="4"/>
  <c r="K18" i="4"/>
  <c r="C18" i="4"/>
  <c r="K17" i="4"/>
  <c r="C17" i="4"/>
  <c r="K16" i="4"/>
  <c r="C16" i="4"/>
  <c r="K15" i="4"/>
  <c r="C15" i="4"/>
  <c r="K14" i="4"/>
  <c r="C14" i="4"/>
  <c r="K13" i="4"/>
  <c r="C13" i="4"/>
  <c r="K12" i="4"/>
  <c r="C12" i="4"/>
  <c r="K10" i="4"/>
  <c r="C10" i="4"/>
  <c r="K9" i="4"/>
  <c r="C9" i="4"/>
  <c r="J25" i="4"/>
  <c r="J24" i="4"/>
  <c r="J23" i="4"/>
  <c r="J22" i="4"/>
  <c r="J21" i="4"/>
  <c r="J20" i="4"/>
  <c r="J19" i="4"/>
  <c r="J18" i="4"/>
  <c r="J17" i="4"/>
  <c r="J16" i="4"/>
  <c r="J15" i="4"/>
  <c r="J14" i="4"/>
  <c r="J13" i="4"/>
  <c r="J12" i="4"/>
  <c r="J10" i="4"/>
  <c r="J9" i="4"/>
  <c r="J11" i="4"/>
  <c r="B11" i="4"/>
  <c r="I11" i="4"/>
  <c r="H11" i="4"/>
  <c r="G11" i="4"/>
  <c r="N11" i="4"/>
  <c r="F11" i="4"/>
  <c r="M11" i="4"/>
  <c r="E11" i="4"/>
  <c r="L11" i="4"/>
  <c r="D11" i="4"/>
  <c r="K11" i="4"/>
  <c r="N8" i="4"/>
  <c r="M8" i="4"/>
  <c r="D8" i="4"/>
  <c r="K8" i="4"/>
  <c r="C8" i="4"/>
  <c r="J8" i="4"/>
  <c r="B8" i="4"/>
  <c r="I8" i="4"/>
  <c r="H8" i="4"/>
  <c r="G8" i="4"/>
  <c r="F8" i="4"/>
  <c r="E8" i="4"/>
  <c r="K7" i="4"/>
  <c r="B7" i="4"/>
  <c r="I7" i="4"/>
  <c r="H7" i="4"/>
  <c r="C7" i="4"/>
  <c r="J7" i="4"/>
  <c r="G7" i="4"/>
  <c r="N7" i="4"/>
  <c r="F7" i="4"/>
  <c r="M7" i="4"/>
  <c r="E7" i="4"/>
  <c r="L7" i="4"/>
  <c r="Q26" i="4"/>
  <c r="I26" i="4"/>
  <c r="P26" i="4"/>
  <c r="H26" i="4"/>
  <c r="E26" i="4"/>
  <c r="O26" i="4"/>
  <c r="N26" i="4"/>
  <c r="G26" i="4"/>
  <c r="F26" i="4"/>
  <c r="M26" i="4"/>
  <c r="L26" i="4"/>
  <c r="D26" i="4"/>
  <c r="K26" i="4"/>
  <c r="C26" i="4"/>
  <c r="J26" i="4"/>
  <c r="G6" i="4"/>
  <c r="F6" i="4"/>
  <c r="M6" i="4"/>
  <c r="E6" i="4"/>
  <c r="N6" i="4"/>
  <c r="L6" i="4"/>
  <c r="D6" i="4"/>
  <c r="I6" i="4"/>
  <c r="H6" i="4"/>
  <c r="K6" i="4"/>
  <c r="C6" i="4"/>
  <c r="J6" i="4"/>
  <c r="J5" i="4"/>
  <c r="I5" i="4"/>
  <c r="H5" i="4"/>
  <c r="G5" i="4"/>
  <c r="F5" i="4"/>
  <c r="M5" i="4"/>
  <c r="E5" i="4"/>
  <c r="L5" i="4"/>
  <c r="D5" i="4"/>
  <c r="N5" i="4"/>
  <c r="K5" i="4"/>
  <c r="C5" i="4"/>
  <c r="E2" i="4"/>
  <c r="D2" i="4"/>
  <c r="N2" i="4"/>
  <c r="E4" i="4"/>
  <c r="D4" i="4"/>
  <c r="N3" i="4"/>
  <c r="F2" i="4"/>
  <c r="M4" i="4"/>
  <c r="I3" i="4"/>
  <c r="G2" i="4"/>
  <c r="L4" i="4"/>
  <c r="H3" i="4"/>
  <c r="H2" i="4"/>
  <c r="K4" i="4"/>
  <c r="G3" i="4"/>
  <c r="I2" i="4"/>
  <c r="J4" i="4"/>
  <c r="F3" i="4"/>
  <c r="B4" i="4"/>
  <c r="E3" i="4"/>
  <c r="K2" i="4"/>
  <c r="H4" i="4"/>
  <c r="L3" i="4"/>
  <c r="C4" i="4"/>
  <c r="J2" i="4"/>
  <c r="I4" i="4"/>
  <c r="M3" i="4"/>
  <c r="B2" i="4"/>
  <c r="B3" i="4"/>
  <c r="D3" i="4"/>
  <c r="L2" i="4"/>
  <c r="G4" i="4"/>
  <c r="K3" i="4"/>
  <c r="C2" i="4"/>
  <c r="C3" i="4"/>
  <c r="N4" i="4"/>
  <c r="A3" i="11"/>
  <c r="A4" i="11"/>
  <c r="A2" i="11"/>
  <c r="B2" i="11" s="1"/>
  <c r="U3" i="1"/>
  <c r="V3" i="1" s="1"/>
  <c r="U4" i="1"/>
  <c r="V4" i="1" s="1"/>
  <c r="U5" i="1"/>
  <c r="V5" i="1" s="1"/>
  <c r="U6" i="1"/>
  <c r="V6" i="1" s="1"/>
  <c r="U7" i="1"/>
  <c r="V7" i="1" s="1"/>
  <c r="U8" i="1"/>
  <c r="V8" i="1" s="1"/>
  <c r="U9" i="1"/>
  <c r="V9" i="1" s="1"/>
  <c r="U10" i="1"/>
  <c r="V10" i="1" s="1"/>
  <c r="U11" i="1"/>
  <c r="V11" i="1" s="1"/>
  <c r="U12" i="1"/>
  <c r="V12" i="1" s="1"/>
  <c r="U13" i="1"/>
  <c r="V13" i="1" s="1"/>
  <c r="U14" i="1"/>
  <c r="V14" i="1" s="1"/>
  <c r="U15" i="1"/>
  <c r="V15" i="1" s="1"/>
  <c r="U16" i="1"/>
  <c r="V16" i="1" s="1"/>
  <c r="U17" i="1"/>
  <c r="V17" i="1" s="1"/>
  <c r="U18" i="1"/>
  <c r="V18" i="1" s="1"/>
  <c r="U19" i="1"/>
  <c r="V19" i="1" s="1"/>
  <c r="U20" i="1"/>
  <c r="V20" i="1" s="1"/>
  <c r="U21" i="1"/>
  <c r="V21" i="1" s="1"/>
  <c r="U22" i="1"/>
  <c r="V22" i="1" s="1"/>
  <c r="U23" i="1"/>
  <c r="V23" i="1" s="1"/>
  <c r="U24" i="1"/>
  <c r="V24" i="1" s="1"/>
  <c r="U25" i="1"/>
  <c r="V25" i="1" s="1"/>
  <c r="U26" i="1"/>
  <c r="V26" i="1" s="1"/>
  <c r="U27" i="1"/>
  <c r="V27" i="1" s="1"/>
  <c r="U28" i="1"/>
  <c r="V28" i="1" s="1"/>
  <c r="U29" i="1"/>
  <c r="V29" i="1" s="1"/>
  <c r="U30" i="1"/>
  <c r="V30" i="1" s="1"/>
  <c r="U31" i="1"/>
  <c r="U32" i="1"/>
  <c r="V32" i="1" s="1"/>
  <c r="U33" i="1"/>
  <c r="V33" i="1" s="1"/>
  <c r="U34" i="1"/>
  <c r="V34" i="1" s="1"/>
  <c r="U35" i="1"/>
  <c r="V35" i="1" s="1"/>
  <c r="U36" i="1"/>
  <c r="V36" i="1" s="1"/>
  <c r="U37" i="1"/>
  <c r="V37" i="1" s="1"/>
  <c r="U38" i="1"/>
  <c r="V38" i="1" s="1"/>
  <c r="U39" i="1"/>
  <c r="V39" i="1" s="1"/>
  <c r="U40" i="1"/>
  <c r="V40" i="1" s="1"/>
  <c r="U41" i="1"/>
  <c r="V41" i="1" s="1"/>
  <c r="U42" i="1"/>
  <c r="V42" i="1" s="1"/>
  <c r="U43" i="1"/>
  <c r="V43" i="1" s="1"/>
  <c r="U44" i="1"/>
  <c r="V44" i="1" s="1"/>
  <c r="U45" i="1"/>
  <c r="V45" i="1" s="1"/>
  <c r="U46" i="1"/>
  <c r="V46" i="1" s="1"/>
  <c r="U47" i="1"/>
  <c r="V47" i="1" s="1"/>
  <c r="U48" i="1"/>
  <c r="V48" i="1" s="1"/>
  <c r="U49" i="1"/>
  <c r="V49" i="1" s="1"/>
  <c r="U50" i="1"/>
  <c r="V50" i="1" s="1"/>
  <c r="U51" i="1"/>
  <c r="V51" i="1" s="1"/>
  <c r="U52" i="1"/>
  <c r="V52" i="1" s="1"/>
  <c r="U53" i="1"/>
  <c r="V53" i="1" s="1"/>
  <c r="U54" i="1"/>
  <c r="V54" i="1" s="1"/>
  <c r="U55" i="1"/>
  <c r="V55" i="1" s="1"/>
  <c r="U56" i="1"/>
  <c r="V56" i="1" s="1"/>
  <c r="U57" i="1"/>
  <c r="V57" i="1" s="1"/>
  <c r="U58" i="1"/>
  <c r="V58" i="1" s="1"/>
  <c r="U59" i="1"/>
  <c r="V59" i="1" s="1"/>
  <c r="U60" i="1"/>
  <c r="V60" i="1" s="1"/>
  <c r="U61" i="1"/>
  <c r="V61" i="1" s="1"/>
  <c r="U62" i="1"/>
  <c r="V62" i="1" s="1"/>
  <c r="U63" i="1"/>
  <c r="V63" i="1" s="1"/>
  <c r="U64" i="1"/>
  <c r="V64" i="1" s="1"/>
  <c r="U65" i="1"/>
  <c r="V65" i="1" s="1"/>
  <c r="U66" i="1"/>
  <c r="V66" i="1" s="1"/>
  <c r="U67" i="1"/>
  <c r="V67" i="1" s="1"/>
  <c r="U68" i="1"/>
  <c r="V68" i="1" s="1"/>
  <c r="U69" i="1"/>
  <c r="V69" i="1" s="1"/>
  <c r="U70" i="1"/>
  <c r="V70" i="1" s="1"/>
  <c r="U71" i="1"/>
  <c r="V71" i="1" s="1"/>
  <c r="U72" i="1"/>
  <c r="V72" i="1" s="1"/>
  <c r="U73" i="1"/>
  <c r="V73" i="1" s="1"/>
  <c r="U74" i="1"/>
  <c r="V74" i="1" s="1"/>
  <c r="U75" i="1"/>
  <c r="V75" i="1" s="1"/>
  <c r="U76" i="1"/>
  <c r="V76" i="1" s="1"/>
  <c r="U77" i="1"/>
  <c r="V77" i="1" s="1"/>
  <c r="U78" i="1"/>
  <c r="V78" i="1" s="1"/>
  <c r="U79" i="1"/>
  <c r="V79" i="1" s="1"/>
  <c r="U80" i="1"/>
  <c r="V80" i="1" s="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U104" i="1"/>
  <c r="V104" i="1" s="1"/>
  <c r="U105" i="1"/>
  <c r="V105" i="1" s="1"/>
  <c r="U106" i="1"/>
  <c r="V106" i="1" s="1"/>
  <c r="U107" i="1"/>
  <c r="V107" i="1" s="1"/>
  <c r="U108" i="1"/>
  <c r="U109" i="1"/>
  <c r="U110" i="1"/>
  <c r="U111" i="1"/>
  <c r="V111" i="1" s="1"/>
  <c r="U112" i="1"/>
  <c r="V112" i="1" s="1"/>
  <c r="U113" i="1"/>
  <c r="V113" i="1" s="1"/>
  <c r="U114" i="1"/>
  <c r="V114" i="1" s="1"/>
  <c r="U115" i="1"/>
  <c r="V115" i="1" s="1"/>
  <c r="U116" i="1"/>
  <c r="V116" i="1" s="1"/>
  <c r="U117" i="1"/>
  <c r="V117" i="1" s="1"/>
  <c r="U118" i="1"/>
  <c r="V118" i="1" s="1"/>
  <c r="U119" i="1"/>
  <c r="V119" i="1" s="1"/>
  <c r="U120" i="1"/>
  <c r="V120" i="1" s="1"/>
  <c r="U121" i="1"/>
  <c r="V121" i="1" s="1"/>
  <c r="U122" i="1"/>
  <c r="V122" i="1" s="1"/>
  <c r="U123" i="1"/>
  <c r="V123" i="1" s="1"/>
  <c r="U124" i="1"/>
  <c r="V124" i="1" s="1"/>
  <c r="U125" i="1"/>
  <c r="V125" i="1" s="1"/>
  <c r="U126" i="1"/>
  <c r="V126" i="1" s="1"/>
  <c r="U127" i="1"/>
  <c r="V127" i="1" s="1"/>
  <c r="U128" i="1"/>
  <c r="V128" i="1" s="1"/>
  <c r="U129" i="1"/>
  <c r="V129" i="1" s="1"/>
  <c r="U130" i="1"/>
  <c r="V130" i="1" s="1"/>
  <c r="U131" i="1"/>
  <c r="V131" i="1" s="1"/>
  <c r="U132" i="1"/>
  <c r="V132" i="1" s="1"/>
  <c r="U133" i="1"/>
  <c r="V133" i="1" s="1"/>
  <c r="U134" i="1"/>
  <c r="V134" i="1" s="1"/>
  <c r="U135" i="1"/>
  <c r="V135" i="1" s="1"/>
  <c r="U136" i="1"/>
  <c r="V136" i="1" s="1"/>
  <c r="U137" i="1"/>
  <c r="V137" i="1" s="1"/>
  <c r="U138" i="1"/>
  <c r="V138" i="1" s="1"/>
  <c r="U139" i="1"/>
  <c r="V139" i="1" s="1"/>
  <c r="U140" i="1"/>
  <c r="V140" i="1" s="1"/>
  <c r="U141" i="1"/>
  <c r="V141" i="1" s="1"/>
  <c r="U142" i="1"/>
  <c r="V142" i="1" s="1"/>
  <c r="U143" i="1"/>
  <c r="V143" i="1" s="1"/>
  <c r="U144" i="1"/>
  <c r="V144" i="1" s="1"/>
  <c r="U145" i="1"/>
  <c r="V145" i="1" s="1"/>
  <c r="U146" i="1"/>
  <c r="V146" i="1" s="1"/>
  <c r="U147" i="1"/>
  <c r="V147" i="1" s="1"/>
  <c r="U148" i="1"/>
  <c r="V148" i="1" s="1"/>
  <c r="U149" i="1"/>
  <c r="V149" i="1" s="1"/>
  <c r="U150" i="1"/>
  <c r="V150" i="1" s="1"/>
  <c r="U151" i="1"/>
  <c r="V151" i="1" s="1"/>
  <c r="U152" i="1"/>
  <c r="V152" i="1" s="1"/>
  <c r="U153" i="1"/>
  <c r="V153" i="1" s="1"/>
  <c r="U154" i="1"/>
  <c r="V154" i="1" s="1"/>
  <c r="U155" i="1"/>
  <c r="V155" i="1" s="1"/>
  <c r="U156" i="1"/>
  <c r="V156" i="1" s="1"/>
  <c r="U157" i="1"/>
  <c r="V157" i="1" s="1"/>
  <c r="U158" i="1"/>
  <c r="V158" i="1" s="1"/>
  <c r="U159" i="1"/>
  <c r="V159" i="1" s="1"/>
  <c r="U160" i="1"/>
  <c r="V160" i="1" s="1"/>
  <c r="U161" i="1"/>
  <c r="V161" i="1" s="1"/>
  <c r="U162" i="1"/>
  <c r="V162" i="1" s="1"/>
  <c r="U163" i="1"/>
  <c r="V163" i="1" s="1"/>
  <c r="U164" i="1"/>
  <c r="V164" i="1" s="1"/>
  <c r="U165" i="1"/>
  <c r="V165" i="1" s="1"/>
  <c r="U166" i="1"/>
  <c r="V166" i="1" s="1"/>
  <c r="U167" i="1"/>
  <c r="V167" i="1" s="1"/>
  <c r="U168" i="1"/>
  <c r="V168" i="1" s="1"/>
  <c r="U169" i="1"/>
  <c r="V169" i="1" s="1"/>
  <c r="U170" i="1"/>
  <c r="V170" i="1" s="1"/>
  <c r="U171" i="1"/>
  <c r="V171" i="1" s="1"/>
  <c r="U172" i="1"/>
  <c r="V172" i="1" s="1"/>
  <c r="U173" i="1"/>
  <c r="V173" i="1" s="1"/>
  <c r="U174" i="1"/>
  <c r="V174" i="1" s="1"/>
  <c r="U175" i="1"/>
  <c r="V175" i="1" s="1"/>
  <c r="U176" i="1"/>
  <c r="V176" i="1" s="1"/>
  <c r="U177" i="1"/>
  <c r="V177" i="1" s="1"/>
  <c r="U178" i="1"/>
  <c r="V178" i="1" s="1"/>
  <c r="U179" i="1"/>
  <c r="V179" i="1" s="1"/>
  <c r="U180" i="1"/>
  <c r="V180" i="1" s="1"/>
  <c r="U181" i="1"/>
  <c r="V181" i="1" s="1"/>
  <c r="U182" i="1"/>
  <c r="V182" i="1" s="1"/>
  <c r="U183" i="1"/>
  <c r="V183" i="1" s="1"/>
  <c r="U184" i="1"/>
  <c r="V184" i="1" s="1"/>
  <c r="U185" i="1"/>
  <c r="V185" i="1" s="1"/>
  <c r="U186" i="1"/>
  <c r="V186" i="1" s="1"/>
  <c r="U187" i="1"/>
  <c r="V187" i="1" s="1"/>
  <c r="U188" i="1"/>
  <c r="V188" i="1" s="1"/>
  <c r="U189" i="1"/>
  <c r="V189" i="1" s="1"/>
  <c r="U190" i="1"/>
  <c r="V190" i="1" s="1"/>
  <c r="U191" i="1"/>
  <c r="V191" i="1" s="1"/>
  <c r="U192" i="1"/>
  <c r="V192" i="1" s="1"/>
  <c r="U193" i="1"/>
  <c r="V193" i="1" s="1"/>
  <c r="U194" i="1"/>
  <c r="V194" i="1" s="1"/>
  <c r="U195" i="1"/>
  <c r="V195" i="1" s="1"/>
  <c r="U196" i="1"/>
  <c r="V196" i="1" s="1"/>
  <c r="U197" i="1"/>
  <c r="V197" i="1" s="1"/>
  <c r="U198" i="1"/>
  <c r="V198" i="1" s="1"/>
  <c r="U199" i="1"/>
  <c r="V199" i="1" s="1"/>
  <c r="U200" i="1"/>
  <c r="V200" i="1" s="1"/>
  <c r="U201" i="1"/>
  <c r="V201" i="1" s="1"/>
  <c r="U202" i="1"/>
  <c r="V202" i="1" s="1"/>
  <c r="U203" i="1"/>
  <c r="V203" i="1" s="1"/>
  <c r="U204" i="1"/>
  <c r="V204" i="1" s="1"/>
  <c r="U205" i="1"/>
  <c r="V205" i="1" s="1"/>
  <c r="U206" i="1"/>
  <c r="V206" i="1" s="1"/>
  <c r="U207" i="1"/>
  <c r="V207" i="1" s="1"/>
  <c r="U208" i="1"/>
  <c r="V208" i="1" s="1"/>
  <c r="U209" i="1"/>
  <c r="V209" i="1" s="1"/>
  <c r="U210" i="1"/>
  <c r="V210" i="1" s="1"/>
  <c r="U211" i="1"/>
  <c r="V211" i="1" s="1"/>
  <c r="U212" i="1"/>
  <c r="V212" i="1" s="1"/>
  <c r="U213" i="1"/>
  <c r="V213" i="1" s="1"/>
  <c r="U214" i="1"/>
  <c r="V214" i="1" s="1"/>
  <c r="U215" i="1"/>
  <c r="V215" i="1" s="1"/>
  <c r="U216" i="1"/>
  <c r="V216" i="1" s="1"/>
  <c r="U217" i="1"/>
  <c r="V217" i="1" s="1"/>
  <c r="U218" i="1"/>
  <c r="V218" i="1" s="1"/>
  <c r="U219" i="1"/>
  <c r="V219" i="1" s="1"/>
  <c r="U220" i="1"/>
  <c r="V220" i="1" s="1"/>
  <c r="U221" i="1"/>
  <c r="V221" i="1" s="1"/>
  <c r="U222" i="1"/>
  <c r="V222" i="1" s="1"/>
  <c r="U223" i="1"/>
  <c r="V223" i="1" s="1"/>
  <c r="U224" i="1"/>
  <c r="V224" i="1" s="1"/>
  <c r="U225" i="1"/>
  <c r="V225" i="1" s="1"/>
  <c r="U226" i="1"/>
  <c r="V226" i="1" s="1"/>
  <c r="U227" i="1"/>
  <c r="V227" i="1" s="1"/>
  <c r="U228" i="1"/>
  <c r="V228" i="1" s="1"/>
  <c r="U229" i="1"/>
  <c r="V229" i="1" s="1"/>
  <c r="U230" i="1"/>
  <c r="V230" i="1" s="1"/>
  <c r="U231" i="1"/>
  <c r="V231" i="1" s="1"/>
  <c r="U232" i="1"/>
  <c r="V232" i="1" s="1"/>
  <c r="U233" i="1"/>
  <c r="V233" i="1" s="1"/>
  <c r="U234" i="1"/>
  <c r="V234" i="1" s="1"/>
  <c r="U235" i="1"/>
  <c r="V235" i="1" s="1"/>
  <c r="U236" i="1"/>
  <c r="V236" i="1" s="1"/>
  <c r="U237" i="1"/>
  <c r="V237" i="1" s="1"/>
  <c r="U238" i="1"/>
  <c r="V238" i="1" s="1"/>
  <c r="U239" i="1"/>
  <c r="V239" i="1" s="1"/>
  <c r="U240" i="1"/>
  <c r="V240" i="1" s="1"/>
  <c r="U241" i="1"/>
  <c r="V241" i="1" s="1"/>
  <c r="U242" i="1"/>
  <c r="V242" i="1" s="1"/>
  <c r="U243" i="1"/>
  <c r="V243" i="1" s="1"/>
  <c r="U244" i="1"/>
  <c r="V244" i="1" s="1"/>
  <c r="U245" i="1"/>
  <c r="V245" i="1" s="1"/>
  <c r="U246" i="1"/>
  <c r="V246" i="1" s="1"/>
  <c r="U247" i="1"/>
  <c r="V247" i="1" s="1"/>
  <c r="U248" i="1"/>
  <c r="V248" i="1" s="1"/>
  <c r="U249" i="1"/>
  <c r="V249" i="1" s="1"/>
  <c r="U250" i="1"/>
  <c r="V250" i="1" s="1"/>
  <c r="U251" i="1"/>
  <c r="V251" i="1" s="1"/>
  <c r="U252" i="1"/>
  <c r="V252" i="1" s="1"/>
  <c r="U253" i="1"/>
  <c r="V253" i="1" s="1"/>
  <c r="U254" i="1"/>
  <c r="V254" i="1" s="1"/>
  <c r="U255" i="1"/>
  <c r="V255" i="1" s="1"/>
  <c r="U256" i="1"/>
  <c r="V256" i="1" s="1"/>
  <c r="U257" i="1"/>
  <c r="V257" i="1" s="1"/>
  <c r="U258" i="1"/>
  <c r="V258" i="1" s="1"/>
  <c r="U259" i="1"/>
  <c r="V259" i="1" s="1"/>
  <c r="U260" i="1"/>
  <c r="V260" i="1" s="1"/>
  <c r="U261" i="1"/>
  <c r="V261" i="1" s="1"/>
  <c r="U262" i="1"/>
  <c r="V262" i="1" s="1"/>
  <c r="U263" i="1"/>
  <c r="V263" i="1" s="1"/>
  <c r="U264" i="1"/>
  <c r="V264" i="1" s="1"/>
  <c r="U265" i="1"/>
  <c r="V265" i="1" s="1"/>
  <c r="U266" i="1"/>
  <c r="V266" i="1" s="1"/>
  <c r="U267" i="1"/>
  <c r="V267" i="1" s="1"/>
  <c r="U268" i="1"/>
  <c r="V268" i="1" s="1"/>
  <c r="U269" i="1"/>
  <c r="V269" i="1" s="1"/>
  <c r="U270" i="1"/>
  <c r="V270" i="1" s="1"/>
  <c r="U271" i="1"/>
  <c r="V271" i="1" s="1"/>
  <c r="U272" i="1"/>
  <c r="V272" i="1" s="1"/>
  <c r="U273" i="1"/>
  <c r="V273" i="1" s="1"/>
  <c r="U274" i="1"/>
  <c r="V274" i="1" s="1"/>
  <c r="U275" i="1"/>
  <c r="V275" i="1" s="1"/>
  <c r="U276" i="1"/>
  <c r="V276" i="1" s="1"/>
  <c r="U277" i="1"/>
  <c r="V277" i="1" s="1"/>
  <c r="U278" i="1"/>
  <c r="V278" i="1" s="1"/>
  <c r="U279" i="1"/>
  <c r="V279" i="1" s="1"/>
  <c r="U280" i="1"/>
  <c r="V280" i="1" s="1"/>
  <c r="U281" i="1"/>
  <c r="V281" i="1" s="1"/>
  <c r="U282" i="1"/>
  <c r="V282" i="1" s="1"/>
  <c r="U283" i="1"/>
  <c r="V283" i="1" s="1"/>
  <c r="U284" i="1"/>
  <c r="V284" i="1" s="1"/>
  <c r="U285" i="1"/>
  <c r="V285" i="1" s="1"/>
  <c r="U286" i="1"/>
  <c r="V286" i="1" s="1"/>
  <c r="U287" i="1"/>
  <c r="V287" i="1" s="1"/>
  <c r="U288" i="1"/>
  <c r="V288" i="1" s="1"/>
  <c r="U289" i="1"/>
  <c r="V289" i="1" s="1"/>
  <c r="U290" i="1"/>
  <c r="V290" i="1" s="1"/>
  <c r="U291" i="1"/>
  <c r="V291" i="1" s="1"/>
  <c r="U292" i="1"/>
  <c r="V292" i="1" s="1"/>
  <c r="U293" i="1"/>
  <c r="V293" i="1" s="1"/>
  <c r="U294" i="1"/>
  <c r="V294" i="1" s="1"/>
  <c r="U295" i="1"/>
  <c r="V295" i="1" s="1"/>
  <c r="U296" i="1"/>
  <c r="V296" i="1" s="1"/>
  <c r="U297" i="1"/>
  <c r="V297" i="1" s="1"/>
  <c r="U298" i="1"/>
  <c r="V298" i="1" s="1"/>
  <c r="U299" i="1"/>
  <c r="V299" i="1" s="1"/>
  <c r="U300" i="1"/>
  <c r="V300" i="1" s="1"/>
  <c r="U301" i="1"/>
  <c r="V301" i="1" s="1"/>
  <c r="U302" i="1"/>
  <c r="V302" i="1" s="1"/>
  <c r="U303" i="1"/>
  <c r="V303" i="1" s="1"/>
  <c r="U304" i="1"/>
  <c r="V304" i="1" s="1"/>
  <c r="U305" i="1"/>
  <c r="V305" i="1" s="1"/>
  <c r="U306" i="1"/>
  <c r="V306" i="1" s="1"/>
  <c r="U307" i="1"/>
  <c r="V307" i="1" s="1"/>
  <c r="U308" i="1"/>
  <c r="V308" i="1" s="1"/>
  <c r="U309" i="1"/>
  <c r="V309" i="1" s="1"/>
  <c r="U310" i="1"/>
  <c r="V310" i="1" s="1"/>
  <c r="U311" i="1"/>
  <c r="V311" i="1" s="1"/>
  <c r="U312" i="1"/>
  <c r="V312" i="1" s="1"/>
  <c r="U313" i="1"/>
  <c r="V313" i="1" s="1"/>
  <c r="U314" i="1"/>
  <c r="V314" i="1" s="1"/>
  <c r="U315" i="1"/>
  <c r="V315" i="1" s="1"/>
  <c r="U316" i="1"/>
  <c r="V316" i="1" s="1"/>
  <c r="U317" i="1"/>
  <c r="V317" i="1" s="1"/>
  <c r="U318" i="1"/>
  <c r="V318" i="1" s="1"/>
  <c r="U319" i="1"/>
  <c r="V319" i="1" s="1"/>
  <c r="U320" i="1"/>
  <c r="V320" i="1" s="1"/>
  <c r="U321" i="1"/>
  <c r="V321" i="1" s="1"/>
  <c r="U322" i="1"/>
  <c r="V322" i="1" s="1"/>
  <c r="U323" i="1"/>
  <c r="V323" i="1" s="1"/>
  <c r="U324" i="1"/>
  <c r="V324" i="1" s="1"/>
  <c r="U325" i="1"/>
  <c r="V325" i="1" s="1"/>
  <c r="U326" i="1"/>
  <c r="V326" i="1" s="1"/>
  <c r="U327" i="1"/>
  <c r="V327" i="1" s="1"/>
  <c r="U328" i="1"/>
  <c r="V328" i="1" s="1"/>
  <c r="U329" i="1"/>
  <c r="V329" i="1" s="1"/>
  <c r="U330" i="1"/>
  <c r="V330" i="1" s="1"/>
  <c r="U331" i="1"/>
  <c r="V331" i="1" s="1"/>
  <c r="U332" i="1"/>
  <c r="V332" i="1" s="1"/>
  <c r="U333" i="1"/>
  <c r="V333" i="1" s="1"/>
  <c r="U334" i="1"/>
  <c r="V334" i="1" s="1"/>
  <c r="U335" i="1"/>
  <c r="V335" i="1" s="1"/>
  <c r="U336" i="1"/>
  <c r="V336" i="1" s="1"/>
  <c r="U337" i="1"/>
  <c r="V337" i="1" s="1"/>
  <c r="U338" i="1"/>
  <c r="V338" i="1" s="1"/>
  <c r="U339" i="1"/>
  <c r="V339" i="1" s="1"/>
  <c r="U340" i="1"/>
  <c r="V340" i="1" s="1"/>
  <c r="U341" i="1"/>
  <c r="V341" i="1" s="1"/>
  <c r="U342" i="1"/>
  <c r="V342" i="1" s="1"/>
  <c r="U343" i="1"/>
  <c r="V343" i="1" s="1"/>
  <c r="U344" i="1"/>
  <c r="V344" i="1" s="1"/>
  <c r="U345" i="1"/>
  <c r="V345" i="1" s="1"/>
  <c r="U346" i="1"/>
  <c r="V346" i="1" s="1"/>
  <c r="U347" i="1"/>
  <c r="V347" i="1" s="1"/>
  <c r="U348" i="1"/>
  <c r="V348" i="1" s="1"/>
  <c r="U349" i="1"/>
  <c r="V349" i="1" s="1"/>
  <c r="U350" i="1"/>
  <c r="V350" i="1" s="1"/>
  <c r="U351" i="1"/>
  <c r="V351" i="1" s="1"/>
  <c r="U352" i="1"/>
  <c r="V352" i="1" s="1"/>
  <c r="U353" i="1"/>
  <c r="V353" i="1" s="1"/>
  <c r="U354" i="1"/>
  <c r="V354" i="1" s="1"/>
  <c r="U355" i="1"/>
  <c r="V355" i="1" s="1"/>
  <c r="U356" i="1"/>
  <c r="V356" i="1" s="1"/>
  <c r="U357" i="1"/>
  <c r="V357" i="1" s="1"/>
  <c r="U358" i="1"/>
  <c r="V358" i="1" s="1"/>
  <c r="U359" i="1"/>
  <c r="V359" i="1" s="1"/>
  <c r="U360" i="1"/>
  <c r="V360" i="1" s="1"/>
  <c r="U361" i="1"/>
  <c r="V361" i="1" s="1"/>
  <c r="U362" i="1"/>
  <c r="V362" i="1" s="1"/>
  <c r="U363" i="1"/>
  <c r="V363" i="1" s="1"/>
  <c r="U364" i="1"/>
  <c r="V364" i="1" s="1"/>
  <c r="U365" i="1"/>
  <c r="V365" i="1" s="1"/>
  <c r="U366" i="1"/>
  <c r="V366" i="1" s="1"/>
  <c r="U367" i="1"/>
  <c r="V367" i="1" s="1"/>
  <c r="U368" i="1"/>
  <c r="V368" i="1" s="1"/>
  <c r="U369" i="1"/>
  <c r="V369" i="1" s="1"/>
  <c r="U370" i="1"/>
  <c r="V370" i="1" s="1"/>
  <c r="U371" i="1"/>
  <c r="V371" i="1" s="1"/>
  <c r="U372" i="1"/>
  <c r="V372" i="1" s="1"/>
  <c r="U373" i="1"/>
  <c r="V373" i="1" s="1"/>
  <c r="U374" i="1"/>
  <c r="V374" i="1" s="1"/>
  <c r="U375" i="1"/>
  <c r="V375" i="1" s="1"/>
  <c r="U376" i="1"/>
  <c r="V376" i="1" s="1"/>
  <c r="U377" i="1"/>
  <c r="V377" i="1" s="1"/>
  <c r="U378" i="1"/>
  <c r="V378" i="1" s="1"/>
  <c r="U379" i="1"/>
  <c r="V379" i="1" s="1"/>
  <c r="U380" i="1"/>
  <c r="V380" i="1" s="1"/>
  <c r="U381" i="1"/>
  <c r="V381" i="1" s="1"/>
  <c r="U382" i="1"/>
  <c r="V382" i="1" s="1"/>
  <c r="U383" i="1"/>
  <c r="V383" i="1" s="1"/>
  <c r="U384" i="1"/>
  <c r="V384" i="1" s="1"/>
  <c r="U385" i="1"/>
  <c r="V385" i="1" s="1"/>
  <c r="U386" i="1"/>
  <c r="V386" i="1" s="1"/>
  <c r="U387" i="1"/>
  <c r="V387" i="1" s="1"/>
  <c r="U388" i="1"/>
  <c r="V388" i="1" s="1"/>
  <c r="U389" i="1"/>
  <c r="V389" i="1" s="1"/>
  <c r="U390" i="1"/>
  <c r="V390" i="1" s="1"/>
  <c r="U391" i="1"/>
  <c r="V391" i="1" s="1"/>
  <c r="U392" i="1"/>
  <c r="V392" i="1" s="1"/>
  <c r="U393" i="1"/>
  <c r="V393" i="1" s="1"/>
  <c r="U394" i="1"/>
  <c r="V394" i="1" s="1"/>
  <c r="U395" i="1"/>
  <c r="V395" i="1" s="1"/>
  <c r="U396" i="1"/>
  <c r="V396" i="1" s="1"/>
  <c r="U397" i="1"/>
  <c r="V397" i="1" s="1"/>
  <c r="U398" i="1"/>
  <c r="V398" i="1" s="1"/>
  <c r="U399" i="1"/>
  <c r="V399" i="1" s="1"/>
  <c r="U400" i="1"/>
  <c r="V400" i="1" s="1"/>
  <c r="U401" i="1"/>
  <c r="V401" i="1" s="1"/>
  <c r="U402" i="1"/>
  <c r="V402" i="1" s="1"/>
  <c r="U403" i="1"/>
  <c r="V403" i="1" s="1"/>
  <c r="U404" i="1"/>
  <c r="V404" i="1" s="1"/>
  <c r="U405" i="1"/>
  <c r="V405" i="1" s="1"/>
  <c r="U406" i="1"/>
  <c r="V406" i="1" s="1"/>
  <c r="U407" i="1"/>
  <c r="V407" i="1" s="1"/>
  <c r="U408" i="1"/>
  <c r="V408" i="1" s="1"/>
  <c r="U409" i="1"/>
  <c r="V409" i="1" s="1"/>
  <c r="U410" i="1"/>
  <c r="V410" i="1" s="1"/>
  <c r="U411" i="1"/>
  <c r="V411" i="1" s="1"/>
  <c r="U412" i="1"/>
  <c r="V412" i="1" s="1"/>
  <c r="U413" i="1"/>
  <c r="V413" i="1" s="1"/>
  <c r="U414" i="1"/>
  <c r="V414" i="1" s="1"/>
  <c r="U415" i="1"/>
  <c r="V415" i="1" s="1"/>
  <c r="U416" i="1"/>
  <c r="V416" i="1" s="1"/>
  <c r="U417" i="1"/>
  <c r="V417" i="1" s="1"/>
  <c r="U418" i="1"/>
  <c r="V418" i="1" s="1"/>
  <c r="U419" i="1"/>
  <c r="V419" i="1" s="1"/>
  <c r="U420" i="1"/>
  <c r="V420" i="1" s="1"/>
  <c r="U421" i="1"/>
  <c r="V421" i="1" s="1"/>
  <c r="U422" i="1"/>
  <c r="V422" i="1" s="1"/>
  <c r="U423" i="1"/>
  <c r="V423" i="1" s="1"/>
  <c r="U424" i="1"/>
  <c r="V424" i="1" s="1"/>
  <c r="U425" i="1"/>
  <c r="V425" i="1" s="1"/>
  <c r="U426" i="1"/>
  <c r="V426" i="1" s="1"/>
  <c r="U427" i="1"/>
  <c r="V427" i="1" s="1"/>
  <c r="U428" i="1"/>
  <c r="V428" i="1" s="1"/>
  <c r="U429" i="1"/>
  <c r="V429" i="1" s="1"/>
  <c r="U430" i="1"/>
  <c r="V430" i="1" s="1"/>
  <c r="U431" i="1"/>
  <c r="V431" i="1" s="1"/>
  <c r="U432" i="1"/>
  <c r="V432" i="1" s="1"/>
  <c r="U433" i="1"/>
  <c r="V433" i="1" s="1"/>
  <c r="U434" i="1"/>
  <c r="V434" i="1" s="1"/>
  <c r="U435" i="1"/>
  <c r="V435" i="1" s="1"/>
  <c r="U436" i="1"/>
  <c r="V436" i="1" s="1"/>
  <c r="U437" i="1"/>
  <c r="V437" i="1" s="1"/>
  <c r="U438" i="1"/>
  <c r="V438" i="1" s="1"/>
  <c r="U439" i="1"/>
  <c r="V439" i="1" s="1"/>
  <c r="U440" i="1"/>
  <c r="V440" i="1" s="1"/>
  <c r="U441" i="1"/>
  <c r="V441" i="1" s="1"/>
  <c r="U442" i="1"/>
  <c r="V442" i="1" s="1"/>
  <c r="U443" i="1"/>
  <c r="V443" i="1" s="1"/>
  <c r="U444" i="1"/>
  <c r="V444" i="1" s="1"/>
  <c r="U445" i="1"/>
  <c r="V445" i="1" s="1"/>
  <c r="U446" i="1"/>
  <c r="V446" i="1" s="1"/>
  <c r="U447" i="1"/>
  <c r="V447" i="1" s="1"/>
  <c r="U448" i="1"/>
  <c r="V448" i="1" s="1"/>
  <c r="U449" i="1"/>
  <c r="V449" i="1" s="1"/>
  <c r="U450" i="1"/>
  <c r="V450" i="1" s="1"/>
  <c r="U451" i="1"/>
  <c r="V451" i="1" s="1"/>
  <c r="U452" i="1"/>
  <c r="V452" i="1" s="1"/>
  <c r="U453" i="1"/>
  <c r="V453" i="1" s="1"/>
  <c r="U454" i="1"/>
  <c r="V454" i="1" s="1"/>
  <c r="U455" i="1"/>
  <c r="V455" i="1" s="1"/>
  <c r="U456" i="1"/>
  <c r="V456" i="1" s="1"/>
  <c r="U457" i="1"/>
  <c r="V457" i="1" s="1"/>
  <c r="U458" i="1"/>
  <c r="V458" i="1" s="1"/>
  <c r="U459" i="1"/>
  <c r="V459" i="1" s="1"/>
  <c r="U460" i="1"/>
  <c r="V460" i="1" s="1"/>
  <c r="U461" i="1"/>
  <c r="V461" i="1" s="1"/>
  <c r="U462" i="1"/>
  <c r="V462" i="1" s="1"/>
  <c r="U463" i="1"/>
  <c r="V463" i="1" s="1"/>
  <c r="U464" i="1"/>
  <c r="V464" i="1" s="1"/>
  <c r="U465" i="1"/>
  <c r="V465" i="1" s="1"/>
  <c r="U466" i="1"/>
  <c r="V466" i="1" s="1"/>
  <c r="U467" i="1"/>
  <c r="V467" i="1" s="1"/>
  <c r="U468" i="1"/>
  <c r="V468" i="1" s="1"/>
  <c r="U469" i="1"/>
  <c r="V469" i="1" s="1"/>
  <c r="U470" i="1"/>
  <c r="V470" i="1" s="1"/>
  <c r="U471" i="1"/>
  <c r="V471" i="1" s="1"/>
  <c r="U472" i="1"/>
  <c r="V472" i="1" s="1"/>
  <c r="U473" i="1"/>
  <c r="V473" i="1" s="1"/>
  <c r="U474" i="1"/>
  <c r="V474" i="1" s="1"/>
  <c r="U475" i="1"/>
  <c r="V475" i="1" s="1"/>
  <c r="U476" i="1"/>
  <c r="V476" i="1" s="1"/>
  <c r="U477" i="1"/>
  <c r="V477" i="1" s="1"/>
  <c r="U478" i="1"/>
  <c r="V478" i="1" s="1"/>
  <c r="U479" i="1"/>
  <c r="V479" i="1" s="1"/>
  <c r="U480" i="1"/>
  <c r="V480" i="1" s="1"/>
  <c r="U481" i="1"/>
  <c r="V481" i="1" s="1"/>
  <c r="U482" i="1"/>
  <c r="V482" i="1" s="1"/>
  <c r="U483" i="1"/>
  <c r="V483" i="1" s="1"/>
  <c r="U484" i="1"/>
  <c r="V484" i="1" s="1"/>
  <c r="U485" i="1"/>
  <c r="V485" i="1" s="1"/>
  <c r="U486" i="1"/>
  <c r="V486" i="1" s="1"/>
  <c r="U487" i="1"/>
  <c r="V487" i="1" s="1"/>
  <c r="U488" i="1"/>
  <c r="V488" i="1" s="1"/>
  <c r="U489" i="1"/>
  <c r="V489" i="1" s="1"/>
  <c r="U490" i="1"/>
  <c r="V490" i="1" s="1"/>
  <c r="U491" i="1"/>
  <c r="V491" i="1" s="1"/>
  <c r="U492" i="1"/>
  <c r="V492" i="1" s="1"/>
  <c r="U493" i="1"/>
  <c r="V493" i="1" s="1"/>
  <c r="U494" i="1"/>
  <c r="V494" i="1" s="1"/>
  <c r="U495" i="1"/>
  <c r="V495" i="1" s="1"/>
  <c r="U496" i="1"/>
  <c r="V496" i="1" s="1"/>
  <c r="U497" i="1"/>
  <c r="V497" i="1" s="1"/>
  <c r="U498" i="1"/>
  <c r="V498" i="1" s="1"/>
  <c r="U499" i="1"/>
  <c r="V499" i="1" s="1"/>
  <c r="U500" i="1"/>
  <c r="V500" i="1" s="1"/>
  <c r="U501" i="1"/>
  <c r="V501" i="1" s="1"/>
  <c r="U502" i="1"/>
  <c r="V502" i="1" s="1"/>
  <c r="U503" i="1"/>
  <c r="V503" i="1" s="1"/>
  <c r="U504" i="1"/>
  <c r="V504" i="1" s="1"/>
  <c r="U505" i="1"/>
  <c r="V505" i="1" s="1"/>
  <c r="U506" i="1"/>
  <c r="V506" i="1" s="1"/>
  <c r="U507" i="1"/>
  <c r="V507" i="1" s="1"/>
  <c r="U508" i="1"/>
  <c r="V508" i="1" s="1"/>
  <c r="U509" i="1"/>
  <c r="V509" i="1" s="1"/>
  <c r="U510" i="1"/>
  <c r="V510" i="1" s="1"/>
  <c r="U511" i="1"/>
  <c r="V511" i="1" s="1"/>
  <c r="U512" i="1"/>
  <c r="V512" i="1" s="1"/>
  <c r="U513" i="1"/>
  <c r="V513" i="1" s="1"/>
  <c r="U514" i="1"/>
  <c r="V514" i="1" s="1"/>
  <c r="U515" i="1"/>
  <c r="V515" i="1" s="1"/>
  <c r="U516" i="1"/>
  <c r="V516" i="1" s="1"/>
  <c r="U517" i="1"/>
  <c r="V517" i="1" s="1"/>
  <c r="U518" i="1"/>
  <c r="V518" i="1" s="1"/>
  <c r="U519" i="1"/>
  <c r="V519" i="1" s="1"/>
  <c r="U520" i="1"/>
  <c r="V520" i="1" s="1"/>
  <c r="U521" i="1"/>
  <c r="V521" i="1" s="1"/>
  <c r="U522" i="1"/>
  <c r="V522" i="1" s="1"/>
  <c r="U523" i="1"/>
  <c r="V523" i="1" s="1"/>
  <c r="U524" i="1"/>
  <c r="V524" i="1" s="1"/>
  <c r="U525" i="1"/>
  <c r="V525" i="1" s="1"/>
  <c r="U526" i="1"/>
  <c r="V526" i="1" s="1"/>
  <c r="U527" i="1"/>
  <c r="V527" i="1" s="1"/>
  <c r="U528" i="1"/>
  <c r="V528" i="1" s="1"/>
  <c r="U529" i="1"/>
  <c r="V529" i="1" s="1"/>
  <c r="U530" i="1"/>
  <c r="V530" i="1" s="1"/>
  <c r="U531" i="1"/>
  <c r="V531" i="1" s="1"/>
  <c r="U532" i="1"/>
  <c r="V532" i="1" s="1"/>
  <c r="U533" i="1"/>
  <c r="V533" i="1" s="1"/>
  <c r="U534" i="1"/>
  <c r="V534" i="1" s="1"/>
  <c r="U535" i="1"/>
  <c r="V535" i="1" s="1"/>
  <c r="U536" i="1"/>
  <c r="V536" i="1" s="1"/>
  <c r="U537" i="1"/>
  <c r="V537" i="1" s="1"/>
  <c r="U538" i="1"/>
  <c r="V538" i="1" s="1"/>
  <c r="U539" i="1"/>
  <c r="V539" i="1" s="1"/>
  <c r="U540" i="1"/>
  <c r="V540" i="1" s="1"/>
  <c r="U541" i="1"/>
  <c r="V541" i="1" s="1"/>
  <c r="U542" i="1"/>
  <c r="V542" i="1" s="1"/>
  <c r="U543" i="1"/>
  <c r="V543" i="1" s="1"/>
  <c r="U544" i="1"/>
  <c r="V544" i="1" s="1"/>
  <c r="U545" i="1"/>
  <c r="V545" i="1" s="1"/>
  <c r="U546" i="1"/>
  <c r="V546" i="1" s="1"/>
  <c r="U547" i="1"/>
  <c r="V547" i="1" s="1"/>
  <c r="U548" i="1"/>
  <c r="V548" i="1" s="1"/>
  <c r="U549" i="1"/>
  <c r="V549" i="1" s="1"/>
  <c r="U550" i="1"/>
  <c r="V550" i="1" s="1"/>
  <c r="U551" i="1"/>
  <c r="V551" i="1" s="1"/>
  <c r="U552" i="1"/>
  <c r="V552" i="1" s="1"/>
  <c r="U553" i="1"/>
  <c r="V553" i="1" s="1"/>
  <c r="U554" i="1"/>
  <c r="V554" i="1" s="1"/>
  <c r="U555" i="1"/>
  <c r="V555" i="1" s="1"/>
  <c r="U556" i="1"/>
  <c r="V556" i="1" s="1"/>
  <c r="U557" i="1"/>
  <c r="V557" i="1" s="1"/>
  <c r="U558" i="1"/>
  <c r="V558" i="1" s="1"/>
  <c r="U559" i="1"/>
  <c r="V559" i="1" s="1"/>
  <c r="U560" i="1"/>
  <c r="V560" i="1" s="1"/>
  <c r="U561" i="1"/>
  <c r="V561" i="1" s="1"/>
  <c r="U562" i="1"/>
  <c r="V562" i="1" s="1"/>
  <c r="U563" i="1"/>
  <c r="V563" i="1" s="1"/>
  <c r="U564" i="1"/>
  <c r="V564" i="1" s="1"/>
  <c r="U565" i="1"/>
  <c r="V565" i="1" s="1"/>
  <c r="U566" i="1"/>
  <c r="V566" i="1" s="1"/>
  <c r="U567" i="1"/>
  <c r="V567" i="1" s="1"/>
  <c r="U568" i="1"/>
  <c r="V568" i="1" s="1"/>
  <c r="U569" i="1"/>
  <c r="V569" i="1" s="1"/>
  <c r="U570" i="1"/>
  <c r="V570" i="1" s="1"/>
  <c r="U571" i="1"/>
  <c r="V571" i="1" s="1"/>
  <c r="U572" i="1"/>
  <c r="V572" i="1" s="1"/>
  <c r="U573" i="1"/>
  <c r="V573" i="1" s="1"/>
  <c r="U574" i="1"/>
  <c r="V574" i="1" s="1"/>
  <c r="U575" i="1"/>
  <c r="V575" i="1" s="1"/>
  <c r="U576" i="1"/>
  <c r="V576" i="1" s="1"/>
  <c r="U577" i="1"/>
  <c r="V577" i="1" s="1"/>
  <c r="U578" i="1"/>
  <c r="V578" i="1" s="1"/>
  <c r="U579" i="1"/>
  <c r="V579" i="1" s="1"/>
  <c r="U580" i="1"/>
  <c r="V580" i="1" s="1"/>
  <c r="U581" i="1"/>
  <c r="V581" i="1" s="1"/>
  <c r="U582" i="1"/>
  <c r="V582" i="1" s="1"/>
  <c r="U583" i="1"/>
  <c r="V583" i="1" s="1"/>
  <c r="U584" i="1"/>
  <c r="V584" i="1" s="1"/>
  <c r="U585" i="1"/>
  <c r="V585" i="1" s="1"/>
  <c r="U586" i="1"/>
  <c r="V586" i="1" s="1"/>
  <c r="U587" i="1"/>
  <c r="V587" i="1" s="1"/>
  <c r="U588" i="1"/>
  <c r="V588" i="1" s="1"/>
  <c r="U589" i="1"/>
  <c r="V589" i="1" s="1"/>
  <c r="U590" i="1"/>
  <c r="V590" i="1" s="1"/>
  <c r="U591" i="1"/>
  <c r="V591" i="1" s="1"/>
  <c r="U592" i="1"/>
  <c r="V592" i="1" s="1"/>
  <c r="U593" i="1"/>
  <c r="V593" i="1" s="1"/>
  <c r="U594" i="1"/>
  <c r="V594" i="1" s="1"/>
  <c r="U595" i="1"/>
  <c r="V595" i="1" s="1"/>
  <c r="U596" i="1"/>
  <c r="V596" i="1" s="1"/>
  <c r="U597" i="1"/>
  <c r="V597" i="1" s="1"/>
  <c r="U598" i="1"/>
  <c r="V598" i="1" s="1"/>
  <c r="U599" i="1"/>
  <c r="V599" i="1" s="1"/>
  <c r="U600" i="1"/>
  <c r="V600" i="1" s="1"/>
  <c r="U601" i="1"/>
  <c r="V601" i="1" s="1"/>
  <c r="U602" i="1"/>
  <c r="V602" i="1" s="1"/>
  <c r="U603" i="1"/>
  <c r="V603" i="1" s="1"/>
  <c r="U604" i="1"/>
  <c r="V604" i="1" s="1"/>
  <c r="U605" i="1"/>
  <c r="V605" i="1" s="1"/>
  <c r="U606" i="1"/>
  <c r="V606" i="1" s="1"/>
  <c r="U607" i="1"/>
  <c r="V607" i="1" s="1"/>
  <c r="U608" i="1"/>
  <c r="V608" i="1" s="1"/>
  <c r="U609" i="1"/>
  <c r="V609" i="1" s="1"/>
  <c r="U610" i="1"/>
  <c r="V610" i="1" s="1"/>
  <c r="U611" i="1"/>
  <c r="V611" i="1" s="1"/>
  <c r="U612" i="1"/>
  <c r="V612" i="1" s="1"/>
  <c r="U613" i="1"/>
  <c r="V613" i="1" s="1"/>
  <c r="U614" i="1"/>
  <c r="V614" i="1" s="1"/>
  <c r="U615" i="1"/>
  <c r="V615" i="1" s="1"/>
  <c r="U616" i="1"/>
  <c r="V616" i="1" s="1"/>
  <c r="U617" i="1"/>
  <c r="V617" i="1" s="1"/>
  <c r="U618" i="1"/>
  <c r="V618" i="1" s="1"/>
  <c r="U619" i="1"/>
  <c r="V619" i="1" s="1"/>
  <c r="U620" i="1"/>
  <c r="V620" i="1" s="1"/>
  <c r="U621" i="1"/>
  <c r="V621" i="1" s="1"/>
  <c r="U622" i="1"/>
  <c r="V622" i="1" s="1"/>
  <c r="U623" i="1"/>
  <c r="V623" i="1" s="1"/>
  <c r="U624" i="1"/>
  <c r="V624" i="1" s="1"/>
  <c r="U625" i="1"/>
  <c r="V625" i="1" s="1"/>
  <c r="U626" i="1"/>
  <c r="V626" i="1" s="1"/>
  <c r="U627" i="1"/>
  <c r="V627" i="1" s="1"/>
  <c r="U628" i="1"/>
  <c r="V628" i="1" s="1"/>
  <c r="U629" i="1"/>
  <c r="V629" i="1" s="1"/>
  <c r="U630" i="1"/>
  <c r="V630" i="1" s="1"/>
  <c r="U631" i="1"/>
  <c r="V631" i="1" s="1"/>
  <c r="U632" i="1"/>
  <c r="V632" i="1" s="1"/>
  <c r="U633" i="1"/>
  <c r="V633" i="1" s="1"/>
  <c r="U634" i="1"/>
  <c r="V634" i="1" s="1"/>
  <c r="U635" i="1"/>
  <c r="V635" i="1" s="1"/>
  <c r="U636" i="1"/>
  <c r="V636" i="1" s="1"/>
  <c r="U637" i="1"/>
  <c r="V637" i="1" s="1"/>
  <c r="U638" i="1"/>
  <c r="V638" i="1" s="1"/>
  <c r="U639" i="1"/>
  <c r="V639" i="1" s="1"/>
  <c r="U640" i="1"/>
  <c r="V640" i="1" s="1"/>
  <c r="U641" i="1"/>
  <c r="V641" i="1" s="1"/>
  <c r="U642" i="1"/>
  <c r="V642" i="1" s="1"/>
  <c r="U643" i="1"/>
  <c r="V643" i="1" s="1"/>
  <c r="U644" i="1"/>
  <c r="V644" i="1" s="1"/>
  <c r="U645" i="1"/>
  <c r="V645" i="1" s="1"/>
  <c r="U646" i="1"/>
  <c r="V646" i="1" s="1"/>
  <c r="U647" i="1"/>
  <c r="V647" i="1" s="1"/>
  <c r="U648" i="1"/>
  <c r="V648" i="1" s="1"/>
  <c r="U649" i="1"/>
  <c r="V649" i="1" s="1"/>
  <c r="U650" i="1"/>
  <c r="V650" i="1" s="1"/>
  <c r="U651" i="1"/>
  <c r="V651" i="1" s="1"/>
  <c r="U652" i="1"/>
  <c r="V652" i="1" s="1"/>
  <c r="U653" i="1"/>
  <c r="V653" i="1" s="1"/>
  <c r="U654" i="1"/>
  <c r="V654" i="1" s="1"/>
  <c r="U655" i="1"/>
  <c r="V655" i="1" s="1"/>
  <c r="U656" i="1"/>
  <c r="V656" i="1" s="1"/>
  <c r="U657" i="1"/>
  <c r="V657" i="1" s="1"/>
  <c r="U658" i="1"/>
  <c r="V658" i="1" s="1"/>
  <c r="U659" i="1"/>
  <c r="V659" i="1" s="1"/>
  <c r="U660" i="1"/>
  <c r="V660" i="1" s="1"/>
  <c r="U661" i="1"/>
  <c r="V661" i="1" s="1"/>
  <c r="U662" i="1"/>
  <c r="V662" i="1" s="1"/>
  <c r="U663" i="1"/>
  <c r="V663" i="1" s="1"/>
  <c r="U664" i="1"/>
  <c r="V664" i="1" s="1"/>
  <c r="U665" i="1"/>
  <c r="V665" i="1" s="1"/>
  <c r="U666" i="1"/>
  <c r="V666" i="1" s="1"/>
  <c r="U667" i="1"/>
  <c r="V667" i="1" s="1"/>
  <c r="U668" i="1"/>
  <c r="V668" i="1" s="1"/>
  <c r="U669" i="1"/>
  <c r="V669" i="1" s="1"/>
  <c r="U670" i="1"/>
  <c r="V670" i="1" s="1"/>
  <c r="U671" i="1"/>
  <c r="V671" i="1" s="1"/>
  <c r="U672" i="1"/>
  <c r="V672" i="1" s="1"/>
  <c r="U673" i="1"/>
  <c r="V673" i="1" s="1"/>
  <c r="U674" i="1"/>
  <c r="V674" i="1" s="1"/>
  <c r="U675" i="1"/>
  <c r="V675" i="1" s="1"/>
  <c r="U676" i="1"/>
  <c r="V676" i="1" s="1"/>
  <c r="U677" i="1"/>
  <c r="V677" i="1" s="1"/>
  <c r="U678" i="1"/>
  <c r="V678" i="1" s="1"/>
  <c r="U679" i="1"/>
  <c r="V679" i="1" s="1"/>
  <c r="U680" i="1"/>
  <c r="V680" i="1" s="1"/>
  <c r="U681" i="1"/>
  <c r="V681" i="1" s="1"/>
  <c r="U682" i="1"/>
  <c r="V682" i="1" s="1"/>
  <c r="U683" i="1"/>
  <c r="V683" i="1" s="1"/>
  <c r="U684" i="1"/>
  <c r="V684" i="1" s="1"/>
  <c r="U685" i="1"/>
  <c r="V685" i="1" s="1"/>
  <c r="U686" i="1"/>
  <c r="V686" i="1" s="1"/>
  <c r="U687" i="1"/>
  <c r="V687" i="1" s="1"/>
  <c r="U688" i="1"/>
  <c r="V688" i="1" s="1"/>
  <c r="U689" i="1"/>
  <c r="V689" i="1" s="1"/>
  <c r="U690" i="1"/>
  <c r="V690" i="1" s="1"/>
  <c r="U691" i="1"/>
  <c r="V691" i="1" s="1"/>
  <c r="U692" i="1"/>
  <c r="V692" i="1" s="1"/>
  <c r="U693" i="1"/>
  <c r="V693" i="1" s="1"/>
  <c r="U694" i="1"/>
  <c r="V694" i="1" s="1"/>
  <c r="U695" i="1"/>
  <c r="V695" i="1" s="1"/>
  <c r="U696" i="1"/>
  <c r="V696" i="1" s="1"/>
  <c r="U697" i="1"/>
  <c r="V697" i="1" s="1"/>
  <c r="U698" i="1"/>
  <c r="V698" i="1" s="1"/>
  <c r="U699" i="1"/>
  <c r="V699" i="1" s="1"/>
  <c r="U700" i="1"/>
  <c r="V700" i="1" s="1"/>
  <c r="U701" i="1"/>
  <c r="V701" i="1" s="1"/>
  <c r="U702" i="1"/>
  <c r="V702" i="1" s="1"/>
  <c r="U703" i="1"/>
  <c r="V703" i="1" s="1"/>
  <c r="U704" i="1"/>
  <c r="V704" i="1" s="1"/>
  <c r="U705" i="1"/>
  <c r="V705" i="1" s="1"/>
  <c r="U706" i="1"/>
  <c r="V706" i="1" s="1"/>
  <c r="U707" i="1"/>
  <c r="V707" i="1" s="1"/>
  <c r="U708" i="1"/>
  <c r="V708" i="1" s="1"/>
  <c r="U709" i="1"/>
  <c r="V709" i="1" s="1"/>
  <c r="U710" i="1"/>
  <c r="V710" i="1" s="1"/>
  <c r="U711" i="1"/>
  <c r="V711" i="1" s="1"/>
  <c r="U712" i="1"/>
  <c r="V712" i="1" s="1"/>
  <c r="U713" i="1"/>
  <c r="V713" i="1" s="1"/>
  <c r="U714" i="1"/>
  <c r="V714" i="1" s="1"/>
  <c r="U715" i="1"/>
  <c r="V715" i="1" s="1"/>
  <c r="U716" i="1"/>
  <c r="V716" i="1" s="1"/>
  <c r="U717" i="1"/>
  <c r="V717" i="1" s="1"/>
  <c r="U718" i="1"/>
  <c r="V718" i="1" s="1"/>
  <c r="U719" i="1"/>
  <c r="V719" i="1" s="1"/>
  <c r="U720" i="1"/>
  <c r="V720" i="1" s="1"/>
  <c r="U721" i="1"/>
  <c r="V721" i="1" s="1"/>
  <c r="U722" i="1"/>
  <c r="V722" i="1" s="1"/>
  <c r="U723" i="1"/>
  <c r="V723" i="1" s="1"/>
  <c r="U724" i="1"/>
  <c r="V724" i="1" s="1"/>
  <c r="U725" i="1"/>
  <c r="V725" i="1" s="1"/>
  <c r="U726" i="1"/>
  <c r="V726" i="1" s="1"/>
  <c r="U727" i="1"/>
  <c r="V727" i="1" s="1"/>
  <c r="U728" i="1"/>
  <c r="V728" i="1" s="1"/>
  <c r="U729" i="1"/>
  <c r="V729" i="1" s="1"/>
  <c r="U730" i="1"/>
  <c r="V730" i="1" s="1"/>
  <c r="U731" i="1"/>
  <c r="V731" i="1" s="1"/>
  <c r="U732" i="1"/>
  <c r="V732" i="1" s="1"/>
  <c r="U733" i="1"/>
  <c r="V733" i="1" s="1"/>
  <c r="U734" i="1"/>
  <c r="V734" i="1" s="1"/>
  <c r="U735" i="1"/>
  <c r="V735" i="1" s="1"/>
  <c r="U736" i="1"/>
  <c r="V736" i="1" s="1"/>
  <c r="U737" i="1"/>
  <c r="V737" i="1" s="1"/>
  <c r="U738" i="1"/>
  <c r="V738" i="1" s="1"/>
  <c r="U739" i="1"/>
  <c r="V739" i="1" s="1"/>
  <c r="U740" i="1"/>
  <c r="V740" i="1" s="1"/>
  <c r="U741" i="1"/>
  <c r="V741" i="1" s="1"/>
  <c r="U742" i="1"/>
  <c r="V742" i="1" s="1"/>
  <c r="U743" i="1"/>
  <c r="V743" i="1" s="1"/>
  <c r="U744" i="1"/>
  <c r="V744" i="1" s="1"/>
  <c r="U745" i="1"/>
  <c r="V745" i="1" s="1"/>
  <c r="U746" i="1"/>
  <c r="V746" i="1" s="1"/>
  <c r="U747" i="1"/>
  <c r="V747" i="1" s="1"/>
  <c r="U748" i="1"/>
  <c r="V748" i="1" s="1"/>
  <c r="U749" i="1"/>
  <c r="V749" i="1" s="1"/>
  <c r="U750" i="1"/>
  <c r="V750" i="1" s="1"/>
  <c r="U751" i="1"/>
  <c r="V751" i="1" s="1"/>
  <c r="U752" i="1"/>
  <c r="V752" i="1" s="1"/>
  <c r="U753" i="1"/>
  <c r="V753" i="1" s="1"/>
  <c r="U754" i="1"/>
  <c r="V754" i="1" s="1"/>
  <c r="U755" i="1"/>
  <c r="V755" i="1" s="1"/>
  <c r="U756" i="1"/>
  <c r="V756" i="1" s="1"/>
  <c r="U757" i="1"/>
  <c r="V757" i="1" s="1"/>
  <c r="U758" i="1"/>
  <c r="V758" i="1" s="1"/>
  <c r="U759" i="1"/>
  <c r="V759" i="1" s="1"/>
  <c r="U760" i="1"/>
  <c r="V760" i="1" s="1"/>
  <c r="U761" i="1"/>
  <c r="V761" i="1" s="1"/>
  <c r="U762" i="1"/>
  <c r="V762" i="1" s="1"/>
  <c r="U763" i="1"/>
  <c r="V763" i="1" s="1"/>
  <c r="U764" i="1"/>
  <c r="V764" i="1" s="1"/>
  <c r="U765" i="1"/>
  <c r="V765" i="1" s="1"/>
  <c r="U766" i="1"/>
  <c r="V766" i="1" s="1"/>
  <c r="U767" i="1"/>
  <c r="V767" i="1" s="1"/>
  <c r="U768" i="1"/>
  <c r="V768" i="1" s="1"/>
  <c r="U769" i="1"/>
  <c r="V769" i="1" s="1"/>
  <c r="U770" i="1"/>
  <c r="V770" i="1" s="1"/>
  <c r="U771" i="1"/>
  <c r="V771" i="1" s="1"/>
  <c r="U772" i="1"/>
  <c r="V772" i="1" s="1"/>
  <c r="U773" i="1"/>
  <c r="V773" i="1" s="1"/>
  <c r="U774" i="1"/>
  <c r="V774" i="1" s="1"/>
  <c r="U775" i="1"/>
  <c r="V775" i="1" s="1"/>
  <c r="U776" i="1"/>
  <c r="V776" i="1" s="1"/>
  <c r="U777" i="1"/>
  <c r="V777" i="1" s="1"/>
  <c r="U778" i="1"/>
  <c r="V778" i="1" s="1"/>
  <c r="U779" i="1"/>
  <c r="V779" i="1" s="1"/>
  <c r="U780" i="1"/>
  <c r="V780" i="1" s="1"/>
  <c r="U781" i="1"/>
  <c r="V781" i="1" s="1"/>
  <c r="U782" i="1"/>
  <c r="V782" i="1" s="1"/>
  <c r="U783" i="1"/>
  <c r="V783" i="1" s="1"/>
  <c r="U784" i="1"/>
  <c r="V784" i="1" s="1"/>
  <c r="U785" i="1"/>
  <c r="V785" i="1" s="1"/>
  <c r="U786" i="1"/>
  <c r="V786" i="1" s="1"/>
  <c r="U787" i="1"/>
  <c r="V787" i="1" s="1"/>
  <c r="U788" i="1"/>
  <c r="V788" i="1" s="1"/>
  <c r="U789" i="1"/>
  <c r="V789" i="1" s="1"/>
  <c r="U790" i="1"/>
  <c r="V790" i="1" s="1"/>
  <c r="U791" i="1"/>
  <c r="V791" i="1" s="1"/>
  <c r="U792" i="1"/>
  <c r="V792" i="1" s="1"/>
  <c r="U793" i="1"/>
  <c r="V793" i="1" s="1"/>
  <c r="U794" i="1"/>
  <c r="V794" i="1" s="1"/>
  <c r="U795" i="1"/>
  <c r="V795" i="1" s="1"/>
  <c r="U796" i="1"/>
  <c r="V796" i="1" s="1"/>
  <c r="U797" i="1"/>
  <c r="V797" i="1" s="1"/>
  <c r="U798" i="1"/>
  <c r="V798" i="1" s="1"/>
  <c r="U799" i="1"/>
  <c r="V799" i="1" s="1"/>
  <c r="U800" i="1"/>
  <c r="V800" i="1" s="1"/>
  <c r="U801" i="1"/>
  <c r="V801" i="1" s="1"/>
  <c r="U802" i="1"/>
  <c r="V802" i="1" s="1"/>
  <c r="U803" i="1"/>
  <c r="V803" i="1" s="1"/>
  <c r="U804" i="1"/>
  <c r="V804" i="1" s="1"/>
  <c r="U805" i="1"/>
  <c r="V805" i="1" s="1"/>
  <c r="U806" i="1"/>
  <c r="V806" i="1" s="1"/>
  <c r="U807" i="1"/>
  <c r="V807" i="1" s="1"/>
  <c r="U808" i="1"/>
  <c r="V808" i="1" s="1"/>
  <c r="U809" i="1"/>
  <c r="V809" i="1" s="1"/>
  <c r="U810" i="1"/>
  <c r="V810" i="1" s="1"/>
  <c r="U811" i="1"/>
  <c r="V811" i="1" s="1"/>
  <c r="U812" i="1"/>
  <c r="V812" i="1" s="1"/>
  <c r="U813" i="1"/>
  <c r="V813" i="1" s="1"/>
  <c r="U814" i="1"/>
  <c r="V814" i="1" s="1"/>
  <c r="U815" i="1"/>
  <c r="V815" i="1" s="1"/>
  <c r="U816" i="1"/>
  <c r="V816" i="1" s="1"/>
  <c r="U817" i="1"/>
  <c r="V817" i="1" s="1"/>
  <c r="U818" i="1"/>
  <c r="V818" i="1" s="1"/>
  <c r="U819" i="1"/>
  <c r="V819" i="1" s="1"/>
  <c r="U820" i="1"/>
  <c r="V820" i="1" s="1"/>
  <c r="U821" i="1"/>
  <c r="V821" i="1" s="1"/>
  <c r="U822" i="1"/>
  <c r="V822" i="1" s="1"/>
  <c r="U823" i="1"/>
  <c r="V823" i="1" s="1"/>
  <c r="U824" i="1"/>
  <c r="V824" i="1" s="1"/>
  <c r="U825" i="1"/>
  <c r="V825" i="1" s="1"/>
  <c r="U826" i="1"/>
  <c r="V826" i="1" s="1"/>
  <c r="U827" i="1"/>
  <c r="V827" i="1" s="1"/>
  <c r="U828" i="1"/>
  <c r="V828" i="1" s="1"/>
  <c r="U829" i="1"/>
  <c r="V829" i="1" s="1"/>
  <c r="U830" i="1"/>
  <c r="V830" i="1" s="1"/>
  <c r="U831" i="1"/>
  <c r="V831" i="1" s="1"/>
  <c r="U832" i="1"/>
  <c r="V832" i="1" s="1"/>
  <c r="U833" i="1"/>
  <c r="V833" i="1" s="1"/>
  <c r="U834" i="1"/>
  <c r="V834" i="1" s="1"/>
  <c r="U835" i="1"/>
  <c r="V835" i="1" s="1"/>
  <c r="U836" i="1"/>
  <c r="V836" i="1" s="1"/>
  <c r="U837" i="1"/>
  <c r="V837" i="1" s="1"/>
  <c r="U838" i="1"/>
  <c r="V838" i="1" s="1"/>
  <c r="U839" i="1"/>
  <c r="V839" i="1" s="1"/>
  <c r="U840" i="1"/>
  <c r="V840" i="1" s="1"/>
  <c r="U841" i="1"/>
  <c r="V841" i="1" s="1"/>
  <c r="U842" i="1"/>
  <c r="V842" i="1" s="1"/>
  <c r="U843" i="1"/>
  <c r="V843" i="1" s="1"/>
  <c r="U844" i="1"/>
  <c r="V844" i="1" s="1"/>
  <c r="U845" i="1"/>
  <c r="V845" i="1" s="1"/>
  <c r="U846" i="1"/>
  <c r="V846" i="1" s="1"/>
  <c r="U847" i="1"/>
  <c r="V847" i="1" s="1"/>
  <c r="U848" i="1"/>
  <c r="V848" i="1" s="1"/>
  <c r="U849" i="1"/>
  <c r="V849" i="1" s="1"/>
  <c r="U850" i="1"/>
  <c r="V850" i="1" s="1"/>
  <c r="U851" i="1"/>
  <c r="V851" i="1" s="1"/>
  <c r="U852" i="1"/>
  <c r="V852" i="1" s="1"/>
  <c r="U853" i="1"/>
  <c r="V853" i="1" s="1"/>
  <c r="U854" i="1"/>
  <c r="V854" i="1" s="1"/>
  <c r="U855" i="1"/>
  <c r="V855" i="1" s="1"/>
  <c r="U856" i="1"/>
  <c r="V856" i="1" s="1"/>
  <c r="U857" i="1"/>
  <c r="V857" i="1" s="1"/>
  <c r="U858" i="1"/>
  <c r="V858" i="1" s="1"/>
  <c r="U859" i="1"/>
  <c r="V859" i="1" s="1"/>
  <c r="U860" i="1"/>
  <c r="V860" i="1" s="1"/>
  <c r="U861" i="1"/>
  <c r="V861" i="1" s="1"/>
  <c r="U862" i="1"/>
  <c r="V862" i="1" s="1"/>
  <c r="U863" i="1"/>
  <c r="V863" i="1" s="1"/>
  <c r="U864" i="1"/>
  <c r="V864" i="1" s="1"/>
  <c r="U865" i="1"/>
  <c r="V865" i="1" s="1"/>
  <c r="U866" i="1"/>
  <c r="V866" i="1" s="1"/>
  <c r="U867" i="1"/>
  <c r="V867" i="1" s="1"/>
  <c r="U868" i="1"/>
  <c r="V868" i="1" s="1"/>
  <c r="U869" i="1"/>
  <c r="V869" i="1" s="1"/>
  <c r="U870" i="1"/>
  <c r="V870" i="1" s="1"/>
  <c r="U871" i="1"/>
  <c r="V871" i="1" s="1"/>
  <c r="U872" i="1"/>
  <c r="V872" i="1" s="1"/>
  <c r="U873" i="1"/>
  <c r="V873" i="1" s="1"/>
  <c r="U874" i="1"/>
  <c r="V874" i="1" s="1"/>
  <c r="U875" i="1"/>
  <c r="V875" i="1" s="1"/>
  <c r="U876" i="1"/>
  <c r="V876" i="1" s="1"/>
  <c r="U877" i="1"/>
  <c r="V877" i="1" s="1"/>
  <c r="U878" i="1"/>
  <c r="V878" i="1" s="1"/>
  <c r="U879" i="1"/>
  <c r="V879" i="1" s="1"/>
  <c r="U880" i="1"/>
  <c r="V880" i="1" s="1"/>
  <c r="U881" i="1"/>
  <c r="V881" i="1" s="1"/>
  <c r="U882" i="1"/>
  <c r="V882" i="1" s="1"/>
  <c r="U883" i="1"/>
  <c r="V883" i="1" s="1"/>
  <c r="U884" i="1"/>
  <c r="V884" i="1" s="1"/>
  <c r="U885" i="1"/>
  <c r="V885" i="1" s="1"/>
  <c r="U886" i="1"/>
  <c r="V886" i="1" s="1"/>
  <c r="U887" i="1"/>
  <c r="V887" i="1" s="1"/>
  <c r="U888" i="1"/>
  <c r="V888" i="1" s="1"/>
  <c r="U889" i="1"/>
  <c r="V889" i="1" s="1"/>
  <c r="U890" i="1"/>
  <c r="V890" i="1" s="1"/>
  <c r="U891" i="1"/>
  <c r="V891" i="1" s="1"/>
  <c r="U892" i="1"/>
  <c r="V892" i="1" s="1"/>
  <c r="U893" i="1"/>
  <c r="V893" i="1" s="1"/>
  <c r="U894" i="1"/>
  <c r="V894" i="1" s="1"/>
  <c r="U895" i="1"/>
  <c r="V895" i="1" s="1"/>
  <c r="U896" i="1"/>
  <c r="V896" i="1" s="1"/>
  <c r="U897" i="1"/>
  <c r="V897" i="1" s="1"/>
  <c r="U898" i="1"/>
  <c r="V898" i="1" s="1"/>
  <c r="U899" i="1"/>
  <c r="V899" i="1" s="1"/>
  <c r="U900" i="1"/>
  <c r="V900" i="1" s="1"/>
  <c r="U901" i="1"/>
  <c r="V901" i="1" s="1"/>
  <c r="U902" i="1"/>
  <c r="V902" i="1" s="1"/>
  <c r="U903" i="1"/>
  <c r="V903" i="1" s="1"/>
  <c r="U904" i="1"/>
  <c r="V904" i="1" s="1"/>
  <c r="U905" i="1"/>
  <c r="V905" i="1" s="1"/>
  <c r="U906" i="1"/>
  <c r="V906" i="1" s="1"/>
  <c r="U907" i="1"/>
  <c r="V907" i="1" s="1"/>
  <c r="U908" i="1"/>
  <c r="V908" i="1" s="1"/>
  <c r="U909" i="1"/>
  <c r="V909" i="1" s="1"/>
  <c r="U910" i="1"/>
  <c r="V910" i="1" s="1"/>
  <c r="U911" i="1"/>
  <c r="V911" i="1" s="1"/>
  <c r="U912" i="1"/>
  <c r="V912" i="1" s="1"/>
  <c r="U913" i="1"/>
  <c r="V913" i="1" s="1"/>
  <c r="U914" i="1"/>
  <c r="V914" i="1" s="1"/>
  <c r="U915" i="1"/>
  <c r="V915" i="1" s="1"/>
  <c r="U916" i="1"/>
  <c r="V916" i="1" s="1"/>
  <c r="U917" i="1"/>
  <c r="V917" i="1" s="1"/>
  <c r="U918" i="1"/>
  <c r="V918" i="1" s="1"/>
  <c r="U919" i="1"/>
  <c r="V919" i="1" s="1"/>
  <c r="U920" i="1"/>
  <c r="V920" i="1" s="1"/>
  <c r="U921" i="1"/>
  <c r="V921" i="1" s="1"/>
  <c r="U922" i="1"/>
  <c r="V922" i="1" s="1"/>
  <c r="U923" i="1"/>
  <c r="V923" i="1" s="1"/>
  <c r="U924" i="1"/>
  <c r="V924" i="1" s="1"/>
  <c r="U925" i="1"/>
  <c r="V925" i="1" s="1"/>
  <c r="U926" i="1"/>
  <c r="V926" i="1" s="1"/>
  <c r="U927" i="1"/>
  <c r="V927" i="1" s="1"/>
  <c r="U928" i="1"/>
  <c r="V928" i="1" s="1"/>
  <c r="U929" i="1"/>
  <c r="V929" i="1" s="1"/>
  <c r="U930" i="1"/>
  <c r="V930" i="1" s="1"/>
  <c r="U931" i="1"/>
  <c r="V931" i="1" s="1"/>
  <c r="U932" i="1"/>
  <c r="V932" i="1" s="1"/>
  <c r="U933" i="1"/>
  <c r="V933" i="1" s="1"/>
  <c r="U934" i="1"/>
  <c r="V934" i="1" s="1"/>
  <c r="U935" i="1"/>
  <c r="V935" i="1" s="1"/>
  <c r="U936" i="1"/>
  <c r="V936" i="1" s="1"/>
  <c r="U937" i="1"/>
  <c r="V937" i="1" s="1"/>
  <c r="U938" i="1"/>
  <c r="V938" i="1" s="1"/>
  <c r="U939" i="1"/>
  <c r="V939" i="1" s="1"/>
  <c r="U940" i="1"/>
  <c r="V940" i="1" s="1"/>
  <c r="U941" i="1"/>
  <c r="V941" i="1" s="1"/>
  <c r="U942" i="1"/>
  <c r="V942" i="1" s="1"/>
  <c r="U943" i="1"/>
  <c r="V943" i="1" s="1"/>
  <c r="U944" i="1"/>
  <c r="V944" i="1" s="1"/>
  <c r="U945" i="1"/>
  <c r="V945" i="1" s="1"/>
  <c r="U946" i="1"/>
  <c r="V946" i="1" s="1"/>
  <c r="U947" i="1"/>
  <c r="V947" i="1" s="1"/>
  <c r="U948" i="1"/>
  <c r="V948" i="1" s="1"/>
  <c r="U949" i="1"/>
  <c r="V949" i="1" s="1"/>
  <c r="U950" i="1"/>
  <c r="V950" i="1" s="1"/>
  <c r="U951" i="1"/>
  <c r="V951" i="1" s="1"/>
  <c r="U952" i="1"/>
  <c r="V952" i="1" s="1"/>
  <c r="U953" i="1"/>
  <c r="V953" i="1" s="1"/>
  <c r="U954" i="1"/>
  <c r="V954" i="1" s="1"/>
  <c r="U955" i="1"/>
  <c r="V955" i="1" s="1"/>
  <c r="U956" i="1"/>
  <c r="V956" i="1" s="1"/>
  <c r="U957" i="1"/>
  <c r="V957" i="1" s="1"/>
  <c r="U958" i="1"/>
  <c r="V958" i="1" s="1"/>
  <c r="U959" i="1"/>
  <c r="V959" i="1" s="1"/>
  <c r="U960" i="1"/>
  <c r="V960" i="1" s="1"/>
  <c r="U961" i="1"/>
  <c r="V961" i="1" s="1"/>
  <c r="U962" i="1"/>
  <c r="V962" i="1" s="1"/>
  <c r="U963" i="1"/>
  <c r="V963" i="1" s="1"/>
  <c r="U964" i="1"/>
  <c r="V964" i="1" s="1"/>
  <c r="U965" i="1"/>
  <c r="V965" i="1" s="1"/>
  <c r="U966" i="1"/>
  <c r="V966" i="1" s="1"/>
  <c r="U967" i="1"/>
  <c r="V967" i="1" s="1"/>
  <c r="U968" i="1"/>
  <c r="V968" i="1" s="1"/>
  <c r="U969" i="1"/>
  <c r="V969" i="1" s="1"/>
  <c r="U970" i="1"/>
  <c r="V970" i="1" s="1"/>
  <c r="U971" i="1"/>
  <c r="V971" i="1" s="1"/>
  <c r="U972" i="1"/>
  <c r="V972" i="1" s="1"/>
  <c r="U973" i="1"/>
  <c r="V973" i="1" s="1"/>
  <c r="U974" i="1"/>
  <c r="V974" i="1" s="1"/>
  <c r="U975" i="1"/>
  <c r="V975" i="1" s="1"/>
  <c r="U976" i="1"/>
  <c r="V976" i="1" s="1"/>
  <c r="U977" i="1"/>
  <c r="V977" i="1" s="1"/>
  <c r="U978" i="1"/>
  <c r="V978" i="1" s="1"/>
  <c r="U979" i="1"/>
  <c r="V979" i="1" s="1"/>
  <c r="U980" i="1"/>
  <c r="V980" i="1" s="1"/>
  <c r="U981" i="1"/>
  <c r="V981" i="1" s="1"/>
  <c r="U982" i="1"/>
  <c r="V982" i="1" s="1"/>
  <c r="U983" i="1"/>
  <c r="V983" i="1" s="1"/>
  <c r="U984" i="1"/>
  <c r="V984" i="1" s="1"/>
  <c r="U985" i="1"/>
  <c r="V985" i="1" s="1"/>
  <c r="U986" i="1"/>
  <c r="V986" i="1" s="1"/>
  <c r="U987" i="1"/>
  <c r="V987" i="1" s="1"/>
  <c r="U988" i="1"/>
  <c r="V988" i="1" s="1"/>
  <c r="U989" i="1"/>
  <c r="V989" i="1" s="1"/>
  <c r="U990" i="1"/>
  <c r="V990" i="1" s="1"/>
  <c r="U991" i="1"/>
  <c r="V991" i="1" s="1"/>
  <c r="U992" i="1"/>
  <c r="V992" i="1" s="1"/>
  <c r="U993" i="1"/>
  <c r="V993" i="1" s="1"/>
  <c r="U994" i="1"/>
  <c r="V994" i="1" s="1"/>
  <c r="U995" i="1"/>
  <c r="V995" i="1" s="1"/>
  <c r="U996" i="1"/>
  <c r="V996" i="1" s="1"/>
  <c r="U997" i="1"/>
  <c r="V997" i="1" s="1"/>
  <c r="U998" i="1"/>
  <c r="V998" i="1" s="1"/>
  <c r="U999" i="1"/>
  <c r="V999" i="1" s="1"/>
  <c r="U1000" i="1"/>
  <c r="V1000" i="1" s="1"/>
  <c r="U1001" i="1"/>
  <c r="V1001" i="1" s="1"/>
  <c r="U1002" i="1"/>
  <c r="V1002" i="1" s="1"/>
  <c r="U1003" i="1"/>
  <c r="V1003" i="1" s="1"/>
  <c r="U1004" i="1"/>
  <c r="V1004" i="1" s="1"/>
  <c r="U1005" i="1"/>
  <c r="V1005" i="1" s="1"/>
  <c r="U1006" i="1"/>
  <c r="V1006" i="1" s="1"/>
  <c r="U1007" i="1"/>
  <c r="V1007" i="1" s="1"/>
  <c r="U1008" i="1"/>
  <c r="V1008" i="1" s="1"/>
  <c r="U1009" i="1"/>
  <c r="V1009" i="1" s="1"/>
  <c r="U1010" i="1"/>
  <c r="V1010" i="1" s="1"/>
  <c r="U1011" i="1"/>
  <c r="V1011" i="1" s="1"/>
  <c r="U1012" i="1"/>
  <c r="V1012" i="1" s="1"/>
  <c r="U1013" i="1"/>
  <c r="V1013" i="1" s="1"/>
  <c r="U1014" i="1"/>
  <c r="V1014" i="1" s="1"/>
  <c r="U1015" i="1"/>
  <c r="V1015" i="1" s="1"/>
  <c r="U1016" i="1"/>
  <c r="V1016" i="1" s="1"/>
  <c r="U1017" i="1"/>
  <c r="V1017" i="1" s="1"/>
  <c r="U1018" i="1"/>
  <c r="V1018" i="1" s="1"/>
  <c r="U1019" i="1"/>
  <c r="V1019" i="1" s="1"/>
  <c r="U1020" i="1"/>
  <c r="V1020" i="1" s="1"/>
  <c r="U1021" i="1"/>
  <c r="V1021" i="1" s="1"/>
  <c r="U1022" i="1"/>
  <c r="V1022" i="1" s="1"/>
  <c r="U1023" i="1"/>
  <c r="V1023" i="1" s="1"/>
  <c r="U1024" i="1"/>
  <c r="V1024" i="1" s="1"/>
  <c r="U1025" i="1"/>
  <c r="V1025" i="1" s="1"/>
  <c r="U1026" i="1"/>
  <c r="V1026" i="1" s="1"/>
  <c r="U1027" i="1"/>
  <c r="V1027" i="1" s="1"/>
  <c r="U1028" i="1"/>
  <c r="V1028" i="1" s="1"/>
  <c r="U1029" i="1"/>
  <c r="V1029" i="1" s="1"/>
  <c r="U1030" i="1"/>
  <c r="V1030" i="1" s="1"/>
  <c r="U1031" i="1"/>
  <c r="V1031" i="1" s="1"/>
  <c r="U1032" i="1"/>
  <c r="V1032" i="1" s="1"/>
  <c r="U1033" i="1"/>
  <c r="V1033" i="1" s="1"/>
  <c r="U1034" i="1"/>
  <c r="V1034" i="1" s="1"/>
  <c r="U1035" i="1"/>
  <c r="V1035" i="1" s="1"/>
  <c r="U1036" i="1"/>
  <c r="V1036" i="1" s="1"/>
  <c r="U1037" i="1"/>
  <c r="V1037" i="1" s="1"/>
  <c r="U1038" i="1"/>
  <c r="V1038" i="1" s="1"/>
  <c r="U1039" i="1"/>
  <c r="V1039" i="1" s="1"/>
  <c r="U1040" i="1"/>
  <c r="V1040" i="1" s="1"/>
  <c r="U1041" i="1"/>
  <c r="V1041" i="1" s="1"/>
  <c r="U1042" i="1"/>
  <c r="V1042" i="1" s="1"/>
  <c r="U1043" i="1"/>
  <c r="V1043" i="1" s="1"/>
  <c r="U1044" i="1"/>
  <c r="V1044" i="1" s="1"/>
  <c r="U1045" i="1"/>
  <c r="V1045" i="1" s="1"/>
  <c r="U1046" i="1"/>
  <c r="V1046" i="1" s="1"/>
  <c r="U1047" i="1"/>
  <c r="V1047" i="1" s="1"/>
  <c r="U1048" i="1"/>
  <c r="V1048" i="1" s="1"/>
  <c r="U1049" i="1"/>
  <c r="V1049" i="1" s="1"/>
  <c r="U1050" i="1"/>
  <c r="V1050" i="1" s="1"/>
  <c r="U1051" i="1"/>
  <c r="V1051" i="1" s="1"/>
  <c r="U1052" i="1"/>
  <c r="V1052" i="1" s="1"/>
  <c r="U1053" i="1"/>
  <c r="V1053" i="1" s="1"/>
  <c r="U1054" i="1"/>
  <c r="V1054" i="1" s="1"/>
  <c r="U1055" i="1"/>
  <c r="V1055" i="1" s="1"/>
  <c r="U1056" i="1"/>
  <c r="V1056" i="1" s="1"/>
  <c r="U1057" i="1"/>
  <c r="V1057" i="1" s="1"/>
  <c r="U1058" i="1"/>
  <c r="V1058" i="1" s="1"/>
  <c r="U1059" i="1"/>
  <c r="V1059" i="1" s="1"/>
  <c r="U1060" i="1"/>
  <c r="V1060" i="1" s="1"/>
  <c r="U1061" i="1"/>
  <c r="V1061" i="1" s="1"/>
  <c r="U1062" i="1"/>
  <c r="V1062" i="1" s="1"/>
  <c r="U1063" i="1"/>
  <c r="V1063" i="1" s="1"/>
  <c r="U1064" i="1"/>
  <c r="V1064" i="1" s="1"/>
  <c r="U1065" i="1"/>
  <c r="V1065" i="1" s="1"/>
  <c r="U1066" i="1"/>
  <c r="V1066" i="1" s="1"/>
  <c r="U1067" i="1"/>
  <c r="V1067" i="1" s="1"/>
  <c r="U1068" i="1"/>
  <c r="V1068" i="1" s="1"/>
  <c r="U1069" i="1"/>
  <c r="V1069" i="1" s="1"/>
  <c r="U1070" i="1"/>
  <c r="V1070" i="1" s="1"/>
  <c r="U1071" i="1"/>
  <c r="V1071" i="1" s="1"/>
  <c r="U1072" i="1"/>
  <c r="V1072" i="1" s="1"/>
  <c r="U1073" i="1"/>
  <c r="V1073" i="1" s="1"/>
  <c r="U1074" i="1"/>
  <c r="V1074" i="1" s="1"/>
  <c r="U1075" i="1"/>
  <c r="V1075" i="1" s="1"/>
  <c r="U1076" i="1"/>
  <c r="V1076" i="1" s="1"/>
  <c r="U1077" i="1"/>
  <c r="V1077" i="1" s="1"/>
  <c r="U1078" i="1"/>
  <c r="V1078" i="1" s="1"/>
  <c r="U1079" i="1"/>
  <c r="V1079" i="1" s="1"/>
  <c r="U1080" i="1"/>
  <c r="V1080" i="1" s="1"/>
  <c r="U1081" i="1"/>
  <c r="V1081" i="1" s="1"/>
  <c r="U1082" i="1"/>
  <c r="V1082" i="1" s="1"/>
  <c r="U1083" i="1"/>
  <c r="V1083" i="1" s="1"/>
  <c r="U1084" i="1"/>
  <c r="V1084" i="1" s="1"/>
  <c r="U1085" i="1"/>
  <c r="V1085" i="1" s="1"/>
  <c r="U1086" i="1"/>
  <c r="V1086" i="1" s="1"/>
  <c r="U1087" i="1"/>
  <c r="V1087" i="1" s="1"/>
  <c r="U1088" i="1"/>
  <c r="V1088" i="1" s="1"/>
  <c r="U1089" i="1"/>
  <c r="V1089" i="1" s="1"/>
  <c r="U1090" i="1"/>
  <c r="V1090" i="1" s="1"/>
  <c r="U1091" i="1"/>
  <c r="V1091" i="1" s="1"/>
  <c r="U1092" i="1"/>
  <c r="V1092" i="1" s="1"/>
  <c r="U1093" i="1"/>
  <c r="V1093" i="1" s="1"/>
  <c r="U1094" i="1"/>
  <c r="V1094" i="1" s="1"/>
  <c r="U1095" i="1"/>
  <c r="V1095" i="1" s="1"/>
  <c r="U1096" i="1"/>
  <c r="V1096" i="1" s="1"/>
  <c r="U1097" i="1"/>
  <c r="V1097" i="1" s="1"/>
  <c r="U1098" i="1"/>
  <c r="V1098" i="1" s="1"/>
  <c r="U1099" i="1"/>
  <c r="V1099" i="1" s="1"/>
  <c r="U1100" i="1"/>
  <c r="V1100" i="1" s="1"/>
  <c r="U1101" i="1"/>
  <c r="V1101" i="1" s="1"/>
  <c r="U1102" i="1"/>
  <c r="V1102" i="1" s="1"/>
  <c r="U1103" i="1"/>
  <c r="V1103" i="1" s="1"/>
  <c r="U1104" i="1"/>
  <c r="V1104" i="1" s="1"/>
  <c r="U1105" i="1"/>
  <c r="V1105" i="1" s="1"/>
  <c r="U1106" i="1"/>
  <c r="V1106" i="1" s="1"/>
  <c r="U1107" i="1"/>
  <c r="V1107" i="1" s="1"/>
  <c r="U1108" i="1"/>
  <c r="V1108" i="1" s="1"/>
  <c r="U1109" i="1"/>
  <c r="V1109" i="1" s="1"/>
  <c r="U1110" i="1"/>
  <c r="V1110" i="1" s="1"/>
  <c r="U1111" i="1"/>
  <c r="V1111" i="1" s="1"/>
  <c r="U1112" i="1"/>
  <c r="V1112" i="1" s="1"/>
  <c r="U1113" i="1"/>
  <c r="V1113" i="1" s="1"/>
  <c r="U1114" i="1"/>
  <c r="V1114" i="1" s="1"/>
  <c r="U1115" i="1"/>
  <c r="V1115" i="1" s="1"/>
  <c r="U1116" i="1"/>
  <c r="V1116" i="1" s="1"/>
  <c r="U1117" i="1"/>
  <c r="V1117" i="1" s="1"/>
  <c r="U1118" i="1"/>
  <c r="V1118" i="1" s="1"/>
  <c r="U1119" i="1"/>
  <c r="V1119" i="1" s="1"/>
  <c r="U1120" i="1"/>
  <c r="V1120" i="1" s="1"/>
  <c r="U1121" i="1"/>
  <c r="V1121" i="1" s="1"/>
  <c r="U1122" i="1"/>
  <c r="V1122" i="1" s="1"/>
  <c r="U1123" i="1"/>
  <c r="V1123" i="1" s="1"/>
  <c r="U1124" i="1"/>
  <c r="V1124" i="1" s="1"/>
  <c r="U1125" i="1"/>
  <c r="V1125" i="1" s="1"/>
  <c r="U1126" i="1"/>
  <c r="V1126" i="1" s="1"/>
  <c r="U1127" i="1"/>
  <c r="V1127" i="1" s="1"/>
  <c r="U1128" i="1"/>
  <c r="V1128" i="1" s="1"/>
  <c r="U1129" i="1"/>
  <c r="V1129" i="1" s="1"/>
  <c r="U1130" i="1"/>
  <c r="V1130" i="1" s="1"/>
  <c r="U1131" i="1"/>
  <c r="V1131" i="1" s="1"/>
  <c r="U1132" i="1"/>
  <c r="V1132" i="1" s="1"/>
  <c r="U1133" i="1"/>
  <c r="V1133" i="1" s="1"/>
  <c r="U1134" i="1"/>
  <c r="V1134" i="1" s="1"/>
  <c r="U1135" i="1"/>
  <c r="V1135" i="1" s="1"/>
  <c r="U1136" i="1"/>
  <c r="V1136" i="1" s="1"/>
  <c r="U1137" i="1"/>
  <c r="V1137" i="1" s="1"/>
  <c r="U1138" i="1"/>
  <c r="V1138" i="1" s="1"/>
  <c r="U1139" i="1"/>
  <c r="V1139" i="1" s="1"/>
  <c r="U1140" i="1"/>
  <c r="V1140" i="1" s="1"/>
  <c r="U1141" i="1"/>
  <c r="V1141" i="1" s="1"/>
  <c r="U1142" i="1"/>
  <c r="V1142" i="1" s="1"/>
  <c r="U1143" i="1"/>
  <c r="V1143" i="1" s="1"/>
  <c r="U1144" i="1"/>
  <c r="V1144" i="1" s="1"/>
  <c r="U1145" i="1"/>
  <c r="V1145" i="1" s="1"/>
  <c r="U1146" i="1"/>
  <c r="V1146" i="1" s="1"/>
  <c r="U1147" i="1"/>
  <c r="V1147" i="1" s="1"/>
  <c r="U1148" i="1"/>
  <c r="V1148" i="1" s="1"/>
  <c r="U1149" i="1"/>
  <c r="V1149" i="1" s="1"/>
  <c r="U1150" i="1"/>
  <c r="V1150" i="1" s="1"/>
  <c r="U1151" i="1"/>
  <c r="V1151" i="1" s="1"/>
  <c r="U1152" i="1"/>
  <c r="V1152" i="1" s="1"/>
  <c r="U1153" i="1"/>
  <c r="V1153" i="1" s="1"/>
  <c r="U1154" i="1"/>
  <c r="V1154" i="1" s="1"/>
  <c r="U1155" i="1"/>
  <c r="V1155" i="1" s="1"/>
  <c r="U1156" i="1"/>
  <c r="V1156" i="1" s="1"/>
  <c r="U1157" i="1"/>
  <c r="V1157" i="1" s="1"/>
  <c r="U1158" i="1"/>
  <c r="V1158" i="1" s="1"/>
  <c r="U1159" i="1"/>
  <c r="V1159" i="1" s="1"/>
  <c r="U1160" i="1"/>
  <c r="V1160" i="1" s="1"/>
  <c r="U1161" i="1"/>
  <c r="V1161" i="1" s="1"/>
  <c r="U1162" i="1"/>
  <c r="V1162" i="1" s="1"/>
  <c r="U1163" i="1"/>
  <c r="V1163" i="1" s="1"/>
  <c r="U1164" i="1"/>
  <c r="V1164" i="1" s="1"/>
  <c r="U1165" i="1"/>
  <c r="V1165" i="1" s="1"/>
  <c r="U1166" i="1"/>
  <c r="V1166" i="1" s="1"/>
  <c r="U1167" i="1"/>
  <c r="V1167" i="1" s="1"/>
  <c r="U1168" i="1"/>
  <c r="V1168" i="1" s="1"/>
  <c r="U1169" i="1"/>
  <c r="V1169" i="1" s="1"/>
  <c r="U1170" i="1"/>
  <c r="V1170" i="1" s="1"/>
  <c r="U1171" i="1"/>
  <c r="V1171" i="1" s="1"/>
  <c r="U1172" i="1"/>
  <c r="V1172" i="1" s="1"/>
  <c r="U1173" i="1"/>
  <c r="V1173" i="1" s="1"/>
  <c r="U1174" i="1"/>
  <c r="V1174" i="1" s="1"/>
  <c r="U1175" i="1"/>
  <c r="V1175" i="1" s="1"/>
  <c r="U1176" i="1"/>
  <c r="V1176" i="1" s="1"/>
  <c r="U1177" i="1"/>
  <c r="V1177" i="1" s="1"/>
  <c r="U1178" i="1"/>
  <c r="V1178" i="1" s="1"/>
  <c r="U1179" i="1"/>
  <c r="V1179" i="1" s="1"/>
  <c r="U1180" i="1"/>
  <c r="V1180" i="1" s="1"/>
  <c r="U1181" i="1"/>
  <c r="V1181" i="1" s="1"/>
  <c r="U1182" i="1"/>
  <c r="V1182" i="1" s="1"/>
  <c r="U1183" i="1"/>
  <c r="V1183" i="1" s="1"/>
  <c r="U1184" i="1"/>
  <c r="V1184" i="1" s="1"/>
  <c r="U1185" i="1"/>
  <c r="V1185" i="1" s="1"/>
  <c r="U1186" i="1"/>
  <c r="V1186" i="1" s="1"/>
  <c r="U1187" i="1"/>
  <c r="V1187" i="1" s="1"/>
  <c r="U1188" i="1"/>
  <c r="V1188" i="1" s="1"/>
  <c r="U1189" i="1"/>
  <c r="V1189" i="1" s="1"/>
  <c r="U1190" i="1"/>
  <c r="V1190" i="1" s="1"/>
  <c r="U1191" i="1"/>
  <c r="V1191" i="1" s="1"/>
  <c r="U1192" i="1"/>
  <c r="V1192" i="1" s="1"/>
  <c r="U1193" i="1"/>
  <c r="V1193" i="1" s="1"/>
  <c r="U1194" i="1"/>
  <c r="V1194" i="1" s="1"/>
  <c r="U1195" i="1"/>
  <c r="V1195" i="1" s="1"/>
  <c r="U1196" i="1"/>
  <c r="V1196" i="1" s="1"/>
  <c r="U1197" i="1"/>
  <c r="V1197" i="1" s="1"/>
  <c r="U1198" i="1"/>
  <c r="V1198" i="1" s="1"/>
  <c r="U1199" i="1"/>
  <c r="V1199" i="1" s="1"/>
  <c r="U1200" i="1"/>
  <c r="V1200" i="1" s="1"/>
  <c r="U1201" i="1"/>
  <c r="V1201" i="1" s="1"/>
  <c r="U1202" i="1"/>
  <c r="V1202" i="1" s="1"/>
  <c r="U1203" i="1"/>
  <c r="V1203" i="1" s="1"/>
  <c r="U1204" i="1"/>
  <c r="V1204" i="1" s="1"/>
  <c r="U1205" i="1"/>
  <c r="V1205" i="1" s="1"/>
  <c r="U1206" i="1"/>
  <c r="V1206" i="1" s="1"/>
  <c r="U1207" i="1"/>
  <c r="V1207" i="1" s="1"/>
  <c r="U1208" i="1"/>
  <c r="V1208" i="1" s="1"/>
  <c r="U1209" i="1"/>
  <c r="V1209" i="1" s="1"/>
  <c r="U1210" i="1"/>
  <c r="V1210" i="1" s="1"/>
  <c r="U1211" i="1"/>
  <c r="V1211" i="1" s="1"/>
  <c r="U1212" i="1"/>
  <c r="V1212" i="1" s="1"/>
  <c r="U1213" i="1"/>
  <c r="V1213" i="1" s="1"/>
  <c r="U1214" i="1"/>
  <c r="V1214" i="1" s="1"/>
  <c r="U1215" i="1"/>
  <c r="V1215" i="1" s="1"/>
  <c r="U1216" i="1"/>
  <c r="V1216" i="1" s="1"/>
  <c r="U1217" i="1"/>
  <c r="V1217" i="1" s="1"/>
  <c r="U1218" i="1"/>
  <c r="V1218" i="1" s="1"/>
  <c r="U1219" i="1"/>
  <c r="V1219" i="1" s="1"/>
  <c r="U1220" i="1"/>
  <c r="V1220" i="1" s="1"/>
  <c r="U1221" i="1"/>
  <c r="V1221" i="1" s="1"/>
  <c r="U1222" i="1"/>
  <c r="V1222" i="1" s="1"/>
  <c r="U1223" i="1"/>
  <c r="V1223" i="1" s="1"/>
  <c r="U1224" i="1"/>
  <c r="V1224" i="1" s="1"/>
  <c r="U1225" i="1"/>
  <c r="V1225" i="1" s="1"/>
  <c r="U1226" i="1"/>
  <c r="V1226" i="1" s="1"/>
  <c r="U1227" i="1"/>
  <c r="V1227" i="1" s="1"/>
  <c r="U1228" i="1"/>
  <c r="V1228" i="1" s="1"/>
  <c r="U1229" i="1"/>
  <c r="V1229" i="1" s="1"/>
  <c r="U1230" i="1"/>
  <c r="V1230" i="1" s="1"/>
  <c r="U1231" i="1"/>
  <c r="V1231" i="1" s="1"/>
  <c r="U1232" i="1"/>
  <c r="V1232" i="1" s="1"/>
  <c r="U1233" i="1"/>
  <c r="V1233" i="1" s="1"/>
  <c r="U1234" i="1"/>
  <c r="V1234" i="1" s="1"/>
  <c r="U1235" i="1"/>
  <c r="V1235" i="1" s="1"/>
  <c r="U1236" i="1"/>
  <c r="V1236" i="1" s="1"/>
  <c r="U1237" i="1"/>
  <c r="V1237" i="1" s="1"/>
  <c r="U1238" i="1"/>
  <c r="V1238" i="1" s="1"/>
  <c r="U1239" i="1"/>
  <c r="V1239" i="1" s="1"/>
  <c r="U1240" i="1"/>
  <c r="V1240" i="1" s="1"/>
  <c r="U1241" i="1"/>
  <c r="V1241" i="1" s="1"/>
  <c r="U1242" i="1"/>
  <c r="V1242" i="1" s="1"/>
  <c r="U1243" i="1"/>
  <c r="V1243" i="1" s="1"/>
  <c r="U1244" i="1"/>
  <c r="V1244" i="1" s="1"/>
  <c r="U1245" i="1"/>
  <c r="V1245" i="1" s="1"/>
  <c r="U1246" i="1"/>
  <c r="V1246" i="1" s="1"/>
  <c r="U1247" i="1"/>
  <c r="V1247" i="1" s="1"/>
  <c r="U1248" i="1"/>
  <c r="V1248" i="1" s="1"/>
  <c r="U1249" i="1"/>
  <c r="V1249" i="1" s="1"/>
  <c r="U1250" i="1"/>
  <c r="V1250" i="1" s="1"/>
  <c r="U1251" i="1"/>
  <c r="V1251" i="1" s="1"/>
  <c r="U1252" i="1"/>
  <c r="V1252" i="1" s="1"/>
  <c r="U1253" i="1"/>
  <c r="V1253" i="1" s="1"/>
  <c r="U1254" i="1"/>
  <c r="V1254" i="1" s="1"/>
  <c r="U1255" i="1"/>
  <c r="V1255" i="1" s="1"/>
  <c r="U1256" i="1"/>
  <c r="V1256" i="1" s="1"/>
  <c r="U1257" i="1"/>
  <c r="V1257" i="1" s="1"/>
  <c r="U1258" i="1"/>
  <c r="V1258" i="1" s="1"/>
  <c r="U1259" i="1"/>
  <c r="V1259" i="1" s="1"/>
  <c r="U1260" i="1"/>
  <c r="V1260" i="1" s="1"/>
  <c r="U1261" i="1"/>
  <c r="V1261" i="1" s="1"/>
  <c r="U1262" i="1"/>
  <c r="V1262" i="1" s="1"/>
  <c r="U1263" i="1"/>
  <c r="V1263" i="1" s="1"/>
  <c r="U1264" i="1"/>
  <c r="V1264" i="1" s="1"/>
  <c r="U1265" i="1"/>
  <c r="V1265" i="1" s="1"/>
  <c r="U1266" i="1"/>
  <c r="V1266" i="1" s="1"/>
  <c r="U1267" i="1"/>
  <c r="V1267" i="1" s="1"/>
  <c r="U1268" i="1"/>
  <c r="V1268" i="1" s="1"/>
  <c r="U1269" i="1"/>
  <c r="V1269" i="1" s="1"/>
  <c r="U1270" i="1"/>
  <c r="V1270" i="1" s="1"/>
  <c r="U1271" i="1"/>
  <c r="V1271" i="1" s="1"/>
  <c r="U1272" i="1"/>
  <c r="V1272" i="1" s="1"/>
  <c r="U1273" i="1"/>
  <c r="V1273" i="1" s="1"/>
  <c r="U1274" i="1"/>
  <c r="V1274" i="1" s="1"/>
  <c r="U1275" i="1"/>
  <c r="V1275" i="1" s="1"/>
  <c r="U1276" i="1"/>
  <c r="V1276" i="1" s="1"/>
  <c r="U1277" i="1"/>
  <c r="V1277" i="1" s="1"/>
  <c r="U1278" i="1"/>
  <c r="V1278" i="1" s="1"/>
  <c r="U1279" i="1"/>
  <c r="V1279" i="1" s="1"/>
  <c r="U1280" i="1"/>
  <c r="V1280" i="1" s="1"/>
  <c r="U1281" i="1"/>
  <c r="V1281" i="1" s="1"/>
  <c r="U1282" i="1"/>
  <c r="V1282" i="1" s="1"/>
  <c r="U1283" i="1"/>
  <c r="V1283" i="1" s="1"/>
  <c r="U1284" i="1"/>
  <c r="V1284" i="1" s="1"/>
  <c r="U1285" i="1"/>
  <c r="V1285" i="1" s="1"/>
  <c r="U1286" i="1"/>
  <c r="V1286" i="1" s="1"/>
  <c r="U1287" i="1"/>
  <c r="V1287" i="1" s="1"/>
  <c r="U1288" i="1"/>
  <c r="V1288" i="1" s="1"/>
  <c r="U1289" i="1"/>
  <c r="V1289" i="1" s="1"/>
  <c r="U1290" i="1"/>
  <c r="V1290" i="1" s="1"/>
  <c r="U1291" i="1"/>
  <c r="V1291" i="1" s="1"/>
  <c r="U1292" i="1"/>
  <c r="V1292" i="1" s="1"/>
  <c r="U1293" i="1"/>
  <c r="V1293" i="1" s="1"/>
  <c r="U1294" i="1"/>
  <c r="V1294" i="1" s="1"/>
  <c r="U1295" i="1"/>
  <c r="V1295" i="1" s="1"/>
  <c r="U1296" i="1"/>
  <c r="V1296" i="1" s="1"/>
  <c r="U1297" i="1"/>
  <c r="V1297" i="1" s="1"/>
  <c r="U1298" i="1"/>
  <c r="V1298" i="1" s="1"/>
  <c r="U1299" i="1"/>
  <c r="V1299" i="1" s="1"/>
  <c r="U1300" i="1"/>
  <c r="V1300" i="1" s="1"/>
  <c r="U1301" i="1"/>
  <c r="V1301" i="1" s="1"/>
  <c r="U1302" i="1"/>
  <c r="V1302" i="1" s="1"/>
  <c r="U1303" i="1"/>
  <c r="V1303" i="1" s="1"/>
  <c r="U1304" i="1"/>
  <c r="V1304" i="1" s="1"/>
  <c r="U1305" i="1"/>
  <c r="V1305" i="1" s="1"/>
  <c r="U1306" i="1"/>
  <c r="V1306" i="1" s="1"/>
  <c r="U1307" i="1"/>
  <c r="V1307" i="1" s="1"/>
  <c r="U1308" i="1"/>
  <c r="V1308" i="1" s="1"/>
  <c r="U1309" i="1"/>
  <c r="V1309" i="1" s="1"/>
  <c r="U1310" i="1"/>
  <c r="V1310" i="1" s="1"/>
  <c r="U1311" i="1"/>
  <c r="V1311" i="1" s="1"/>
  <c r="U1312" i="1"/>
  <c r="V1312" i="1" s="1"/>
  <c r="U1313" i="1"/>
  <c r="V1313" i="1" s="1"/>
  <c r="U1314" i="1"/>
  <c r="V1314" i="1" s="1"/>
  <c r="U1315" i="1"/>
  <c r="V1315" i="1" s="1"/>
  <c r="U1316" i="1"/>
  <c r="V1316" i="1" s="1"/>
  <c r="U1317" i="1"/>
  <c r="V1317" i="1" s="1"/>
  <c r="U1318" i="1"/>
  <c r="V1318" i="1" s="1"/>
  <c r="U1319" i="1"/>
  <c r="V1319" i="1" s="1"/>
  <c r="U1320" i="1"/>
  <c r="V1320" i="1" s="1"/>
  <c r="U1321" i="1"/>
  <c r="V1321" i="1" s="1"/>
  <c r="U1322" i="1"/>
  <c r="V1322" i="1" s="1"/>
  <c r="U1323" i="1"/>
  <c r="V1323" i="1" s="1"/>
  <c r="U1324" i="1"/>
  <c r="V1324" i="1" s="1"/>
  <c r="U1325" i="1"/>
  <c r="V1325" i="1" s="1"/>
  <c r="U1326" i="1"/>
  <c r="V1326" i="1" s="1"/>
  <c r="U1327" i="1"/>
  <c r="V1327" i="1" s="1"/>
  <c r="U1328" i="1"/>
  <c r="V1328" i="1" s="1"/>
  <c r="U1329" i="1"/>
  <c r="V1329" i="1" s="1"/>
  <c r="U1330" i="1"/>
  <c r="V1330" i="1" s="1"/>
  <c r="U1331" i="1"/>
  <c r="V1331" i="1" s="1"/>
  <c r="U1332" i="1"/>
  <c r="V1332" i="1" s="1"/>
  <c r="U1333" i="1"/>
  <c r="V1333" i="1" s="1"/>
  <c r="U1334" i="1"/>
  <c r="V1334" i="1" s="1"/>
  <c r="U1335" i="1"/>
  <c r="V1335" i="1" s="1"/>
  <c r="U1336" i="1"/>
  <c r="V1336" i="1" s="1"/>
  <c r="U1337" i="1"/>
  <c r="V1337" i="1" s="1"/>
  <c r="U1338" i="1"/>
  <c r="V1338" i="1" s="1"/>
  <c r="U1339" i="1"/>
  <c r="V1339" i="1" s="1"/>
  <c r="U1340" i="1"/>
  <c r="V1340" i="1" s="1"/>
  <c r="U1341" i="1"/>
  <c r="V1341" i="1" s="1"/>
  <c r="U1342" i="1"/>
  <c r="V1342" i="1" s="1"/>
  <c r="U1343" i="1"/>
  <c r="V1343" i="1" s="1"/>
  <c r="U1344" i="1"/>
  <c r="V1344" i="1" s="1"/>
  <c r="U1345" i="1"/>
  <c r="V1345" i="1" s="1"/>
  <c r="U1346" i="1"/>
  <c r="V1346" i="1" s="1"/>
  <c r="U1347" i="1"/>
  <c r="V1347" i="1" s="1"/>
  <c r="U1348" i="1"/>
  <c r="V1348" i="1" s="1"/>
  <c r="U1349" i="1"/>
  <c r="V1349" i="1" s="1"/>
  <c r="U1350" i="1"/>
  <c r="V1350" i="1" s="1"/>
  <c r="U1351" i="1"/>
  <c r="V1351" i="1" s="1"/>
  <c r="U1352" i="1"/>
  <c r="V1352" i="1" s="1"/>
  <c r="U1353" i="1"/>
  <c r="V1353" i="1" s="1"/>
  <c r="U1354" i="1"/>
  <c r="V1354" i="1" s="1"/>
  <c r="U1355" i="1"/>
  <c r="V1355" i="1" s="1"/>
  <c r="U1356" i="1"/>
  <c r="V1356" i="1" s="1"/>
  <c r="U1357" i="1"/>
  <c r="V1357" i="1" s="1"/>
  <c r="U1358" i="1"/>
  <c r="V1358" i="1" s="1"/>
  <c r="U1359" i="1"/>
  <c r="V1359" i="1" s="1"/>
  <c r="U1360" i="1"/>
  <c r="V1360" i="1" s="1"/>
  <c r="U1361" i="1"/>
  <c r="V1361" i="1" s="1"/>
  <c r="U1362" i="1"/>
  <c r="V1362" i="1" s="1"/>
  <c r="U1363" i="1"/>
  <c r="V1363" i="1" s="1"/>
  <c r="U1364" i="1"/>
  <c r="V1364" i="1" s="1"/>
  <c r="U1365" i="1"/>
  <c r="V1365" i="1" s="1"/>
  <c r="U1366" i="1"/>
  <c r="V1366" i="1" s="1"/>
  <c r="U1367" i="1"/>
  <c r="V1367" i="1" s="1"/>
  <c r="U1368" i="1"/>
  <c r="V1368" i="1" s="1"/>
  <c r="U1369" i="1"/>
  <c r="V1369" i="1" s="1"/>
  <c r="U1370" i="1"/>
  <c r="V1370" i="1" s="1"/>
  <c r="U1371" i="1"/>
  <c r="V1371" i="1" s="1"/>
  <c r="U1372" i="1"/>
  <c r="V1372" i="1" s="1"/>
  <c r="U1373" i="1"/>
  <c r="V1373" i="1" s="1"/>
  <c r="U1374" i="1"/>
  <c r="V1374" i="1" s="1"/>
  <c r="U1375" i="1"/>
  <c r="V1375" i="1" s="1"/>
  <c r="U1376" i="1"/>
  <c r="V1376" i="1" s="1"/>
  <c r="U1377" i="1"/>
  <c r="V1377" i="1" s="1"/>
  <c r="U1378" i="1"/>
  <c r="V1378" i="1" s="1"/>
  <c r="U1379" i="1"/>
  <c r="V1379" i="1" s="1"/>
  <c r="U1380" i="1"/>
  <c r="V1380" i="1" s="1"/>
  <c r="U1381" i="1"/>
  <c r="V1381" i="1" s="1"/>
  <c r="U1382" i="1"/>
  <c r="V1382" i="1" s="1"/>
  <c r="U1383" i="1"/>
  <c r="V1383" i="1" s="1"/>
  <c r="U1384" i="1"/>
  <c r="V1384" i="1" s="1"/>
  <c r="U1385" i="1"/>
  <c r="V1385" i="1" s="1"/>
  <c r="U1386" i="1"/>
  <c r="V1386" i="1" s="1"/>
  <c r="U1387" i="1"/>
  <c r="V1387" i="1" s="1"/>
  <c r="U1388" i="1"/>
  <c r="V1388" i="1" s="1"/>
  <c r="U1389" i="1"/>
  <c r="V1389" i="1" s="1"/>
  <c r="U1390" i="1"/>
  <c r="V1390" i="1" s="1"/>
  <c r="U1391" i="1"/>
  <c r="V1391" i="1" s="1"/>
  <c r="U1392" i="1"/>
  <c r="V1392" i="1" s="1"/>
  <c r="U1393" i="1"/>
  <c r="V1393" i="1" s="1"/>
  <c r="U1394" i="1"/>
  <c r="V1394" i="1" s="1"/>
  <c r="U1395" i="1"/>
  <c r="V1395" i="1" s="1"/>
  <c r="U1396" i="1"/>
  <c r="V1396" i="1" s="1"/>
  <c r="U1397" i="1"/>
  <c r="V1397" i="1" s="1"/>
  <c r="U1398" i="1"/>
  <c r="V1398" i="1" s="1"/>
  <c r="U1399" i="1"/>
  <c r="V1399" i="1" s="1"/>
  <c r="U1400" i="1"/>
  <c r="V1400" i="1" s="1"/>
  <c r="U1401" i="1"/>
  <c r="V1401" i="1" s="1"/>
  <c r="U1402" i="1"/>
  <c r="V1402" i="1" s="1"/>
  <c r="U1403" i="1"/>
  <c r="V1403" i="1" s="1"/>
  <c r="U1404" i="1"/>
  <c r="V1404" i="1" s="1"/>
  <c r="U1405" i="1"/>
  <c r="V1405" i="1" s="1"/>
  <c r="U1406" i="1"/>
  <c r="V1406" i="1" s="1"/>
  <c r="U1407" i="1"/>
  <c r="V1407" i="1" s="1"/>
  <c r="U1408" i="1"/>
  <c r="V1408" i="1" s="1"/>
  <c r="U1409" i="1"/>
  <c r="V1409" i="1" s="1"/>
  <c r="U1410" i="1"/>
  <c r="V1410" i="1" s="1"/>
  <c r="U1411" i="1"/>
  <c r="V1411" i="1" s="1"/>
  <c r="U1412" i="1"/>
  <c r="V1412" i="1" s="1"/>
  <c r="U1413" i="1"/>
  <c r="V1413" i="1" s="1"/>
  <c r="U1414" i="1"/>
  <c r="V1414" i="1" s="1"/>
  <c r="U1415" i="1"/>
  <c r="V1415" i="1" s="1"/>
  <c r="U1416" i="1"/>
  <c r="V1416" i="1" s="1"/>
  <c r="U1417" i="1"/>
  <c r="V1417" i="1" s="1"/>
  <c r="U1418" i="1"/>
  <c r="V1418" i="1" s="1"/>
  <c r="U1419" i="1"/>
  <c r="V1419" i="1" s="1"/>
  <c r="U1420" i="1"/>
  <c r="V1420" i="1" s="1"/>
  <c r="U1421" i="1"/>
  <c r="V1421" i="1" s="1"/>
  <c r="U1422" i="1"/>
  <c r="V1422" i="1" s="1"/>
  <c r="U1423" i="1"/>
  <c r="V1423" i="1" s="1"/>
  <c r="U1424" i="1"/>
  <c r="V1424" i="1" s="1"/>
  <c r="U1425" i="1"/>
  <c r="V1425" i="1" s="1"/>
  <c r="U1426" i="1"/>
  <c r="V1426" i="1" s="1"/>
  <c r="U1427" i="1"/>
  <c r="V1427" i="1" s="1"/>
  <c r="U1428" i="1"/>
  <c r="V1428" i="1" s="1"/>
  <c r="U1429" i="1"/>
  <c r="V1429" i="1" s="1"/>
  <c r="U1430" i="1"/>
  <c r="V1430" i="1" s="1"/>
  <c r="U1431" i="1"/>
  <c r="V1431" i="1" s="1"/>
  <c r="U1432" i="1"/>
  <c r="V1432" i="1" s="1"/>
  <c r="U1433" i="1"/>
  <c r="V1433" i="1" s="1"/>
  <c r="U1434" i="1"/>
  <c r="V1434" i="1" s="1"/>
  <c r="U1435" i="1"/>
  <c r="V1435" i="1" s="1"/>
  <c r="U1436" i="1"/>
  <c r="V1436" i="1" s="1"/>
  <c r="U1437" i="1"/>
  <c r="V1437" i="1" s="1"/>
  <c r="U1438" i="1"/>
  <c r="V1438" i="1" s="1"/>
  <c r="U1439" i="1"/>
  <c r="V1439" i="1" s="1"/>
  <c r="U1440" i="1"/>
  <c r="V1440" i="1" s="1"/>
  <c r="U1441" i="1"/>
  <c r="V1441" i="1" s="1"/>
  <c r="U1442" i="1"/>
  <c r="V1442" i="1" s="1"/>
  <c r="U1443" i="1"/>
  <c r="V1443" i="1" s="1"/>
  <c r="U1444" i="1"/>
  <c r="V1444" i="1" s="1"/>
  <c r="U1445" i="1"/>
  <c r="V1445" i="1" s="1"/>
  <c r="U1446" i="1"/>
  <c r="V1446" i="1" s="1"/>
  <c r="U1447" i="1"/>
  <c r="V1447" i="1" s="1"/>
  <c r="U1448" i="1"/>
  <c r="V1448" i="1" s="1"/>
  <c r="U1449" i="1"/>
  <c r="V1449" i="1" s="1"/>
  <c r="U1450" i="1"/>
  <c r="V1450" i="1" s="1"/>
  <c r="U1451" i="1"/>
  <c r="V1451" i="1" s="1"/>
  <c r="U1452" i="1"/>
  <c r="V1452" i="1" s="1"/>
  <c r="U1453" i="1"/>
  <c r="V1453" i="1" s="1"/>
  <c r="U1454" i="1"/>
  <c r="V1454" i="1" s="1"/>
  <c r="U1455" i="1"/>
  <c r="V1455" i="1" s="1"/>
  <c r="U1456" i="1"/>
  <c r="V1456" i="1" s="1"/>
  <c r="U1457" i="1"/>
  <c r="V1457" i="1" s="1"/>
  <c r="U1458" i="1"/>
  <c r="V1458" i="1" s="1"/>
  <c r="U1459" i="1"/>
  <c r="V1459" i="1" s="1"/>
  <c r="U1460" i="1"/>
  <c r="V1460" i="1" s="1"/>
  <c r="U1461" i="1"/>
  <c r="V1461" i="1" s="1"/>
  <c r="U1462" i="1"/>
  <c r="V1462" i="1" s="1"/>
  <c r="U1463" i="1"/>
  <c r="V1463" i="1" s="1"/>
  <c r="U1464" i="1"/>
  <c r="V1464" i="1" s="1"/>
  <c r="U1465" i="1"/>
  <c r="V1465" i="1" s="1"/>
  <c r="U1466" i="1"/>
  <c r="V1466" i="1" s="1"/>
  <c r="U1467" i="1"/>
  <c r="V1467" i="1" s="1"/>
  <c r="U1468" i="1"/>
  <c r="V1468" i="1" s="1"/>
  <c r="U1469" i="1"/>
  <c r="V1469" i="1" s="1"/>
  <c r="U1470" i="1"/>
  <c r="V1470" i="1" s="1"/>
  <c r="U1471" i="1"/>
  <c r="V1471" i="1" s="1"/>
  <c r="U1472" i="1"/>
  <c r="V1472" i="1" s="1"/>
  <c r="U1473" i="1"/>
  <c r="V1473" i="1" s="1"/>
  <c r="U1474" i="1"/>
  <c r="V1474" i="1" s="1"/>
  <c r="U1475" i="1"/>
  <c r="V1475" i="1" s="1"/>
  <c r="U1476" i="1"/>
  <c r="V1476" i="1" s="1"/>
  <c r="U1477" i="1"/>
  <c r="V1477" i="1" s="1"/>
  <c r="U1478" i="1"/>
  <c r="V1478" i="1" s="1"/>
  <c r="U1479" i="1"/>
  <c r="V1479" i="1" s="1"/>
  <c r="U1480" i="1"/>
  <c r="V1480" i="1" s="1"/>
  <c r="U1481" i="1"/>
  <c r="V1481" i="1" s="1"/>
  <c r="U1482" i="1"/>
  <c r="V1482" i="1" s="1"/>
  <c r="U1483" i="1"/>
  <c r="V1483" i="1" s="1"/>
  <c r="U1484" i="1"/>
  <c r="V1484" i="1" s="1"/>
  <c r="U1485" i="1"/>
  <c r="V1485" i="1" s="1"/>
  <c r="U1486" i="1"/>
  <c r="V1486" i="1" s="1"/>
  <c r="U1487" i="1"/>
  <c r="V1487" i="1" s="1"/>
  <c r="U1488" i="1"/>
  <c r="V1488" i="1" s="1"/>
  <c r="U1489" i="1"/>
  <c r="V1489" i="1" s="1"/>
  <c r="U1490" i="1"/>
  <c r="V1490" i="1" s="1"/>
  <c r="U1491" i="1"/>
  <c r="V1491" i="1" s="1"/>
  <c r="U1492" i="1"/>
  <c r="V1492" i="1" s="1"/>
  <c r="U1493" i="1"/>
  <c r="V1493" i="1" s="1"/>
  <c r="U1494" i="1"/>
  <c r="V1494" i="1" s="1"/>
  <c r="U1495" i="1"/>
  <c r="V1495" i="1" s="1"/>
  <c r="U1496" i="1"/>
  <c r="V1496" i="1" s="1"/>
  <c r="U1497" i="1"/>
  <c r="V1497" i="1" s="1"/>
  <c r="U1498" i="1"/>
  <c r="V1498" i="1" s="1"/>
  <c r="U1499" i="1"/>
  <c r="V1499" i="1" s="1"/>
  <c r="U1500" i="1"/>
  <c r="V1500" i="1" s="1"/>
  <c r="U1501" i="1"/>
  <c r="V1501" i="1" s="1"/>
  <c r="U1502" i="1"/>
  <c r="V1502" i="1" s="1"/>
  <c r="U1503" i="1"/>
  <c r="V1503" i="1" s="1"/>
  <c r="U1504" i="1"/>
  <c r="V1504" i="1" s="1"/>
  <c r="U1505" i="1"/>
  <c r="V1505" i="1" s="1"/>
  <c r="U1506" i="1"/>
  <c r="V1506" i="1" s="1"/>
  <c r="U1507" i="1"/>
  <c r="V1507" i="1" s="1"/>
  <c r="U1508" i="1"/>
  <c r="V1508" i="1" s="1"/>
  <c r="U1509" i="1"/>
  <c r="V1509" i="1" s="1"/>
  <c r="U1510" i="1"/>
  <c r="V1510" i="1" s="1"/>
  <c r="U1511" i="1"/>
  <c r="V1511" i="1" s="1"/>
  <c r="U1512" i="1"/>
  <c r="V1512" i="1" s="1"/>
  <c r="U1513" i="1"/>
  <c r="V1513" i="1" s="1"/>
  <c r="U1514" i="1"/>
  <c r="V1514" i="1" s="1"/>
  <c r="U1515" i="1"/>
  <c r="V1515" i="1" s="1"/>
  <c r="U1516" i="1"/>
  <c r="V1516" i="1" s="1"/>
  <c r="U1517" i="1"/>
  <c r="V1517" i="1" s="1"/>
  <c r="U1518" i="1"/>
  <c r="V1518" i="1" s="1"/>
  <c r="U1519" i="1"/>
  <c r="V1519" i="1" s="1"/>
  <c r="U1520" i="1"/>
  <c r="V1520" i="1" s="1"/>
  <c r="U1521" i="1"/>
  <c r="V1521" i="1" s="1"/>
  <c r="U1522" i="1"/>
  <c r="V1522" i="1" s="1"/>
  <c r="U1523" i="1"/>
  <c r="V1523" i="1" s="1"/>
  <c r="U1524" i="1"/>
  <c r="V1524" i="1" s="1"/>
  <c r="U1525" i="1"/>
  <c r="V1525" i="1" s="1"/>
  <c r="U1526" i="1"/>
  <c r="V1526" i="1" s="1"/>
  <c r="U1527" i="1"/>
  <c r="V1527" i="1" s="1"/>
  <c r="U1528" i="1"/>
  <c r="V1528" i="1" s="1"/>
  <c r="U1529" i="1"/>
  <c r="V1529" i="1" s="1"/>
  <c r="U1530" i="1"/>
  <c r="V1530" i="1" s="1"/>
  <c r="U1531" i="1"/>
  <c r="V1531" i="1" s="1"/>
  <c r="U1532" i="1"/>
  <c r="V1532" i="1" s="1"/>
  <c r="U1533" i="1"/>
  <c r="V1533" i="1" s="1"/>
  <c r="U1534" i="1"/>
  <c r="V1534" i="1" s="1"/>
  <c r="U1535" i="1"/>
  <c r="V1535" i="1" s="1"/>
  <c r="U1536" i="1"/>
  <c r="V1536" i="1" s="1"/>
  <c r="U1537" i="1"/>
  <c r="V1537" i="1" s="1"/>
  <c r="U1538" i="1"/>
  <c r="V1538" i="1" s="1"/>
  <c r="U1539" i="1"/>
  <c r="V1539" i="1" s="1"/>
  <c r="U1540" i="1"/>
  <c r="V1540" i="1" s="1"/>
  <c r="U1541" i="1"/>
  <c r="V1541" i="1" s="1"/>
  <c r="U1542" i="1"/>
  <c r="V1542" i="1" s="1"/>
  <c r="U1543" i="1"/>
  <c r="V1543" i="1" s="1"/>
  <c r="U1544" i="1"/>
  <c r="V1544" i="1" s="1"/>
  <c r="U1545" i="1"/>
  <c r="V1545" i="1" s="1"/>
  <c r="U1546" i="1"/>
  <c r="V1546" i="1" s="1"/>
  <c r="U1547" i="1"/>
  <c r="V1547" i="1" s="1"/>
  <c r="U1548" i="1"/>
  <c r="V1548" i="1" s="1"/>
  <c r="U1549" i="1"/>
  <c r="V1549" i="1" s="1"/>
  <c r="U1550" i="1"/>
  <c r="V1550" i="1" s="1"/>
  <c r="U1551" i="1"/>
  <c r="V1551" i="1" s="1"/>
  <c r="U1552" i="1"/>
  <c r="V1552" i="1" s="1"/>
  <c r="U1553" i="1"/>
  <c r="V1553" i="1" s="1"/>
  <c r="U1554" i="1"/>
  <c r="V1554" i="1" s="1"/>
  <c r="U1555" i="1"/>
  <c r="V1555" i="1" s="1"/>
  <c r="U1556" i="1"/>
  <c r="V1556" i="1" s="1"/>
  <c r="U1557" i="1"/>
  <c r="V1557" i="1" s="1"/>
  <c r="U1558" i="1"/>
  <c r="V1558" i="1" s="1"/>
  <c r="U1559" i="1"/>
  <c r="V1559" i="1" s="1"/>
  <c r="U1560" i="1"/>
  <c r="V1560" i="1" s="1"/>
  <c r="U1561" i="1"/>
  <c r="V1561" i="1" s="1"/>
  <c r="U1562" i="1"/>
  <c r="V1562" i="1" s="1"/>
  <c r="U1563" i="1"/>
  <c r="V1563" i="1" s="1"/>
  <c r="U1564" i="1"/>
  <c r="V1564" i="1" s="1"/>
  <c r="U1565" i="1"/>
  <c r="V1565" i="1" s="1"/>
  <c r="U1566" i="1"/>
  <c r="V1566" i="1" s="1"/>
  <c r="U1567" i="1"/>
  <c r="V1567" i="1" s="1"/>
  <c r="U1568" i="1"/>
  <c r="V1568" i="1" s="1"/>
  <c r="U1569" i="1"/>
  <c r="V1569" i="1" s="1"/>
  <c r="U1570" i="1"/>
  <c r="V1570" i="1" s="1"/>
  <c r="U1571" i="1"/>
  <c r="V1571" i="1" s="1"/>
  <c r="U1572" i="1"/>
  <c r="V1572" i="1" s="1"/>
  <c r="U1573" i="1"/>
  <c r="V1573" i="1" s="1"/>
  <c r="U1574" i="1"/>
  <c r="V1574" i="1" s="1"/>
  <c r="U1575" i="1"/>
  <c r="V1575" i="1" s="1"/>
  <c r="U1576" i="1"/>
  <c r="V1576" i="1" s="1"/>
  <c r="U1577" i="1"/>
  <c r="V1577" i="1" s="1"/>
  <c r="U1578" i="1"/>
  <c r="V1578" i="1" s="1"/>
  <c r="U1579" i="1"/>
  <c r="V1579" i="1" s="1"/>
  <c r="U1580" i="1"/>
  <c r="V1580" i="1" s="1"/>
  <c r="U1581" i="1"/>
  <c r="V1581" i="1" s="1"/>
  <c r="U1582" i="1"/>
  <c r="V1582" i="1" s="1"/>
  <c r="U1583" i="1"/>
  <c r="V1583" i="1" s="1"/>
  <c r="U1584" i="1"/>
  <c r="V1584" i="1" s="1"/>
  <c r="U1585" i="1"/>
  <c r="V1585" i="1" s="1"/>
  <c r="U1586" i="1"/>
  <c r="V1586" i="1" s="1"/>
  <c r="U1587" i="1"/>
  <c r="V1587" i="1" s="1"/>
  <c r="U1588" i="1"/>
  <c r="V1588" i="1" s="1"/>
  <c r="U1589" i="1"/>
  <c r="V1589" i="1" s="1"/>
  <c r="U1590" i="1"/>
  <c r="V1590" i="1" s="1"/>
  <c r="U1591" i="1"/>
  <c r="V1591" i="1" s="1"/>
  <c r="U1592" i="1"/>
  <c r="V1592" i="1" s="1"/>
  <c r="U1593" i="1"/>
  <c r="V1593" i="1" s="1"/>
  <c r="U1594" i="1"/>
  <c r="V1594" i="1" s="1"/>
  <c r="U1595" i="1"/>
  <c r="V1595" i="1" s="1"/>
  <c r="U1596" i="1"/>
  <c r="V1596" i="1" s="1"/>
  <c r="U1597" i="1"/>
  <c r="V1597" i="1" s="1"/>
  <c r="U1598" i="1"/>
  <c r="V1598" i="1" s="1"/>
  <c r="U1599" i="1"/>
  <c r="V1599" i="1" s="1"/>
  <c r="U1600" i="1"/>
  <c r="V1600" i="1" s="1"/>
  <c r="U1601" i="1"/>
  <c r="V1601" i="1" s="1"/>
  <c r="U1602" i="1"/>
  <c r="V1602" i="1" s="1"/>
  <c r="U1603" i="1"/>
  <c r="V1603" i="1" s="1"/>
  <c r="U1604" i="1"/>
  <c r="V1604" i="1" s="1"/>
  <c r="U1605" i="1"/>
  <c r="V1605" i="1" s="1"/>
  <c r="U1606" i="1"/>
  <c r="V1606" i="1" s="1"/>
  <c r="U1607" i="1"/>
  <c r="V1607" i="1" s="1"/>
  <c r="U1608" i="1"/>
  <c r="V1608" i="1" s="1"/>
  <c r="U1609" i="1"/>
  <c r="V1609" i="1" s="1"/>
  <c r="U1610" i="1"/>
  <c r="V1610" i="1" s="1"/>
  <c r="U1611" i="1"/>
  <c r="V1611" i="1" s="1"/>
  <c r="U1612" i="1"/>
  <c r="V1612" i="1" s="1"/>
  <c r="U1613" i="1"/>
  <c r="V1613" i="1" s="1"/>
  <c r="U1614" i="1"/>
  <c r="V1614" i="1" s="1"/>
  <c r="U1615" i="1"/>
  <c r="V1615" i="1" s="1"/>
  <c r="U1616" i="1"/>
  <c r="V1616" i="1" s="1"/>
  <c r="U1617" i="1"/>
  <c r="V1617" i="1" s="1"/>
  <c r="U1618" i="1"/>
  <c r="V1618" i="1" s="1"/>
  <c r="U1619" i="1"/>
  <c r="V1619" i="1" s="1"/>
  <c r="U1620" i="1"/>
  <c r="V1620" i="1" s="1"/>
  <c r="U1621" i="1"/>
  <c r="V1621" i="1" s="1"/>
  <c r="U1622" i="1"/>
  <c r="V1622" i="1" s="1"/>
  <c r="U1623" i="1"/>
  <c r="V1623" i="1" s="1"/>
  <c r="U1624" i="1"/>
  <c r="V1624" i="1" s="1"/>
  <c r="U1625" i="1"/>
  <c r="V1625" i="1" s="1"/>
  <c r="U1626" i="1"/>
  <c r="V1626" i="1" s="1"/>
  <c r="U1627" i="1"/>
  <c r="V1627" i="1" s="1"/>
  <c r="U1628" i="1"/>
  <c r="V1628" i="1" s="1"/>
  <c r="U1629" i="1"/>
  <c r="V1629" i="1" s="1"/>
  <c r="U1630" i="1"/>
  <c r="V1630" i="1" s="1"/>
  <c r="U1631" i="1"/>
  <c r="V1631" i="1" s="1"/>
  <c r="U1632" i="1"/>
  <c r="V1632" i="1" s="1"/>
  <c r="U1633" i="1"/>
  <c r="V1633" i="1" s="1"/>
  <c r="U1634" i="1"/>
  <c r="V1634" i="1" s="1"/>
  <c r="U1635" i="1"/>
  <c r="V1635" i="1" s="1"/>
  <c r="U1636" i="1"/>
  <c r="V1636" i="1" s="1"/>
  <c r="U1637" i="1"/>
  <c r="V1637" i="1" s="1"/>
  <c r="U1638" i="1"/>
  <c r="V1638" i="1" s="1"/>
  <c r="U1639" i="1"/>
  <c r="V1639" i="1" s="1"/>
  <c r="U1640" i="1"/>
  <c r="V1640" i="1" s="1"/>
  <c r="U1641" i="1"/>
  <c r="V1641" i="1" s="1"/>
  <c r="U1642" i="1"/>
  <c r="V1642" i="1" s="1"/>
  <c r="U1643" i="1"/>
  <c r="V1643" i="1" s="1"/>
  <c r="U1644" i="1"/>
  <c r="V1644" i="1" s="1"/>
  <c r="U1645" i="1"/>
  <c r="V1645" i="1" s="1"/>
  <c r="U1646" i="1"/>
  <c r="V1646" i="1" s="1"/>
  <c r="U1647" i="1"/>
  <c r="V1647" i="1" s="1"/>
  <c r="U1648" i="1"/>
  <c r="V1648" i="1" s="1"/>
  <c r="U1649" i="1"/>
  <c r="V1649" i="1" s="1"/>
  <c r="U1650" i="1"/>
  <c r="V1650" i="1" s="1"/>
  <c r="U1651" i="1"/>
  <c r="V1651" i="1" s="1"/>
  <c r="U1652" i="1"/>
  <c r="V1652" i="1" s="1"/>
  <c r="U1653" i="1"/>
  <c r="V1653" i="1" s="1"/>
  <c r="U1654" i="1"/>
  <c r="V1654" i="1" s="1"/>
  <c r="U1655" i="1"/>
  <c r="V1655" i="1" s="1"/>
  <c r="U1656" i="1"/>
  <c r="V1656" i="1" s="1"/>
  <c r="U1657" i="1"/>
  <c r="V1657" i="1" s="1"/>
  <c r="U1658" i="1"/>
  <c r="V1658" i="1" s="1"/>
  <c r="U1659" i="1"/>
  <c r="V1659" i="1" s="1"/>
  <c r="U1660" i="1"/>
  <c r="V1660" i="1" s="1"/>
  <c r="U1661" i="1"/>
  <c r="V1661" i="1" s="1"/>
  <c r="U1662" i="1"/>
  <c r="V1662" i="1" s="1"/>
  <c r="U1663" i="1"/>
  <c r="V1663" i="1" s="1"/>
  <c r="U1664" i="1"/>
  <c r="V1664" i="1" s="1"/>
  <c r="U1665" i="1"/>
  <c r="V1665" i="1" s="1"/>
  <c r="U1666" i="1"/>
  <c r="V1666" i="1" s="1"/>
  <c r="U1667" i="1"/>
  <c r="V1667" i="1" s="1"/>
  <c r="U1668" i="1"/>
  <c r="V1668" i="1" s="1"/>
  <c r="U1669" i="1"/>
  <c r="V1669" i="1" s="1"/>
  <c r="U1670" i="1"/>
  <c r="V1670" i="1" s="1"/>
  <c r="U1671" i="1"/>
  <c r="V1671" i="1" s="1"/>
  <c r="U1672" i="1"/>
  <c r="V1672" i="1" s="1"/>
  <c r="U1673" i="1"/>
  <c r="V1673" i="1" s="1"/>
  <c r="U1674" i="1"/>
  <c r="V1674" i="1" s="1"/>
  <c r="U1675" i="1"/>
  <c r="V1675" i="1" s="1"/>
  <c r="U1676" i="1"/>
  <c r="V1676" i="1" s="1"/>
  <c r="U1677" i="1"/>
  <c r="V1677" i="1" s="1"/>
  <c r="U1678" i="1"/>
  <c r="V1678" i="1" s="1"/>
  <c r="U1679" i="1"/>
  <c r="V1679" i="1" s="1"/>
  <c r="U1680" i="1"/>
  <c r="V1680" i="1" s="1"/>
  <c r="U1681" i="1"/>
  <c r="V1681" i="1" s="1"/>
  <c r="U1682" i="1"/>
  <c r="V1682" i="1" s="1"/>
  <c r="U1683" i="1"/>
  <c r="V1683" i="1" s="1"/>
  <c r="U1684" i="1"/>
  <c r="V1684" i="1" s="1"/>
  <c r="U1685" i="1"/>
  <c r="V1685" i="1" s="1"/>
  <c r="U1686" i="1"/>
  <c r="V1686" i="1" s="1"/>
  <c r="U1687" i="1"/>
  <c r="V1687" i="1" s="1"/>
  <c r="U1688" i="1"/>
  <c r="V1688" i="1" s="1"/>
  <c r="U1689" i="1"/>
  <c r="V1689" i="1" s="1"/>
  <c r="U1690" i="1"/>
  <c r="V1690" i="1" s="1"/>
  <c r="U1691" i="1"/>
  <c r="V1691" i="1" s="1"/>
  <c r="U1692" i="1"/>
  <c r="V1692" i="1" s="1"/>
  <c r="U1693" i="1"/>
  <c r="V1693" i="1" s="1"/>
  <c r="U1694" i="1"/>
  <c r="V1694" i="1" s="1"/>
  <c r="U1695" i="1"/>
  <c r="V1695" i="1" s="1"/>
  <c r="U1696" i="1"/>
  <c r="V1696" i="1" s="1"/>
  <c r="U1697" i="1"/>
  <c r="V1697" i="1" s="1"/>
  <c r="U1698" i="1"/>
  <c r="V1698" i="1" s="1"/>
  <c r="U1699" i="1"/>
  <c r="V1699" i="1" s="1"/>
  <c r="U1700" i="1"/>
  <c r="V1700" i="1" s="1"/>
  <c r="U1701" i="1"/>
  <c r="V1701" i="1" s="1"/>
  <c r="U1702" i="1"/>
  <c r="V1702" i="1" s="1"/>
  <c r="U1703" i="1"/>
  <c r="V1703" i="1" s="1"/>
  <c r="U1704" i="1"/>
  <c r="V1704" i="1" s="1"/>
  <c r="U1705" i="1"/>
  <c r="V1705" i="1" s="1"/>
  <c r="U1706" i="1"/>
  <c r="V1706" i="1" s="1"/>
  <c r="U1707" i="1"/>
  <c r="V1707" i="1" s="1"/>
  <c r="U1708" i="1"/>
  <c r="V1708" i="1" s="1"/>
  <c r="U1709" i="1"/>
  <c r="V1709" i="1" s="1"/>
  <c r="U1710" i="1"/>
  <c r="V1710" i="1" s="1"/>
  <c r="U1711" i="1"/>
  <c r="V1711" i="1" s="1"/>
  <c r="U1712" i="1"/>
  <c r="V1712" i="1" s="1"/>
  <c r="U1713" i="1"/>
  <c r="V1713" i="1" s="1"/>
  <c r="U1714" i="1"/>
  <c r="V1714" i="1" s="1"/>
  <c r="U1715" i="1"/>
  <c r="V1715" i="1" s="1"/>
  <c r="U1716" i="1"/>
  <c r="V1716" i="1" s="1"/>
  <c r="U1717" i="1"/>
  <c r="V1717" i="1" s="1"/>
  <c r="U1718" i="1"/>
  <c r="V1718" i="1" s="1"/>
  <c r="U1719" i="1"/>
  <c r="V1719" i="1" s="1"/>
  <c r="U1720" i="1"/>
  <c r="V1720" i="1" s="1"/>
  <c r="U1721" i="1"/>
  <c r="V1721" i="1" s="1"/>
  <c r="U1722" i="1"/>
  <c r="V1722" i="1" s="1"/>
  <c r="U1723" i="1"/>
  <c r="V1723" i="1" s="1"/>
  <c r="U1724" i="1"/>
  <c r="U1725" i="1"/>
  <c r="U1726" i="1"/>
  <c r="U1727" i="1"/>
  <c r="U1728" i="1"/>
  <c r="V1728" i="1" s="1"/>
  <c r="U1729" i="1"/>
  <c r="V1729" i="1" s="1"/>
  <c r="U1730" i="1"/>
  <c r="V1730" i="1" s="1"/>
  <c r="U1731" i="1"/>
  <c r="V1731" i="1" s="1"/>
  <c r="U1732" i="1"/>
  <c r="V1732" i="1" s="1"/>
  <c r="U1733" i="1"/>
  <c r="V1733" i="1" s="1"/>
  <c r="U1734" i="1"/>
  <c r="V1734" i="1" s="1"/>
  <c r="U1735" i="1"/>
  <c r="V1735" i="1" s="1"/>
  <c r="U1736" i="1"/>
  <c r="V1736" i="1" s="1"/>
  <c r="U1737" i="1"/>
  <c r="V1737" i="1" s="1"/>
  <c r="U1738" i="1"/>
  <c r="V1738" i="1" s="1"/>
  <c r="U1739" i="1"/>
  <c r="V1739" i="1" s="1"/>
  <c r="U1740" i="1"/>
  <c r="V1740" i="1" s="1"/>
  <c r="U1741" i="1"/>
  <c r="V1741" i="1" s="1"/>
  <c r="U1742" i="1"/>
  <c r="V1742" i="1" s="1"/>
  <c r="U1743" i="1"/>
  <c r="V1743" i="1" s="1"/>
  <c r="U1744" i="1"/>
  <c r="V1744" i="1" s="1"/>
  <c r="U1745" i="1"/>
  <c r="V1745" i="1" s="1"/>
  <c r="U1746" i="1"/>
  <c r="V1746" i="1" s="1"/>
  <c r="U1747" i="1"/>
  <c r="V1747" i="1" s="1"/>
  <c r="U1748" i="1"/>
  <c r="V1748" i="1" s="1"/>
  <c r="U1749" i="1"/>
  <c r="V1749" i="1" s="1"/>
  <c r="U1750" i="1"/>
  <c r="V1750" i="1" s="1"/>
  <c r="U1751" i="1"/>
  <c r="V1751" i="1" s="1"/>
  <c r="U1752" i="1"/>
  <c r="V1752" i="1" s="1"/>
  <c r="U1753" i="1"/>
  <c r="V1753" i="1" s="1"/>
  <c r="U1754" i="1"/>
  <c r="V1754" i="1" s="1"/>
  <c r="U1755" i="1"/>
  <c r="V1755" i="1" s="1"/>
  <c r="U1756" i="1"/>
  <c r="V1756" i="1" s="1"/>
  <c r="U1757" i="1"/>
  <c r="V1757" i="1" s="1"/>
  <c r="U1758" i="1"/>
  <c r="V1758" i="1" s="1"/>
  <c r="U1759" i="1"/>
  <c r="V1759" i="1" s="1"/>
  <c r="U1760" i="1"/>
  <c r="V1760" i="1" s="1"/>
  <c r="U1761" i="1"/>
  <c r="V1761" i="1" s="1"/>
  <c r="U1762" i="1"/>
  <c r="V1762" i="1" s="1"/>
  <c r="U1763" i="1"/>
  <c r="V1763" i="1" s="1"/>
  <c r="U1764" i="1"/>
  <c r="V1764" i="1" s="1"/>
  <c r="U1765" i="1"/>
  <c r="V1765" i="1" s="1"/>
  <c r="U1766" i="1"/>
  <c r="V1766" i="1" s="1"/>
  <c r="U1767" i="1"/>
  <c r="V1767" i="1" s="1"/>
  <c r="U1768" i="1"/>
  <c r="V1768" i="1" s="1"/>
  <c r="U1769" i="1"/>
  <c r="V1769" i="1" s="1"/>
  <c r="U1770" i="1"/>
  <c r="V1770" i="1" s="1"/>
  <c r="U1771" i="1"/>
  <c r="V1771" i="1" s="1"/>
  <c r="U1772" i="1"/>
  <c r="V1772" i="1" s="1"/>
  <c r="U1773" i="1"/>
  <c r="V1773" i="1" s="1"/>
  <c r="U1774" i="1"/>
  <c r="V1774" i="1" s="1"/>
  <c r="U1775" i="1"/>
  <c r="V1775" i="1" s="1"/>
  <c r="U1776" i="1"/>
  <c r="V1776" i="1" s="1"/>
  <c r="U1777" i="1"/>
  <c r="V1777" i="1" s="1"/>
  <c r="U1778" i="1"/>
  <c r="V1778" i="1" s="1"/>
  <c r="U1779" i="1"/>
  <c r="V1779" i="1" s="1"/>
  <c r="U1780" i="1"/>
  <c r="V1780" i="1" s="1"/>
  <c r="U1781" i="1"/>
  <c r="V1781" i="1" s="1"/>
  <c r="U1782" i="1"/>
  <c r="V1782" i="1" s="1"/>
  <c r="U1783" i="1"/>
  <c r="V1783" i="1" s="1"/>
  <c r="U1784" i="1"/>
  <c r="V1784" i="1" s="1"/>
  <c r="U1785" i="1"/>
  <c r="V1785" i="1" s="1"/>
  <c r="U1786" i="1"/>
  <c r="V1786" i="1" s="1"/>
  <c r="U1787" i="1"/>
  <c r="V1787" i="1" s="1"/>
  <c r="U1788" i="1"/>
  <c r="V1788" i="1" s="1"/>
  <c r="U1789" i="1"/>
  <c r="V1789" i="1" s="1"/>
  <c r="U1790" i="1"/>
  <c r="V1790" i="1" s="1"/>
  <c r="U1791" i="1"/>
  <c r="V1791" i="1" s="1"/>
  <c r="U1792" i="1"/>
  <c r="V1792" i="1" s="1"/>
  <c r="U1793" i="1"/>
  <c r="V1793" i="1" s="1"/>
  <c r="U1794" i="1"/>
  <c r="V1794" i="1" s="1"/>
  <c r="U1795" i="1"/>
  <c r="V1795" i="1" s="1"/>
  <c r="U1796" i="1"/>
  <c r="V1796" i="1" s="1"/>
  <c r="U1797" i="1"/>
  <c r="V1797" i="1" s="1"/>
  <c r="U1798" i="1"/>
  <c r="V1798" i="1" s="1"/>
  <c r="U1799" i="1"/>
  <c r="V1799" i="1" s="1"/>
  <c r="U1800" i="1"/>
  <c r="V1800" i="1" s="1"/>
  <c r="U1801" i="1"/>
  <c r="V1801" i="1" s="1"/>
  <c r="U1802" i="1"/>
  <c r="V1802" i="1" s="1"/>
  <c r="U1803" i="1"/>
  <c r="V1803" i="1" s="1"/>
  <c r="U1804" i="1"/>
  <c r="V1804" i="1" s="1"/>
  <c r="U1805" i="1"/>
  <c r="V1805" i="1" s="1"/>
  <c r="U1806" i="1"/>
  <c r="V1806" i="1" s="1"/>
  <c r="U1807" i="1"/>
  <c r="V1807" i="1" s="1"/>
  <c r="U1808" i="1"/>
  <c r="V1808" i="1" s="1"/>
  <c r="U1809" i="1"/>
  <c r="V1809" i="1" s="1"/>
  <c r="U1810" i="1"/>
  <c r="V1810" i="1" s="1"/>
  <c r="U1811" i="1"/>
  <c r="V1811" i="1" s="1"/>
  <c r="U1812" i="1"/>
  <c r="V1812" i="1" s="1"/>
  <c r="U1813" i="1"/>
  <c r="V1813" i="1" s="1"/>
  <c r="U1814" i="1"/>
  <c r="V1814" i="1" s="1"/>
  <c r="U1815" i="1"/>
  <c r="V1815" i="1" s="1"/>
  <c r="U1816" i="1"/>
  <c r="V1816" i="1" s="1"/>
  <c r="U1817" i="1"/>
  <c r="V1817" i="1" s="1"/>
  <c r="U1818" i="1"/>
  <c r="V1818" i="1" s="1"/>
  <c r="U1819" i="1"/>
  <c r="V1819" i="1" s="1"/>
  <c r="U1820" i="1"/>
  <c r="V1820" i="1" s="1"/>
  <c r="U1821" i="1"/>
  <c r="V1821" i="1" s="1"/>
  <c r="U1822" i="1"/>
  <c r="V1822" i="1" s="1"/>
  <c r="U1823" i="1"/>
  <c r="V1823" i="1" s="1"/>
  <c r="U1824" i="1"/>
  <c r="V1824" i="1" s="1"/>
  <c r="U1825" i="1"/>
  <c r="V1825" i="1" s="1"/>
  <c r="U1826" i="1"/>
  <c r="V1826" i="1" s="1"/>
  <c r="U1827" i="1"/>
  <c r="V1827" i="1" s="1"/>
  <c r="U1828" i="1"/>
  <c r="V1828" i="1" s="1"/>
  <c r="U1829" i="1"/>
  <c r="V1829" i="1" s="1"/>
  <c r="U1830" i="1"/>
  <c r="V1830" i="1" s="1"/>
  <c r="U1831" i="1"/>
  <c r="V1831" i="1" s="1"/>
  <c r="U1832" i="1"/>
  <c r="V1832" i="1" s="1"/>
  <c r="U1833" i="1"/>
  <c r="V1833" i="1" s="1"/>
  <c r="U1834" i="1"/>
  <c r="V1834" i="1" s="1"/>
  <c r="U1835" i="1"/>
  <c r="V1835" i="1" s="1"/>
  <c r="U1836" i="1"/>
  <c r="V1836" i="1" s="1"/>
  <c r="U1837" i="1"/>
  <c r="V1837" i="1" s="1"/>
  <c r="U1838" i="1"/>
  <c r="V1838" i="1" s="1"/>
  <c r="U1839" i="1"/>
  <c r="V1839" i="1" s="1"/>
  <c r="U1840" i="1"/>
  <c r="V1840" i="1" s="1"/>
  <c r="U1841" i="1"/>
  <c r="V1841" i="1" s="1"/>
  <c r="U1842" i="1"/>
  <c r="V1842" i="1" s="1"/>
  <c r="U1843" i="1"/>
  <c r="V1843" i="1" s="1"/>
  <c r="U1844" i="1"/>
  <c r="V1844" i="1" s="1"/>
  <c r="U1845" i="1"/>
  <c r="V1845" i="1" s="1"/>
  <c r="U1846" i="1"/>
  <c r="V1846" i="1" s="1"/>
  <c r="U1847" i="1"/>
  <c r="V1847" i="1" s="1"/>
  <c r="U1848" i="1"/>
  <c r="V1848" i="1" s="1"/>
  <c r="U1849" i="1"/>
  <c r="V1849" i="1" s="1"/>
  <c r="U1850" i="1"/>
  <c r="V1850" i="1" s="1"/>
  <c r="U1851" i="1"/>
  <c r="V1851" i="1" s="1"/>
  <c r="U1852" i="1"/>
  <c r="V1852" i="1" s="1"/>
  <c r="U1853" i="1"/>
  <c r="V1853" i="1" s="1"/>
  <c r="U1854" i="1"/>
  <c r="V1854" i="1" s="1"/>
  <c r="U1855" i="1"/>
  <c r="V1855" i="1" s="1"/>
  <c r="U1856" i="1"/>
  <c r="V1856" i="1" s="1"/>
  <c r="U1857" i="1"/>
  <c r="V1857" i="1" s="1"/>
  <c r="U1858" i="1"/>
  <c r="V1858" i="1" s="1"/>
  <c r="U1859" i="1"/>
  <c r="V1859" i="1" s="1"/>
  <c r="U1860" i="1"/>
  <c r="V1860" i="1" s="1"/>
  <c r="U1861" i="1"/>
  <c r="V1861" i="1" s="1"/>
  <c r="U1862" i="1"/>
  <c r="V1862" i="1" s="1"/>
  <c r="U1863" i="1"/>
  <c r="V1863" i="1" s="1"/>
  <c r="U1864" i="1"/>
  <c r="V1864" i="1" s="1"/>
  <c r="U1865" i="1"/>
  <c r="V1865" i="1" s="1"/>
  <c r="U1866" i="1"/>
  <c r="V1866" i="1" s="1"/>
  <c r="U1867" i="1"/>
  <c r="V1867" i="1" s="1"/>
  <c r="U1868" i="1"/>
  <c r="V1868" i="1" s="1"/>
  <c r="U1869" i="1"/>
  <c r="V1869" i="1" s="1"/>
  <c r="U1870" i="1"/>
  <c r="V1870" i="1" s="1"/>
  <c r="U1871" i="1"/>
  <c r="V1871" i="1" s="1"/>
  <c r="U1872" i="1"/>
  <c r="V1872" i="1" s="1"/>
  <c r="U1873" i="1"/>
  <c r="V1873" i="1" s="1"/>
  <c r="U1874" i="1"/>
  <c r="V1874" i="1" s="1"/>
  <c r="U1875" i="1"/>
  <c r="V1875" i="1" s="1"/>
  <c r="U1876" i="1"/>
  <c r="V1876" i="1" s="1"/>
  <c r="U1877" i="1"/>
  <c r="V1877" i="1" s="1"/>
  <c r="U1878" i="1"/>
  <c r="V1878" i="1" s="1"/>
  <c r="U1879" i="1"/>
  <c r="V1879" i="1" s="1"/>
  <c r="U1880" i="1"/>
  <c r="V1880" i="1" s="1"/>
  <c r="U1881" i="1"/>
  <c r="V1881" i="1" s="1"/>
  <c r="U1882" i="1"/>
  <c r="V1882" i="1" s="1"/>
  <c r="U1883" i="1"/>
  <c r="V1883" i="1" s="1"/>
  <c r="U1884" i="1"/>
  <c r="V1884" i="1" s="1"/>
  <c r="U1885" i="1"/>
  <c r="V1885" i="1" s="1"/>
  <c r="U1886" i="1"/>
  <c r="V1886" i="1" s="1"/>
  <c r="U1887" i="1"/>
  <c r="V1887" i="1" s="1"/>
  <c r="U1888" i="1"/>
  <c r="V1888" i="1" s="1"/>
  <c r="U1889" i="1"/>
  <c r="V1889" i="1" s="1"/>
  <c r="U1890" i="1"/>
  <c r="V1890" i="1" s="1"/>
  <c r="U1891" i="1"/>
  <c r="V1891" i="1" s="1"/>
  <c r="U1892" i="1"/>
  <c r="V1892" i="1" s="1"/>
  <c r="U1893" i="1"/>
  <c r="V1893" i="1" s="1"/>
  <c r="U1894" i="1"/>
  <c r="V1894" i="1" s="1"/>
  <c r="U1895" i="1"/>
  <c r="V1895" i="1" s="1"/>
  <c r="U1896" i="1"/>
  <c r="V1896" i="1" s="1"/>
  <c r="U1897" i="1"/>
  <c r="V1897" i="1" s="1"/>
  <c r="U1898" i="1"/>
  <c r="V1898" i="1" s="1"/>
  <c r="U1899" i="1"/>
  <c r="V1899" i="1" s="1"/>
  <c r="U1900" i="1"/>
  <c r="V1900" i="1" s="1"/>
  <c r="U1901" i="1"/>
  <c r="V1901" i="1" s="1"/>
  <c r="U1902" i="1"/>
  <c r="V1902" i="1" s="1"/>
  <c r="U1903" i="1"/>
  <c r="V1903" i="1" s="1"/>
  <c r="U1904" i="1"/>
  <c r="V1904" i="1" s="1"/>
  <c r="U1905" i="1"/>
  <c r="V1905" i="1" s="1"/>
  <c r="U1906" i="1"/>
  <c r="V1906" i="1" s="1"/>
  <c r="U1907" i="1"/>
  <c r="V1907" i="1" s="1"/>
  <c r="U1908" i="1"/>
  <c r="V1908" i="1" s="1"/>
  <c r="U1909" i="1"/>
  <c r="V1909" i="1" s="1"/>
  <c r="U1910" i="1"/>
  <c r="V1910" i="1" s="1"/>
  <c r="U1911" i="1"/>
  <c r="V1911" i="1" s="1"/>
  <c r="U1912" i="1"/>
  <c r="V1912" i="1" s="1"/>
  <c r="U1913" i="1"/>
  <c r="V1913" i="1" s="1"/>
  <c r="U1914" i="1"/>
  <c r="V1914" i="1" s="1"/>
  <c r="U1915" i="1"/>
  <c r="V1915" i="1" s="1"/>
  <c r="U1916" i="1"/>
  <c r="V1916" i="1" s="1"/>
  <c r="U1917" i="1"/>
  <c r="V1917" i="1" s="1"/>
  <c r="U1918" i="1"/>
  <c r="V1918" i="1" s="1"/>
  <c r="U1919" i="1"/>
  <c r="V1919" i="1" s="1"/>
  <c r="U1920" i="1"/>
  <c r="V1920" i="1" s="1"/>
  <c r="U1921" i="1"/>
  <c r="V1921" i="1" s="1"/>
  <c r="U1922" i="1"/>
  <c r="V1922" i="1" s="1"/>
  <c r="U1923" i="1"/>
  <c r="V1923" i="1" s="1"/>
  <c r="U1924" i="1"/>
  <c r="V1924" i="1" s="1"/>
  <c r="U1925" i="1"/>
  <c r="V1925" i="1" s="1"/>
  <c r="U1926" i="1"/>
  <c r="V1926" i="1" s="1"/>
  <c r="U1927" i="1"/>
  <c r="V1927" i="1" s="1"/>
  <c r="U1928" i="1"/>
  <c r="V1928" i="1" s="1"/>
  <c r="U1929" i="1"/>
  <c r="V1929" i="1" s="1"/>
  <c r="U1930" i="1"/>
  <c r="V1930" i="1" s="1"/>
  <c r="U1931" i="1"/>
  <c r="V1931" i="1" s="1"/>
  <c r="U1932" i="1"/>
  <c r="V1932" i="1" s="1"/>
  <c r="U1933" i="1"/>
  <c r="V1933" i="1" s="1"/>
  <c r="U1934" i="1"/>
  <c r="V1934" i="1" s="1"/>
  <c r="U1935" i="1"/>
  <c r="V1935" i="1" s="1"/>
  <c r="U1936" i="1"/>
  <c r="V1936" i="1" s="1"/>
  <c r="U1937" i="1"/>
  <c r="V1937" i="1" s="1"/>
  <c r="U1938" i="1"/>
  <c r="V1938" i="1" s="1"/>
  <c r="U1939" i="1"/>
  <c r="V1939" i="1" s="1"/>
  <c r="U1940" i="1"/>
  <c r="V1940" i="1" s="1"/>
  <c r="U1941" i="1"/>
  <c r="V1941" i="1" s="1"/>
  <c r="U1942" i="1"/>
  <c r="V1942" i="1" s="1"/>
  <c r="U1943" i="1"/>
  <c r="V1943" i="1" s="1"/>
  <c r="U1944" i="1"/>
  <c r="V1944" i="1" s="1"/>
  <c r="U1945" i="1"/>
  <c r="V1945" i="1" s="1"/>
  <c r="U1946" i="1"/>
  <c r="V1946" i="1" s="1"/>
  <c r="U1947" i="1"/>
  <c r="V1947" i="1" s="1"/>
  <c r="U1948" i="1"/>
  <c r="V1948" i="1" s="1"/>
  <c r="U1949" i="1"/>
  <c r="V1949" i="1" s="1"/>
  <c r="U1950" i="1"/>
  <c r="V1950" i="1" s="1"/>
  <c r="U1951" i="1"/>
  <c r="V1951" i="1" s="1"/>
  <c r="U1952" i="1"/>
  <c r="V1952" i="1" s="1"/>
  <c r="U1953" i="1"/>
  <c r="V1953" i="1" s="1"/>
  <c r="U1954" i="1"/>
  <c r="V1954" i="1" s="1"/>
  <c r="U1955" i="1"/>
  <c r="V1955" i="1" s="1"/>
  <c r="U1956" i="1"/>
  <c r="V1956" i="1" s="1"/>
  <c r="U1957" i="1"/>
  <c r="V1957" i="1" s="1"/>
  <c r="U1958" i="1"/>
  <c r="V1958" i="1" s="1"/>
  <c r="U1959" i="1"/>
  <c r="V1959" i="1" s="1"/>
  <c r="U1960" i="1"/>
  <c r="V1960" i="1" s="1"/>
  <c r="U1961" i="1"/>
  <c r="V1961" i="1" s="1"/>
  <c r="U1962" i="1"/>
  <c r="V1962" i="1" s="1"/>
  <c r="U1963" i="1"/>
  <c r="V1963" i="1" s="1"/>
  <c r="U1964" i="1"/>
  <c r="V1964" i="1" s="1"/>
  <c r="U1965" i="1"/>
  <c r="V1965" i="1" s="1"/>
  <c r="U1966" i="1"/>
  <c r="V1966" i="1" s="1"/>
  <c r="U1967" i="1"/>
  <c r="V1967" i="1" s="1"/>
  <c r="U1968" i="1"/>
  <c r="V1968" i="1" s="1"/>
  <c r="U1969" i="1"/>
  <c r="V1969" i="1" s="1"/>
  <c r="U1970" i="1"/>
  <c r="V1970" i="1" s="1"/>
  <c r="U1971" i="1"/>
  <c r="V1971" i="1" s="1"/>
  <c r="U1972" i="1"/>
  <c r="V1972" i="1" s="1"/>
  <c r="U1973" i="1"/>
  <c r="V1973" i="1" s="1"/>
  <c r="U1974" i="1"/>
  <c r="V1974" i="1" s="1"/>
  <c r="U1975" i="1"/>
  <c r="V1975" i="1" s="1"/>
  <c r="U1976" i="1"/>
  <c r="V1976" i="1" s="1"/>
  <c r="U1977" i="1"/>
  <c r="V1977" i="1" s="1"/>
  <c r="U1978" i="1"/>
  <c r="V1978" i="1" s="1"/>
  <c r="U1979" i="1"/>
  <c r="V1979" i="1" s="1"/>
  <c r="U1980" i="1"/>
  <c r="V1980" i="1" s="1"/>
  <c r="U1981" i="1"/>
  <c r="V1981" i="1" s="1"/>
  <c r="U1982" i="1"/>
  <c r="V1982" i="1" s="1"/>
  <c r="U1983" i="1"/>
  <c r="V1983" i="1" s="1"/>
  <c r="U1984" i="1"/>
  <c r="V1984" i="1" s="1"/>
  <c r="U1985" i="1"/>
  <c r="V1985" i="1" s="1"/>
  <c r="U1986" i="1"/>
  <c r="V1986" i="1" s="1"/>
  <c r="U1987" i="1"/>
  <c r="V1987" i="1" s="1"/>
  <c r="U1988" i="1"/>
  <c r="V1988" i="1" s="1"/>
  <c r="U1989" i="1"/>
  <c r="V1989" i="1" s="1"/>
  <c r="U1990" i="1"/>
  <c r="V1990" i="1" s="1"/>
  <c r="U1991" i="1"/>
  <c r="V1991" i="1" s="1"/>
  <c r="U1992" i="1"/>
  <c r="V1992" i="1" s="1"/>
  <c r="U1993" i="1"/>
  <c r="V1993" i="1" s="1"/>
  <c r="U1994" i="1"/>
  <c r="V1994" i="1" s="1"/>
  <c r="U1995" i="1"/>
  <c r="V1995" i="1" s="1"/>
  <c r="U1996" i="1"/>
  <c r="V1996" i="1" s="1"/>
  <c r="U1997" i="1"/>
  <c r="V1997" i="1" s="1"/>
  <c r="U1998" i="1"/>
  <c r="V1998" i="1" s="1"/>
  <c r="U1999" i="1"/>
  <c r="V1999" i="1" s="1"/>
  <c r="U2000" i="1"/>
  <c r="V2000" i="1" s="1"/>
  <c r="U2001" i="1"/>
  <c r="V2001" i="1" s="1"/>
  <c r="U2002" i="1"/>
  <c r="V2002" i="1" s="1"/>
  <c r="U2003" i="1"/>
  <c r="V2003" i="1" s="1"/>
  <c r="U2004" i="1"/>
  <c r="V2004" i="1" s="1"/>
  <c r="U2005" i="1"/>
  <c r="V2005" i="1" s="1"/>
  <c r="U2006" i="1"/>
  <c r="V2006" i="1" s="1"/>
  <c r="U2007" i="1"/>
  <c r="V2007" i="1" s="1"/>
  <c r="U2008" i="1"/>
  <c r="V2008" i="1" s="1"/>
  <c r="U2009" i="1"/>
  <c r="V2009" i="1" s="1"/>
  <c r="U2010" i="1"/>
  <c r="V2010" i="1" s="1"/>
  <c r="U2011" i="1"/>
  <c r="V2011" i="1" s="1"/>
  <c r="U2012" i="1"/>
  <c r="V2012" i="1" s="1"/>
  <c r="U2013" i="1"/>
  <c r="V2013" i="1" s="1"/>
  <c r="U2014" i="1"/>
  <c r="V2014" i="1" s="1"/>
  <c r="U2015" i="1"/>
  <c r="V2015" i="1" s="1"/>
  <c r="U2016" i="1"/>
  <c r="V2016" i="1" s="1"/>
  <c r="U2017" i="1"/>
  <c r="V2017" i="1" s="1"/>
  <c r="U2018" i="1"/>
  <c r="V2018" i="1" s="1"/>
  <c r="U2019" i="1"/>
  <c r="V2019" i="1" s="1"/>
  <c r="U2020" i="1"/>
  <c r="V2020" i="1" s="1"/>
  <c r="U2021" i="1"/>
  <c r="V2021" i="1" s="1"/>
  <c r="U2022" i="1"/>
  <c r="V2022" i="1" s="1"/>
  <c r="U2023" i="1"/>
  <c r="V2023" i="1" s="1"/>
  <c r="U2024" i="1"/>
  <c r="V2024" i="1" s="1"/>
  <c r="U2025" i="1"/>
  <c r="V2025" i="1" s="1"/>
  <c r="U2026" i="1"/>
  <c r="V2026" i="1" s="1"/>
  <c r="U2027" i="1"/>
  <c r="V2027" i="1" s="1"/>
  <c r="U2028" i="1"/>
  <c r="V2028" i="1" s="1"/>
  <c r="U2029" i="1"/>
  <c r="V2029" i="1" s="1"/>
  <c r="U2030" i="1"/>
  <c r="V2030" i="1" s="1"/>
  <c r="U2031" i="1"/>
  <c r="V2031" i="1" s="1"/>
  <c r="U2032" i="1"/>
  <c r="V2032" i="1" s="1"/>
  <c r="U2033" i="1"/>
  <c r="V2033" i="1" s="1"/>
  <c r="U2034" i="1"/>
  <c r="V2034" i="1" s="1"/>
  <c r="U2035" i="1"/>
  <c r="V2035" i="1" s="1"/>
  <c r="U2036" i="1"/>
  <c r="V2036" i="1" s="1"/>
  <c r="U2037" i="1"/>
  <c r="V2037" i="1" s="1"/>
  <c r="U2038" i="1"/>
  <c r="V2038" i="1" s="1"/>
  <c r="U2039" i="1"/>
  <c r="V2039" i="1" s="1"/>
  <c r="U2040" i="1"/>
  <c r="V2040" i="1" s="1"/>
  <c r="U2041" i="1"/>
  <c r="V2041" i="1" s="1"/>
  <c r="U2042" i="1"/>
  <c r="V2042" i="1" s="1"/>
  <c r="U2043" i="1"/>
  <c r="V2043" i="1" s="1"/>
  <c r="U2044" i="1"/>
  <c r="V2044" i="1" s="1"/>
  <c r="U2045" i="1"/>
  <c r="V2045" i="1" s="1"/>
  <c r="U2046" i="1"/>
  <c r="V2046" i="1" s="1"/>
  <c r="U2047" i="1"/>
  <c r="V2047" i="1" s="1"/>
  <c r="U2048" i="1"/>
  <c r="V2048" i="1" s="1"/>
  <c r="U2049" i="1"/>
  <c r="V2049" i="1" s="1"/>
  <c r="U2050" i="1"/>
  <c r="V2050" i="1" s="1"/>
  <c r="U2051" i="1"/>
  <c r="V2051" i="1" s="1"/>
  <c r="U2052" i="1"/>
  <c r="V2052" i="1" s="1"/>
  <c r="U2053" i="1"/>
  <c r="V2053" i="1" s="1"/>
  <c r="U2054" i="1"/>
  <c r="V2054" i="1" s="1"/>
  <c r="U2055" i="1"/>
  <c r="V2055" i="1" s="1"/>
  <c r="U2056" i="1"/>
  <c r="V2056" i="1" s="1"/>
  <c r="U2057" i="1"/>
  <c r="V2057" i="1" s="1"/>
  <c r="U2058" i="1"/>
  <c r="V2058" i="1" s="1"/>
  <c r="U2059" i="1"/>
  <c r="V2059" i="1" s="1"/>
  <c r="U2060" i="1"/>
  <c r="V2060" i="1" s="1"/>
  <c r="U2061" i="1"/>
  <c r="V2061" i="1" s="1"/>
  <c r="U2062" i="1"/>
  <c r="V2062" i="1" s="1"/>
  <c r="U2063" i="1"/>
  <c r="V2063" i="1" s="1"/>
  <c r="U2064" i="1"/>
  <c r="V2064" i="1" s="1"/>
  <c r="U2065" i="1"/>
  <c r="V2065" i="1" s="1"/>
  <c r="U2066" i="1"/>
  <c r="V2066" i="1" s="1"/>
  <c r="U2067" i="1"/>
  <c r="V2067" i="1" s="1"/>
  <c r="U2068" i="1"/>
  <c r="V2068" i="1" s="1"/>
  <c r="U2069" i="1"/>
  <c r="V2069" i="1" s="1"/>
  <c r="U2070" i="1"/>
  <c r="V2070" i="1" s="1"/>
  <c r="U2071" i="1"/>
  <c r="V2071" i="1" s="1"/>
  <c r="U2072" i="1"/>
  <c r="V2072" i="1" s="1"/>
  <c r="U2073" i="1"/>
  <c r="V2073" i="1" s="1"/>
  <c r="U2074" i="1"/>
  <c r="V2074" i="1" s="1"/>
  <c r="U2075" i="1"/>
  <c r="V2075" i="1" s="1"/>
  <c r="U2076" i="1"/>
  <c r="V2076" i="1" s="1"/>
  <c r="U2077" i="1"/>
  <c r="V2077" i="1" s="1"/>
  <c r="U2078" i="1"/>
  <c r="V2078" i="1" s="1"/>
  <c r="U2079" i="1"/>
  <c r="V2079" i="1" s="1"/>
  <c r="U2080" i="1"/>
  <c r="V2080" i="1" s="1"/>
  <c r="U2081" i="1"/>
  <c r="V2081" i="1" s="1"/>
  <c r="U2082" i="1"/>
  <c r="V2082" i="1" s="1"/>
  <c r="U2083" i="1"/>
  <c r="V2083" i="1" s="1"/>
  <c r="U2084" i="1"/>
  <c r="V2084" i="1" s="1"/>
  <c r="U2085" i="1"/>
  <c r="V2085" i="1" s="1"/>
  <c r="U2086" i="1"/>
  <c r="V2086" i="1" s="1"/>
  <c r="U2087" i="1"/>
  <c r="V2087" i="1" s="1"/>
  <c r="U2088" i="1"/>
  <c r="V2088" i="1" s="1"/>
  <c r="U2089" i="1"/>
  <c r="V2089" i="1" s="1"/>
  <c r="U2090" i="1"/>
  <c r="V2090" i="1" s="1"/>
  <c r="U2091" i="1"/>
  <c r="V2091" i="1" s="1"/>
  <c r="U2092" i="1"/>
  <c r="V2092" i="1" s="1"/>
  <c r="U2093" i="1"/>
  <c r="V2093" i="1" s="1"/>
  <c r="U2094" i="1"/>
  <c r="V2094" i="1" s="1"/>
  <c r="U2095" i="1"/>
  <c r="V2095" i="1" s="1"/>
  <c r="U2096" i="1"/>
  <c r="V2096" i="1" s="1"/>
  <c r="U2097" i="1"/>
  <c r="V2097" i="1" s="1"/>
  <c r="U2098" i="1"/>
  <c r="V2098" i="1" s="1"/>
  <c r="U2099" i="1"/>
  <c r="V2099" i="1" s="1"/>
  <c r="U2100" i="1"/>
  <c r="V2100" i="1" s="1"/>
  <c r="U2101" i="1"/>
  <c r="V2101" i="1" s="1"/>
  <c r="U2102" i="1"/>
  <c r="V2102" i="1" s="1"/>
  <c r="U2103" i="1"/>
  <c r="V2103" i="1" s="1"/>
  <c r="U2104" i="1"/>
  <c r="V2104" i="1" s="1"/>
  <c r="U2105" i="1"/>
  <c r="V2105" i="1" s="1"/>
  <c r="U2106" i="1"/>
  <c r="V2106" i="1" s="1"/>
  <c r="U2107" i="1"/>
  <c r="V2107" i="1" s="1"/>
  <c r="U2108" i="1"/>
  <c r="V2108" i="1" s="1"/>
  <c r="U2109" i="1"/>
  <c r="V2109" i="1" s="1"/>
  <c r="U2110" i="1"/>
  <c r="V2110" i="1" s="1"/>
  <c r="U2111" i="1"/>
  <c r="V2111" i="1" s="1"/>
  <c r="U2112" i="1"/>
  <c r="V2112" i="1" s="1"/>
  <c r="U2113" i="1"/>
  <c r="V2113" i="1" s="1"/>
  <c r="U2114" i="1"/>
  <c r="V2114" i="1" s="1"/>
  <c r="U2115" i="1"/>
  <c r="V2115" i="1" s="1"/>
  <c r="U2116" i="1"/>
  <c r="V2116" i="1" s="1"/>
  <c r="U2117" i="1"/>
  <c r="V2117" i="1" s="1"/>
  <c r="U2118" i="1"/>
  <c r="V2118" i="1" s="1"/>
  <c r="U2119" i="1"/>
  <c r="V2119" i="1" s="1"/>
  <c r="U2120" i="1"/>
  <c r="V2120" i="1" s="1"/>
  <c r="U2121" i="1"/>
  <c r="V2121" i="1" s="1"/>
  <c r="U2122" i="1"/>
  <c r="V2122" i="1" s="1"/>
  <c r="U2123" i="1"/>
  <c r="V2123" i="1" s="1"/>
  <c r="U2124" i="1"/>
  <c r="V2124" i="1" s="1"/>
  <c r="U2125" i="1"/>
  <c r="V2125" i="1" s="1"/>
  <c r="U2126" i="1"/>
  <c r="V2126" i="1" s="1"/>
  <c r="U2127" i="1"/>
  <c r="V2127" i="1" s="1"/>
  <c r="U2128" i="1"/>
  <c r="V2128" i="1" s="1"/>
  <c r="U2129" i="1"/>
  <c r="V2129" i="1" s="1"/>
  <c r="U2130" i="1"/>
  <c r="V2130" i="1" s="1"/>
  <c r="U2131" i="1"/>
  <c r="V2131" i="1" s="1"/>
  <c r="U2132" i="1"/>
  <c r="V2132" i="1" s="1"/>
  <c r="U2133" i="1"/>
  <c r="V2133" i="1" s="1"/>
  <c r="U2134" i="1"/>
  <c r="V2134" i="1" s="1"/>
  <c r="U2135" i="1"/>
  <c r="V2135" i="1" s="1"/>
  <c r="U2136" i="1"/>
  <c r="V2136" i="1" s="1"/>
  <c r="U2137" i="1"/>
  <c r="V2137" i="1" s="1"/>
  <c r="U2138" i="1"/>
  <c r="V2138" i="1" s="1"/>
  <c r="U2139" i="1"/>
  <c r="V2139" i="1" s="1"/>
  <c r="U2140" i="1"/>
  <c r="V2140" i="1" s="1"/>
  <c r="U2141" i="1"/>
  <c r="V2141" i="1" s="1"/>
  <c r="U2142" i="1"/>
  <c r="V2142" i="1" s="1"/>
  <c r="U2143" i="1"/>
  <c r="V2143" i="1" s="1"/>
  <c r="U2144" i="1"/>
  <c r="V2144" i="1" s="1"/>
  <c r="U2145" i="1"/>
  <c r="V2145" i="1" s="1"/>
  <c r="U2146" i="1"/>
  <c r="V2146" i="1" s="1"/>
  <c r="U2147" i="1"/>
  <c r="V2147" i="1" s="1"/>
  <c r="U2148" i="1"/>
  <c r="V2148" i="1" s="1"/>
  <c r="U2149" i="1"/>
  <c r="V2149" i="1" s="1"/>
  <c r="U2150" i="1"/>
  <c r="V2150" i="1" s="1"/>
  <c r="U2151" i="1"/>
  <c r="V2151" i="1" s="1"/>
  <c r="U2152" i="1"/>
  <c r="V2152" i="1" s="1"/>
  <c r="U2153" i="1"/>
  <c r="V2153" i="1" s="1"/>
  <c r="U2154" i="1"/>
  <c r="V2154" i="1" s="1"/>
  <c r="U2155" i="1"/>
  <c r="V2155" i="1" s="1"/>
  <c r="U2156" i="1"/>
  <c r="V2156" i="1" s="1"/>
  <c r="U2157" i="1"/>
  <c r="V2157" i="1" s="1"/>
  <c r="U2158" i="1"/>
  <c r="V2158" i="1" s="1"/>
  <c r="U2159" i="1"/>
  <c r="V2159" i="1" s="1"/>
  <c r="U2160" i="1"/>
  <c r="V2160" i="1" s="1"/>
  <c r="U2161" i="1"/>
  <c r="V2161" i="1" s="1"/>
  <c r="U2162" i="1"/>
  <c r="V2162" i="1" s="1"/>
  <c r="U2163" i="1"/>
  <c r="V2163" i="1" s="1"/>
  <c r="U2164" i="1"/>
  <c r="V2164" i="1" s="1"/>
  <c r="U2165" i="1"/>
  <c r="V2165" i="1" s="1"/>
  <c r="U2166" i="1"/>
  <c r="V2166" i="1" s="1"/>
  <c r="U2167" i="1"/>
  <c r="V2167" i="1" s="1"/>
  <c r="U2168" i="1"/>
  <c r="V2168" i="1" s="1"/>
  <c r="U2169" i="1"/>
  <c r="V2169" i="1" s="1"/>
  <c r="U2170" i="1"/>
  <c r="V2170" i="1" s="1"/>
  <c r="U2171" i="1"/>
  <c r="V2171" i="1" s="1"/>
  <c r="U2172" i="1"/>
  <c r="V2172" i="1" s="1"/>
  <c r="U2173" i="1"/>
  <c r="V2173" i="1" s="1"/>
  <c r="U2174" i="1"/>
  <c r="V2174" i="1" s="1"/>
  <c r="U2175" i="1"/>
  <c r="V2175" i="1" s="1"/>
  <c r="U2176" i="1"/>
  <c r="V2176" i="1" s="1"/>
  <c r="U2177" i="1"/>
  <c r="V2177" i="1" s="1"/>
  <c r="U2178" i="1"/>
  <c r="V2178" i="1" s="1"/>
  <c r="U2179" i="1"/>
  <c r="V2179" i="1" s="1"/>
  <c r="U2180" i="1"/>
  <c r="V2180" i="1" s="1"/>
  <c r="U2181" i="1"/>
  <c r="V2181" i="1" s="1"/>
  <c r="U2182" i="1"/>
  <c r="V2182" i="1" s="1"/>
  <c r="U2183" i="1"/>
  <c r="V2183" i="1" s="1"/>
  <c r="U2184" i="1"/>
  <c r="V2184" i="1" s="1"/>
  <c r="U2185" i="1"/>
  <c r="V2185" i="1" s="1"/>
  <c r="U2186" i="1"/>
  <c r="V2186" i="1" s="1"/>
  <c r="U2187" i="1"/>
  <c r="V2187" i="1" s="1"/>
  <c r="U2188" i="1"/>
  <c r="V2188" i="1" s="1"/>
  <c r="U2189" i="1"/>
  <c r="V2189" i="1" s="1"/>
  <c r="U2190" i="1"/>
  <c r="V2190" i="1" s="1"/>
  <c r="U2191" i="1"/>
  <c r="V2191" i="1" s="1"/>
  <c r="U2192" i="1"/>
  <c r="V2192" i="1" s="1"/>
  <c r="U2193" i="1"/>
  <c r="V2193" i="1" s="1"/>
  <c r="U2194" i="1"/>
  <c r="V2194" i="1" s="1"/>
  <c r="U2195" i="1"/>
  <c r="V2195" i="1" s="1"/>
  <c r="U2196" i="1"/>
  <c r="V2196" i="1" s="1"/>
  <c r="U2197" i="1"/>
  <c r="V2197" i="1" s="1"/>
  <c r="U2198" i="1"/>
  <c r="V2198" i="1" s="1"/>
  <c r="U2199" i="1"/>
  <c r="V2199" i="1" s="1"/>
  <c r="U2200" i="1"/>
  <c r="V2200" i="1" s="1"/>
  <c r="U2201" i="1"/>
  <c r="V2201" i="1" s="1"/>
  <c r="U2202" i="1"/>
  <c r="V2202" i="1" s="1"/>
  <c r="U2203" i="1"/>
  <c r="V2203" i="1" s="1"/>
  <c r="U2204" i="1"/>
  <c r="V2204" i="1" s="1"/>
  <c r="U2205" i="1"/>
  <c r="V2205" i="1" s="1"/>
  <c r="U2206" i="1"/>
  <c r="V2206" i="1" s="1"/>
  <c r="U2207" i="1"/>
  <c r="V2207" i="1" s="1"/>
  <c r="U2208" i="1"/>
  <c r="V2208" i="1" s="1"/>
  <c r="U2209" i="1"/>
  <c r="V2209" i="1" s="1"/>
  <c r="U2210" i="1"/>
  <c r="V2210" i="1" s="1"/>
  <c r="U2211" i="1"/>
  <c r="V2211" i="1" s="1"/>
  <c r="U2212" i="1"/>
  <c r="V2212" i="1" s="1"/>
  <c r="U2213" i="1"/>
  <c r="V2213" i="1" s="1"/>
  <c r="U2214" i="1"/>
  <c r="V2214" i="1" s="1"/>
  <c r="U2215" i="1"/>
  <c r="V2215" i="1" s="1"/>
  <c r="U2216" i="1"/>
  <c r="V2216" i="1" s="1"/>
  <c r="U2217" i="1"/>
  <c r="V2217" i="1" s="1"/>
  <c r="U2218" i="1"/>
  <c r="V2218" i="1" s="1"/>
  <c r="U2219" i="1"/>
  <c r="V2219" i="1" s="1"/>
  <c r="U2220" i="1"/>
  <c r="V2220" i="1" s="1"/>
  <c r="U2221" i="1"/>
  <c r="V2221" i="1" s="1"/>
  <c r="U2222" i="1"/>
  <c r="V2222" i="1" s="1"/>
  <c r="U2223" i="1"/>
  <c r="V2223" i="1" s="1"/>
  <c r="U2224" i="1"/>
  <c r="V2224" i="1" s="1"/>
  <c r="U2225" i="1"/>
  <c r="V2225" i="1" s="1"/>
  <c r="U2226" i="1"/>
  <c r="V2226" i="1" s="1"/>
  <c r="U2227" i="1"/>
  <c r="V2227" i="1" s="1"/>
  <c r="U2228" i="1"/>
  <c r="V2228" i="1" s="1"/>
  <c r="U2229" i="1"/>
  <c r="V2229" i="1" s="1"/>
  <c r="U2230" i="1"/>
  <c r="V2230" i="1" s="1"/>
  <c r="U2231" i="1"/>
  <c r="V2231" i="1" s="1"/>
  <c r="U2232" i="1"/>
  <c r="V2232" i="1" s="1"/>
  <c r="U2233" i="1"/>
  <c r="V2233" i="1" s="1"/>
  <c r="U2234" i="1"/>
  <c r="V2234" i="1" s="1"/>
  <c r="U2235" i="1"/>
  <c r="V2235" i="1" s="1"/>
  <c r="U2236" i="1"/>
  <c r="V2236" i="1" s="1"/>
  <c r="U2237" i="1"/>
  <c r="V2237" i="1" s="1"/>
  <c r="U2238" i="1"/>
  <c r="V2238" i="1" s="1"/>
  <c r="U2239" i="1"/>
  <c r="V2239" i="1" s="1"/>
  <c r="U2240" i="1"/>
  <c r="V2240" i="1" s="1"/>
  <c r="U2241" i="1"/>
  <c r="V2241" i="1" s="1"/>
  <c r="U2242" i="1"/>
  <c r="V2242" i="1" s="1"/>
  <c r="U2243" i="1"/>
  <c r="V2243" i="1" s="1"/>
  <c r="U2244" i="1"/>
  <c r="V2244" i="1" s="1"/>
  <c r="U2245" i="1"/>
  <c r="V2245" i="1" s="1"/>
  <c r="U2246" i="1"/>
  <c r="V2246" i="1" s="1"/>
  <c r="U2247" i="1"/>
  <c r="V2247" i="1" s="1"/>
  <c r="U2248" i="1"/>
  <c r="V2248" i="1" s="1"/>
  <c r="U2249" i="1"/>
  <c r="V2249" i="1" s="1"/>
  <c r="U2250" i="1"/>
  <c r="V2250" i="1" s="1"/>
  <c r="U2251" i="1"/>
  <c r="V2251" i="1" s="1"/>
  <c r="U2252" i="1"/>
  <c r="V2252" i="1" s="1"/>
  <c r="U2253" i="1"/>
  <c r="V2253" i="1" s="1"/>
  <c r="U2254" i="1"/>
  <c r="V2254" i="1" s="1"/>
  <c r="U2255" i="1"/>
  <c r="V2255" i="1" s="1"/>
  <c r="U2256" i="1"/>
  <c r="V2256" i="1" s="1"/>
  <c r="U2257" i="1"/>
  <c r="V2257" i="1" s="1"/>
  <c r="U2258" i="1"/>
  <c r="V2258" i="1" s="1"/>
  <c r="U2259" i="1"/>
  <c r="V2259" i="1" s="1"/>
  <c r="U2260" i="1"/>
  <c r="V2260" i="1" s="1"/>
  <c r="U2261" i="1"/>
  <c r="V2261" i="1" s="1"/>
  <c r="U2262" i="1"/>
  <c r="V2262" i="1" s="1"/>
  <c r="U2263" i="1"/>
  <c r="V2263" i="1" s="1"/>
  <c r="U2264" i="1"/>
  <c r="V2264" i="1" s="1"/>
  <c r="U2265" i="1"/>
  <c r="V2265" i="1" s="1"/>
  <c r="U2266" i="1"/>
  <c r="V2266" i="1" s="1"/>
  <c r="U2267" i="1"/>
  <c r="V2267" i="1" s="1"/>
  <c r="U2268" i="1"/>
  <c r="V2268" i="1" s="1"/>
  <c r="U2269" i="1"/>
  <c r="V2269" i="1" s="1"/>
  <c r="U2270" i="1"/>
  <c r="V2270" i="1" s="1"/>
  <c r="U2271" i="1"/>
  <c r="V2271" i="1" s="1"/>
  <c r="U2272" i="1"/>
  <c r="V2272" i="1" s="1"/>
  <c r="U2273" i="1"/>
  <c r="V2273" i="1" s="1"/>
  <c r="U2274" i="1"/>
  <c r="V2274" i="1" s="1"/>
  <c r="U2275" i="1"/>
  <c r="V2275" i="1" s="1"/>
  <c r="U2276" i="1"/>
  <c r="V2276" i="1" s="1"/>
  <c r="U2277" i="1"/>
  <c r="V2277" i="1" s="1"/>
  <c r="U2278" i="1"/>
  <c r="V2278" i="1" s="1"/>
  <c r="U2279" i="1"/>
  <c r="V2279" i="1" s="1"/>
  <c r="U2280" i="1"/>
  <c r="V2280" i="1" s="1"/>
  <c r="U2281" i="1"/>
  <c r="V2281" i="1" s="1"/>
  <c r="U2282" i="1"/>
  <c r="V2282" i="1" s="1"/>
  <c r="U2283" i="1"/>
  <c r="V2283" i="1" s="1"/>
  <c r="U2284" i="1"/>
  <c r="V2284" i="1" s="1"/>
  <c r="U2285" i="1"/>
  <c r="V2285" i="1" s="1"/>
  <c r="U2286" i="1"/>
  <c r="V2286" i="1" s="1"/>
  <c r="U2287" i="1"/>
  <c r="V2287" i="1" s="1"/>
  <c r="U2288" i="1"/>
  <c r="V2288" i="1" s="1"/>
  <c r="U2289" i="1"/>
  <c r="V2289" i="1" s="1"/>
  <c r="U2290" i="1"/>
  <c r="V2290" i="1" s="1"/>
  <c r="U2291" i="1"/>
  <c r="V2291" i="1" s="1"/>
  <c r="U2292" i="1"/>
  <c r="V2292" i="1" s="1"/>
  <c r="U2293" i="1"/>
  <c r="V2293" i="1" s="1"/>
  <c r="U2294" i="1"/>
  <c r="V2294" i="1" s="1"/>
  <c r="U2295" i="1"/>
  <c r="V2295" i="1" s="1"/>
  <c r="U2296" i="1"/>
  <c r="V2296" i="1" s="1"/>
  <c r="U2297" i="1"/>
  <c r="V2297" i="1" s="1"/>
  <c r="U2298" i="1"/>
  <c r="V2298" i="1" s="1"/>
  <c r="U2299" i="1"/>
  <c r="V2299" i="1" s="1"/>
  <c r="U2300" i="1"/>
  <c r="V2300" i="1" s="1"/>
  <c r="U2301" i="1"/>
  <c r="V2301" i="1" s="1"/>
  <c r="U2302" i="1"/>
  <c r="V2302" i="1" s="1"/>
  <c r="U2303" i="1"/>
  <c r="V2303" i="1" s="1"/>
  <c r="U2304" i="1"/>
  <c r="V2304" i="1" s="1"/>
  <c r="U2305" i="1"/>
  <c r="V2305" i="1" s="1"/>
  <c r="U2306" i="1"/>
  <c r="V2306" i="1" s="1"/>
  <c r="U2307" i="1"/>
  <c r="V2307" i="1" s="1"/>
  <c r="U2308" i="1"/>
  <c r="V2308" i="1" s="1"/>
  <c r="U2309" i="1"/>
  <c r="V2309" i="1" s="1"/>
  <c r="U2310" i="1"/>
  <c r="V2310" i="1" s="1"/>
  <c r="U2311" i="1"/>
  <c r="V2311" i="1" s="1"/>
  <c r="U2312" i="1"/>
  <c r="V2312" i="1" s="1"/>
  <c r="U2313" i="1"/>
  <c r="V2313" i="1" s="1"/>
  <c r="U2314" i="1"/>
  <c r="V2314" i="1" s="1"/>
  <c r="U2315" i="1"/>
  <c r="V2315" i="1" s="1"/>
  <c r="U2316" i="1"/>
  <c r="V2316" i="1" s="1"/>
  <c r="U2317" i="1"/>
  <c r="V2317" i="1" s="1"/>
  <c r="U2318" i="1"/>
  <c r="V2318" i="1" s="1"/>
  <c r="U2319" i="1"/>
  <c r="V2319" i="1" s="1"/>
  <c r="U2320" i="1"/>
  <c r="V2320" i="1" s="1"/>
  <c r="U2321" i="1"/>
  <c r="V2321" i="1" s="1"/>
  <c r="U2322" i="1"/>
  <c r="V2322" i="1" s="1"/>
  <c r="U2323" i="1"/>
  <c r="V2323" i="1" s="1"/>
  <c r="U2324" i="1"/>
  <c r="V2324" i="1" s="1"/>
  <c r="U2325" i="1"/>
  <c r="V2325" i="1" s="1"/>
  <c r="U2326" i="1"/>
  <c r="V2326" i="1" s="1"/>
  <c r="U2327" i="1"/>
  <c r="V2327" i="1" s="1"/>
  <c r="U2328" i="1"/>
  <c r="V2328" i="1" s="1"/>
  <c r="U2329" i="1"/>
  <c r="V2329" i="1" s="1"/>
  <c r="U2330" i="1"/>
  <c r="V2330" i="1" s="1"/>
  <c r="U2331" i="1"/>
  <c r="V2331" i="1" s="1"/>
  <c r="U2332" i="1"/>
  <c r="V2332" i="1" s="1"/>
  <c r="U2333" i="1"/>
  <c r="V2333" i="1" s="1"/>
  <c r="U2334" i="1"/>
  <c r="V2334" i="1" s="1"/>
  <c r="U2335" i="1"/>
  <c r="V2335" i="1" s="1"/>
  <c r="U2336" i="1"/>
  <c r="V2336" i="1" s="1"/>
  <c r="U2337" i="1"/>
  <c r="V2337" i="1" s="1"/>
  <c r="U2338" i="1"/>
  <c r="V2338" i="1" s="1"/>
  <c r="U2339" i="1"/>
  <c r="V2339" i="1" s="1"/>
  <c r="U2340" i="1"/>
  <c r="V2340" i="1" s="1"/>
  <c r="U2341" i="1"/>
  <c r="V2341" i="1" s="1"/>
  <c r="U2342" i="1"/>
  <c r="V2342" i="1" s="1"/>
  <c r="U2343" i="1"/>
  <c r="V2343" i="1" s="1"/>
  <c r="U2344" i="1"/>
  <c r="V2344" i="1" s="1"/>
  <c r="U2345" i="1"/>
  <c r="V2345" i="1" s="1"/>
  <c r="U2346" i="1"/>
  <c r="V2346" i="1" s="1"/>
  <c r="U2347" i="1"/>
  <c r="V2347" i="1" s="1"/>
  <c r="U2348" i="1"/>
  <c r="V2348" i="1" s="1"/>
  <c r="U2349" i="1"/>
  <c r="V2349" i="1" s="1"/>
  <c r="U2350" i="1"/>
  <c r="V2350" i="1" s="1"/>
  <c r="U2351" i="1"/>
  <c r="V2351" i="1" s="1"/>
  <c r="U2352" i="1"/>
  <c r="V2352" i="1" s="1"/>
  <c r="U2353" i="1"/>
  <c r="V2353" i="1" s="1"/>
  <c r="U2354" i="1"/>
  <c r="V2354" i="1" s="1"/>
  <c r="U2355" i="1"/>
  <c r="V2355" i="1" s="1"/>
  <c r="U2356" i="1"/>
  <c r="V2356" i="1" s="1"/>
  <c r="U2357" i="1"/>
  <c r="V2357" i="1" s="1"/>
  <c r="U2358" i="1"/>
  <c r="V2358" i="1" s="1"/>
  <c r="U2359" i="1"/>
  <c r="V2359" i="1" s="1"/>
  <c r="U2360" i="1"/>
  <c r="V2360" i="1" s="1"/>
  <c r="U2361" i="1"/>
  <c r="V2361" i="1" s="1"/>
  <c r="U2362" i="1"/>
  <c r="V2362" i="1" s="1"/>
  <c r="U2363" i="1"/>
  <c r="V2363" i="1" s="1"/>
  <c r="U2364" i="1"/>
  <c r="V2364" i="1" s="1"/>
  <c r="U2365" i="1"/>
  <c r="V2365" i="1" s="1"/>
  <c r="U2366" i="1"/>
  <c r="V2366" i="1" s="1"/>
  <c r="U2367" i="1"/>
  <c r="V2367" i="1" s="1"/>
  <c r="U2368" i="1"/>
  <c r="V2368" i="1" s="1"/>
  <c r="U2369" i="1"/>
  <c r="V2369" i="1" s="1"/>
  <c r="U2370" i="1"/>
  <c r="V2370" i="1" s="1"/>
  <c r="U2371" i="1"/>
  <c r="V2371" i="1" s="1"/>
  <c r="U2372" i="1"/>
  <c r="V2372" i="1" s="1"/>
  <c r="U2373" i="1"/>
  <c r="V2373" i="1" s="1"/>
  <c r="U2374" i="1"/>
  <c r="V2374" i="1" s="1"/>
  <c r="U2375" i="1"/>
  <c r="V2375" i="1" s="1"/>
  <c r="U2376" i="1"/>
  <c r="V2376" i="1" s="1"/>
  <c r="U2377" i="1"/>
  <c r="V2377" i="1" s="1"/>
  <c r="U2378" i="1"/>
  <c r="V2378" i="1" s="1"/>
  <c r="U2379" i="1"/>
  <c r="V2379" i="1" s="1"/>
  <c r="U2380" i="1"/>
  <c r="V2380" i="1" s="1"/>
  <c r="U2381" i="1"/>
  <c r="V2381" i="1" s="1"/>
  <c r="U2382" i="1"/>
  <c r="V2382" i="1" s="1"/>
  <c r="U2383" i="1"/>
  <c r="V2383" i="1" s="1"/>
  <c r="U2384" i="1"/>
  <c r="V2384" i="1" s="1"/>
  <c r="U2385" i="1"/>
  <c r="V2385" i="1" s="1"/>
  <c r="U2386" i="1"/>
  <c r="V2386" i="1" s="1"/>
  <c r="U2387" i="1"/>
  <c r="V2387" i="1" s="1"/>
  <c r="U2388" i="1"/>
  <c r="V2388" i="1" s="1"/>
  <c r="U2389" i="1"/>
  <c r="V2389" i="1" s="1"/>
  <c r="U2390" i="1"/>
  <c r="V2390" i="1" s="1"/>
  <c r="U2391" i="1"/>
  <c r="V2391" i="1" s="1"/>
  <c r="U2392" i="1"/>
  <c r="V2392" i="1" s="1"/>
  <c r="U2393" i="1"/>
  <c r="V2393" i="1" s="1"/>
  <c r="U2394" i="1"/>
  <c r="V2394" i="1" s="1"/>
  <c r="U2395" i="1"/>
  <c r="V2395" i="1" s="1"/>
  <c r="U2396" i="1"/>
  <c r="V2396" i="1" s="1"/>
  <c r="U2397" i="1"/>
  <c r="V2397" i="1" s="1"/>
  <c r="U2398" i="1"/>
  <c r="V2398" i="1" s="1"/>
  <c r="U2399" i="1"/>
  <c r="V2399" i="1" s="1"/>
  <c r="U2400" i="1"/>
  <c r="V2400" i="1" s="1"/>
  <c r="U2401" i="1"/>
  <c r="V2401" i="1" s="1"/>
  <c r="U2402" i="1"/>
  <c r="V2402" i="1" s="1"/>
  <c r="U2403" i="1"/>
  <c r="V2403" i="1" s="1"/>
  <c r="U2404" i="1"/>
  <c r="V2404" i="1" s="1"/>
  <c r="U2405" i="1"/>
  <c r="V2405" i="1" s="1"/>
  <c r="U2406" i="1"/>
  <c r="V2406" i="1" s="1"/>
  <c r="U2407" i="1"/>
  <c r="V2407" i="1" s="1"/>
  <c r="U2408" i="1"/>
  <c r="V2408" i="1" s="1"/>
  <c r="U2409" i="1"/>
  <c r="V2409" i="1" s="1"/>
  <c r="U2410" i="1"/>
  <c r="V2410" i="1" s="1"/>
  <c r="U2411" i="1"/>
  <c r="V2411" i="1" s="1"/>
  <c r="U2412" i="1"/>
  <c r="V2412" i="1" s="1"/>
  <c r="U2413" i="1"/>
  <c r="V2413" i="1" s="1"/>
  <c r="U2414" i="1"/>
  <c r="V2414" i="1" s="1"/>
  <c r="U2415" i="1"/>
  <c r="V2415" i="1" s="1"/>
  <c r="U2416" i="1"/>
  <c r="V2416" i="1" s="1"/>
  <c r="U2417" i="1"/>
  <c r="V2417" i="1" s="1"/>
  <c r="U2418" i="1"/>
  <c r="V2418" i="1" s="1"/>
  <c r="U2419" i="1"/>
  <c r="V2419" i="1" s="1"/>
  <c r="U2420" i="1"/>
  <c r="V2420" i="1" s="1"/>
  <c r="U2421" i="1"/>
  <c r="V2421" i="1" s="1"/>
  <c r="U2422" i="1"/>
  <c r="V2422" i="1" s="1"/>
  <c r="U2423" i="1"/>
  <c r="V2423" i="1" s="1"/>
  <c r="U2424" i="1"/>
  <c r="V2424" i="1" s="1"/>
  <c r="U2425" i="1"/>
  <c r="V2425" i="1" s="1"/>
  <c r="U2426" i="1"/>
  <c r="V2426" i="1" s="1"/>
  <c r="U2427" i="1"/>
  <c r="V2427" i="1" s="1"/>
  <c r="U2428" i="1"/>
  <c r="V2428" i="1" s="1"/>
  <c r="U2429" i="1"/>
  <c r="V2429" i="1" s="1"/>
  <c r="U2430" i="1"/>
  <c r="V2430" i="1" s="1"/>
  <c r="U2431" i="1"/>
  <c r="V2431" i="1" s="1"/>
  <c r="U2432" i="1"/>
  <c r="V2432" i="1" s="1"/>
  <c r="U2433" i="1"/>
  <c r="V2433" i="1" s="1"/>
  <c r="U2434" i="1"/>
  <c r="V2434" i="1" s="1"/>
  <c r="U2435" i="1"/>
  <c r="V2435" i="1" s="1"/>
  <c r="U2436" i="1"/>
  <c r="V2436" i="1" s="1"/>
  <c r="U2437" i="1"/>
  <c r="V2437" i="1" s="1"/>
  <c r="U2438" i="1"/>
  <c r="V2438" i="1" s="1"/>
  <c r="U2439" i="1"/>
  <c r="V2439" i="1" s="1"/>
  <c r="U2440" i="1"/>
  <c r="V2440" i="1" s="1"/>
  <c r="U2441" i="1"/>
  <c r="V2441" i="1" s="1"/>
  <c r="U2442" i="1"/>
  <c r="V2442" i="1" s="1"/>
  <c r="U2443" i="1"/>
  <c r="V2443" i="1" s="1"/>
  <c r="U2444" i="1"/>
  <c r="V2444" i="1" s="1"/>
  <c r="U2445" i="1"/>
  <c r="V2445" i="1" s="1"/>
  <c r="U2446" i="1"/>
  <c r="V2446" i="1" s="1"/>
  <c r="U2447" i="1"/>
  <c r="V2447" i="1" s="1"/>
  <c r="U2448" i="1"/>
  <c r="V2448" i="1" s="1"/>
  <c r="U2449" i="1"/>
  <c r="V2449" i="1" s="1"/>
  <c r="U2450" i="1"/>
  <c r="V2450" i="1" s="1"/>
  <c r="U2451" i="1"/>
  <c r="V2451" i="1" s="1"/>
  <c r="U2452" i="1"/>
  <c r="V2452" i="1" s="1"/>
  <c r="U2453" i="1"/>
  <c r="V2453" i="1" s="1"/>
  <c r="U2454" i="1"/>
  <c r="V2454" i="1" s="1"/>
  <c r="U2455" i="1"/>
  <c r="V2455" i="1" s="1"/>
  <c r="U2456" i="1"/>
  <c r="V2456" i="1" s="1"/>
  <c r="U2457" i="1"/>
  <c r="V2457" i="1" s="1"/>
  <c r="U2458" i="1"/>
  <c r="V2458" i="1" s="1"/>
  <c r="U2459" i="1"/>
  <c r="V2459" i="1" s="1"/>
  <c r="U2460" i="1"/>
  <c r="V2460" i="1" s="1"/>
  <c r="U2461" i="1"/>
  <c r="V2461" i="1" s="1"/>
  <c r="U2462" i="1"/>
  <c r="V2462" i="1" s="1"/>
  <c r="U2463" i="1"/>
  <c r="V2463" i="1" s="1"/>
  <c r="U2464" i="1"/>
  <c r="V2464" i="1" s="1"/>
  <c r="U2465" i="1"/>
  <c r="V2465" i="1" s="1"/>
  <c r="U2466" i="1"/>
  <c r="V2466" i="1" s="1"/>
  <c r="U2467" i="1"/>
  <c r="V2467" i="1" s="1"/>
  <c r="U2468" i="1"/>
  <c r="V2468" i="1" s="1"/>
  <c r="U2469" i="1"/>
  <c r="V2469" i="1" s="1"/>
  <c r="U2470" i="1"/>
  <c r="V2470" i="1" s="1"/>
  <c r="U2471" i="1"/>
  <c r="V2471" i="1" s="1"/>
  <c r="U2472" i="1"/>
  <c r="V2472" i="1" s="1"/>
  <c r="U2473" i="1"/>
  <c r="V2473" i="1" s="1"/>
  <c r="U2474" i="1"/>
  <c r="U2475" i="1"/>
  <c r="U2476" i="1"/>
  <c r="V2476" i="1" s="1"/>
  <c r="U2477" i="1"/>
  <c r="V2477" i="1" s="1"/>
  <c r="U2478" i="1"/>
  <c r="V2478" i="1" s="1"/>
  <c r="U2479" i="1"/>
  <c r="V2479" i="1" s="1"/>
  <c r="U2480" i="1"/>
  <c r="V2480" i="1" s="1"/>
  <c r="U2481" i="1"/>
  <c r="V2481" i="1" s="1"/>
  <c r="U2482" i="1"/>
  <c r="V2482" i="1" s="1"/>
  <c r="U2483" i="1"/>
  <c r="V2483" i="1" s="1"/>
  <c r="U2484" i="1"/>
  <c r="V2484" i="1" s="1"/>
  <c r="U2485" i="1"/>
  <c r="V2485" i="1" s="1"/>
  <c r="U2486" i="1"/>
  <c r="V2486" i="1" s="1"/>
  <c r="U2487" i="1"/>
  <c r="V2487" i="1" s="1"/>
  <c r="U2488" i="1"/>
  <c r="V2488" i="1" s="1"/>
  <c r="U2489" i="1"/>
  <c r="V2489" i="1" s="1"/>
  <c r="U2490" i="1"/>
  <c r="V2490" i="1" s="1"/>
  <c r="U2491" i="1"/>
  <c r="V2491" i="1" s="1"/>
  <c r="U2492" i="1"/>
  <c r="V2492" i="1" s="1"/>
  <c r="U2493" i="1"/>
  <c r="V2493" i="1" s="1"/>
  <c r="U2494" i="1"/>
  <c r="V2494" i="1" s="1"/>
  <c r="U2495" i="1"/>
  <c r="V2495" i="1" s="1"/>
  <c r="U2496" i="1"/>
  <c r="V2496" i="1" s="1"/>
  <c r="U2497" i="1"/>
  <c r="V2497" i="1" s="1"/>
  <c r="U2498" i="1"/>
  <c r="V2498" i="1" s="1"/>
  <c r="U2499" i="1"/>
  <c r="V2499" i="1" s="1"/>
  <c r="U2500" i="1"/>
  <c r="V2500" i="1" s="1"/>
  <c r="U2501" i="1"/>
  <c r="V2501" i="1" s="1"/>
  <c r="U2502" i="1"/>
  <c r="V2502" i="1" s="1"/>
  <c r="U2503" i="1"/>
  <c r="V2503" i="1" s="1"/>
  <c r="U2504" i="1"/>
  <c r="V2504" i="1" s="1"/>
  <c r="U2505" i="1"/>
  <c r="V2505" i="1" s="1"/>
  <c r="U2506" i="1"/>
  <c r="V2506" i="1" s="1"/>
  <c r="U2507" i="1"/>
  <c r="V2507" i="1" s="1"/>
  <c r="U2508" i="1"/>
  <c r="V2508" i="1" s="1"/>
  <c r="U2509" i="1"/>
  <c r="V2509" i="1" s="1"/>
  <c r="U2510" i="1"/>
  <c r="V2510" i="1" s="1"/>
  <c r="U2511" i="1"/>
  <c r="V2511" i="1" s="1"/>
  <c r="U2512" i="1"/>
  <c r="V2512" i="1" s="1"/>
  <c r="U2513" i="1"/>
  <c r="V2513" i="1" s="1"/>
  <c r="U2514" i="1"/>
  <c r="V2514" i="1" s="1"/>
  <c r="U2515" i="1"/>
  <c r="V2515" i="1" s="1"/>
  <c r="U2516" i="1"/>
  <c r="V2516" i="1" s="1"/>
  <c r="U2517" i="1"/>
  <c r="V2517" i="1" s="1"/>
  <c r="U2518" i="1"/>
  <c r="V2518" i="1" s="1"/>
  <c r="U2519" i="1"/>
  <c r="V2519" i="1" s="1"/>
  <c r="U2520" i="1"/>
  <c r="V2520" i="1" s="1"/>
  <c r="U2521" i="1"/>
  <c r="V2521" i="1" s="1"/>
  <c r="U2522" i="1"/>
  <c r="V2522" i="1" s="1"/>
  <c r="U2523" i="1"/>
  <c r="V2523" i="1" s="1"/>
  <c r="U2524" i="1"/>
  <c r="V2524" i="1" s="1"/>
  <c r="U2525" i="1"/>
  <c r="V2525" i="1" s="1"/>
  <c r="U2526" i="1"/>
  <c r="V2526" i="1" s="1"/>
  <c r="U2527" i="1"/>
  <c r="V2527" i="1" s="1"/>
  <c r="U2528" i="1"/>
  <c r="V2528" i="1" s="1"/>
  <c r="U2529" i="1"/>
  <c r="V2529" i="1" s="1"/>
  <c r="U2530" i="1"/>
  <c r="V2530" i="1" s="1"/>
  <c r="U2531" i="1"/>
  <c r="V2531" i="1" s="1"/>
  <c r="U2532" i="1"/>
  <c r="V2532" i="1" s="1"/>
  <c r="U2533" i="1"/>
  <c r="V2533" i="1" s="1"/>
  <c r="U2534" i="1"/>
  <c r="V2534" i="1" s="1"/>
  <c r="U2535" i="1"/>
  <c r="V2535" i="1" s="1"/>
  <c r="U2536" i="1"/>
  <c r="V2536" i="1" s="1"/>
  <c r="U2537" i="1"/>
  <c r="V2537" i="1" s="1"/>
  <c r="U2538" i="1"/>
  <c r="V2538" i="1" s="1"/>
  <c r="U2539" i="1"/>
  <c r="V2539" i="1" s="1"/>
  <c r="U2540" i="1"/>
  <c r="V2540" i="1" s="1"/>
  <c r="U2541" i="1"/>
  <c r="V2541" i="1" s="1"/>
  <c r="U2542" i="1"/>
  <c r="V2542" i="1" s="1"/>
  <c r="U2543" i="1"/>
  <c r="V2543" i="1" s="1"/>
  <c r="U2544" i="1"/>
  <c r="V2544" i="1" s="1"/>
  <c r="U2545" i="1"/>
  <c r="V2545" i="1" s="1"/>
  <c r="U2546" i="1"/>
  <c r="V2546" i="1" s="1"/>
  <c r="U2547" i="1"/>
  <c r="V2547" i="1" s="1"/>
  <c r="U2548" i="1"/>
  <c r="V2548" i="1" s="1"/>
  <c r="U2549" i="1"/>
  <c r="V2549" i="1" s="1"/>
  <c r="U2550" i="1"/>
  <c r="V2550" i="1" s="1"/>
  <c r="U2551" i="1"/>
  <c r="V2551" i="1" s="1"/>
  <c r="U2552" i="1"/>
  <c r="V2552" i="1" s="1"/>
  <c r="U2553" i="1"/>
  <c r="V2553" i="1" s="1"/>
  <c r="U2554" i="1"/>
  <c r="V2554" i="1" s="1"/>
  <c r="U2555" i="1"/>
  <c r="V2555" i="1" s="1"/>
  <c r="U2556" i="1"/>
  <c r="V2556" i="1" s="1"/>
  <c r="U2557" i="1"/>
  <c r="V2557" i="1" s="1"/>
  <c r="U2558" i="1"/>
  <c r="V2558" i="1" s="1"/>
  <c r="U2559" i="1"/>
  <c r="V2559" i="1" s="1"/>
  <c r="U2560" i="1"/>
  <c r="V2560" i="1" s="1"/>
  <c r="U2561" i="1"/>
  <c r="V2561" i="1" s="1"/>
  <c r="U2562" i="1"/>
  <c r="V2562" i="1" s="1"/>
  <c r="U2563" i="1"/>
  <c r="V2563" i="1" s="1"/>
  <c r="U2564" i="1"/>
  <c r="V2564" i="1" s="1"/>
  <c r="U2565" i="1"/>
  <c r="V2565" i="1" s="1"/>
  <c r="U2566" i="1"/>
  <c r="V2566" i="1" s="1"/>
  <c r="U2567" i="1"/>
  <c r="V2567" i="1" s="1"/>
  <c r="U2568" i="1"/>
  <c r="V2568" i="1" s="1"/>
  <c r="U2569" i="1"/>
  <c r="V2569" i="1" s="1"/>
  <c r="U2570" i="1"/>
  <c r="V2570" i="1" s="1"/>
  <c r="U2571" i="1"/>
  <c r="V2571" i="1" s="1"/>
  <c r="U2572" i="1"/>
  <c r="V2572" i="1" s="1"/>
  <c r="U2573" i="1"/>
  <c r="V2573" i="1" s="1"/>
  <c r="U2574" i="1"/>
  <c r="V2574" i="1" s="1"/>
  <c r="U2575" i="1"/>
  <c r="V2575" i="1" s="1"/>
  <c r="U2576" i="1"/>
  <c r="V2576" i="1" s="1"/>
  <c r="U2577" i="1"/>
  <c r="V2577" i="1" s="1"/>
  <c r="U2578" i="1"/>
  <c r="V2578" i="1" s="1"/>
  <c r="U2579" i="1"/>
  <c r="V2579" i="1" s="1"/>
  <c r="U2580" i="1"/>
  <c r="V2580" i="1" s="1"/>
  <c r="U2581" i="1"/>
  <c r="V2581" i="1" s="1"/>
  <c r="U2582" i="1"/>
  <c r="V2582" i="1" s="1"/>
  <c r="U2583" i="1"/>
  <c r="V2583" i="1" s="1"/>
  <c r="U2584" i="1"/>
  <c r="V2584" i="1" s="1"/>
  <c r="U2585" i="1"/>
  <c r="V2585" i="1" s="1"/>
  <c r="U2586" i="1"/>
  <c r="V2586" i="1" s="1"/>
  <c r="U2587" i="1"/>
  <c r="V2587" i="1" s="1"/>
  <c r="U2588" i="1"/>
  <c r="V2588" i="1" s="1"/>
  <c r="U2589" i="1"/>
  <c r="V2589" i="1" s="1"/>
  <c r="U2590" i="1"/>
  <c r="V2590" i="1" s="1"/>
  <c r="U2591" i="1"/>
  <c r="V2591" i="1" s="1"/>
  <c r="U2592" i="1"/>
  <c r="V2592" i="1" s="1"/>
  <c r="U2593" i="1"/>
  <c r="V2593" i="1" s="1"/>
  <c r="U2594" i="1"/>
  <c r="V2594" i="1" s="1"/>
  <c r="U2595" i="1"/>
  <c r="V2595" i="1" s="1"/>
  <c r="U2596" i="1"/>
  <c r="V2596" i="1" s="1"/>
  <c r="U2597" i="1"/>
  <c r="V2597" i="1" s="1"/>
  <c r="U2598" i="1"/>
  <c r="V2598" i="1" s="1"/>
  <c r="U2599" i="1"/>
  <c r="V2599" i="1" s="1"/>
  <c r="U2600" i="1"/>
  <c r="V2600" i="1" s="1"/>
  <c r="U2601" i="1"/>
  <c r="V2601" i="1" s="1"/>
  <c r="U2602" i="1"/>
  <c r="V2602" i="1" s="1"/>
  <c r="U2603" i="1"/>
  <c r="V2603" i="1" s="1"/>
  <c r="U2604" i="1"/>
  <c r="V2604" i="1" s="1"/>
  <c r="U2605" i="1"/>
  <c r="V2605" i="1" s="1"/>
  <c r="U2606" i="1"/>
  <c r="V2606" i="1" s="1"/>
  <c r="U2607" i="1"/>
  <c r="V2607" i="1" s="1"/>
  <c r="U2608" i="1"/>
  <c r="V2608" i="1" s="1"/>
  <c r="U2609" i="1"/>
  <c r="V2609" i="1" s="1"/>
  <c r="U2610" i="1"/>
  <c r="V2610" i="1" s="1"/>
  <c r="U2611" i="1"/>
  <c r="V2611" i="1" s="1"/>
  <c r="U2612" i="1"/>
  <c r="V2612" i="1" s="1"/>
  <c r="U2613" i="1"/>
  <c r="V2613" i="1" s="1"/>
  <c r="U2614" i="1"/>
  <c r="V2614" i="1" s="1"/>
  <c r="U2615" i="1"/>
  <c r="V2615" i="1" s="1"/>
  <c r="U2616" i="1"/>
  <c r="V2616" i="1" s="1"/>
  <c r="U2617" i="1"/>
  <c r="V2617" i="1" s="1"/>
  <c r="U2618" i="1"/>
  <c r="V2618" i="1" s="1"/>
  <c r="U2619" i="1"/>
  <c r="V2619" i="1" s="1"/>
  <c r="U2620" i="1"/>
  <c r="V2620" i="1" s="1"/>
  <c r="U2621" i="1"/>
  <c r="V2621" i="1" s="1"/>
  <c r="U2622" i="1"/>
  <c r="V2622" i="1" s="1"/>
  <c r="U2623" i="1"/>
  <c r="V2623" i="1" s="1"/>
  <c r="U2624" i="1"/>
  <c r="V2624" i="1" s="1"/>
  <c r="U2625" i="1"/>
  <c r="V2625" i="1" s="1"/>
  <c r="U2626" i="1"/>
  <c r="V2626" i="1" s="1"/>
  <c r="U2627" i="1"/>
  <c r="V2627" i="1" s="1"/>
  <c r="U2628" i="1"/>
  <c r="V2628" i="1" s="1"/>
  <c r="U2629" i="1"/>
  <c r="V2629" i="1" s="1"/>
  <c r="U2630" i="1"/>
  <c r="V2630" i="1" s="1"/>
  <c r="U2631" i="1"/>
  <c r="V2631" i="1" s="1"/>
  <c r="U2632" i="1"/>
  <c r="V2632" i="1" s="1"/>
  <c r="U2633" i="1"/>
  <c r="V2633" i="1" s="1"/>
  <c r="U2634" i="1"/>
  <c r="V2634" i="1" s="1"/>
  <c r="U2635" i="1"/>
  <c r="V2635" i="1" s="1"/>
  <c r="U2636" i="1"/>
  <c r="V2636" i="1" s="1"/>
  <c r="U2637" i="1"/>
  <c r="V2637" i="1" s="1"/>
  <c r="U2638" i="1"/>
  <c r="V2638" i="1" s="1"/>
  <c r="U2639" i="1"/>
  <c r="V2639" i="1" s="1"/>
  <c r="U2640" i="1"/>
  <c r="V2640" i="1" s="1"/>
  <c r="U2641" i="1"/>
  <c r="V2641" i="1" s="1"/>
  <c r="U2642" i="1"/>
  <c r="V2642" i="1" s="1"/>
  <c r="U2643" i="1"/>
  <c r="V2643" i="1" s="1"/>
  <c r="U2644" i="1"/>
  <c r="V2644" i="1" s="1"/>
  <c r="U2645" i="1"/>
  <c r="V2645" i="1" s="1"/>
  <c r="U2646" i="1"/>
  <c r="V2646" i="1" s="1"/>
  <c r="U2647" i="1"/>
  <c r="V2647" i="1" s="1"/>
  <c r="U2648" i="1"/>
  <c r="V2648" i="1" s="1"/>
  <c r="U2649" i="1"/>
  <c r="V2649" i="1" s="1"/>
  <c r="U2650" i="1"/>
  <c r="V2650" i="1" s="1"/>
  <c r="U2651" i="1"/>
  <c r="V2651" i="1" s="1"/>
  <c r="U2652" i="1"/>
  <c r="V2652" i="1" s="1"/>
  <c r="U2653" i="1"/>
  <c r="V2653" i="1" s="1"/>
  <c r="U2654" i="1"/>
  <c r="V2654" i="1" s="1"/>
  <c r="U2655" i="1"/>
  <c r="V2655" i="1" s="1"/>
  <c r="U2656" i="1"/>
  <c r="V2656" i="1" s="1"/>
  <c r="U2657" i="1"/>
  <c r="V2657" i="1" s="1"/>
  <c r="U2658" i="1"/>
  <c r="V2658" i="1" s="1"/>
  <c r="U2659" i="1"/>
  <c r="V2659" i="1" s="1"/>
  <c r="U2660" i="1"/>
  <c r="V2660" i="1" s="1"/>
  <c r="U2661" i="1"/>
  <c r="V2661" i="1" s="1"/>
  <c r="U2662" i="1"/>
  <c r="V2662" i="1" s="1"/>
  <c r="U2663" i="1"/>
  <c r="V2663" i="1" s="1"/>
  <c r="U2664" i="1"/>
  <c r="V2664" i="1" s="1"/>
  <c r="U2665" i="1"/>
  <c r="V2665" i="1" s="1"/>
  <c r="U2666" i="1"/>
  <c r="V2666" i="1" s="1"/>
  <c r="U2667" i="1"/>
  <c r="V2667" i="1" s="1"/>
  <c r="U2668" i="1"/>
  <c r="V2668" i="1" s="1"/>
  <c r="U2669" i="1"/>
  <c r="V2669" i="1" s="1"/>
  <c r="U2670" i="1"/>
  <c r="V2670" i="1" s="1"/>
  <c r="U2671" i="1"/>
  <c r="V2671" i="1" s="1"/>
  <c r="U2672" i="1"/>
  <c r="V2672" i="1" s="1"/>
  <c r="U2673" i="1"/>
  <c r="V2673" i="1" s="1"/>
  <c r="U2674" i="1"/>
  <c r="V2674" i="1" s="1"/>
  <c r="U2675" i="1"/>
  <c r="V2675" i="1" s="1"/>
  <c r="U2676" i="1"/>
  <c r="V2676" i="1" s="1"/>
  <c r="U2677" i="1"/>
  <c r="V2677" i="1" s="1"/>
  <c r="U2678" i="1"/>
  <c r="V2678" i="1" s="1"/>
  <c r="U2679" i="1"/>
  <c r="V2679" i="1" s="1"/>
  <c r="U2680" i="1"/>
  <c r="V2680" i="1" s="1"/>
  <c r="U2681" i="1"/>
  <c r="V2681" i="1" s="1"/>
  <c r="U2682" i="1"/>
  <c r="V2682" i="1" s="1"/>
  <c r="U2683" i="1"/>
  <c r="V2683" i="1" s="1"/>
  <c r="U2684" i="1"/>
  <c r="V2684" i="1" s="1"/>
  <c r="U2685" i="1"/>
  <c r="V2685" i="1" s="1"/>
  <c r="U2686" i="1"/>
  <c r="V2686" i="1" s="1"/>
  <c r="U2687" i="1"/>
  <c r="V2687" i="1" s="1"/>
  <c r="U2688" i="1"/>
  <c r="V2688" i="1" s="1"/>
  <c r="U2689" i="1"/>
  <c r="V2689" i="1" s="1"/>
  <c r="U2690" i="1"/>
  <c r="V2690" i="1" s="1"/>
  <c r="U2691" i="1"/>
  <c r="V2691" i="1" s="1"/>
  <c r="U2692" i="1"/>
  <c r="V2692" i="1" s="1"/>
  <c r="U2693" i="1"/>
  <c r="U2694" i="1"/>
  <c r="U2695" i="1"/>
  <c r="V2695" i="1" s="1"/>
  <c r="U2696" i="1"/>
  <c r="V2696" i="1" s="1"/>
  <c r="U2697" i="1"/>
  <c r="V2697" i="1" s="1"/>
  <c r="U2698" i="1"/>
  <c r="V2698" i="1" s="1"/>
  <c r="U2699" i="1"/>
  <c r="V2699" i="1" s="1"/>
  <c r="U2700" i="1"/>
  <c r="V2700" i="1" s="1"/>
  <c r="U2701" i="1"/>
  <c r="V2701" i="1" s="1"/>
  <c r="U2702" i="1"/>
  <c r="V2702" i="1" s="1"/>
  <c r="U2703" i="1"/>
  <c r="V2703" i="1" s="1"/>
  <c r="U2704" i="1"/>
  <c r="V2704" i="1" s="1"/>
  <c r="U2705" i="1"/>
  <c r="V2705" i="1" s="1"/>
  <c r="U2706" i="1"/>
  <c r="V2706" i="1" s="1"/>
  <c r="U2707" i="1"/>
  <c r="V2707" i="1" s="1"/>
  <c r="U2708" i="1"/>
  <c r="V2708" i="1" s="1"/>
  <c r="U2709" i="1"/>
  <c r="V2709" i="1" s="1"/>
  <c r="U2710" i="1"/>
  <c r="V2710" i="1" s="1"/>
  <c r="U2711" i="1"/>
  <c r="V2711" i="1" s="1"/>
  <c r="U2712" i="1"/>
  <c r="V2712" i="1" s="1"/>
  <c r="U2713" i="1"/>
  <c r="V2713" i="1" s="1"/>
  <c r="U2714" i="1"/>
  <c r="V2714" i="1" s="1"/>
  <c r="U2715" i="1"/>
  <c r="V2715" i="1" s="1"/>
  <c r="U2716" i="1"/>
  <c r="V2716" i="1" s="1"/>
  <c r="U2717" i="1"/>
  <c r="V2717" i="1" s="1"/>
  <c r="U2718" i="1"/>
  <c r="V2718" i="1" s="1"/>
  <c r="U2719" i="1"/>
  <c r="V2719" i="1" s="1"/>
  <c r="U2720" i="1"/>
  <c r="V2720" i="1" s="1"/>
  <c r="U2721" i="1"/>
  <c r="V2721" i="1" s="1"/>
  <c r="U2722" i="1"/>
  <c r="V2722" i="1" s="1"/>
  <c r="U2723" i="1"/>
  <c r="V2723" i="1" s="1"/>
  <c r="U2724" i="1"/>
  <c r="V2724" i="1" s="1"/>
  <c r="U2725" i="1"/>
  <c r="V2725" i="1" s="1"/>
  <c r="U2726" i="1"/>
  <c r="V2726" i="1" s="1"/>
  <c r="U2727" i="1"/>
  <c r="V2727" i="1" s="1"/>
  <c r="U2728" i="1"/>
  <c r="V2728" i="1" s="1"/>
  <c r="U2729" i="1"/>
  <c r="V2729" i="1" s="1"/>
  <c r="U2730" i="1"/>
  <c r="V2730" i="1" s="1"/>
  <c r="U2731" i="1"/>
  <c r="V2731" i="1" s="1"/>
  <c r="U2732" i="1"/>
  <c r="V2732" i="1" s="1"/>
  <c r="U2733" i="1"/>
  <c r="V2733" i="1" s="1"/>
  <c r="U2734" i="1"/>
  <c r="V2734" i="1" s="1"/>
  <c r="U2735" i="1"/>
  <c r="V2735" i="1" s="1"/>
  <c r="U2736" i="1"/>
  <c r="V2736" i="1" s="1"/>
  <c r="U2737" i="1"/>
  <c r="V2737" i="1" s="1"/>
  <c r="U2738" i="1"/>
  <c r="V2738" i="1" s="1"/>
  <c r="U2739" i="1"/>
  <c r="V2739" i="1" s="1"/>
  <c r="U2740" i="1"/>
  <c r="V2740" i="1" s="1"/>
  <c r="U2741" i="1"/>
  <c r="V2741" i="1" s="1"/>
  <c r="U2742" i="1"/>
  <c r="V2742" i="1" s="1"/>
  <c r="U2743" i="1"/>
  <c r="V2743" i="1" s="1"/>
  <c r="U2744" i="1"/>
  <c r="V2744" i="1" s="1"/>
  <c r="U2745" i="1"/>
  <c r="V2745" i="1" s="1"/>
  <c r="U2746" i="1"/>
  <c r="V2746" i="1" s="1"/>
  <c r="U2747" i="1"/>
  <c r="V2747" i="1" s="1"/>
  <c r="U2748" i="1"/>
  <c r="V2748" i="1" s="1"/>
  <c r="U2749" i="1"/>
  <c r="V2749" i="1" s="1"/>
  <c r="U2750" i="1"/>
  <c r="V2750" i="1" s="1"/>
  <c r="U2751" i="1"/>
  <c r="V2751" i="1" s="1"/>
  <c r="U2752" i="1"/>
  <c r="V2752" i="1" s="1"/>
  <c r="U2753" i="1"/>
  <c r="V2753" i="1" s="1"/>
  <c r="U2754" i="1"/>
  <c r="V2754" i="1" s="1"/>
  <c r="U2755" i="1"/>
  <c r="V2755" i="1" s="1"/>
  <c r="U2756" i="1"/>
  <c r="V2756" i="1" s="1"/>
  <c r="U2757" i="1"/>
  <c r="V2757" i="1" s="1"/>
  <c r="U2758" i="1"/>
  <c r="V2758" i="1" s="1"/>
  <c r="U2759" i="1"/>
  <c r="V2759" i="1" s="1"/>
  <c r="U2760" i="1"/>
  <c r="V2760" i="1" s="1"/>
  <c r="U2761" i="1"/>
  <c r="V2761" i="1" s="1"/>
  <c r="U2762" i="1"/>
  <c r="V2762" i="1" s="1"/>
  <c r="U2763" i="1"/>
  <c r="V2763" i="1" s="1"/>
  <c r="U2764" i="1"/>
  <c r="V2764" i="1" s="1"/>
  <c r="U2765" i="1"/>
  <c r="V2765" i="1" s="1"/>
  <c r="U2766" i="1"/>
  <c r="V2766" i="1" s="1"/>
  <c r="U2767" i="1"/>
  <c r="V2767" i="1" s="1"/>
  <c r="U2768" i="1"/>
  <c r="V2768" i="1" s="1"/>
  <c r="U2769" i="1"/>
  <c r="V2769" i="1" s="1"/>
  <c r="U2770" i="1"/>
  <c r="V2770" i="1" s="1"/>
  <c r="U2771" i="1"/>
  <c r="V2771" i="1" s="1"/>
  <c r="U2772" i="1"/>
  <c r="V2772" i="1" s="1"/>
  <c r="U2773" i="1"/>
  <c r="V2773" i="1" s="1"/>
  <c r="U2774" i="1"/>
  <c r="V2774" i="1" s="1"/>
  <c r="U2775" i="1"/>
  <c r="V2775" i="1" s="1"/>
  <c r="U2776" i="1"/>
  <c r="V2776" i="1" s="1"/>
  <c r="U2777" i="1"/>
  <c r="V2777" i="1" s="1"/>
  <c r="U2778" i="1"/>
  <c r="V2778" i="1" s="1"/>
  <c r="U2779" i="1"/>
  <c r="V2779" i="1" s="1"/>
  <c r="U2780" i="1"/>
  <c r="V2780" i="1" s="1"/>
  <c r="U2781" i="1"/>
  <c r="V2781" i="1" s="1"/>
  <c r="U2782" i="1"/>
  <c r="V2782" i="1" s="1"/>
  <c r="U2783" i="1"/>
  <c r="V2783" i="1" s="1"/>
  <c r="U2784" i="1"/>
  <c r="V2784" i="1" s="1"/>
  <c r="U2785" i="1"/>
  <c r="V2785" i="1" s="1"/>
  <c r="U2786" i="1"/>
  <c r="V2786" i="1" s="1"/>
  <c r="U2787" i="1"/>
  <c r="V2787" i="1" s="1"/>
  <c r="U2788" i="1"/>
  <c r="V2788" i="1" s="1"/>
  <c r="U2789" i="1"/>
  <c r="V2789" i="1" s="1"/>
  <c r="U2790" i="1"/>
  <c r="V2790" i="1" s="1"/>
  <c r="U2791" i="1"/>
  <c r="V2791" i="1" s="1"/>
  <c r="U2792" i="1"/>
  <c r="V2792" i="1" s="1"/>
  <c r="U2793" i="1"/>
  <c r="V2793" i="1" s="1"/>
  <c r="U2794" i="1"/>
  <c r="V2794" i="1" s="1"/>
  <c r="U2795" i="1"/>
  <c r="V2795" i="1" s="1"/>
  <c r="U2796" i="1"/>
  <c r="V2796" i="1" s="1"/>
  <c r="U2797" i="1"/>
  <c r="V2797" i="1" s="1"/>
  <c r="U2798" i="1"/>
  <c r="V2798" i="1" s="1"/>
  <c r="U2799" i="1"/>
  <c r="V2799" i="1" s="1"/>
  <c r="U2800" i="1"/>
  <c r="V2800" i="1" s="1"/>
  <c r="U2801" i="1"/>
  <c r="V2801" i="1" s="1"/>
  <c r="U2802" i="1"/>
  <c r="V2802" i="1" s="1"/>
  <c r="U2803" i="1"/>
  <c r="V2803" i="1" s="1"/>
  <c r="U2804" i="1"/>
  <c r="V2804" i="1" s="1"/>
  <c r="U2805" i="1"/>
  <c r="V2805" i="1" s="1"/>
  <c r="U2806" i="1"/>
  <c r="V2806" i="1" s="1"/>
  <c r="U2807" i="1"/>
  <c r="V2807" i="1" s="1"/>
  <c r="U2808" i="1"/>
  <c r="V2808" i="1" s="1"/>
  <c r="U2809" i="1"/>
  <c r="V2809" i="1" s="1"/>
  <c r="U2810" i="1"/>
  <c r="V2810" i="1" s="1"/>
  <c r="U2811" i="1"/>
  <c r="V2811" i="1" s="1"/>
  <c r="U2812" i="1"/>
  <c r="V2812" i="1" s="1"/>
  <c r="U2813" i="1"/>
  <c r="V2813" i="1" s="1"/>
  <c r="U2814" i="1"/>
  <c r="V2814" i="1" s="1"/>
  <c r="U2815" i="1"/>
  <c r="V2815" i="1" s="1"/>
  <c r="U2816" i="1"/>
  <c r="V2816" i="1" s="1"/>
  <c r="U2817" i="1"/>
  <c r="V2817" i="1" s="1"/>
  <c r="U2818" i="1"/>
  <c r="V2818" i="1" s="1"/>
  <c r="U2819" i="1"/>
  <c r="V2819" i="1" s="1"/>
  <c r="U2820" i="1"/>
  <c r="V2820" i="1" s="1"/>
  <c r="U2821" i="1"/>
  <c r="V2821" i="1" s="1"/>
  <c r="U2822" i="1"/>
  <c r="V2822" i="1" s="1"/>
  <c r="U2823" i="1"/>
  <c r="V2823" i="1" s="1"/>
  <c r="U2824" i="1"/>
  <c r="V2824" i="1" s="1"/>
  <c r="U2825" i="1"/>
  <c r="V2825" i="1" s="1"/>
  <c r="U2826" i="1"/>
  <c r="V2826" i="1" s="1"/>
  <c r="U2827" i="1"/>
  <c r="V2827" i="1" s="1"/>
  <c r="U2828" i="1"/>
  <c r="V2828" i="1" s="1"/>
  <c r="U2829" i="1"/>
  <c r="V2829" i="1" s="1"/>
  <c r="U2830" i="1"/>
  <c r="V2830" i="1" s="1"/>
  <c r="U2831" i="1"/>
  <c r="V2831" i="1" s="1"/>
  <c r="U2832" i="1"/>
  <c r="V2832" i="1" s="1"/>
  <c r="U2833" i="1"/>
  <c r="V2833" i="1" s="1"/>
  <c r="U2834" i="1"/>
  <c r="V2834" i="1" s="1"/>
  <c r="U2835" i="1"/>
  <c r="V2835" i="1" s="1"/>
  <c r="U2836" i="1"/>
  <c r="V2836" i="1" s="1"/>
  <c r="U2837" i="1"/>
  <c r="V2837" i="1" s="1"/>
  <c r="U2838" i="1"/>
  <c r="V2838" i="1" s="1"/>
  <c r="U2839" i="1"/>
  <c r="V2839" i="1" s="1"/>
  <c r="U2840" i="1"/>
  <c r="V2840" i="1" s="1"/>
  <c r="U2841" i="1"/>
  <c r="V2841" i="1" s="1"/>
  <c r="U2842" i="1"/>
  <c r="V2842" i="1" s="1"/>
  <c r="U2843" i="1"/>
  <c r="V2843" i="1" s="1"/>
  <c r="U2844" i="1"/>
  <c r="V2844" i="1" s="1"/>
  <c r="U2845" i="1"/>
  <c r="V2845" i="1" s="1"/>
  <c r="U2846" i="1"/>
  <c r="V2846" i="1" s="1"/>
  <c r="U2847" i="1"/>
  <c r="V2847" i="1" s="1"/>
  <c r="U2848" i="1"/>
  <c r="V2848" i="1" s="1"/>
  <c r="U2849" i="1"/>
  <c r="V2849" i="1" s="1"/>
  <c r="U2850" i="1"/>
  <c r="V2850" i="1" s="1"/>
  <c r="U2851" i="1"/>
  <c r="V2851" i="1" s="1"/>
  <c r="U2852" i="1"/>
  <c r="V2852" i="1" s="1"/>
  <c r="U2853" i="1"/>
  <c r="V2853" i="1" s="1"/>
  <c r="U2854" i="1"/>
  <c r="V2854" i="1" s="1"/>
  <c r="U2855" i="1"/>
  <c r="V2855" i="1" s="1"/>
  <c r="U2856" i="1"/>
  <c r="V2856" i="1" s="1"/>
  <c r="U2857" i="1"/>
  <c r="V2857" i="1" s="1"/>
  <c r="U2858" i="1"/>
  <c r="V2858" i="1" s="1"/>
  <c r="U2859" i="1"/>
  <c r="V2859" i="1" s="1"/>
  <c r="U2860" i="1"/>
  <c r="V2860" i="1" s="1"/>
  <c r="U2861" i="1"/>
  <c r="V2861" i="1" s="1"/>
  <c r="U2862" i="1"/>
  <c r="V2862" i="1" s="1"/>
  <c r="U2863" i="1"/>
  <c r="V2863" i="1" s="1"/>
  <c r="U2864" i="1"/>
  <c r="V2864" i="1" s="1"/>
  <c r="U2865" i="1"/>
  <c r="V2865" i="1" s="1"/>
  <c r="U2866" i="1"/>
  <c r="V2866" i="1" s="1"/>
  <c r="U2867" i="1"/>
  <c r="V2867" i="1" s="1"/>
  <c r="U2868" i="1"/>
  <c r="V2868" i="1" s="1"/>
  <c r="U2869" i="1"/>
  <c r="V2869" i="1" s="1"/>
  <c r="U2870" i="1"/>
  <c r="V2870" i="1" s="1"/>
  <c r="U2871" i="1"/>
  <c r="V2871" i="1" s="1"/>
  <c r="U2872" i="1"/>
  <c r="V2872" i="1" s="1"/>
  <c r="U2873" i="1"/>
  <c r="V2873" i="1" s="1"/>
  <c r="U2874" i="1"/>
  <c r="V2874" i="1" s="1"/>
  <c r="U2875" i="1"/>
  <c r="V2875" i="1" s="1"/>
  <c r="U2876" i="1"/>
  <c r="V2876" i="1" s="1"/>
  <c r="U2877" i="1"/>
  <c r="V2877" i="1" s="1"/>
  <c r="U2878" i="1"/>
  <c r="V2878" i="1" s="1"/>
  <c r="U2879" i="1"/>
  <c r="V2879" i="1" s="1"/>
  <c r="U2880" i="1"/>
  <c r="V2880" i="1" s="1"/>
  <c r="U2881" i="1"/>
  <c r="V2881" i="1" s="1"/>
  <c r="U2882" i="1"/>
  <c r="V2882" i="1" s="1"/>
  <c r="U2883" i="1"/>
  <c r="V2883" i="1" s="1"/>
  <c r="U2884" i="1"/>
  <c r="V2884" i="1" s="1"/>
  <c r="U2885" i="1"/>
  <c r="V2885" i="1" s="1"/>
  <c r="U2886" i="1"/>
  <c r="V2886" i="1" s="1"/>
  <c r="U2887" i="1"/>
  <c r="V2887" i="1" s="1"/>
  <c r="U2888" i="1"/>
  <c r="V2888" i="1" s="1"/>
  <c r="U2889" i="1"/>
  <c r="V2889" i="1" s="1"/>
  <c r="U2890" i="1"/>
  <c r="V2890" i="1" s="1"/>
  <c r="U2891" i="1"/>
  <c r="V2891" i="1" s="1"/>
  <c r="U2892" i="1"/>
  <c r="V2892" i="1" s="1"/>
  <c r="U2893" i="1"/>
  <c r="V2893" i="1" s="1"/>
  <c r="U2894" i="1"/>
  <c r="V2894" i="1" s="1"/>
  <c r="U2895" i="1"/>
  <c r="V2895" i="1" s="1"/>
  <c r="U2896" i="1"/>
  <c r="V2896" i="1" s="1"/>
  <c r="U2897" i="1"/>
  <c r="V2897" i="1" s="1"/>
  <c r="U2898" i="1"/>
  <c r="V2898" i="1" s="1"/>
  <c r="U2899" i="1"/>
  <c r="V2899" i="1" s="1"/>
  <c r="U2900" i="1"/>
  <c r="V2900" i="1" s="1"/>
  <c r="U2901" i="1"/>
  <c r="V2901" i="1" s="1"/>
  <c r="U2902" i="1"/>
  <c r="V2902" i="1" s="1"/>
  <c r="U2903" i="1"/>
  <c r="V2903" i="1" s="1"/>
  <c r="U2904" i="1"/>
  <c r="V2904" i="1" s="1"/>
  <c r="U2905" i="1"/>
  <c r="V2905" i="1" s="1"/>
  <c r="U2906" i="1"/>
  <c r="V2906" i="1" s="1"/>
  <c r="U2907" i="1"/>
  <c r="V2907" i="1" s="1"/>
  <c r="U2908" i="1"/>
  <c r="V2908" i="1" s="1"/>
  <c r="U2909" i="1"/>
  <c r="V2909" i="1" s="1"/>
  <c r="U2910" i="1"/>
  <c r="V2910" i="1" s="1"/>
  <c r="U2911" i="1"/>
  <c r="V2911" i="1" s="1"/>
  <c r="U2912" i="1"/>
  <c r="V2912" i="1" s="1"/>
  <c r="U2913" i="1"/>
  <c r="V2913" i="1" s="1"/>
  <c r="U2914" i="1"/>
  <c r="V2914" i="1" s="1"/>
  <c r="U2915" i="1"/>
  <c r="V2915" i="1" s="1"/>
  <c r="U2916" i="1"/>
  <c r="V2916" i="1" s="1"/>
  <c r="U2917" i="1"/>
  <c r="V2917" i="1" s="1"/>
  <c r="U2918" i="1"/>
  <c r="V2918" i="1" s="1"/>
  <c r="U2919" i="1"/>
  <c r="V2919" i="1" s="1"/>
  <c r="U2920" i="1"/>
  <c r="V2920" i="1" s="1"/>
  <c r="U2921" i="1"/>
  <c r="V2921" i="1" s="1"/>
  <c r="U2922" i="1"/>
  <c r="V2922" i="1" s="1"/>
  <c r="U2923" i="1"/>
  <c r="V2923" i="1" s="1"/>
  <c r="U2924" i="1"/>
  <c r="V2924" i="1" s="1"/>
  <c r="U2925" i="1"/>
  <c r="V2925" i="1" s="1"/>
  <c r="U2926" i="1"/>
  <c r="V2926" i="1" s="1"/>
  <c r="U2927" i="1"/>
  <c r="V2927" i="1" s="1"/>
  <c r="U2928" i="1"/>
  <c r="V2928" i="1" s="1"/>
  <c r="U2929" i="1"/>
  <c r="V2929" i="1" s="1"/>
  <c r="U2930" i="1"/>
  <c r="V2930" i="1" s="1"/>
  <c r="U2931" i="1"/>
  <c r="V2931" i="1" s="1"/>
  <c r="U2932" i="1"/>
  <c r="V2932" i="1" s="1"/>
  <c r="U2933" i="1"/>
  <c r="V2933" i="1" s="1"/>
  <c r="U2934" i="1"/>
  <c r="V2934" i="1" s="1"/>
  <c r="U2935" i="1"/>
  <c r="V2935" i="1" s="1"/>
  <c r="U2936" i="1"/>
  <c r="V2936" i="1" s="1"/>
  <c r="U2937" i="1"/>
  <c r="V2937" i="1" s="1"/>
  <c r="U2938" i="1"/>
  <c r="V2938" i="1" s="1"/>
  <c r="U2939" i="1"/>
  <c r="V2939" i="1" s="1"/>
  <c r="U2940" i="1"/>
  <c r="V2940" i="1" s="1"/>
  <c r="U2941" i="1"/>
  <c r="V2941" i="1" s="1"/>
  <c r="U2942" i="1"/>
  <c r="V2942" i="1" s="1"/>
  <c r="U2943" i="1"/>
  <c r="V2943" i="1" s="1"/>
  <c r="U2944" i="1"/>
  <c r="V2944" i="1" s="1"/>
  <c r="U2945" i="1"/>
  <c r="V2945" i="1" s="1"/>
  <c r="U2946" i="1"/>
  <c r="V2946" i="1" s="1"/>
  <c r="U2947" i="1"/>
  <c r="V2947" i="1" s="1"/>
  <c r="U2948" i="1"/>
  <c r="V2948" i="1" s="1"/>
  <c r="U2949" i="1"/>
  <c r="V2949" i="1" s="1"/>
  <c r="U2950" i="1"/>
  <c r="V2950" i="1" s="1"/>
  <c r="U2951" i="1"/>
  <c r="V2951" i="1" s="1"/>
  <c r="U2952" i="1"/>
  <c r="V2952" i="1" s="1"/>
  <c r="U2953" i="1"/>
  <c r="V2953" i="1" s="1"/>
  <c r="U2954" i="1"/>
  <c r="V2954" i="1" s="1"/>
  <c r="U2955" i="1"/>
  <c r="V2955" i="1" s="1"/>
  <c r="U2956" i="1"/>
  <c r="V2956" i="1" s="1"/>
  <c r="U2957" i="1"/>
  <c r="V2957" i="1" s="1"/>
  <c r="U2958" i="1"/>
  <c r="V2958" i="1" s="1"/>
  <c r="U2959" i="1"/>
  <c r="V2959" i="1" s="1"/>
  <c r="U2960" i="1"/>
  <c r="V2960" i="1" s="1"/>
  <c r="U2961" i="1"/>
  <c r="V2961" i="1" s="1"/>
  <c r="U2962" i="1"/>
  <c r="V2962" i="1" s="1"/>
  <c r="U2963" i="1"/>
  <c r="V2963" i="1" s="1"/>
  <c r="U2964" i="1"/>
  <c r="V2964" i="1" s="1"/>
  <c r="U2965" i="1"/>
  <c r="V2965" i="1" s="1"/>
  <c r="U2966" i="1"/>
  <c r="V2966" i="1" s="1"/>
  <c r="U2967" i="1"/>
  <c r="V2967" i="1" s="1"/>
  <c r="U2968" i="1"/>
  <c r="V2968" i="1" s="1"/>
  <c r="U2969" i="1"/>
  <c r="V2969" i="1" s="1"/>
  <c r="U2970" i="1"/>
  <c r="V2970" i="1" s="1"/>
  <c r="U2971" i="1"/>
  <c r="V2971" i="1" s="1"/>
  <c r="U2972" i="1"/>
  <c r="V2972" i="1" s="1"/>
  <c r="U2973" i="1"/>
  <c r="V2973" i="1" s="1"/>
  <c r="U2974" i="1"/>
  <c r="V2974" i="1" s="1"/>
  <c r="U2975" i="1"/>
  <c r="V2975" i="1" s="1"/>
  <c r="U2976" i="1"/>
  <c r="V2976" i="1" s="1"/>
  <c r="U2977" i="1"/>
  <c r="V2977" i="1" s="1"/>
  <c r="U2978" i="1"/>
  <c r="V2978" i="1" s="1"/>
  <c r="U2979" i="1"/>
  <c r="V2979" i="1" s="1"/>
  <c r="U2980" i="1"/>
  <c r="V2980" i="1" s="1"/>
  <c r="U2981" i="1"/>
  <c r="V2981" i="1" s="1"/>
  <c r="U2982" i="1"/>
  <c r="V2982" i="1" s="1"/>
  <c r="U2983" i="1"/>
  <c r="V2983" i="1" s="1"/>
  <c r="U2984" i="1"/>
  <c r="V2984" i="1" s="1"/>
  <c r="U2985" i="1"/>
  <c r="V2985" i="1" s="1"/>
  <c r="U2986" i="1"/>
  <c r="V2986" i="1" s="1"/>
  <c r="U2987" i="1"/>
  <c r="V2987" i="1" s="1"/>
  <c r="U2988" i="1"/>
  <c r="V2988" i="1" s="1"/>
  <c r="U2989" i="1"/>
  <c r="V2989" i="1" s="1"/>
  <c r="U2990" i="1"/>
  <c r="V2990" i="1" s="1"/>
  <c r="U2991" i="1"/>
  <c r="V2991" i="1" s="1"/>
  <c r="U2992" i="1"/>
  <c r="V2992" i="1" s="1"/>
  <c r="U2993" i="1"/>
  <c r="V2993" i="1" s="1"/>
  <c r="U2994" i="1"/>
  <c r="V2994" i="1" s="1"/>
  <c r="U2995" i="1"/>
  <c r="V2995" i="1" s="1"/>
  <c r="U2996" i="1"/>
  <c r="V2996" i="1" s="1"/>
  <c r="U2997" i="1"/>
  <c r="V2997" i="1" s="1"/>
  <c r="U2998" i="1"/>
  <c r="V2998" i="1" s="1"/>
  <c r="U2999" i="1"/>
  <c r="V2999" i="1" s="1"/>
  <c r="U3000" i="1"/>
  <c r="V3000" i="1" s="1"/>
  <c r="U3001" i="1"/>
  <c r="V3001" i="1" s="1"/>
  <c r="U3002" i="1"/>
  <c r="V3002" i="1" s="1"/>
  <c r="U3003" i="1"/>
  <c r="V3003" i="1" s="1"/>
  <c r="U3004" i="1"/>
  <c r="V3004" i="1" s="1"/>
  <c r="U3005" i="1"/>
  <c r="V3005" i="1" s="1"/>
  <c r="U3006" i="1"/>
  <c r="V3006" i="1" s="1"/>
  <c r="U3007" i="1"/>
  <c r="V3007" i="1" s="1"/>
  <c r="U3008" i="1"/>
  <c r="V3008" i="1" s="1"/>
  <c r="U3009" i="1"/>
  <c r="V3009" i="1" s="1"/>
  <c r="U3010" i="1"/>
  <c r="V3010" i="1" s="1"/>
  <c r="U3011" i="1"/>
  <c r="V3011" i="1" s="1"/>
  <c r="U3012" i="1"/>
  <c r="V3012" i="1" s="1"/>
  <c r="U3013" i="1"/>
  <c r="V3013" i="1" s="1"/>
  <c r="U3014" i="1"/>
  <c r="V3014" i="1" s="1"/>
  <c r="U3015" i="1"/>
  <c r="V3015" i="1" s="1"/>
  <c r="U3016" i="1"/>
  <c r="V3016" i="1" s="1"/>
  <c r="U3017" i="1"/>
  <c r="V3017" i="1" s="1"/>
  <c r="U3018" i="1"/>
  <c r="V3018" i="1" s="1"/>
  <c r="U3019" i="1"/>
  <c r="V3019" i="1" s="1"/>
  <c r="U3020" i="1"/>
  <c r="V3020" i="1" s="1"/>
  <c r="U3021" i="1"/>
  <c r="V3021" i="1" s="1"/>
  <c r="U3022" i="1"/>
  <c r="V3022" i="1" s="1"/>
  <c r="U3023" i="1"/>
  <c r="V3023" i="1" s="1"/>
  <c r="U3024" i="1"/>
  <c r="V3024" i="1" s="1"/>
  <c r="U3025" i="1"/>
  <c r="V3025" i="1" s="1"/>
  <c r="U3026" i="1"/>
  <c r="V3026" i="1" s="1"/>
  <c r="U3027" i="1"/>
  <c r="V3027" i="1" s="1"/>
  <c r="U3028" i="1"/>
  <c r="V3028" i="1" s="1"/>
  <c r="U3029" i="1"/>
  <c r="V3029" i="1" s="1"/>
  <c r="U3030" i="1"/>
  <c r="V3030" i="1" s="1"/>
  <c r="U3031" i="1"/>
  <c r="V3031" i="1" s="1"/>
  <c r="U3032" i="1"/>
  <c r="V3032" i="1" s="1"/>
  <c r="U3033" i="1"/>
  <c r="V3033" i="1" s="1"/>
  <c r="U3034" i="1"/>
  <c r="V3034" i="1" s="1"/>
  <c r="U3035" i="1"/>
  <c r="V3035" i="1" s="1"/>
  <c r="U3036" i="1"/>
  <c r="V3036" i="1" s="1"/>
  <c r="U3037" i="1"/>
  <c r="V3037" i="1" s="1"/>
  <c r="U3038" i="1"/>
  <c r="V3038" i="1" s="1"/>
  <c r="U3039" i="1"/>
  <c r="V3039" i="1" s="1"/>
  <c r="U3040" i="1"/>
  <c r="V3040" i="1" s="1"/>
  <c r="U3041" i="1"/>
  <c r="V3041" i="1" s="1"/>
  <c r="U3042" i="1"/>
  <c r="V3042" i="1" s="1"/>
  <c r="U3043" i="1"/>
  <c r="V3043" i="1" s="1"/>
  <c r="U3044" i="1"/>
  <c r="V3044" i="1" s="1"/>
  <c r="U3045" i="1"/>
  <c r="V3045" i="1" s="1"/>
  <c r="U3046" i="1"/>
  <c r="V3046" i="1" s="1"/>
  <c r="U3047" i="1"/>
  <c r="V3047" i="1" s="1"/>
  <c r="U3048" i="1"/>
  <c r="V3048" i="1" s="1"/>
  <c r="U3049" i="1"/>
  <c r="V3049" i="1" s="1"/>
  <c r="U3050" i="1"/>
  <c r="V3050" i="1" s="1"/>
  <c r="U3051" i="1"/>
  <c r="V3051" i="1" s="1"/>
  <c r="U3052" i="1"/>
  <c r="V3052" i="1" s="1"/>
  <c r="U3053" i="1"/>
  <c r="V3053" i="1" s="1"/>
  <c r="U3054" i="1"/>
  <c r="V3054" i="1" s="1"/>
  <c r="U3055" i="1"/>
  <c r="V3055" i="1" s="1"/>
  <c r="U3056" i="1"/>
  <c r="V3056" i="1" s="1"/>
  <c r="U3057" i="1"/>
  <c r="V3057" i="1" s="1"/>
  <c r="U3058" i="1"/>
  <c r="V3058" i="1" s="1"/>
  <c r="U3059" i="1"/>
  <c r="V3059" i="1" s="1"/>
  <c r="U3060" i="1"/>
  <c r="V3060" i="1" s="1"/>
  <c r="U3061" i="1"/>
  <c r="V3061" i="1" s="1"/>
  <c r="U3062" i="1"/>
  <c r="V3062" i="1" s="1"/>
  <c r="U3063" i="1"/>
  <c r="V3063" i="1" s="1"/>
  <c r="U3064" i="1"/>
  <c r="V3064" i="1" s="1"/>
  <c r="U3065" i="1"/>
  <c r="V3065" i="1" s="1"/>
  <c r="U3066" i="1"/>
  <c r="V3066" i="1" s="1"/>
  <c r="U3067" i="1"/>
  <c r="V3067" i="1" s="1"/>
  <c r="U3068" i="1"/>
  <c r="V3068" i="1" s="1"/>
  <c r="U3069" i="1"/>
  <c r="V3069" i="1" s="1"/>
  <c r="U3070" i="1"/>
  <c r="V3070" i="1" s="1"/>
  <c r="U3071" i="1"/>
  <c r="V3071" i="1" s="1"/>
  <c r="U3072" i="1"/>
  <c r="V3072" i="1" s="1"/>
  <c r="U3073" i="1"/>
  <c r="V3073" i="1" s="1"/>
  <c r="U3074" i="1"/>
  <c r="V3074" i="1" s="1"/>
  <c r="U3075" i="1"/>
  <c r="V3075" i="1" s="1"/>
  <c r="U3076" i="1"/>
  <c r="V3076" i="1" s="1"/>
  <c r="U3077" i="1"/>
  <c r="V3077" i="1" s="1"/>
  <c r="U3078" i="1"/>
  <c r="V3078" i="1" s="1"/>
  <c r="U3079" i="1"/>
  <c r="V3079" i="1" s="1"/>
  <c r="U3080" i="1"/>
  <c r="V3080" i="1" s="1"/>
  <c r="U3081" i="1"/>
  <c r="V3081" i="1" s="1"/>
  <c r="U3082" i="1"/>
  <c r="V3082" i="1" s="1"/>
  <c r="U3083" i="1"/>
  <c r="V3083" i="1" s="1"/>
  <c r="U3084" i="1"/>
  <c r="V3084" i="1" s="1"/>
  <c r="U3085" i="1"/>
  <c r="V3085" i="1" s="1"/>
  <c r="U3086" i="1"/>
  <c r="V3086" i="1" s="1"/>
  <c r="U3087" i="1"/>
  <c r="V3087" i="1" s="1"/>
  <c r="U3088" i="1"/>
  <c r="V3088" i="1" s="1"/>
  <c r="U3089" i="1"/>
  <c r="V3089" i="1" s="1"/>
  <c r="U3090" i="1"/>
  <c r="V3090" i="1" s="1"/>
  <c r="U3091" i="1"/>
  <c r="V3091" i="1" s="1"/>
  <c r="U3092" i="1"/>
  <c r="V3092" i="1" s="1"/>
  <c r="U3093" i="1"/>
  <c r="V3093" i="1" s="1"/>
  <c r="U3094" i="1"/>
  <c r="V3094" i="1" s="1"/>
  <c r="U3095" i="1"/>
  <c r="V3095" i="1" s="1"/>
  <c r="U3096" i="1"/>
  <c r="V3096" i="1" s="1"/>
  <c r="U3097" i="1"/>
  <c r="V3097" i="1" s="1"/>
  <c r="U3098" i="1"/>
  <c r="V3098" i="1" s="1"/>
  <c r="U3099" i="1"/>
  <c r="V3099" i="1" s="1"/>
  <c r="U3100" i="1"/>
  <c r="V3100" i="1" s="1"/>
  <c r="U3101" i="1"/>
  <c r="V3101" i="1" s="1"/>
  <c r="U3102" i="1"/>
  <c r="V3102" i="1" s="1"/>
  <c r="U3103" i="1"/>
  <c r="V3103" i="1" s="1"/>
  <c r="U3104" i="1"/>
  <c r="V3104" i="1" s="1"/>
  <c r="U3105" i="1"/>
  <c r="V3105" i="1" s="1"/>
  <c r="U3106" i="1"/>
  <c r="V3106" i="1" s="1"/>
  <c r="U3107" i="1"/>
  <c r="V3107" i="1" s="1"/>
  <c r="U3108" i="1"/>
  <c r="V3108" i="1" s="1"/>
  <c r="U3109" i="1"/>
  <c r="V3109" i="1" s="1"/>
  <c r="U3110" i="1"/>
  <c r="V3110" i="1" s="1"/>
  <c r="U3111" i="1"/>
  <c r="V3111" i="1" s="1"/>
  <c r="U3112" i="1"/>
  <c r="V3112" i="1" s="1"/>
  <c r="U3113" i="1"/>
  <c r="V3113" i="1" s="1"/>
  <c r="U3114" i="1"/>
  <c r="V3114" i="1" s="1"/>
  <c r="U3115" i="1"/>
  <c r="V3115" i="1" s="1"/>
  <c r="U3116" i="1"/>
  <c r="V3116" i="1" s="1"/>
  <c r="U3117" i="1"/>
  <c r="V3117" i="1" s="1"/>
  <c r="U3118" i="1"/>
  <c r="V3118" i="1" s="1"/>
  <c r="U3119" i="1"/>
  <c r="V3119" i="1" s="1"/>
  <c r="U3120" i="1"/>
  <c r="V3120" i="1" s="1"/>
  <c r="U3121" i="1"/>
  <c r="V3121" i="1" s="1"/>
  <c r="U3122" i="1"/>
  <c r="V3122" i="1" s="1"/>
  <c r="U3123" i="1"/>
  <c r="V3123" i="1" s="1"/>
  <c r="U3124" i="1"/>
  <c r="V3124" i="1" s="1"/>
  <c r="U2" i="1"/>
  <c r="V2" i="1" s="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O14" i="4" s="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O9" i="4" s="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S1026" i="1"/>
  <c r="S1027" i="1"/>
  <c r="S1028" i="1"/>
  <c r="S1029" i="1"/>
  <c r="S1030" i="1"/>
  <c r="S1031" i="1"/>
  <c r="S1032" i="1"/>
  <c r="S1033" i="1"/>
  <c r="S1034" i="1"/>
  <c r="S1035" i="1"/>
  <c r="S1036" i="1"/>
  <c r="S1037" i="1"/>
  <c r="S1038" i="1"/>
  <c r="S1039" i="1"/>
  <c r="S1040" i="1"/>
  <c r="S1041" i="1"/>
  <c r="S1042" i="1"/>
  <c r="S1043" i="1"/>
  <c r="S1044" i="1"/>
  <c r="S1045" i="1"/>
  <c r="S1046" i="1"/>
  <c r="S1047" i="1"/>
  <c r="S1048" i="1"/>
  <c r="S1049" i="1"/>
  <c r="S1050" i="1"/>
  <c r="S1051" i="1"/>
  <c r="S1052" i="1"/>
  <c r="S1053" i="1"/>
  <c r="S1054" i="1"/>
  <c r="S1055" i="1"/>
  <c r="S1056" i="1"/>
  <c r="S1057" i="1"/>
  <c r="S1058" i="1"/>
  <c r="S1059" i="1"/>
  <c r="S1060" i="1"/>
  <c r="S1061" i="1"/>
  <c r="S1062" i="1"/>
  <c r="S1063" i="1"/>
  <c r="S1064" i="1"/>
  <c r="S1065" i="1"/>
  <c r="S1066" i="1"/>
  <c r="S1067" i="1"/>
  <c r="S1068" i="1"/>
  <c r="S1069" i="1"/>
  <c r="S1070" i="1"/>
  <c r="S1071" i="1"/>
  <c r="S1072" i="1"/>
  <c r="S1073" i="1"/>
  <c r="S1074" i="1"/>
  <c r="S1075" i="1"/>
  <c r="S1076" i="1"/>
  <c r="S1077" i="1"/>
  <c r="S1078" i="1"/>
  <c r="S1079" i="1"/>
  <c r="S1080" i="1"/>
  <c r="S1081" i="1"/>
  <c r="S1082" i="1"/>
  <c r="S1083" i="1"/>
  <c r="S1084" i="1"/>
  <c r="S1085" i="1"/>
  <c r="S1086" i="1"/>
  <c r="S1087" i="1"/>
  <c r="S1088" i="1"/>
  <c r="S1089" i="1"/>
  <c r="S1090" i="1"/>
  <c r="S1091" i="1"/>
  <c r="S1092" i="1"/>
  <c r="S1093" i="1"/>
  <c r="S1094" i="1"/>
  <c r="S1095" i="1"/>
  <c r="S1096" i="1"/>
  <c r="S1097" i="1"/>
  <c r="S1098" i="1"/>
  <c r="S1099" i="1"/>
  <c r="S1100" i="1"/>
  <c r="S1101" i="1"/>
  <c r="S1102" i="1"/>
  <c r="S1103" i="1"/>
  <c r="S1104" i="1"/>
  <c r="S1105" i="1"/>
  <c r="S1106" i="1"/>
  <c r="S1107" i="1"/>
  <c r="S1108" i="1"/>
  <c r="S1109" i="1"/>
  <c r="S1110" i="1"/>
  <c r="S1111" i="1"/>
  <c r="S1112" i="1"/>
  <c r="S1113" i="1"/>
  <c r="S1114" i="1"/>
  <c r="S1115" i="1"/>
  <c r="S1116" i="1"/>
  <c r="S1117" i="1"/>
  <c r="S1118" i="1"/>
  <c r="S1119" i="1"/>
  <c r="S1120" i="1"/>
  <c r="S1121" i="1"/>
  <c r="S1122" i="1"/>
  <c r="S1123" i="1"/>
  <c r="S1124" i="1"/>
  <c r="S1125" i="1"/>
  <c r="S1126" i="1"/>
  <c r="S1127" i="1"/>
  <c r="S1128" i="1"/>
  <c r="S1129" i="1"/>
  <c r="S1130" i="1"/>
  <c r="S1131" i="1"/>
  <c r="S1132" i="1"/>
  <c r="S1133" i="1"/>
  <c r="S1134" i="1"/>
  <c r="S1135" i="1"/>
  <c r="S1136" i="1"/>
  <c r="S1137" i="1"/>
  <c r="S1138" i="1"/>
  <c r="S1139" i="1"/>
  <c r="S1140" i="1"/>
  <c r="S1141" i="1"/>
  <c r="S1142" i="1"/>
  <c r="S1143" i="1"/>
  <c r="S1144" i="1"/>
  <c r="S1145" i="1"/>
  <c r="S1146" i="1"/>
  <c r="S1147" i="1"/>
  <c r="S1148" i="1"/>
  <c r="S1149" i="1"/>
  <c r="S1150" i="1"/>
  <c r="S1151" i="1"/>
  <c r="S1152" i="1"/>
  <c r="S1153" i="1"/>
  <c r="S1154" i="1"/>
  <c r="S1155" i="1"/>
  <c r="S1156" i="1"/>
  <c r="S1157" i="1"/>
  <c r="S1158" i="1"/>
  <c r="S1159" i="1"/>
  <c r="S1160" i="1"/>
  <c r="S1161" i="1"/>
  <c r="S1162" i="1"/>
  <c r="S1163" i="1"/>
  <c r="S1164" i="1"/>
  <c r="S1165" i="1"/>
  <c r="S1166" i="1"/>
  <c r="S1167" i="1"/>
  <c r="S1168" i="1"/>
  <c r="S1169" i="1"/>
  <c r="S1170" i="1"/>
  <c r="S1171" i="1"/>
  <c r="S1172" i="1"/>
  <c r="S1173" i="1"/>
  <c r="S1174" i="1"/>
  <c r="S1175" i="1"/>
  <c r="S1176" i="1"/>
  <c r="S1177" i="1"/>
  <c r="S1178" i="1"/>
  <c r="S1179" i="1"/>
  <c r="S1180" i="1"/>
  <c r="S1181" i="1"/>
  <c r="S1182" i="1"/>
  <c r="S1183" i="1"/>
  <c r="S1184" i="1"/>
  <c r="S1185" i="1"/>
  <c r="S1186" i="1"/>
  <c r="S1187" i="1"/>
  <c r="S1188" i="1"/>
  <c r="S1189" i="1"/>
  <c r="S1190" i="1"/>
  <c r="S1191" i="1"/>
  <c r="S1192" i="1"/>
  <c r="S1193" i="1"/>
  <c r="S1194" i="1"/>
  <c r="S1195" i="1"/>
  <c r="S1196" i="1"/>
  <c r="S1197" i="1"/>
  <c r="S1198" i="1"/>
  <c r="S1199" i="1"/>
  <c r="S1200" i="1"/>
  <c r="S1201" i="1"/>
  <c r="S1202" i="1"/>
  <c r="S1203" i="1"/>
  <c r="S1204" i="1"/>
  <c r="S1205" i="1"/>
  <c r="S1206" i="1"/>
  <c r="S1207" i="1"/>
  <c r="S1208" i="1"/>
  <c r="S1209" i="1"/>
  <c r="S1210" i="1"/>
  <c r="S1211" i="1"/>
  <c r="S1212" i="1"/>
  <c r="S1213" i="1"/>
  <c r="S1214" i="1"/>
  <c r="S1215" i="1"/>
  <c r="S1216" i="1"/>
  <c r="S1217" i="1"/>
  <c r="S1218" i="1"/>
  <c r="S1219" i="1"/>
  <c r="S1220" i="1"/>
  <c r="S1221" i="1"/>
  <c r="S1222" i="1"/>
  <c r="S1223" i="1"/>
  <c r="S1224" i="1"/>
  <c r="S1225" i="1"/>
  <c r="S1226" i="1"/>
  <c r="S1227" i="1"/>
  <c r="S1228" i="1"/>
  <c r="S1229" i="1"/>
  <c r="S1230" i="1"/>
  <c r="S1231" i="1"/>
  <c r="S1232" i="1"/>
  <c r="S1233" i="1"/>
  <c r="S1234" i="1"/>
  <c r="S1235" i="1"/>
  <c r="S1236" i="1"/>
  <c r="S1237" i="1"/>
  <c r="S1238" i="1"/>
  <c r="S1239" i="1"/>
  <c r="S1240" i="1"/>
  <c r="S1241" i="1"/>
  <c r="S1242" i="1"/>
  <c r="S1243" i="1"/>
  <c r="S1244" i="1"/>
  <c r="S1245" i="1"/>
  <c r="S1246" i="1"/>
  <c r="S1247" i="1"/>
  <c r="S1248" i="1"/>
  <c r="S1249" i="1"/>
  <c r="S1250" i="1"/>
  <c r="S1251" i="1"/>
  <c r="S1252" i="1"/>
  <c r="S1253" i="1"/>
  <c r="S1254" i="1"/>
  <c r="S1255" i="1"/>
  <c r="S1256" i="1"/>
  <c r="S1257" i="1"/>
  <c r="S1258" i="1"/>
  <c r="S1259" i="1"/>
  <c r="S1260" i="1"/>
  <c r="S1261" i="1"/>
  <c r="S1262" i="1"/>
  <c r="S1263" i="1"/>
  <c r="S1264" i="1"/>
  <c r="S1265" i="1"/>
  <c r="S1266" i="1"/>
  <c r="S1267" i="1"/>
  <c r="S1268" i="1"/>
  <c r="S1269" i="1"/>
  <c r="S1270" i="1"/>
  <c r="S1271" i="1"/>
  <c r="S1272" i="1"/>
  <c r="S1273" i="1"/>
  <c r="S1274" i="1"/>
  <c r="S1275" i="1"/>
  <c r="S1276" i="1"/>
  <c r="S1277" i="1"/>
  <c r="S1278" i="1"/>
  <c r="S1279" i="1"/>
  <c r="S1280" i="1"/>
  <c r="S1281" i="1"/>
  <c r="S1282" i="1"/>
  <c r="S1283" i="1"/>
  <c r="S1284" i="1"/>
  <c r="S1285" i="1"/>
  <c r="S1286" i="1"/>
  <c r="S1287" i="1"/>
  <c r="S1288" i="1"/>
  <c r="S1289" i="1"/>
  <c r="S1290" i="1"/>
  <c r="S1291" i="1"/>
  <c r="S1292" i="1"/>
  <c r="S1293" i="1"/>
  <c r="S1294" i="1"/>
  <c r="S1295" i="1"/>
  <c r="S1296" i="1"/>
  <c r="S1297" i="1"/>
  <c r="S1298" i="1"/>
  <c r="S1299" i="1"/>
  <c r="S1300" i="1"/>
  <c r="S1301" i="1"/>
  <c r="S1302" i="1"/>
  <c r="S1303" i="1"/>
  <c r="S1304" i="1"/>
  <c r="S1305" i="1"/>
  <c r="S1306" i="1"/>
  <c r="S1307" i="1"/>
  <c r="S1308" i="1"/>
  <c r="S1309" i="1"/>
  <c r="S1310" i="1"/>
  <c r="S1311" i="1"/>
  <c r="S1312" i="1"/>
  <c r="S1313" i="1"/>
  <c r="S1314" i="1"/>
  <c r="S1315" i="1"/>
  <c r="S1316" i="1"/>
  <c r="S1317" i="1"/>
  <c r="S1318" i="1"/>
  <c r="S1319" i="1"/>
  <c r="S1320" i="1"/>
  <c r="S1321" i="1"/>
  <c r="S1322" i="1"/>
  <c r="S1323" i="1"/>
  <c r="S1324" i="1"/>
  <c r="S1325" i="1"/>
  <c r="S1326" i="1"/>
  <c r="S1327" i="1"/>
  <c r="S1328" i="1"/>
  <c r="S1329" i="1"/>
  <c r="S1330" i="1"/>
  <c r="S1331" i="1"/>
  <c r="S1332" i="1"/>
  <c r="S1333" i="1"/>
  <c r="S1334" i="1"/>
  <c r="S1335" i="1"/>
  <c r="S1336" i="1"/>
  <c r="S1337" i="1"/>
  <c r="S1338" i="1"/>
  <c r="S1339" i="1"/>
  <c r="S1340" i="1"/>
  <c r="S1341" i="1"/>
  <c r="S1342" i="1"/>
  <c r="S1343" i="1"/>
  <c r="S1344" i="1"/>
  <c r="S1345" i="1"/>
  <c r="S1346" i="1"/>
  <c r="S1347" i="1"/>
  <c r="S1348" i="1"/>
  <c r="S1349" i="1"/>
  <c r="S1350" i="1"/>
  <c r="S1351" i="1"/>
  <c r="S1352" i="1"/>
  <c r="S1353" i="1"/>
  <c r="S1354" i="1"/>
  <c r="S1355" i="1"/>
  <c r="S1356" i="1"/>
  <c r="S1357" i="1"/>
  <c r="S1358" i="1"/>
  <c r="S1359" i="1"/>
  <c r="S1360" i="1"/>
  <c r="S1361" i="1"/>
  <c r="S1362" i="1"/>
  <c r="S1363" i="1"/>
  <c r="S1364" i="1"/>
  <c r="S1365" i="1"/>
  <c r="S1366" i="1"/>
  <c r="S1367" i="1"/>
  <c r="S1368" i="1"/>
  <c r="S1369" i="1"/>
  <c r="S1370" i="1"/>
  <c r="S1371" i="1"/>
  <c r="S1372" i="1"/>
  <c r="S1373" i="1"/>
  <c r="S1374" i="1"/>
  <c r="S1375" i="1"/>
  <c r="S1376" i="1"/>
  <c r="S1377" i="1"/>
  <c r="S1378" i="1"/>
  <c r="S1379" i="1"/>
  <c r="S1380" i="1"/>
  <c r="S1381" i="1"/>
  <c r="S1382" i="1"/>
  <c r="S1383" i="1"/>
  <c r="S1384" i="1"/>
  <c r="S1385" i="1"/>
  <c r="S1386" i="1"/>
  <c r="S1387" i="1"/>
  <c r="S1388" i="1"/>
  <c r="S1389" i="1"/>
  <c r="S1390" i="1"/>
  <c r="S1391" i="1"/>
  <c r="S1392" i="1"/>
  <c r="S1393" i="1"/>
  <c r="S1394" i="1"/>
  <c r="S1395" i="1"/>
  <c r="S1396" i="1"/>
  <c r="S1397" i="1"/>
  <c r="S1398" i="1"/>
  <c r="S1399" i="1"/>
  <c r="S1400" i="1"/>
  <c r="S1401" i="1"/>
  <c r="S1402" i="1"/>
  <c r="S1403" i="1"/>
  <c r="S1404" i="1"/>
  <c r="S1405" i="1"/>
  <c r="S1406" i="1"/>
  <c r="S1407" i="1"/>
  <c r="S1408" i="1"/>
  <c r="S1409" i="1"/>
  <c r="S1410" i="1"/>
  <c r="S1411" i="1"/>
  <c r="S1412" i="1"/>
  <c r="S1413" i="1"/>
  <c r="S1414" i="1"/>
  <c r="S1415" i="1"/>
  <c r="S1416" i="1"/>
  <c r="S1417" i="1"/>
  <c r="S1418" i="1"/>
  <c r="S1419" i="1"/>
  <c r="S1420" i="1"/>
  <c r="S1421" i="1"/>
  <c r="S1422" i="1"/>
  <c r="S1423" i="1"/>
  <c r="S1424" i="1"/>
  <c r="S1425" i="1"/>
  <c r="S1426" i="1"/>
  <c r="S1427" i="1"/>
  <c r="S1428" i="1"/>
  <c r="S1429" i="1"/>
  <c r="S1430" i="1"/>
  <c r="S1431" i="1"/>
  <c r="S1432" i="1"/>
  <c r="S1433" i="1"/>
  <c r="S1434" i="1"/>
  <c r="S1435" i="1"/>
  <c r="S1436" i="1"/>
  <c r="S1437" i="1"/>
  <c r="S1438" i="1"/>
  <c r="S1439" i="1"/>
  <c r="S1440" i="1"/>
  <c r="S1441" i="1"/>
  <c r="S1442" i="1"/>
  <c r="S1443" i="1"/>
  <c r="S1444" i="1"/>
  <c r="S1445" i="1"/>
  <c r="S1446" i="1"/>
  <c r="S1447" i="1"/>
  <c r="S1448" i="1"/>
  <c r="S1449" i="1"/>
  <c r="S1450" i="1"/>
  <c r="S1451" i="1"/>
  <c r="S1452" i="1"/>
  <c r="S1453" i="1"/>
  <c r="S1454" i="1"/>
  <c r="S1455" i="1"/>
  <c r="S1456" i="1"/>
  <c r="S1457" i="1"/>
  <c r="S1458" i="1"/>
  <c r="S1459" i="1"/>
  <c r="S1460" i="1"/>
  <c r="S1461" i="1"/>
  <c r="S1462" i="1"/>
  <c r="S1463" i="1"/>
  <c r="S1464" i="1"/>
  <c r="S1465" i="1"/>
  <c r="S1466" i="1"/>
  <c r="S1467" i="1"/>
  <c r="S1468" i="1"/>
  <c r="S1469" i="1"/>
  <c r="S1470" i="1"/>
  <c r="S1471" i="1"/>
  <c r="S1472" i="1"/>
  <c r="S1473" i="1"/>
  <c r="S1474" i="1"/>
  <c r="S1475" i="1"/>
  <c r="S1476" i="1"/>
  <c r="S1477" i="1"/>
  <c r="S1478" i="1"/>
  <c r="S1479" i="1"/>
  <c r="S1480" i="1"/>
  <c r="S1481" i="1"/>
  <c r="S1482" i="1"/>
  <c r="S1483" i="1"/>
  <c r="S1484" i="1"/>
  <c r="S1485" i="1"/>
  <c r="S1486" i="1"/>
  <c r="S1487" i="1"/>
  <c r="S1488" i="1"/>
  <c r="S1489" i="1"/>
  <c r="S1490" i="1"/>
  <c r="S1491" i="1"/>
  <c r="S1492" i="1"/>
  <c r="S1493" i="1"/>
  <c r="S1494" i="1"/>
  <c r="S1495" i="1"/>
  <c r="S1496" i="1"/>
  <c r="S1497" i="1"/>
  <c r="S1498" i="1"/>
  <c r="S1499" i="1"/>
  <c r="S1500" i="1"/>
  <c r="S1501" i="1"/>
  <c r="S1502" i="1"/>
  <c r="S1503" i="1"/>
  <c r="S1504" i="1"/>
  <c r="S1505" i="1"/>
  <c r="S1506" i="1"/>
  <c r="S1507" i="1"/>
  <c r="S1508" i="1"/>
  <c r="S1509" i="1"/>
  <c r="S1510" i="1"/>
  <c r="S1511" i="1"/>
  <c r="S1512" i="1"/>
  <c r="S1513" i="1"/>
  <c r="S1514" i="1"/>
  <c r="S1515" i="1"/>
  <c r="S1516" i="1"/>
  <c r="S1517" i="1"/>
  <c r="S1518" i="1"/>
  <c r="S1519" i="1"/>
  <c r="S1520" i="1"/>
  <c r="S1521" i="1"/>
  <c r="S1522" i="1"/>
  <c r="S1523" i="1"/>
  <c r="S1524" i="1"/>
  <c r="S1525" i="1"/>
  <c r="S1526" i="1"/>
  <c r="S1527" i="1"/>
  <c r="S1528" i="1"/>
  <c r="S1529" i="1"/>
  <c r="S1530" i="1"/>
  <c r="S1531" i="1"/>
  <c r="S1532" i="1"/>
  <c r="S1533" i="1"/>
  <c r="S1534" i="1"/>
  <c r="S1535" i="1"/>
  <c r="S1536" i="1"/>
  <c r="S1537" i="1"/>
  <c r="S1538" i="1"/>
  <c r="S1539" i="1"/>
  <c r="S1540" i="1"/>
  <c r="S1541" i="1"/>
  <c r="S1542" i="1"/>
  <c r="S1543" i="1"/>
  <c r="S1544" i="1"/>
  <c r="S1545" i="1"/>
  <c r="S1546" i="1"/>
  <c r="S1547" i="1"/>
  <c r="S1548" i="1"/>
  <c r="S1549" i="1"/>
  <c r="S1550" i="1"/>
  <c r="S1551" i="1"/>
  <c r="S1552" i="1"/>
  <c r="S1553" i="1"/>
  <c r="S1554" i="1"/>
  <c r="S1555" i="1"/>
  <c r="S1556" i="1"/>
  <c r="S1557" i="1"/>
  <c r="S1558" i="1"/>
  <c r="S1559" i="1"/>
  <c r="S1560" i="1"/>
  <c r="S1561" i="1"/>
  <c r="S1562" i="1"/>
  <c r="S1563" i="1"/>
  <c r="S1564" i="1"/>
  <c r="S1565" i="1"/>
  <c r="S1566" i="1"/>
  <c r="S1567" i="1"/>
  <c r="S1568" i="1"/>
  <c r="S1569" i="1"/>
  <c r="S1570" i="1"/>
  <c r="S1571" i="1"/>
  <c r="S1572" i="1"/>
  <c r="S1573" i="1"/>
  <c r="S1574" i="1"/>
  <c r="S1575" i="1"/>
  <c r="S1576" i="1"/>
  <c r="S1577" i="1"/>
  <c r="S1578" i="1"/>
  <c r="S1579" i="1"/>
  <c r="S1580" i="1"/>
  <c r="S1581" i="1"/>
  <c r="S1582" i="1"/>
  <c r="S1583" i="1"/>
  <c r="S1584" i="1"/>
  <c r="S1585" i="1"/>
  <c r="S1586" i="1"/>
  <c r="S1587" i="1"/>
  <c r="S1588" i="1"/>
  <c r="S1589" i="1"/>
  <c r="S1590" i="1"/>
  <c r="S1591" i="1"/>
  <c r="S1592" i="1"/>
  <c r="S1593" i="1"/>
  <c r="S1594" i="1"/>
  <c r="S1595" i="1"/>
  <c r="S1596" i="1"/>
  <c r="S1597" i="1"/>
  <c r="S1598" i="1"/>
  <c r="S1599" i="1"/>
  <c r="S1600" i="1"/>
  <c r="S1601" i="1"/>
  <c r="S1602" i="1"/>
  <c r="S1603" i="1"/>
  <c r="S1604" i="1"/>
  <c r="S1605" i="1"/>
  <c r="S1606" i="1"/>
  <c r="S1607" i="1"/>
  <c r="S1608" i="1"/>
  <c r="S1609" i="1"/>
  <c r="S1610" i="1"/>
  <c r="S1611" i="1"/>
  <c r="S1612" i="1"/>
  <c r="S1613" i="1"/>
  <c r="S1614" i="1"/>
  <c r="S1615" i="1"/>
  <c r="S1616" i="1"/>
  <c r="S1617" i="1"/>
  <c r="S1618" i="1"/>
  <c r="S1619" i="1"/>
  <c r="S1620" i="1"/>
  <c r="S1621" i="1"/>
  <c r="S1622" i="1"/>
  <c r="S1623" i="1"/>
  <c r="S1624" i="1"/>
  <c r="S1625" i="1"/>
  <c r="S1626" i="1"/>
  <c r="S1627" i="1"/>
  <c r="S1628" i="1"/>
  <c r="S1629" i="1"/>
  <c r="S1630" i="1"/>
  <c r="S1631" i="1"/>
  <c r="S1632" i="1"/>
  <c r="S1633" i="1"/>
  <c r="S1634" i="1"/>
  <c r="S1635" i="1"/>
  <c r="S1636" i="1"/>
  <c r="S1637" i="1"/>
  <c r="S1638" i="1"/>
  <c r="S1639" i="1"/>
  <c r="S1640" i="1"/>
  <c r="S1641" i="1"/>
  <c r="S1642" i="1"/>
  <c r="S1643" i="1"/>
  <c r="S1644" i="1"/>
  <c r="S1645" i="1"/>
  <c r="S1646" i="1"/>
  <c r="S1647" i="1"/>
  <c r="S1648" i="1"/>
  <c r="S1649" i="1"/>
  <c r="S1650" i="1"/>
  <c r="S1651" i="1"/>
  <c r="S1652" i="1"/>
  <c r="S1653" i="1"/>
  <c r="S1654" i="1"/>
  <c r="S1655" i="1"/>
  <c r="S1656" i="1"/>
  <c r="S1657" i="1"/>
  <c r="S1658" i="1"/>
  <c r="S1659" i="1"/>
  <c r="S1660" i="1"/>
  <c r="S1661" i="1"/>
  <c r="S1662" i="1"/>
  <c r="S1663" i="1"/>
  <c r="S1664" i="1"/>
  <c r="S1665" i="1"/>
  <c r="S1666" i="1"/>
  <c r="S1667" i="1"/>
  <c r="S1668" i="1"/>
  <c r="S1669" i="1"/>
  <c r="S1670" i="1"/>
  <c r="S1671" i="1"/>
  <c r="S1672" i="1"/>
  <c r="S1673" i="1"/>
  <c r="S1674" i="1"/>
  <c r="S1675" i="1"/>
  <c r="S1676" i="1"/>
  <c r="S1677" i="1"/>
  <c r="S1678" i="1"/>
  <c r="S1679" i="1"/>
  <c r="S1680" i="1"/>
  <c r="S1681" i="1"/>
  <c r="S1682" i="1"/>
  <c r="S1683" i="1"/>
  <c r="S1684" i="1"/>
  <c r="S1685" i="1"/>
  <c r="S1686" i="1"/>
  <c r="S1687" i="1"/>
  <c r="S1688" i="1"/>
  <c r="S1689" i="1"/>
  <c r="S1690" i="1"/>
  <c r="S1691" i="1"/>
  <c r="S1692" i="1"/>
  <c r="S1693" i="1"/>
  <c r="S1694" i="1"/>
  <c r="S1695" i="1"/>
  <c r="S1696" i="1"/>
  <c r="S1697" i="1"/>
  <c r="S1698" i="1"/>
  <c r="S1699" i="1"/>
  <c r="S1700" i="1"/>
  <c r="S1701" i="1"/>
  <c r="S1702" i="1"/>
  <c r="S1703" i="1"/>
  <c r="S1704" i="1"/>
  <c r="S1705" i="1"/>
  <c r="S1706" i="1"/>
  <c r="S1707" i="1"/>
  <c r="S1708" i="1"/>
  <c r="S1709" i="1"/>
  <c r="S1710" i="1"/>
  <c r="S1711" i="1"/>
  <c r="S1712" i="1"/>
  <c r="S1713" i="1"/>
  <c r="S1714" i="1"/>
  <c r="S1715" i="1"/>
  <c r="S1716" i="1"/>
  <c r="S1717" i="1"/>
  <c r="S1718" i="1"/>
  <c r="S1719" i="1"/>
  <c r="S1720" i="1"/>
  <c r="S1721" i="1"/>
  <c r="S1722" i="1"/>
  <c r="S1723" i="1"/>
  <c r="S1724" i="1"/>
  <c r="O10" i="4" s="1"/>
  <c r="S1725" i="1"/>
  <c r="O11" i="4" s="1"/>
  <c r="S1726" i="1"/>
  <c r="O12" i="4" s="1"/>
  <c r="S1727" i="1"/>
  <c r="O13" i="4" s="1"/>
  <c r="S1728" i="1"/>
  <c r="S1729" i="1"/>
  <c r="S1730" i="1"/>
  <c r="S1731" i="1"/>
  <c r="S1732" i="1"/>
  <c r="S1733" i="1"/>
  <c r="S1734" i="1"/>
  <c r="S1735" i="1"/>
  <c r="S1736" i="1"/>
  <c r="S1737" i="1"/>
  <c r="S1738" i="1"/>
  <c r="S1739" i="1"/>
  <c r="S1740" i="1"/>
  <c r="S1741" i="1"/>
  <c r="S1742" i="1"/>
  <c r="S1743" i="1"/>
  <c r="S1744" i="1"/>
  <c r="S1745" i="1"/>
  <c r="S1746" i="1"/>
  <c r="S1747" i="1"/>
  <c r="S1748" i="1"/>
  <c r="S1749" i="1"/>
  <c r="S1750" i="1"/>
  <c r="S1751" i="1"/>
  <c r="S1752" i="1"/>
  <c r="S1753" i="1"/>
  <c r="S1754" i="1"/>
  <c r="S1755" i="1"/>
  <c r="S1756" i="1"/>
  <c r="S1757" i="1"/>
  <c r="S1758" i="1"/>
  <c r="S1759" i="1"/>
  <c r="S1760" i="1"/>
  <c r="S1761" i="1"/>
  <c r="S1762" i="1"/>
  <c r="S1763" i="1"/>
  <c r="S1764" i="1"/>
  <c r="S1765" i="1"/>
  <c r="S1766" i="1"/>
  <c r="S1767" i="1"/>
  <c r="S1768" i="1"/>
  <c r="S1769" i="1"/>
  <c r="S1770" i="1"/>
  <c r="S1771" i="1"/>
  <c r="S1772" i="1"/>
  <c r="S1773" i="1"/>
  <c r="S1774" i="1"/>
  <c r="S1775" i="1"/>
  <c r="S1776" i="1"/>
  <c r="S1777" i="1"/>
  <c r="S1778" i="1"/>
  <c r="S1779" i="1"/>
  <c r="S1780" i="1"/>
  <c r="S1781" i="1"/>
  <c r="S1782" i="1"/>
  <c r="S1783" i="1"/>
  <c r="S1784" i="1"/>
  <c r="S1785" i="1"/>
  <c r="S1786" i="1"/>
  <c r="S1787" i="1"/>
  <c r="S1788" i="1"/>
  <c r="S1789" i="1"/>
  <c r="S1790" i="1"/>
  <c r="S1791" i="1"/>
  <c r="S1792" i="1"/>
  <c r="S1793" i="1"/>
  <c r="S1794" i="1"/>
  <c r="S1795" i="1"/>
  <c r="S1796" i="1"/>
  <c r="S1797" i="1"/>
  <c r="S1798" i="1"/>
  <c r="S1799" i="1"/>
  <c r="S1800" i="1"/>
  <c r="S1801" i="1"/>
  <c r="S1802" i="1"/>
  <c r="S1803" i="1"/>
  <c r="S1804" i="1"/>
  <c r="S1805" i="1"/>
  <c r="S1806" i="1"/>
  <c r="S1807" i="1"/>
  <c r="S1808" i="1"/>
  <c r="S1809" i="1"/>
  <c r="S1810" i="1"/>
  <c r="S1811" i="1"/>
  <c r="S1812" i="1"/>
  <c r="S1813" i="1"/>
  <c r="S1814" i="1"/>
  <c r="S1815" i="1"/>
  <c r="S1816" i="1"/>
  <c r="S1817" i="1"/>
  <c r="S1818" i="1"/>
  <c r="S1819" i="1"/>
  <c r="S1820" i="1"/>
  <c r="S1821" i="1"/>
  <c r="S1822" i="1"/>
  <c r="S1823" i="1"/>
  <c r="S1824" i="1"/>
  <c r="S1825" i="1"/>
  <c r="S1826" i="1"/>
  <c r="S1827" i="1"/>
  <c r="S1828" i="1"/>
  <c r="S1829" i="1"/>
  <c r="S1830" i="1"/>
  <c r="S1831" i="1"/>
  <c r="S1832" i="1"/>
  <c r="S1833" i="1"/>
  <c r="S1834" i="1"/>
  <c r="S1835" i="1"/>
  <c r="S1836" i="1"/>
  <c r="S1837" i="1"/>
  <c r="S1838" i="1"/>
  <c r="S1839" i="1"/>
  <c r="S1840" i="1"/>
  <c r="S1841" i="1"/>
  <c r="S1842" i="1"/>
  <c r="S1843" i="1"/>
  <c r="S1844" i="1"/>
  <c r="S1845" i="1"/>
  <c r="S1846" i="1"/>
  <c r="S1847" i="1"/>
  <c r="S1848" i="1"/>
  <c r="S1849" i="1"/>
  <c r="S1850" i="1"/>
  <c r="S1851" i="1"/>
  <c r="S1852" i="1"/>
  <c r="S1853" i="1"/>
  <c r="S1854" i="1"/>
  <c r="S1855" i="1"/>
  <c r="S1856" i="1"/>
  <c r="S1857" i="1"/>
  <c r="S1858" i="1"/>
  <c r="S1859" i="1"/>
  <c r="S1860" i="1"/>
  <c r="S1861" i="1"/>
  <c r="S1862" i="1"/>
  <c r="S1863" i="1"/>
  <c r="S1864" i="1"/>
  <c r="S1865" i="1"/>
  <c r="S1866" i="1"/>
  <c r="S1867" i="1"/>
  <c r="S1868" i="1"/>
  <c r="S1869" i="1"/>
  <c r="S1870" i="1"/>
  <c r="S1871" i="1"/>
  <c r="S1872" i="1"/>
  <c r="S1873" i="1"/>
  <c r="S1874" i="1"/>
  <c r="S1875" i="1"/>
  <c r="S1876" i="1"/>
  <c r="S1877" i="1"/>
  <c r="S1878" i="1"/>
  <c r="S1879" i="1"/>
  <c r="S1880" i="1"/>
  <c r="S1881" i="1"/>
  <c r="S1882" i="1"/>
  <c r="S1883" i="1"/>
  <c r="S1884" i="1"/>
  <c r="S1885" i="1"/>
  <c r="S1886" i="1"/>
  <c r="S1887" i="1"/>
  <c r="S1888" i="1"/>
  <c r="S1889" i="1"/>
  <c r="S1890" i="1"/>
  <c r="S1891" i="1"/>
  <c r="S1892" i="1"/>
  <c r="S1893" i="1"/>
  <c r="S1894" i="1"/>
  <c r="S1895" i="1"/>
  <c r="S1896" i="1"/>
  <c r="S1897" i="1"/>
  <c r="S1898" i="1"/>
  <c r="S1899" i="1"/>
  <c r="S1900" i="1"/>
  <c r="S1901" i="1"/>
  <c r="S1902" i="1"/>
  <c r="S1903" i="1"/>
  <c r="S1904" i="1"/>
  <c r="S1905" i="1"/>
  <c r="S1906" i="1"/>
  <c r="S1907" i="1"/>
  <c r="S1908" i="1"/>
  <c r="S1909" i="1"/>
  <c r="S1910" i="1"/>
  <c r="S1911" i="1"/>
  <c r="S1912" i="1"/>
  <c r="S1913" i="1"/>
  <c r="S1914" i="1"/>
  <c r="S1915" i="1"/>
  <c r="S1916" i="1"/>
  <c r="S1917" i="1"/>
  <c r="S1918" i="1"/>
  <c r="S1919" i="1"/>
  <c r="S1920" i="1"/>
  <c r="S1921" i="1"/>
  <c r="S1922" i="1"/>
  <c r="S1923" i="1"/>
  <c r="S1924" i="1"/>
  <c r="S1925" i="1"/>
  <c r="S1926" i="1"/>
  <c r="S1927" i="1"/>
  <c r="S1928" i="1"/>
  <c r="S1929" i="1"/>
  <c r="S1930" i="1"/>
  <c r="S1931" i="1"/>
  <c r="S1932" i="1"/>
  <c r="S1933" i="1"/>
  <c r="S1934" i="1"/>
  <c r="S1935" i="1"/>
  <c r="S1936" i="1"/>
  <c r="S1937" i="1"/>
  <c r="S1938" i="1"/>
  <c r="S1939" i="1"/>
  <c r="S1940" i="1"/>
  <c r="S1941" i="1"/>
  <c r="S1942" i="1"/>
  <c r="S1943" i="1"/>
  <c r="S1944" i="1"/>
  <c r="S1945" i="1"/>
  <c r="S1946" i="1"/>
  <c r="S1947" i="1"/>
  <c r="S1948" i="1"/>
  <c r="S1949" i="1"/>
  <c r="S1950" i="1"/>
  <c r="S1951" i="1"/>
  <c r="S1952" i="1"/>
  <c r="S1953" i="1"/>
  <c r="S1954" i="1"/>
  <c r="S1955" i="1"/>
  <c r="S1956" i="1"/>
  <c r="S1957" i="1"/>
  <c r="S1958" i="1"/>
  <c r="S1959" i="1"/>
  <c r="S1960" i="1"/>
  <c r="S1961" i="1"/>
  <c r="S1962" i="1"/>
  <c r="S1963" i="1"/>
  <c r="S1964" i="1"/>
  <c r="S1965" i="1"/>
  <c r="S1966" i="1"/>
  <c r="S1967" i="1"/>
  <c r="S1968" i="1"/>
  <c r="S1969" i="1"/>
  <c r="S1970" i="1"/>
  <c r="S1971" i="1"/>
  <c r="S1972" i="1"/>
  <c r="S1973" i="1"/>
  <c r="S1974" i="1"/>
  <c r="S1975" i="1"/>
  <c r="S1976" i="1"/>
  <c r="S1977" i="1"/>
  <c r="S1978" i="1"/>
  <c r="S1979" i="1"/>
  <c r="S1980" i="1"/>
  <c r="S1981" i="1"/>
  <c r="S1982" i="1"/>
  <c r="S1983" i="1"/>
  <c r="S1984" i="1"/>
  <c r="S1985" i="1"/>
  <c r="S1986" i="1"/>
  <c r="S1987" i="1"/>
  <c r="S1988" i="1"/>
  <c r="S1989" i="1"/>
  <c r="S1990" i="1"/>
  <c r="S1991" i="1"/>
  <c r="S1992" i="1"/>
  <c r="S1993" i="1"/>
  <c r="S1994" i="1"/>
  <c r="S1995" i="1"/>
  <c r="S1996" i="1"/>
  <c r="S1997" i="1"/>
  <c r="S1998" i="1"/>
  <c r="S1999" i="1"/>
  <c r="S2000" i="1"/>
  <c r="S2001" i="1"/>
  <c r="S2002" i="1"/>
  <c r="S2003" i="1"/>
  <c r="S2004" i="1"/>
  <c r="S2005" i="1"/>
  <c r="S2006" i="1"/>
  <c r="S2007" i="1"/>
  <c r="S2008" i="1"/>
  <c r="S2009" i="1"/>
  <c r="S2010" i="1"/>
  <c r="S2011" i="1"/>
  <c r="S2012" i="1"/>
  <c r="S2013" i="1"/>
  <c r="S2014" i="1"/>
  <c r="S2015" i="1"/>
  <c r="S2016" i="1"/>
  <c r="S2017" i="1"/>
  <c r="S2018" i="1"/>
  <c r="S2019" i="1"/>
  <c r="S2020" i="1"/>
  <c r="S2021" i="1"/>
  <c r="S2022" i="1"/>
  <c r="S2023" i="1"/>
  <c r="S2024" i="1"/>
  <c r="S2025" i="1"/>
  <c r="S2026" i="1"/>
  <c r="S2027" i="1"/>
  <c r="S2028" i="1"/>
  <c r="S2029" i="1"/>
  <c r="S2030" i="1"/>
  <c r="S2031" i="1"/>
  <c r="S2032" i="1"/>
  <c r="S2033" i="1"/>
  <c r="S2034" i="1"/>
  <c r="S2035" i="1"/>
  <c r="S2036" i="1"/>
  <c r="S2037" i="1"/>
  <c r="S2038" i="1"/>
  <c r="S2039" i="1"/>
  <c r="S2040" i="1"/>
  <c r="S2041" i="1"/>
  <c r="S2042" i="1"/>
  <c r="S2043" i="1"/>
  <c r="S2044" i="1"/>
  <c r="S2045" i="1"/>
  <c r="S2046" i="1"/>
  <c r="S2047" i="1"/>
  <c r="S2048" i="1"/>
  <c r="S2049" i="1"/>
  <c r="S2050" i="1"/>
  <c r="S2051" i="1"/>
  <c r="S2052" i="1"/>
  <c r="S2053" i="1"/>
  <c r="S2054" i="1"/>
  <c r="S2055" i="1"/>
  <c r="S2056" i="1"/>
  <c r="S2057" i="1"/>
  <c r="S2058" i="1"/>
  <c r="S2059" i="1"/>
  <c r="S2060" i="1"/>
  <c r="S2061" i="1"/>
  <c r="S2062" i="1"/>
  <c r="S2063" i="1"/>
  <c r="S2064" i="1"/>
  <c r="S2065" i="1"/>
  <c r="S2066" i="1"/>
  <c r="S2067" i="1"/>
  <c r="S2068" i="1"/>
  <c r="S2069" i="1"/>
  <c r="S2070" i="1"/>
  <c r="S2071" i="1"/>
  <c r="S2072" i="1"/>
  <c r="S2073" i="1"/>
  <c r="S2074" i="1"/>
  <c r="S2075" i="1"/>
  <c r="S2076" i="1"/>
  <c r="S2077" i="1"/>
  <c r="S2078" i="1"/>
  <c r="S2079" i="1"/>
  <c r="S2080" i="1"/>
  <c r="S2081" i="1"/>
  <c r="S2082" i="1"/>
  <c r="S2083" i="1"/>
  <c r="S2084" i="1"/>
  <c r="S2085" i="1"/>
  <c r="S2086" i="1"/>
  <c r="S2087" i="1"/>
  <c r="S2088" i="1"/>
  <c r="S2089" i="1"/>
  <c r="S2090" i="1"/>
  <c r="S2091" i="1"/>
  <c r="S2092" i="1"/>
  <c r="S2093" i="1"/>
  <c r="S2094" i="1"/>
  <c r="S2095" i="1"/>
  <c r="S2096" i="1"/>
  <c r="S2097" i="1"/>
  <c r="S2098" i="1"/>
  <c r="S2099" i="1"/>
  <c r="S2100" i="1"/>
  <c r="S2101" i="1"/>
  <c r="S2102" i="1"/>
  <c r="S2103" i="1"/>
  <c r="S2104" i="1"/>
  <c r="S2105" i="1"/>
  <c r="S2106" i="1"/>
  <c r="S2107" i="1"/>
  <c r="S2108" i="1"/>
  <c r="S2109" i="1"/>
  <c r="S2110" i="1"/>
  <c r="S2111" i="1"/>
  <c r="S2112" i="1"/>
  <c r="S2113" i="1"/>
  <c r="S2114" i="1"/>
  <c r="S2115" i="1"/>
  <c r="S2116" i="1"/>
  <c r="S2117" i="1"/>
  <c r="S2118" i="1"/>
  <c r="S2119" i="1"/>
  <c r="S2120" i="1"/>
  <c r="S2121" i="1"/>
  <c r="S2122" i="1"/>
  <c r="S2123" i="1"/>
  <c r="S2124" i="1"/>
  <c r="S2125" i="1"/>
  <c r="S2126" i="1"/>
  <c r="S2127" i="1"/>
  <c r="S2128" i="1"/>
  <c r="S2129" i="1"/>
  <c r="S2130" i="1"/>
  <c r="S2131" i="1"/>
  <c r="S2132" i="1"/>
  <c r="S2133" i="1"/>
  <c r="S2134" i="1"/>
  <c r="S2135" i="1"/>
  <c r="S2136" i="1"/>
  <c r="S2137" i="1"/>
  <c r="S2138" i="1"/>
  <c r="S2139" i="1"/>
  <c r="S2140" i="1"/>
  <c r="S2141" i="1"/>
  <c r="S2142" i="1"/>
  <c r="S2143" i="1"/>
  <c r="S2144" i="1"/>
  <c r="S2145" i="1"/>
  <c r="S2146" i="1"/>
  <c r="S2147" i="1"/>
  <c r="S2148" i="1"/>
  <c r="S2149" i="1"/>
  <c r="S2150" i="1"/>
  <c r="S2151" i="1"/>
  <c r="S2152" i="1"/>
  <c r="S2153" i="1"/>
  <c r="S2154" i="1"/>
  <c r="S2155" i="1"/>
  <c r="S2156" i="1"/>
  <c r="S2157" i="1"/>
  <c r="S2158" i="1"/>
  <c r="S2159" i="1"/>
  <c r="S2160" i="1"/>
  <c r="S2161" i="1"/>
  <c r="S2162" i="1"/>
  <c r="S2163" i="1"/>
  <c r="S2164" i="1"/>
  <c r="S2165" i="1"/>
  <c r="S2166" i="1"/>
  <c r="S2167" i="1"/>
  <c r="S2168" i="1"/>
  <c r="S2169" i="1"/>
  <c r="S2170" i="1"/>
  <c r="S2171" i="1"/>
  <c r="S2172" i="1"/>
  <c r="S2173" i="1"/>
  <c r="S2174" i="1"/>
  <c r="S2175" i="1"/>
  <c r="S2176" i="1"/>
  <c r="S2177" i="1"/>
  <c r="S2178" i="1"/>
  <c r="S2179" i="1"/>
  <c r="S2180" i="1"/>
  <c r="S2181" i="1"/>
  <c r="S2182" i="1"/>
  <c r="S2183" i="1"/>
  <c r="S2184" i="1"/>
  <c r="S2185" i="1"/>
  <c r="S2186" i="1"/>
  <c r="S2187" i="1"/>
  <c r="S2188" i="1"/>
  <c r="S2189" i="1"/>
  <c r="S2190" i="1"/>
  <c r="S2191" i="1"/>
  <c r="S2192" i="1"/>
  <c r="S2193" i="1"/>
  <c r="S2194" i="1"/>
  <c r="S2195" i="1"/>
  <c r="S2196" i="1"/>
  <c r="S2197" i="1"/>
  <c r="S2198" i="1"/>
  <c r="S2199" i="1"/>
  <c r="S2200" i="1"/>
  <c r="S2201" i="1"/>
  <c r="S2202" i="1"/>
  <c r="S2203" i="1"/>
  <c r="S2204" i="1"/>
  <c r="S2205" i="1"/>
  <c r="S2206" i="1"/>
  <c r="S2207" i="1"/>
  <c r="S2208" i="1"/>
  <c r="S2209" i="1"/>
  <c r="S2210" i="1"/>
  <c r="S2211" i="1"/>
  <c r="S2212" i="1"/>
  <c r="S2213" i="1"/>
  <c r="S2214" i="1"/>
  <c r="S2215" i="1"/>
  <c r="S2216" i="1"/>
  <c r="S2217" i="1"/>
  <c r="S2218" i="1"/>
  <c r="S2219" i="1"/>
  <c r="S2220" i="1"/>
  <c r="S2221" i="1"/>
  <c r="S2222" i="1"/>
  <c r="S2223" i="1"/>
  <c r="S2224" i="1"/>
  <c r="S2225" i="1"/>
  <c r="S2226" i="1"/>
  <c r="S2227" i="1"/>
  <c r="S2228" i="1"/>
  <c r="S2229" i="1"/>
  <c r="S2230" i="1"/>
  <c r="S2231" i="1"/>
  <c r="S2232" i="1"/>
  <c r="S2233" i="1"/>
  <c r="S2234" i="1"/>
  <c r="S2235" i="1"/>
  <c r="S2236" i="1"/>
  <c r="S2237" i="1"/>
  <c r="S2238" i="1"/>
  <c r="S2239" i="1"/>
  <c r="S2240" i="1"/>
  <c r="S2241" i="1"/>
  <c r="S2242" i="1"/>
  <c r="S2243" i="1"/>
  <c r="S2244" i="1"/>
  <c r="S2245" i="1"/>
  <c r="S2246" i="1"/>
  <c r="S2247" i="1"/>
  <c r="S2248" i="1"/>
  <c r="S2249" i="1"/>
  <c r="S2250" i="1"/>
  <c r="S2251" i="1"/>
  <c r="S2252" i="1"/>
  <c r="S2253" i="1"/>
  <c r="S2254" i="1"/>
  <c r="S2255" i="1"/>
  <c r="S2256" i="1"/>
  <c r="S2257" i="1"/>
  <c r="S2258" i="1"/>
  <c r="S2259" i="1"/>
  <c r="S2260" i="1"/>
  <c r="S2261" i="1"/>
  <c r="S2262" i="1"/>
  <c r="S2263" i="1"/>
  <c r="S2264" i="1"/>
  <c r="S2265" i="1"/>
  <c r="S2266" i="1"/>
  <c r="S2267" i="1"/>
  <c r="S2268" i="1"/>
  <c r="S2269" i="1"/>
  <c r="S2270" i="1"/>
  <c r="S2271" i="1"/>
  <c r="S2272" i="1"/>
  <c r="S2273" i="1"/>
  <c r="S2274" i="1"/>
  <c r="S2275" i="1"/>
  <c r="S2276" i="1"/>
  <c r="S2277" i="1"/>
  <c r="S2278" i="1"/>
  <c r="S2279" i="1"/>
  <c r="S2280" i="1"/>
  <c r="S2281" i="1"/>
  <c r="S2282" i="1"/>
  <c r="S2283" i="1"/>
  <c r="S2284" i="1"/>
  <c r="S2285" i="1"/>
  <c r="S2286" i="1"/>
  <c r="S2287" i="1"/>
  <c r="S2288" i="1"/>
  <c r="S2289" i="1"/>
  <c r="S2290" i="1"/>
  <c r="S2291" i="1"/>
  <c r="S2292" i="1"/>
  <c r="S2293" i="1"/>
  <c r="S2294" i="1"/>
  <c r="S2295" i="1"/>
  <c r="S2296" i="1"/>
  <c r="S2297" i="1"/>
  <c r="S2298" i="1"/>
  <c r="S2299" i="1"/>
  <c r="S2300" i="1"/>
  <c r="S2301" i="1"/>
  <c r="S2302" i="1"/>
  <c r="S2303" i="1"/>
  <c r="S2304" i="1"/>
  <c r="S2305" i="1"/>
  <c r="S2306" i="1"/>
  <c r="S2307" i="1"/>
  <c r="S2308" i="1"/>
  <c r="S2309" i="1"/>
  <c r="S2310" i="1"/>
  <c r="S2311" i="1"/>
  <c r="S2312" i="1"/>
  <c r="S2313" i="1"/>
  <c r="S2314" i="1"/>
  <c r="S2315" i="1"/>
  <c r="S2316" i="1"/>
  <c r="S2317" i="1"/>
  <c r="S2318" i="1"/>
  <c r="S2319" i="1"/>
  <c r="S2320" i="1"/>
  <c r="S2321" i="1"/>
  <c r="S2322" i="1"/>
  <c r="S2323" i="1"/>
  <c r="S2324" i="1"/>
  <c r="S2325" i="1"/>
  <c r="S2326" i="1"/>
  <c r="S2327" i="1"/>
  <c r="S2328" i="1"/>
  <c r="S2329" i="1"/>
  <c r="S2330" i="1"/>
  <c r="S2331" i="1"/>
  <c r="S2332" i="1"/>
  <c r="S2333" i="1"/>
  <c r="S2334" i="1"/>
  <c r="S2335" i="1"/>
  <c r="S2336" i="1"/>
  <c r="S2337" i="1"/>
  <c r="S2338" i="1"/>
  <c r="S2339" i="1"/>
  <c r="S2340" i="1"/>
  <c r="S2341" i="1"/>
  <c r="S2342" i="1"/>
  <c r="S2343" i="1"/>
  <c r="S2344" i="1"/>
  <c r="S2345" i="1"/>
  <c r="S2346" i="1"/>
  <c r="S2347" i="1"/>
  <c r="S2348" i="1"/>
  <c r="S2349" i="1"/>
  <c r="S2350" i="1"/>
  <c r="S2351" i="1"/>
  <c r="S2352" i="1"/>
  <c r="S2353" i="1"/>
  <c r="S2354" i="1"/>
  <c r="S2355" i="1"/>
  <c r="S2356" i="1"/>
  <c r="S2357" i="1"/>
  <c r="S2358" i="1"/>
  <c r="S2359" i="1"/>
  <c r="S2360" i="1"/>
  <c r="S2361" i="1"/>
  <c r="S2362" i="1"/>
  <c r="S2363" i="1"/>
  <c r="S2364" i="1"/>
  <c r="S2365" i="1"/>
  <c r="S2366" i="1"/>
  <c r="S2367" i="1"/>
  <c r="S2368" i="1"/>
  <c r="S2369" i="1"/>
  <c r="S2370" i="1"/>
  <c r="S2371" i="1"/>
  <c r="S2372" i="1"/>
  <c r="S2373" i="1"/>
  <c r="S2374" i="1"/>
  <c r="S2375" i="1"/>
  <c r="S2376" i="1"/>
  <c r="S2377" i="1"/>
  <c r="S2378" i="1"/>
  <c r="S2379" i="1"/>
  <c r="S2380" i="1"/>
  <c r="S2381" i="1"/>
  <c r="S2382" i="1"/>
  <c r="S2383" i="1"/>
  <c r="S2384" i="1"/>
  <c r="S2385" i="1"/>
  <c r="S2386" i="1"/>
  <c r="S2387" i="1"/>
  <c r="S2388" i="1"/>
  <c r="S2389" i="1"/>
  <c r="S2390" i="1"/>
  <c r="S2391" i="1"/>
  <c r="S2392" i="1"/>
  <c r="S2393" i="1"/>
  <c r="S2394" i="1"/>
  <c r="S2395" i="1"/>
  <c r="S2396" i="1"/>
  <c r="S2397" i="1"/>
  <c r="S2398" i="1"/>
  <c r="S2399" i="1"/>
  <c r="S2400" i="1"/>
  <c r="S2401" i="1"/>
  <c r="S2402" i="1"/>
  <c r="S2403" i="1"/>
  <c r="S2404" i="1"/>
  <c r="S2405" i="1"/>
  <c r="S2406" i="1"/>
  <c r="S2407" i="1"/>
  <c r="S2408" i="1"/>
  <c r="S2409" i="1"/>
  <c r="S2410" i="1"/>
  <c r="S2411" i="1"/>
  <c r="S2412" i="1"/>
  <c r="S2413" i="1"/>
  <c r="S2414" i="1"/>
  <c r="S2415" i="1"/>
  <c r="S2416" i="1"/>
  <c r="S2417" i="1"/>
  <c r="S2418" i="1"/>
  <c r="S2419" i="1"/>
  <c r="S2420" i="1"/>
  <c r="S2421" i="1"/>
  <c r="S2422" i="1"/>
  <c r="S2423" i="1"/>
  <c r="S2424" i="1"/>
  <c r="S2425" i="1"/>
  <c r="S2426" i="1"/>
  <c r="S2427" i="1"/>
  <c r="S2428" i="1"/>
  <c r="S2429" i="1"/>
  <c r="S2430" i="1"/>
  <c r="S2431" i="1"/>
  <c r="S2432" i="1"/>
  <c r="S2433" i="1"/>
  <c r="S2434" i="1"/>
  <c r="S2435" i="1"/>
  <c r="S2436" i="1"/>
  <c r="S2437" i="1"/>
  <c r="S2438" i="1"/>
  <c r="S2439" i="1"/>
  <c r="S2440" i="1"/>
  <c r="S2441" i="1"/>
  <c r="S2442" i="1"/>
  <c r="S2443" i="1"/>
  <c r="S2444" i="1"/>
  <c r="S2445" i="1"/>
  <c r="S2446" i="1"/>
  <c r="S2447" i="1"/>
  <c r="S2448" i="1"/>
  <c r="S2449" i="1"/>
  <c r="S2450" i="1"/>
  <c r="S2451" i="1"/>
  <c r="S2452" i="1"/>
  <c r="S2453" i="1"/>
  <c r="S2454" i="1"/>
  <c r="S2455" i="1"/>
  <c r="S2456" i="1"/>
  <c r="S2457" i="1"/>
  <c r="S2458" i="1"/>
  <c r="S2459" i="1"/>
  <c r="S2460" i="1"/>
  <c r="S2461" i="1"/>
  <c r="S2462" i="1"/>
  <c r="S2463" i="1"/>
  <c r="S2464" i="1"/>
  <c r="S2465" i="1"/>
  <c r="S2466" i="1"/>
  <c r="S2467" i="1"/>
  <c r="S2468" i="1"/>
  <c r="S2469" i="1"/>
  <c r="S2470" i="1"/>
  <c r="S2471" i="1"/>
  <c r="S2472" i="1"/>
  <c r="S2473" i="1"/>
  <c r="S2474" i="1"/>
  <c r="O4" i="4" s="1"/>
  <c r="S2475" i="1"/>
  <c r="O5" i="4" s="1"/>
  <c r="S2476" i="1"/>
  <c r="S2477" i="1"/>
  <c r="S2478" i="1"/>
  <c r="S2479" i="1"/>
  <c r="S2480" i="1"/>
  <c r="S2481" i="1"/>
  <c r="S2482" i="1"/>
  <c r="S2483" i="1"/>
  <c r="S2484" i="1"/>
  <c r="S2485" i="1"/>
  <c r="S2486" i="1"/>
  <c r="S2487" i="1"/>
  <c r="S2488" i="1"/>
  <c r="S2489" i="1"/>
  <c r="S2490" i="1"/>
  <c r="S2491" i="1"/>
  <c r="S2492" i="1"/>
  <c r="S2493" i="1"/>
  <c r="S2494" i="1"/>
  <c r="S2495" i="1"/>
  <c r="S2496" i="1"/>
  <c r="S2497" i="1"/>
  <c r="S2498" i="1"/>
  <c r="S2499" i="1"/>
  <c r="S2500" i="1"/>
  <c r="S2501" i="1"/>
  <c r="S2502" i="1"/>
  <c r="S2503" i="1"/>
  <c r="S2504" i="1"/>
  <c r="S2505" i="1"/>
  <c r="S2506" i="1"/>
  <c r="S2507" i="1"/>
  <c r="S2508" i="1"/>
  <c r="S2509" i="1"/>
  <c r="S2510" i="1"/>
  <c r="S2511" i="1"/>
  <c r="S2512" i="1"/>
  <c r="S2513" i="1"/>
  <c r="S2514" i="1"/>
  <c r="S2515" i="1"/>
  <c r="S2516" i="1"/>
  <c r="S2517" i="1"/>
  <c r="S2518" i="1"/>
  <c r="S2519" i="1"/>
  <c r="S2520" i="1"/>
  <c r="S2521" i="1"/>
  <c r="S2522" i="1"/>
  <c r="S2523" i="1"/>
  <c r="S2524" i="1"/>
  <c r="S2525" i="1"/>
  <c r="S2526" i="1"/>
  <c r="S2527" i="1"/>
  <c r="S2528" i="1"/>
  <c r="S2529" i="1"/>
  <c r="S2530" i="1"/>
  <c r="S2531" i="1"/>
  <c r="S2532" i="1"/>
  <c r="S2533" i="1"/>
  <c r="S2534" i="1"/>
  <c r="S2535" i="1"/>
  <c r="S2536" i="1"/>
  <c r="S2537" i="1"/>
  <c r="S2538" i="1"/>
  <c r="S2539" i="1"/>
  <c r="S2540" i="1"/>
  <c r="S2541" i="1"/>
  <c r="S2542" i="1"/>
  <c r="S2543" i="1"/>
  <c r="S2544" i="1"/>
  <c r="S2545" i="1"/>
  <c r="S2546" i="1"/>
  <c r="S2547" i="1"/>
  <c r="S2548" i="1"/>
  <c r="S2549" i="1"/>
  <c r="S2550" i="1"/>
  <c r="S2551" i="1"/>
  <c r="S2552" i="1"/>
  <c r="S2553" i="1"/>
  <c r="S2554" i="1"/>
  <c r="S2555" i="1"/>
  <c r="S2556" i="1"/>
  <c r="S2557" i="1"/>
  <c r="S2558" i="1"/>
  <c r="S2559" i="1"/>
  <c r="S2560" i="1"/>
  <c r="S2561" i="1"/>
  <c r="S2562" i="1"/>
  <c r="S2563" i="1"/>
  <c r="S2564" i="1"/>
  <c r="S2565" i="1"/>
  <c r="S2566" i="1"/>
  <c r="S2567" i="1"/>
  <c r="S2568" i="1"/>
  <c r="S2569" i="1"/>
  <c r="S2570" i="1"/>
  <c r="S2571" i="1"/>
  <c r="S2572" i="1"/>
  <c r="S2573" i="1"/>
  <c r="S2574" i="1"/>
  <c r="S2575" i="1"/>
  <c r="S2576" i="1"/>
  <c r="S2577" i="1"/>
  <c r="S2578" i="1"/>
  <c r="S2579" i="1"/>
  <c r="S2580" i="1"/>
  <c r="S2581" i="1"/>
  <c r="S2582" i="1"/>
  <c r="S2583" i="1"/>
  <c r="S2584" i="1"/>
  <c r="S2585" i="1"/>
  <c r="S2586" i="1"/>
  <c r="S2587" i="1"/>
  <c r="S2588" i="1"/>
  <c r="S2589" i="1"/>
  <c r="S2590" i="1"/>
  <c r="S2591" i="1"/>
  <c r="S2592" i="1"/>
  <c r="S2593" i="1"/>
  <c r="S2594" i="1"/>
  <c r="S2595" i="1"/>
  <c r="S2596" i="1"/>
  <c r="S2597" i="1"/>
  <c r="S2598" i="1"/>
  <c r="S2599" i="1"/>
  <c r="S2600" i="1"/>
  <c r="S2601" i="1"/>
  <c r="S2602" i="1"/>
  <c r="S2603" i="1"/>
  <c r="S2604" i="1"/>
  <c r="S2605" i="1"/>
  <c r="S2606" i="1"/>
  <c r="S2607" i="1"/>
  <c r="S2608" i="1"/>
  <c r="S2609" i="1"/>
  <c r="S2610" i="1"/>
  <c r="S2611" i="1"/>
  <c r="S2612" i="1"/>
  <c r="S2613" i="1"/>
  <c r="S2614" i="1"/>
  <c r="S2615" i="1"/>
  <c r="S2616" i="1"/>
  <c r="S2617" i="1"/>
  <c r="S2618" i="1"/>
  <c r="S2619" i="1"/>
  <c r="S2620" i="1"/>
  <c r="S2621" i="1"/>
  <c r="S2622" i="1"/>
  <c r="S2623" i="1"/>
  <c r="S2624" i="1"/>
  <c r="S2625" i="1"/>
  <c r="S2626" i="1"/>
  <c r="S2627" i="1"/>
  <c r="S2628" i="1"/>
  <c r="S2629" i="1"/>
  <c r="S2630" i="1"/>
  <c r="S2631" i="1"/>
  <c r="S2632" i="1"/>
  <c r="S2633" i="1"/>
  <c r="S2634" i="1"/>
  <c r="S2635" i="1"/>
  <c r="S2636" i="1"/>
  <c r="S2637" i="1"/>
  <c r="S2638" i="1"/>
  <c r="S2639" i="1"/>
  <c r="S2640" i="1"/>
  <c r="S2641" i="1"/>
  <c r="S2642" i="1"/>
  <c r="S2643" i="1"/>
  <c r="S2644" i="1"/>
  <c r="S2645" i="1"/>
  <c r="S2646" i="1"/>
  <c r="S2647" i="1"/>
  <c r="S2648" i="1"/>
  <c r="S2649" i="1"/>
  <c r="S2650" i="1"/>
  <c r="S2651" i="1"/>
  <c r="S2652" i="1"/>
  <c r="S2653" i="1"/>
  <c r="S2654" i="1"/>
  <c r="S2655" i="1"/>
  <c r="S2656" i="1"/>
  <c r="S2657" i="1"/>
  <c r="S2658" i="1"/>
  <c r="S2659" i="1"/>
  <c r="S2660" i="1"/>
  <c r="S2661" i="1"/>
  <c r="S2662" i="1"/>
  <c r="S2663" i="1"/>
  <c r="S2664" i="1"/>
  <c r="S2665" i="1"/>
  <c r="S2666" i="1"/>
  <c r="S2667" i="1"/>
  <c r="S2668" i="1"/>
  <c r="S2669" i="1"/>
  <c r="S2670" i="1"/>
  <c r="S2671" i="1"/>
  <c r="S2672" i="1"/>
  <c r="S2673" i="1"/>
  <c r="S2674" i="1"/>
  <c r="S2675" i="1"/>
  <c r="S2676" i="1"/>
  <c r="S2677" i="1"/>
  <c r="S2678" i="1"/>
  <c r="S2679" i="1"/>
  <c r="S2680" i="1"/>
  <c r="S2681" i="1"/>
  <c r="S2682" i="1"/>
  <c r="S2683" i="1"/>
  <c r="S2684" i="1"/>
  <c r="S2685" i="1"/>
  <c r="S2686" i="1"/>
  <c r="S2687" i="1"/>
  <c r="S2688" i="1"/>
  <c r="S2689" i="1"/>
  <c r="S2690" i="1"/>
  <c r="S2691" i="1"/>
  <c r="S2692" i="1"/>
  <c r="S2693" i="1"/>
  <c r="S2694" i="1"/>
  <c r="O3" i="4" s="1"/>
  <c r="S2695" i="1"/>
  <c r="S2696" i="1"/>
  <c r="S2697" i="1"/>
  <c r="S2698" i="1"/>
  <c r="S2699" i="1"/>
  <c r="S2700" i="1"/>
  <c r="S2701" i="1"/>
  <c r="S2702" i="1"/>
  <c r="S2703" i="1"/>
  <c r="S2704" i="1"/>
  <c r="S2705" i="1"/>
  <c r="S2706" i="1"/>
  <c r="S2707" i="1"/>
  <c r="S2708" i="1"/>
  <c r="S2709" i="1"/>
  <c r="S2710" i="1"/>
  <c r="S2711" i="1"/>
  <c r="S2712" i="1"/>
  <c r="S2713" i="1"/>
  <c r="S2714" i="1"/>
  <c r="S2715" i="1"/>
  <c r="S2716" i="1"/>
  <c r="S2717" i="1"/>
  <c r="S2718" i="1"/>
  <c r="S2719" i="1"/>
  <c r="S2720" i="1"/>
  <c r="S2721" i="1"/>
  <c r="S2722" i="1"/>
  <c r="S2723" i="1"/>
  <c r="S2724" i="1"/>
  <c r="S2725" i="1"/>
  <c r="S2726" i="1"/>
  <c r="S2727" i="1"/>
  <c r="S2728" i="1"/>
  <c r="S2729" i="1"/>
  <c r="S2730" i="1"/>
  <c r="S2731" i="1"/>
  <c r="S2732" i="1"/>
  <c r="S2733" i="1"/>
  <c r="S2734" i="1"/>
  <c r="S2735" i="1"/>
  <c r="S2736" i="1"/>
  <c r="S2737" i="1"/>
  <c r="S2738" i="1"/>
  <c r="S2739" i="1"/>
  <c r="S2740" i="1"/>
  <c r="S2741" i="1"/>
  <c r="S2742" i="1"/>
  <c r="S2743" i="1"/>
  <c r="S2744" i="1"/>
  <c r="S2745" i="1"/>
  <c r="S2746" i="1"/>
  <c r="S2747" i="1"/>
  <c r="S2748" i="1"/>
  <c r="S2749" i="1"/>
  <c r="S2750" i="1"/>
  <c r="S2751" i="1"/>
  <c r="S2752" i="1"/>
  <c r="S2753" i="1"/>
  <c r="S2754" i="1"/>
  <c r="S2755" i="1"/>
  <c r="S2756" i="1"/>
  <c r="S2757" i="1"/>
  <c r="S2758" i="1"/>
  <c r="S2759" i="1"/>
  <c r="S2760" i="1"/>
  <c r="S2761" i="1"/>
  <c r="S2762" i="1"/>
  <c r="S2763" i="1"/>
  <c r="S2764" i="1"/>
  <c r="S2765" i="1"/>
  <c r="S2766" i="1"/>
  <c r="S2767" i="1"/>
  <c r="S2768" i="1"/>
  <c r="S2769" i="1"/>
  <c r="S2770" i="1"/>
  <c r="S2771" i="1"/>
  <c r="S2772" i="1"/>
  <c r="S2773" i="1"/>
  <c r="S2774" i="1"/>
  <c r="S2775" i="1"/>
  <c r="S2776" i="1"/>
  <c r="S2777" i="1"/>
  <c r="S2778" i="1"/>
  <c r="S2779" i="1"/>
  <c r="S2780" i="1"/>
  <c r="S2781" i="1"/>
  <c r="S2782" i="1"/>
  <c r="S2783" i="1"/>
  <c r="S2784" i="1"/>
  <c r="S2785" i="1"/>
  <c r="S2786" i="1"/>
  <c r="S2787" i="1"/>
  <c r="S2788" i="1"/>
  <c r="S2789" i="1"/>
  <c r="S2790" i="1"/>
  <c r="S2791" i="1"/>
  <c r="S2792" i="1"/>
  <c r="S2793" i="1"/>
  <c r="S2794" i="1"/>
  <c r="S2795" i="1"/>
  <c r="S2796" i="1"/>
  <c r="S2797" i="1"/>
  <c r="S2798" i="1"/>
  <c r="S2799" i="1"/>
  <c r="S2800" i="1"/>
  <c r="S2801" i="1"/>
  <c r="S2802" i="1"/>
  <c r="S2803" i="1"/>
  <c r="S2804" i="1"/>
  <c r="S2805" i="1"/>
  <c r="S2806" i="1"/>
  <c r="S2807" i="1"/>
  <c r="S2808" i="1"/>
  <c r="S2809" i="1"/>
  <c r="S2810" i="1"/>
  <c r="S2811" i="1"/>
  <c r="S2812" i="1"/>
  <c r="S2813" i="1"/>
  <c r="S2814" i="1"/>
  <c r="S2815" i="1"/>
  <c r="S2816" i="1"/>
  <c r="S2817" i="1"/>
  <c r="S2818" i="1"/>
  <c r="S2819" i="1"/>
  <c r="S2820" i="1"/>
  <c r="S2821" i="1"/>
  <c r="S2822" i="1"/>
  <c r="S2823" i="1"/>
  <c r="S2824" i="1"/>
  <c r="S2825" i="1"/>
  <c r="S2826" i="1"/>
  <c r="S2827" i="1"/>
  <c r="S2828" i="1"/>
  <c r="S2829" i="1"/>
  <c r="S2830" i="1"/>
  <c r="S2831" i="1"/>
  <c r="S2832" i="1"/>
  <c r="S2833" i="1"/>
  <c r="S2834" i="1"/>
  <c r="S2835" i="1"/>
  <c r="S2836" i="1"/>
  <c r="S2837" i="1"/>
  <c r="S2838" i="1"/>
  <c r="S2839" i="1"/>
  <c r="S2840" i="1"/>
  <c r="S2841" i="1"/>
  <c r="S2842" i="1"/>
  <c r="S2843" i="1"/>
  <c r="S2844" i="1"/>
  <c r="S2845" i="1"/>
  <c r="S2846" i="1"/>
  <c r="S2847" i="1"/>
  <c r="S2848" i="1"/>
  <c r="S2849" i="1"/>
  <c r="S2850" i="1"/>
  <c r="S2851" i="1"/>
  <c r="S2852" i="1"/>
  <c r="S2853" i="1"/>
  <c r="S2854" i="1"/>
  <c r="S2855" i="1"/>
  <c r="S2856" i="1"/>
  <c r="S2857" i="1"/>
  <c r="S2858" i="1"/>
  <c r="S2859" i="1"/>
  <c r="S2860" i="1"/>
  <c r="S2861" i="1"/>
  <c r="S2862" i="1"/>
  <c r="S2863" i="1"/>
  <c r="S2864" i="1"/>
  <c r="S2865" i="1"/>
  <c r="S2866" i="1"/>
  <c r="S2867" i="1"/>
  <c r="S2868" i="1"/>
  <c r="S2869" i="1"/>
  <c r="S2870" i="1"/>
  <c r="S2871" i="1"/>
  <c r="S2872" i="1"/>
  <c r="S2873" i="1"/>
  <c r="S2874" i="1"/>
  <c r="S2875" i="1"/>
  <c r="S2876" i="1"/>
  <c r="S2877" i="1"/>
  <c r="S2878" i="1"/>
  <c r="S2879" i="1"/>
  <c r="S2880" i="1"/>
  <c r="S2881" i="1"/>
  <c r="S2882" i="1"/>
  <c r="S2883" i="1"/>
  <c r="S2884" i="1"/>
  <c r="S2885" i="1"/>
  <c r="S2886" i="1"/>
  <c r="S2887" i="1"/>
  <c r="S2888" i="1"/>
  <c r="S2889" i="1"/>
  <c r="S2890" i="1"/>
  <c r="S2891" i="1"/>
  <c r="S2892" i="1"/>
  <c r="S2893" i="1"/>
  <c r="S2894" i="1"/>
  <c r="S2895" i="1"/>
  <c r="S2896" i="1"/>
  <c r="S2897" i="1"/>
  <c r="S2898" i="1"/>
  <c r="S2899" i="1"/>
  <c r="S2900" i="1"/>
  <c r="S2901" i="1"/>
  <c r="S2902" i="1"/>
  <c r="S2903" i="1"/>
  <c r="S2904" i="1"/>
  <c r="S2905" i="1"/>
  <c r="S2906" i="1"/>
  <c r="S2907" i="1"/>
  <c r="S2908" i="1"/>
  <c r="S2909" i="1"/>
  <c r="S2910" i="1"/>
  <c r="S2911" i="1"/>
  <c r="S2912" i="1"/>
  <c r="S2913" i="1"/>
  <c r="S2914" i="1"/>
  <c r="S2915" i="1"/>
  <c r="S2916" i="1"/>
  <c r="S2917" i="1"/>
  <c r="S2918" i="1"/>
  <c r="S2919" i="1"/>
  <c r="S2920" i="1"/>
  <c r="S2921" i="1"/>
  <c r="S2922" i="1"/>
  <c r="S2923" i="1"/>
  <c r="S2924" i="1"/>
  <c r="S2925" i="1"/>
  <c r="S2926" i="1"/>
  <c r="S2927" i="1"/>
  <c r="S2928" i="1"/>
  <c r="S2929" i="1"/>
  <c r="S2930" i="1"/>
  <c r="S2931" i="1"/>
  <c r="S2932" i="1"/>
  <c r="S2933" i="1"/>
  <c r="S2934" i="1"/>
  <c r="S2935" i="1"/>
  <c r="S2936" i="1"/>
  <c r="S2937" i="1"/>
  <c r="S2938" i="1"/>
  <c r="S2939" i="1"/>
  <c r="S2940" i="1"/>
  <c r="S2941" i="1"/>
  <c r="S2942" i="1"/>
  <c r="S2943" i="1"/>
  <c r="S2944" i="1"/>
  <c r="S2945" i="1"/>
  <c r="S2946" i="1"/>
  <c r="S2947" i="1"/>
  <c r="S2948" i="1"/>
  <c r="S2949" i="1"/>
  <c r="S2950" i="1"/>
  <c r="S2951" i="1"/>
  <c r="S2952" i="1"/>
  <c r="S2953" i="1"/>
  <c r="S2954" i="1"/>
  <c r="S2955" i="1"/>
  <c r="S2956" i="1"/>
  <c r="S2957" i="1"/>
  <c r="S2958" i="1"/>
  <c r="S2959" i="1"/>
  <c r="S2960" i="1"/>
  <c r="S2961" i="1"/>
  <c r="S2962" i="1"/>
  <c r="S2963" i="1"/>
  <c r="S2964" i="1"/>
  <c r="S2965" i="1"/>
  <c r="S2966" i="1"/>
  <c r="S2967" i="1"/>
  <c r="S2968" i="1"/>
  <c r="S2969" i="1"/>
  <c r="S2970" i="1"/>
  <c r="S2971" i="1"/>
  <c r="S2972" i="1"/>
  <c r="S2973" i="1"/>
  <c r="S2974" i="1"/>
  <c r="S2975" i="1"/>
  <c r="S2976" i="1"/>
  <c r="S2977" i="1"/>
  <c r="S2978" i="1"/>
  <c r="S2979" i="1"/>
  <c r="S2980" i="1"/>
  <c r="S2981" i="1"/>
  <c r="S2982" i="1"/>
  <c r="S2983" i="1"/>
  <c r="S2984" i="1"/>
  <c r="S2985" i="1"/>
  <c r="S2986" i="1"/>
  <c r="S2987" i="1"/>
  <c r="S2988" i="1"/>
  <c r="S2989" i="1"/>
  <c r="S2990" i="1"/>
  <c r="S2991" i="1"/>
  <c r="S2992" i="1"/>
  <c r="S2993" i="1"/>
  <c r="S2994" i="1"/>
  <c r="S2995" i="1"/>
  <c r="S2996" i="1"/>
  <c r="S2997" i="1"/>
  <c r="S2998" i="1"/>
  <c r="S2999" i="1"/>
  <c r="S3000" i="1"/>
  <c r="S3001" i="1"/>
  <c r="S3002" i="1"/>
  <c r="S3003" i="1"/>
  <c r="S3004" i="1"/>
  <c r="S3005" i="1"/>
  <c r="S3006" i="1"/>
  <c r="S3007" i="1"/>
  <c r="S3008" i="1"/>
  <c r="S3009" i="1"/>
  <c r="S3010" i="1"/>
  <c r="S3011" i="1"/>
  <c r="S3012" i="1"/>
  <c r="S3013" i="1"/>
  <c r="S3014" i="1"/>
  <c r="S3015" i="1"/>
  <c r="S3016" i="1"/>
  <c r="S3017" i="1"/>
  <c r="S3018" i="1"/>
  <c r="S3019" i="1"/>
  <c r="S3020" i="1"/>
  <c r="S3021" i="1"/>
  <c r="S3022" i="1"/>
  <c r="S3023" i="1"/>
  <c r="S3024" i="1"/>
  <c r="S3025" i="1"/>
  <c r="S3026" i="1"/>
  <c r="S3027" i="1"/>
  <c r="S3028" i="1"/>
  <c r="S3029" i="1"/>
  <c r="S3030" i="1"/>
  <c r="S3031" i="1"/>
  <c r="S3032" i="1"/>
  <c r="S3033" i="1"/>
  <c r="S3034" i="1"/>
  <c r="S3035" i="1"/>
  <c r="S3036" i="1"/>
  <c r="S3037" i="1"/>
  <c r="S3038" i="1"/>
  <c r="S3039" i="1"/>
  <c r="S3040" i="1"/>
  <c r="S3041" i="1"/>
  <c r="S3042" i="1"/>
  <c r="S3043" i="1"/>
  <c r="S3044" i="1"/>
  <c r="S3045" i="1"/>
  <c r="S3046" i="1"/>
  <c r="S3047" i="1"/>
  <c r="S3048" i="1"/>
  <c r="S3049" i="1"/>
  <c r="S3050" i="1"/>
  <c r="S3051" i="1"/>
  <c r="S3052" i="1"/>
  <c r="S3053" i="1"/>
  <c r="S3054" i="1"/>
  <c r="S3055" i="1"/>
  <c r="S3056" i="1"/>
  <c r="S3057" i="1"/>
  <c r="S3058" i="1"/>
  <c r="S3059" i="1"/>
  <c r="S3060" i="1"/>
  <c r="S3061" i="1"/>
  <c r="S3062" i="1"/>
  <c r="S3063" i="1"/>
  <c r="S3064" i="1"/>
  <c r="S3065" i="1"/>
  <c r="S3066" i="1"/>
  <c r="S3067" i="1"/>
  <c r="S3068" i="1"/>
  <c r="S3069" i="1"/>
  <c r="S3070" i="1"/>
  <c r="S3071" i="1"/>
  <c r="S3072" i="1"/>
  <c r="S3073" i="1"/>
  <c r="S3074" i="1"/>
  <c r="S3075" i="1"/>
  <c r="S3076" i="1"/>
  <c r="S3077" i="1"/>
  <c r="S3078" i="1"/>
  <c r="S3079" i="1"/>
  <c r="S3080" i="1"/>
  <c r="S3081" i="1"/>
  <c r="S3082" i="1"/>
  <c r="S3083" i="1"/>
  <c r="S3084" i="1"/>
  <c r="S3085" i="1"/>
  <c r="S3086" i="1"/>
  <c r="S3087" i="1"/>
  <c r="S3088" i="1"/>
  <c r="S3089" i="1"/>
  <c r="S3090" i="1"/>
  <c r="S3091" i="1"/>
  <c r="S3092" i="1"/>
  <c r="S3093" i="1"/>
  <c r="S3094" i="1"/>
  <c r="S3095" i="1"/>
  <c r="S3096" i="1"/>
  <c r="S3097" i="1"/>
  <c r="S3098" i="1"/>
  <c r="S3099" i="1"/>
  <c r="S3100" i="1"/>
  <c r="S3101" i="1"/>
  <c r="S3102" i="1"/>
  <c r="S3103" i="1"/>
  <c r="S3104" i="1"/>
  <c r="S3105" i="1"/>
  <c r="S3106" i="1"/>
  <c r="S3107" i="1"/>
  <c r="S3108" i="1"/>
  <c r="S3109" i="1"/>
  <c r="S3110" i="1"/>
  <c r="S3111" i="1"/>
  <c r="S3112" i="1"/>
  <c r="S3113" i="1"/>
  <c r="S3114" i="1"/>
  <c r="S3115" i="1"/>
  <c r="S3116" i="1"/>
  <c r="S3117" i="1"/>
  <c r="S3118" i="1"/>
  <c r="S3119" i="1"/>
  <c r="S3120" i="1"/>
  <c r="S3121" i="1"/>
  <c r="S3122" i="1"/>
  <c r="S3123" i="1"/>
  <c r="S3124" i="1"/>
  <c r="S2" i="1"/>
  <c r="O6" i="4" l="1"/>
  <c r="O2" i="4"/>
  <c r="O8" i="4"/>
  <c r="O27" i="4" s="1"/>
  <c r="O7" i="4"/>
  <c r="P13" i="4"/>
  <c r="V1727" i="1"/>
  <c r="Q13" i="4" s="1"/>
  <c r="P12" i="4"/>
  <c r="V1726" i="1"/>
  <c r="Q12" i="4" s="1"/>
  <c r="P2" i="4"/>
  <c r="V2693" i="1"/>
  <c r="Q2" i="4" s="1"/>
  <c r="P11" i="4"/>
  <c r="V1725" i="1"/>
  <c r="Q11" i="4" s="1"/>
  <c r="P10" i="4"/>
  <c r="V1724" i="1"/>
  <c r="Q10" i="4" s="1"/>
  <c r="P7" i="4"/>
  <c r="V108" i="1"/>
  <c r="Q7" i="4" s="1"/>
  <c r="P5" i="4"/>
  <c r="V2475" i="1"/>
  <c r="Q5" i="4" s="1"/>
  <c r="P4" i="4"/>
  <c r="V2474" i="1"/>
  <c r="Q4" i="4" s="1"/>
  <c r="P3" i="4"/>
  <c r="V2694" i="1"/>
  <c r="Q3" i="4" s="1"/>
  <c r="P6" i="4"/>
  <c r="V103" i="1"/>
  <c r="Q6" i="4" s="1"/>
  <c r="P14" i="4"/>
  <c r="V31" i="1"/>
  <c r="Q14" i="4" s="1"/>
  <c r="P9" i="4"/>
  <c r="V110" i="1"/>
  <c r="Q9" i="4" s="1"/>
  <c r="P8" i="4"/>
  <c r="V109" i="1"/>
  <c r="Q8" i="4" s="1"/>
  <c r="B27" i="4"/>
  <c r="N27" i="4"/>
  <c r="I27" i="4"/>
  <c r="H27" i="4"/>
  <c r="L27" i="4"/>
  <c r="E27" i="4"/>
  <c r="G27" i="4"/>
  <c r="D27" i="4"/>
  <c r="C27" i="4"/>
  <c r="J27" i="4"/>
  <c r="K27" i="4"/>
  <c r="M27" i="4"/>
  <c r="F27" i="4"/>
  <c r="E4" i="11"/>
  <c r="F4" i="11"/>
  <c r="N4" i="11"/>
  <c r="G4" i="11"/>
  <c r="O4" i="11"/>
  <c r="H4" i="11"/>
  <c r="P4" i="11"/>
  <c r="I4" i="11"/>
  <c r="B4" i="11"/>
  <c r="J4" i="11"/>
  <c r="R4" i="11"/>
  <c r="C4" i="11"/>
  <c r="S4" i="11"/>
  <c r="D4" i="11"/>
  <c r="T4" i="11"/>
  <c r="U4" i="11"/>
  <c r="Q4" i="11"/>
  <c r="K4" i="11"/>
  <c r="L4" i="11"/>
  <c r="M4" i="11"/>
  <c r="E3" i="11"/>
  <c r="M3" i="11"/>
  <c r="U3" i="11"/>
  <c r="F3" i="11"/>
  <c r="N3" i="11"/>
  <c r="I3" i="11"/>
  <c r="J3" i="11"/>
  <c r="L3" i="11"/>
  <c r="G3" i="11"/>
  <c r="O3" i="11"/>
  <c r="H3" i="11"/>
  <c r="P3" i="11"/>
  <c r="Q3" i="11"/>
  <c r="R3" i="11"/>
  <c r="S3" i="11"/>
  <c r="D3" i="11"/>
  <c r="T3" i="11"/>
  <c r="K3" i="11"/>
  <c r="B3" i="11"/>
  <c r="C3" i="11"/>
  <c r="R2" i="11"/>
  <c r="J2" i="11"/>
  <c r="O2" i="11"/>
  <c r="F2" i="11"/>
  <c r="E2" i="11"/>
  <c r="L2" i="11"/>
  <c r="Q2" i="11"/>
  <c r="I2" i="11"/>
  <c r="G2" i="11"/>
  <c r="U2" i="11"/>
  <c r="T2" i="11"/>
  <c r="K2" i="11"/>
  <c r="P2" i="11"/>
  <c r="H2" i="11"/>
  <c r="M2" i="11"/>
  <c r="D2" i="11"/>
  <c r="C2" i="11"/>
  <c r="N2" i="11"/>
  <c r="S2" i="11"/>
  <c r="J7" i="11" l="1"/>
  <c r="D25" i="7" s="1"/>
  <c r="F7" i="11"/>
  <c r="Q27" i="4"/>
  <c r="P27" i="4"/>
  <c r="M7" i="11"/>
  <c r="T7" i="11"/>
  <c r="H12" i="7" s="1"/>
  <c r="G7" i="11"/>
  <c r="Q7" i="11"/>
  <c r="L7" i="11"/>
  <c r="D29" i="7" s="1"/>
  <c r="P7" i="11"/>
  <c r="N7" i="11"/>
  <c r="D33" i="7" s="1"/>
  <c r="S7" i="11"/>
  <c r="H10" i="7" s="1"/>
  <c r="O7" i="11"/>
  <c r="U7" i="11"/>
  <c r="R7" i="11"/>
  <c r="D35" i="7" s="1"/>
  <c r="I7" i="11"/>
  <c r="D10" i="7" s="1"/>
  <c r="D16" i="15" s="1"/>
  <c r="E16" i="15" s="1"/>
  <c r="K7" i="11"/>
  <c r="D27" i="7" s="1"/>
  <c r="H7" i="11"/>
  <c r="G14" i="2"/>
  <c r="G16" i="2"/>
  <c r="E7" i="11"/>
  <c r="D31" i="7"/>
  <c r="B7" i="11"/>
  <c r="D12" i="7" s="1"/>
  <c r="C7" i="11"/>
  <c r="D16" i="7" s="1"/>
  <c r="D7" i="11"/>
  <c r="D14" i="7" s="1"/>
  <c r="F14" i="2"/>
  <c r="F12" i="2"/>
  <c r="F10" i="2"/>
  <c r="F18" i="2"/>
  <c r="F20" i="2"/>
  <c r="F16" i="2"/>
  <c r="E14" i="7" l="1"/>
  <c r="I12" i="7"/>
  <c r="I10" i="7"/>
  <c r="E16" i="7"/>
  <c r="D18" i="7"/>
  <c r="D20" i="7"/>
  <c r="F31" i="2"/>
  <c r="F25" i="2"/>
  <c r="F35" i="2"/>
  <c r="F29" i="2"/>
  <c r="F33" i="2"/>
  <c r="F27" i="2"/>
  <c r="J12" i="2"/>
  <c r="K12" i="2" s="1"/>
  <c r="J10" i="2"/>
  <c r="K10" i="2" s="1"/>
</calcChain>
</file>

<file path=xl/sharedStrings.xml><?xml version="1.0" encoding="utf-8"?>
<sst xmlns="http://schemas.openxmlformats.org/spreadsheetml/2006/main" count="13048" uniqueCount="9164">
  <si>
    <t>id</t>
  </si>
  <si>
    <t>1400000US17001000100</t>
  </si>
  <si>
    <t>1400000US17001000201</t>
  </si>
  <si>
    <t>1400000US17001000202</t>
  </si>
  <si>
    <t>1400000US17001000400</t>
  </si>
  <si>
    <t>1400000US17001000500</t>
  </si>
  <si>
    <t>1400000US17001000600</t>
  </si>
  <si>
    <t>1400000US17001000700</t>
  </si>
  <si>
    <t>1400000US17001000800</t>
  </si>
  <si>
    <t>1400000US17001000900</t>
  </si>
  <si>
    <t>1400000US17001001001</t>
  </si>
  <si>
    <t>1400000US17001001002</t>
  </si>
  <si>
    <t>1400000US17001001100</t>
  </si>
  <si>
    <t>1400000US17001010100</t>
  </si>
  <si>
    <t>1400000US17001010200</t>
  </si>
  <si>
    <t>1400000US17001010300</t>
  </si>
  <si>
    <t>1400000US17001010400</t>
  </si>
  <si>
    <t>1400000US17001010500</t>
  </si>
  <si>
    <t>1400000US17001010600</t>
  </si>
  <si>
    <t>1400000US17003957600</t>
  </si>
  <si>
    <t>1400000US17003957700</t>
  </si>
  <si>
    <t>1400000US17003957800</t>
  </si>
  <si>
    <t>1400000US17003957900</t>
  </si>
  <si>
    <t>1400000US17005951200</t>
  </si>
  <si>
    <t>1400000US17005951300</t>
  </si>
  <si>
    <t>1400000US17005951400</t>
  </si>
  <si>
    <t>1400000US17005951500</t>
  </si>
  <si>
    <t>1400000US17007010100</t>
  </si>
  <si>
    <t>1400000US17007010200</t>
  </si>
  <si>
    <t>1400000US17007010300</t>
  </si>
  <si>
    <t>1400000US17007010400</t>
  </si>
  <si>
    <t>1400000US17007010500</t>
  </si>
  <si>
    <t>1400000US17007010601</t>
  </si>
  <si>
    <t>1400000US17007010602</t>
  </si>
  <si>
    <t>1400000US17009970400</t>
  </si>
  <si>
    <t>1400000US17009970500</t>
  </si>
  <si>
    <t>1400000US17011964700</t>
  </si>
  <si>
    <t>1400000US17011964800</t>
  </si>
  <si>
    <t>1400000US17011964900</t>
  </si>
  <si>
    <t>1400000US17011965000</t>
  </si>
  <si>
    <t>1400000US17011965100</t>
  </si>
  <si>
    <t>1400000US17011965200</t>
  </si>
  <si>
    <t>1400000US17011965300</t>
  </si>
  <si>
    <t>1400000US17011965400</t>
  </si>
  <si>
    <t>1400000US17011965500</t>
  </si>
  <si>
    <t>1400000US17011965600</t>
  </si>
  <si>
    <t>1400000US17013951200</t>
  </si>
  <si>
    <t>1400000US17013951300</t>
  </si>
  <si>
    <t>1400000US17015960100</t>
  </si>
  <si>
    <t>1400000US17015960200</t>
  </si>
  <si>
    <t>1400000US17015960300</t>
  </si>
  <si>
    <t>1400000US17015960400</t>
  </si>
  <si>
    <t>1400000US17015960500</t>
  </si>
  <si>
    <t>1400000US17015960600</t>
  </si>
  <si>
    <t>1400000US17017960100</t>
  </si>
  <si>
    <t>1400000US17017960200</t>
  </si>
  <si>
    <t>1400000US17017960300</t>
  </si>
  <si>
    <t>1400000US17017960400</t>
  </si>
  <si>
    <t>1400000US17017960500</t>
  </si>
  <si>
    <t>1400000US17019000200</t>
  </si>
  <si>
    <t>1400000US17019000301</t>
  </si>
  <si>
    <t>1400000US17019000302</t>
  </si>
  <si>
    <t>1400000US17019000401</t>
  </si>
  <si>
    <t>1400000US17019000402</t>
  </si>
  <si>
    <t>1400000US17019000500</t>
  </si>
  <si>
    <t>1400000US17019000700</t>
  </si>
  <si>
    <t>1400000US17019000800</t>
  </si>
  <si>
    <t>1400000US17019000901</t>
  </si>
  <si>
    <t>1400000US17019000902</t>
  </si>
  <si>
    <t>1400000US17019001000</t>
  </si>
  <si>
    <t>1400000US17019001100</t>
  </si>
  <si>
    <t>1400000US17019001201</t>
  </si>
  <si>
    <t>1400000US17019001203</t>
  </si>
  <si>
    <t>1400000US17019001204</t>
  </si>
  <si>
    <t>1400000US17019001205</t>
  </si>
  <si>
    <t>1400000US17019001206</t>
  </si>
  <si>
    <t>1400000US17019001301</t>
  </si>
  <si>
    <t>1400000US17019001302</t>
  </si>
  <si>
    <t>1400000US17019001400</t>
  </si>
  <si>
    <t>1400000US17019005300</t>
  </si>
  <si>
    <t>1400000US17019005401</t>
  </si>
  <si>
    <t>1400000US17019005402</t>
  </si>
  <si>
    <t>1400000US17019005500</t>
  </si>
  <si>
    <t>1400000US17019005600</t>
  </si>
  <si>
    <t>1400000US17019005701</t>
  </si>
  <si>
    <t>1400000US17019005702</t>
  </si>
  <si>
    <t>1400000US17019005800</t>
  </si>
  <si>
    <t>1400000US17019005900</t>
  </si>
  <si>
    <t>1400000US17019006000</t>
  </si>
  <si>
    <t>1400000US17019010100</t>
  </si>
  <si>
    <t>1400000US17019010204</t>
  </si>
  <si>
    <t>1400000US17019010300</t>
  </si>
  <si>
    <t>1400000US17019010400</t>
  </si>
  <si>
    <t>1400000US17019010500</t>
  </si>
  <si>
    <t>1400000US17019010601</t>
  </si>
  <si>
    <t>1400000US17019010603</t>
  </si>
  <si>
    <t>1400000US17019010604</t>
  </si>
  <si>
    <t>1400000US17019010700</t>
  </si>
  <si>
    <t>1400000US17019010800</t>
  </si>
  <si>
    <t>1400000US17019010900</t>
  </si>
  <si>
    <t>1400000US17019011000</t>
  </si>
  <si>
    <t>1400000US17019011100</t>
  </si>
  <si>
    <t>1400000US17021958100</t>
  </si>
  <si>
    <t>1400000US17021958200</t>
  </si>
  <si>
    <t>1400000US17021958300</t>
  </si>
  <si>
    <t>1400000US17021958400</t>
  </si>
  <si>
    <t>1400000US17021958500</t>
  </si>
  <si>
    <t>1400000US17021958600</t>
  </si>
  <si>
    <t>1400000US17021958700</t>
  </si>
  <si>
    <t>1400000US17021958800</t>
  </si>
  <si>
    <t>1400000US17021958900</t>
  </si>
  <si>
    <t>1400000US17021959000</t>
  </si>
  <si>
    <t>1400000US17023060100</t>
  </si>
  <si>
    <t>1400000US17023060200</t>
  </si>
  <si>
    <t>1400000US17023060300</t>
  </si>
  <si>
    <t>1400000US17023060400</t>
  </si>
  <si>
    <t>1400000US17025971900</t>
  </si>
  <si>
    <t>1400000US17025972000</t>
  </si>
  <si>
    <t>1400000US17025972100</t>
  </si>
  <si>
    <t>1400000US17025972200</t>
  </si>
  <si>
    <t>1400000US17027900100</t>
  </si>
  <si>
    <t>1400000US17027900200</t>
  </si>
  <si>
    <t>1400000US17027900300</t>
  </si>
  <si>
    <t>1400000US17027900401</t>
  </si>
  <si>
    <t>1400000US17027900402</t>
  </si>
  <si>
    <t>1400000US17027900500</t>
  </si>
  <si>
    <t>1400000US17027900601</t>
  </si>
  <si>
    <t>1400000US17027900602</t>
  </si>
  <si>
    <t>1400000US17029000100</t>
  </si>
  <si>
    <t>1400000US17029000200</t>
  </si>
  <si>
    <t>1400000US17029000300</t>
  </si>
  <si>
    <t>1400000US17029000400</t>
  </si>
  <si>
    <t>1400000US17029000500</t>
  </si>
  <si>
    <t>1400000US17029000600</t>
  </si>
  <si>
    <t>1400000US17029000700</t>
  </si>
  <si>
    <t>1400000US17029000800</t>
  </si>
  <si>
    <t>1400000US17029000900</t>
  </si>
  <si>
    <t>1400000US17029001000</t>
  </si>
  <si>
    <t>1400000US17029001100</t>
  </si>
  <si>
    <t>1400000US17029001200</t>
  </si>
  <si>
    <t>1400000US17031010100</t>
  </si>
  <si>
    <t>1400000US17031010201</t>
  </si>
  <si>
    <t>1400000US17031010202</t>
  </si>
  <si>
    <t>1400000US17031010300</t>
  </si>
  <si>
    <t>1400000US17031010400</t>
  </si>
  <si>
    <t>1400000US17031010501</t>
  </si>
  <si>
    <t>1400000US17031010502</t>
  </si>
  <si>
    <t>1400000US17031010503</t>
  </si>
  <si>
    <t>1400000US17031010600</t>
  </si>
  <si>
    <t>1400000US17031010701</t>
  </si>
  <si>
    <t>1400000US17031010702</t>
  </si>
  <si>
    <t>1400000US17031020100</t>
  </si>
  <si>
    <t>1400000US17031020200</t>
  </si>
  <si>
    <t>1400000US17031020301</t>
  </si>
  <si>
    <t>1400000US17031020302</t>
  </si>
  <si>
    <t>1400000US17031020400</t>
  </si>
  <si>
    <t>1400000US17031020500</t>
  </si>
  <si>
    <t>1400000US17031020601</t>
  </si>
  <si>
    <t>1400000US17031020602</t>
  </si>
  <si>
    <t>1400000US17031020701</t>
  </si>
  <si>
    <t>1400000US17031020702</t>
  </si>
  <si>
    <t>1400000US17031020801</t>
  </si>
  <si>
    <t>1400000US17031020802</t>
  </si>
  <si>
    <t>1400000US17031020901</t>
  </si>
  <si>
    <t>1400000US17031020902</t>
  </si>
  <si>
    <t>1400000US17031030101</t>
  </si>
  <si>
    <t>1400000US17031030102</t>
  </si>
  <si>
    <t>1400000US17031030103</t>
  </si>
  <si>
    <t>1400000US17031030104</t>
  </si>
  <si>
    <t>1400000US17031030200</t>
  </si>
  <si>
    <t>1400000US17031030300</t>
  </si>
  <si>
    <t>1400000US17031030400</t>
  </si>
  <si>
    <t>1400000US17031030500</t>
  </si>
  <si>
    <t>1400000US17031030601</t>
  </si>
  <si>
    <t>1400000US17031030603</t>
  </si>
  <si>
    <t>1400000US17031030604</t>
  </si>
  <si>
    <t>1400000US17031030701</t>
  </si>
  <si>
    <t>1400000US17031030702</t>
  </si>
  <si>
    <t>1400000US17031030703</t>
  </si>
  <si>
    <t>1400000US17031030706</t>
  </si>
  <si>
    <t>1400000US17031030800</t>
  </si>
  <si>
    <t>1400000US17031030900</t>
  </si>
  <si>
    <t>1400000US17031031000</t>
  </si>
  <si>
    <t>1400000US17031031100</t>
  </si>
  <si>
    <t>1400000US17031031200</t>
  </si>
  <si>
    <t>1400000US17031031300</t>
  </si>
  <si>
    <t>1400000US17031031400</t>
  </si>
  <si>
    <t>1400000US17031031501</t>
  </si>
  <si>
    <t>1400000US17031031502</t>
  </si>
  <si>
    <t>1400000US17031031700</t>
  </si>
  <si>
    <t>1400000US17031031800</t>
  </si>
  <si>
    <t>1400000US17031031900</t>
  </si>
  <si>
    <t>1400000US17031032100</t>
  </si>
  <si>
    <t>1400000US17031040100</t>
  </si>
  <si>
    <t>1400000US17031040201</t>
  </si>
  <si>
    <t>1400000US17031040202</t>
  </si>
  <si>
    <t>1400000US17031040300</t>
  </si>
  <si>
    <t>1400000US17031040401</t>
  </si>
  <si>
    <t>1400000US17031040402</t>
  </si>
  <si>
    <t>1400000US17031040600</t>
  </si>
  <si>
    <t>1400000US17031040700</t>
  </si>
  <si>
    <t>1400000US17031040800</t>
  </si>
  <si>
    <t>1400000US17031040900</t>
  </si>
  <si>
    <t>1400000US17031050100</t>
  </si>
  <si>
    <t>1400000US17031050200</t>
  </si>
  <si>
    <t>1400000US17031050300</t>
  </si>
  <si>
    <t>1400000US17031050500</t>
  </si>
  <si>
    <t>1400000US17031050600</t>
  </si>
  <si>
    <t>1400000US17031050700</t>
  </si>
  <si>
    <t>1400000US17031050800</t>
  </si>
  <si>
    <t>1400000US17031050900</t>
  </si>
  <si>
    <t>1400000US17031051000</t>
  </si>
  <si>
    <t>1400000US17031051100</t>
  </si>
  <si>
    <t>1400000US17031051200</t>
  </si>
  <si>
    <t>1400000US17031051300</t>
  </si>
  <si>
    <t>1400000US17031051400</t>
  </si>
  <si>
    <t>1400000US17031060100</t>
  </si>
  <si>
    <t>1400000US17031060200</t>
  </si>
  <si>
    <t>1400000US17031060300</t>
  </si>
  <si>
    <t>1400000US17031060400</t>
  </si>
  <si>
    <t>1400000US17031060500</t>
  </si>
  <si>
    <t>1400000US17031060800</t>
  </si>
  <si>
    <t>1400000US17031060900</t>
  </si>
  <si>
    <t>1400000US17031061000</t>
  </si>
  <si>
    <t>1400000US17031061100</t>
  </si>
  <si>
    <t>1400000US17031061200</t>
  </si>
  <si>
    <t>1400000US17031061500</t>
  </si>
  <si>
    <t>1400000US17031061800</t>
  </si>
  <si>
    <t>1400000US17031061901</t>
  </si>
  <si>
    <t>1400000US17031061902</t>
  </si>
  <si>
    <t>1400000US17031062000</t>
  </si>
  <si>
    <t>1400000US17031062100</t>
  </si>
  <si>
    <t>1400000US17031062200</t>
  </si>
  <si>
    <t>1400000US17031062300</t>
  </si>
  <si>
    <t>1400000US17031062400</t>
  </si>
  <si>
    <t>1400000US17031062500</t>
  </si>
  <si>
    <t>1400000US17031062600</t>
  </si>
  <si>
    <t>1400000US17031062700</t>
  </si>
  <si>
    <t>1400000US17031062800</t>
  </si>
  <si>
    <t>1400000US17031062900</t>
  </si>
  <si>
    <t>1400000US17031063000</t>
  </si>
  <si>
    <t>1400000US17031063100</t>
  </si>
  <si>
    <t>1400000US17031063200</t>
  </si>
  <si>
    <t>1400000US17031063301</t>
  </si>
  <si>
    <t>1400000US17031063302</t>
  </si>
  <si>
    <t>1400000US17031063303</t>
  </si>
  <si>
    <t>1400000US17031063400</t>
  </si>
  <si>
    <t>1400000US17031070101</t>
  </si>
  <si>
    <t>1400000US17031070102</t>
  </si>
  <si>
    <t>1400000US17031070103</t>
  </si>
  <si>
    <t>1400000US17031070200</t>
  </si>
  <si>
    <t>1400000US17031070300</t>
  </si>
  <si>
    <t>1400000US17031070400</t>
  </si>
  <si>
    <t>1400000US17031070500</t>
  </si>
  <si>
    <t>1400000US17031070600</t>
  </si>
  <si>
    <t>1400000US17031070700</t>
  </si>
  <si>
    <t>1400000US17031071000</t>
  </si>
  <si>
    <t>1400000US17031071100</t>
  </si>
  <si>
    <t>1400000US17031071200</t>
  </si>
  <si>
    <t>1400000US17031071300</t>
  </si>
  <si>
    <t>1400000US17031071400</t>
  </si>
  <si>
    <t>1400000US17031071500</t>
  </si>
  <si>
    <t>1400000US17031071600</t>
  </si>
  <si>
    <t>1400000US17031071700</t>
  </si>
  <si>
    <t>1400000US17031071800</t>
  </si>
  <si>
    <t>1400000US17031080100</t>
  </si>
  <si>
    <t>1400000US17031080201</t>
  </si>
  <si>
    <t>1400000US17031080202</t>
  </si>
  <si>
    <t>1400000US17031080300</t>
  </si>
  <si>
    <t>1400000US17031080400</t>
  </si>
  <si>
    <t>1400000US17031081000</t>
  </si>
  <si>
    <t>1400000US17031081100</t>
  </si>
  <si>
    <t>1400000US17031081201</t>
  </si>
  <si>
    <t>1400000US17031081202</t>
  </si>
  <si>
    <t>1400000US17031081300</t>
  </si>
  <si>
    <t>1400000US17031081401</t>
  </si>
  <si>
    <t>1400000US17031081402</t>
  </si>
  <si>
    <t>1400000US17031081403</t>
  </si>
  <si>
    <t>1400000US17031081500</t>
  </si>
  <si>
    <t>1400000US17031081600</t>
  </si>
  <si>
    <t>1400000US17031081700</t>
  </si>
  <si>
    <t>1400000US17031081800</t>
  </si>
  <si>
    <t>1400000US17031081900</t>
  </si>
  <si>
    <t>1400000US17031090100</t>
  </si>
  <si>
    <t>1400000US17031090200</t>
  </si>
  <si>
    <t>1400000US17031090300</t>
  </si>
  <si>
    <t>1400000US17031100100</t>
  </si>
  <si>
    <t>1400000US17031100200</t>
  </si>
  <si>
    <t>1400000US17031100300</t>
  </si>
  <si>
    <t>1400000US17031100400</t>
  </si>
  <si>
    <t>1400000US17031100500</t>
  </si>
  <si>
    <t>1400000US17031100600</t>
  </si>
  <si>
    <t>1400000US17031100700</t>
  </si>
  <si>
    <t>1400000US17031110100</t>
  </si>
  <si>
    <t>1400000US17031110200</t>
  </si>
  <si>
    <t>1400000US17031110300</t>
  </si>
  <si>
    <t>1400000US17031110400</t>
  </si>
  <si>
    <t>1400000US17031110501</t>
  </si>
  <si>
    <t>1400000US17031110502</t>
  </si>
  <si>
    <t>1400000US17031120100</t>
  </si>
  <si>
    <t>1400000US17031120200</t>
  </si>
  <si>
    <t>1400000US17031120300</t>
  </si>
  <si>
    <t>1400000US17031120400</t>
  </si>
  <si>
    <t>1400000US17031130100</t>
  </si>
  <si>
    <t>1400000US17031130200</t>
  </si>
  <si>
    <t>1400000US17031130300</t>
  </si>
  <si>
    <t>1400000US17031140100</t>
  </si>
  <si>
    <t>1400000US17031140200</t>
  </si>
  <si>
    <t>1400000US17031140301</t>
  </si>
  <si>
    <t>1400000US17031140302</t>
  </si>
  <si>
    <t>1400000US17031140400</t>
  </si>
  <si>
    <t>1400000US17031140500</t>
  </si>
  <si>
    <t>1400000US17031140601</t>
  </si>
  <si>
    <t>1400000US17031140602</t>
  </si>
  <si>
    <t>1400000US17031140701</t>
  </si>
  <si>
    <t>1400000US17031140702</t>
  </si>
  <si>
    <t>1400000US17031140800</t>
  </si>
  <si>
    <t>1400000US17031150200</t>
  </si>
  <si>
    <t>1400000US17031150300</t>
  </si>
  <si>
    <t>1400000US17031150401</t>
  </si>
  <si>
    <t>1400000US17031150402</t>
  </si>
  <si>
    <t>1400000US17031150501</t>
  </si>
  <si>
    <t>1400000US17031150502</t>
  </si>
  <si>
    <t>1400000US17031150600</t>
  </si>
  <si>
    <t>1400000US17031150700</t>
  </si>
  <si>
    <t>1400000US17031150800</t>
  </si>
  <si>
    <t>1400000US17031151001</t>
  </si>
  <si>
    <t>1400000US17031151002</t>
  </si>
  <si>
    <t>1400000US17031151100</t>
  </si>
  <si>
    <t>1400000US17031151200</t>
  </si>
  <si>
    <t>1400000US17031160100</t>
  </si>
  <si>
    <t>1400000US17031160200</t>
  </si>
  <si>
    <t>1400000US17031160300</t>
  </si>
  <si>
    <t>1400000US17031160400</t>
  </si>
  <si>
    <t>1400000US17031160501</t>
  </si>
  <si>
    <t>1400000US17031160502</t>
  </si>
  <si>
    <t>1400000US17031160601</t>
  </si>
  <si>
    <t>1400000US17031160602</t>
  </si>
  <si>
    <t>1400000US17031160700</t>
  </si>
  <si>
    <t>1400000US17031160800</t>
  </si>
  <si>
    <t>1400000US17031160900</t>
  </si>
  <si>
    <t>1400000US17031161000</t>
  </si>
  <si>
    <t>1400000US17031161100</t>
  </si>
  <si>
    <t>1400000US17031161200</t>
  </si>
  <si>
    <t>1400000US17031161300</t>
  </si>
  <si>
    <t>1400000US17031170100</t>
  </si>
  <si>
    <t>1400000US17031170200</t>
  </si>
  <si>
    <t>1400000US17031170300</t>
  </si>
  <si>
    <t>1400000US17031170400</t>
  </si>
  <si>
    <t>1400000US17031170500</t>
  </si>
  <si>
    <t>1400000US17031170600</t>
  </si>
  <si>
    <t>1400000US17031170700</t>
  </si>
  <si>
    <t>1400000US17031170800</t>
  </si>
  <si>
    <t>1400000US17031170900</t>
  </si>
  <si>
    <t>1400000US17031171000</t>
  </si>
  <si>
    <t>1400000US17031171100</t>
  </si>
  <si>
    <t>1400000US17031180100</t>
  </si>
  <si>
    <t>1400000US17031190100</t>
  </si>
  <si>
    <t>1400000US17031190200</t>
  </si>
  <si>
    <t>1400000US17031190300</t>
  </si>
  <si>
    <t>1400000US17031190401</t>
  </si>
  <si>
    <t>1400000US17031190402</t>
  </si>
  <si>
    <t>1400000US17031190601</t>
  </si>
  <si>
    <t>1400000US17031190602</t>
  </si>
  <si>
    <t>1400000US17031190701</t>
  </si>
  <si>
    <t>1400000US17031190702</t>
  </si>
  <si>
    <t>1400000US17031190800</t>
  </si>
  <si>
    <t>1400000US17031190900</t>
  </si>
  <si>
    <t>1400000US17031191000</t>
  </si>
  <si>
    <t>1400000US17031191100</t>
  </si>
  <si>
    <t>1400000US17031191200</t>
  </si>
  <si>
    <t>1400000US17031191301</t>
  </si>
  <si>
    <t>1400000US17031191302</t>
  </si>
  <si>
    <t>1400000US17031200100</t>
  </si>
  <si>
    <t>1400000US17031200200</t>
  </si>
  <si>
    <t>1400000US17031200300</t>
  </si>
  <si>
    <t>1400000US17031200401</t>
  </si>
  <si>
    <t>1400000US17031200402</t>
  </si>
  <si>
    <t>1400000US17031210100</t>
  </si>
  <si>
    <t>1400000US17031210400</t>
  </si>
  <si>
    <t>1400000US17031210501</t>
  </si>
  <si>
    <t>1400000US17031210502</t>
  </si>
  <si>
    <t>1400000US17031210601</t>
  </si>
  <si>
    <t>1400000US17031210602</t>
  </si>
  <si>
    <t>1400000US17031210700</t>
  </si>
  <si>
    <t>1400000US17031210800</t>
  </si>
  <si>
    <t>1400000US17031210900</t>
  </si>
  <si>
    <t>1400000US17031220300</t>
  </si>
  <si>
    <t>1400000US17031220400</t>
  </si>
  <si>
    <t>1400000US17031220500</t>
  </si>
  <si>
    <t>1400000US17031220601</t>
  </si>
  <si>
    <t>1400000US17031220602</t>
  </si>
  <si>
    <t>1400000US17031220701</t>
  </si>
  <si>
    <t>1400000US17031220702</t>
  </si>
  <si>
    <t>1400000US17031220901</t>
  </si>
  <si>
    <t>1400000US17031220902</t>
  </si>
  <si>
    <t>1400000US17031221000</t>
  </si>
  <si>
    <t>1400000US17031221100</t>
  </si>
  <si>
    <t>1400000US17031221200</t>
  </si>
  <si>
    <t>1400000US17031221300</t>
  </si>
  <si>
    <t>1400000US17031221400</t>
  </si>
  <si>
    <t>1400000US17031221500</t>
  </si>
  <si>
    <t>1400000US17031221600</t>
  </si>
  <si>
    <t>1400000US17031222200</t>
  </si>
  <si>
    <t>1400000US17031222500</t>
  </si>
  <si>
    <t>1400000US17031222600</t>
  </si>
  <si>
    <t>1400000US17031222700</t>
  </si>
  <si>
    <t>1400000US17031222800</t>
  </si>
  <si>
    <t>1400000US17031222900</t>
  </si>
  <si>
    <t>1400000US17031230100</t>
  </si>
  <si>
    <t>1400000US17031230200</t>
  </si>
  <si>
    <t>1400000US17031230300</t>
  </si>
  <si>
    <t>1400000US17031230400</t>
  </si>
  <si>
    <t>1400000US17031230500</t>
  </si>
  <si>
    <t>1400000US17031230600</t>
  </si>
  <si>
    <t>1400000US17031230700</t>
  </si>
  <si>
    <t>1400000US17031230800</t>
  </si>
  <si>
    <t>1400000US17031230900</t>
  </si>
  <si>
    <t>1400000US17031231100</t>
  </si>
  <si>
    <t>1400000US17031231200</t>
  </si>
  <si>
    <t>1400000US17031231500</t>
  </si>
  <si>
    <t>1400000US17031240200</t>
  </si>
  <si>
    <t>1400000US17031240300</t>
  </si>
  <si>
    <t>1400000US17031240500</t>
  </si>
  <si>
    <t>1400000US17031240600</t>
  </si>
  <si>
    <t>1400000US17031240700</t>
  </si>
  <si>
    <t>1400000US17031240800</t>
  </si>
  <si>
    <t>1400000US17031240900</t>
  </si>
  <si>
    <t>1400000US17031241000</t>
  </si>
  <si>
    <t>1400000US17031241100</t>
  </si>
  <si>
    <t>1400000US17031241200</t>
  </si>
  <si>
    <t>1400000US17031241300</t>
  </si>
  <si>
    <t>1400000US17031241400</t>
  </si>
  <si>
    <t>1400000US17031241500</t>
  </si>
  <si>
    <t>1400000US17031241600</t>
  </si>
  <si>
    <t>1400000US17031242000</t>
  </si>
  <si>
    <t>1400000US17031242100</t>
  </si>
  <si>
    <t>1400000US17031242200</t>
  </si>
  <si>
    <t>1400000US17031242300</t>
  </si>
  <si>
    <t>1400000US17031242400</t>
  </si>
  <si>
    <t>1400000US17031242500</t>
  </si>
  <si>
    <t>1400000US17031242600</t>
  </si>
  <si>
    <t>1400000US17031242700</t>
  </si>
  <si>
    <t>1400000US17031242800</t>
  </si>
  <si>
    <t>1400000US17031242900</t>
  </si>
  <si>
    <t>1400000US17031243000</t>
  </si>
  <si>
    <t>1400000US17031243100</t>
  </si>
  <si>
    <t>1400000US17031243200</t>
  </si>
  <si>
    <t>1400000US17031243300</t>
  </si>
  <si>
    <t>1400000US17031243400</t>
  </si>
  <si>
    <t>1400000US17031243500</t>
  </si>
  <si>
    <t>1400000US17031250200</t>
  </si>
  <si>
    <t>1400000US17031250300</t>
  </si>
  <si>
    <t>1400000US17031250400</t>
  </si>
  <si>
    <t>1400000US17031250500</t>
  </si>
  <si>
    <t>1400000US17031250600</t>
  </si>
  <si>
    <t>1400000US17031250700</t>
  </si>
  <si>
    <t>1400000US17031250800</t>
  </si>
  <si>
    <t>1400000US17031251000</t>
  </si>
  <si>
    <t>1400000US17031251100</t>
  </si>
  <si>
    <t>1400000US17031251200</t>
  </si>
  <si>
    <t>1400000US17031251300</t>
  </si>
  <si>
    <t>1400000US17031251400</t>
  </si>
  <si>
    <t>1400000US17031251500</t>
  </si>
  <si>
    <t>1400000US17031251600</t>
  </si>
  <si>
    <t>1400000US17031251700</t>
  </si>
  <si>
    <t>1400000US17031251800</t>
  </si>
  <si>
    <t>1400000US17031251900</t>
  </si>
  <si>
    <t>1400000US17031252000</t>
  </si>
  <si>
    <t>1400000US17031252101</t>
  </si>
  <si>
    <t>1400000US17031252102</t>
  </si>
  <si>
    <t>1400000US17031252201</t>
  </si>
  <si>
    <t>1400000US17031252202</t>
  </si>
  <si>
    <t>1400000US17031260100</t>
  </si>
  <si>
    <t>1400000US17031260200</t>
  </si>
  <si>
    <t>1400000US17031260300</t>
  </si>
  <si>
    <t>1400000US17031260400</t>
  </si>
  <si>
    <t>1400000US17031260500</t>
  </si>
  <si>
    <t>1400000US17031260600</t>
  </si>
  <si>
    <t>1400000US17031260700</t>
  </si>
  <si>
    <t>1400000US17031260800</t>
  </si>
  <si>
    <t>1400000US17031260900</t>
  </si>
  <si>
    <t>1400000US17031261000</t>
  </si>
  <si>
    <t>1400000US17031270500</t>
  </si>
  <si>
    <t>1400000US17031271200</t>
  </si>
  <si>
    <t>1400000US17031271300</t>
  </si>
  <si>
    <t>1400000US17031271400</t>
  </si>
  <si>
    <t>1400000US17031271500</t>
  </si>
  <si>
    <t>1400000US17031271800</t>
  </si>
  <si>
    <t>1400000US17031280100</t>
  </si>
  <si>
    <t>1400000US17031280400</t>
  </si>
  <si>
    <t>1400000US17031280800</t>
  </si>
  <si>
    <t>1400000US17031280900</t>
  </si>
  <si>
    <t>1400000US17031281900</t>
  </si>
  <si>
    <t>1400000US17031282700</t>
  </si>
  <si>
    <t>1400000US17031282800</t>
  </si>
  <si>
    <t>1400000US17031283100</t>
  </si>
  <si>
    <t>1400000US17031283200</t>
  </si>
  <si>
    <t>1400000US17031283800</t>
  </si>
  <si>
    <t>1400000US17031290900</t>
  </si>
  <si>
    <t>1400000US17031291200</t>
  </si>
  <si>
    <t>1400000US17031291600</t>
  </si>
  <si>
    <t>1400000US17031292200</t>
  </si>
  <si>
    <t>1400000US17031292400</t>
  </si>
  <si>
    <t>1400000US17031292500</t>
  </si>
  <si>
    <t>1400000US17031300500</t>
  </si>
  <si>
    <t>1400000US17031300600</t>
  </si>
  <si>
    <t>1400000US17031300700</t>
  </si>
  <si>
    <t>1400000US17031300800</t>
  </si>
  <si>
    <t>1400000US17031300900</t>
  </si>
  <si>
    <t>1400000US17031301100</t>
  </si>
  <si>
    <t>1400000US17031301200</t>
  </si>
  <si>
    <t>1400000US17031301600</t>
  </si>
  <si>
    <t>1400000US17031301701</t>
  </si>
  <si>
    <t>1400000US17031301702</t>
  </si>
  <si>
    <t>1400000US17031301801</t>
  </si>
  <si>
    <t>1400000US17031301802</t>
  </si>
  <si>
    <t>1400000US17031301803</t>
  </si>
  <si>
    <t>1400000US17031310200</t>
  </si>
  <si>
    <t>1400000US17031310300</t>
  </si>
  <si>
    <t>1400000US17031310400</t>
  </si>
  <si>
    <t>1400000US17031310500</t>
  </si>
  <si>
    <t>1400000US17031310600</t>
  </si>
  <si>
    <t>1400000US17031310700</t>
  </si>
  <si>
    <t>1400000US17031310800</t>
  </si>
  <si>
    <t>1400000US17031310900</t>
  </si>
  <si>
    <t>1400000US17031320100</t>
  </si>
  <si>
    <t>1400000US17031320400</t>
  </si>
  <si>
    <t>1400000US17031320600</t>
  </si>
  <si>
    <t>1400000US17031330100</t>
  </si>
  <si>
    <t>1400000US17031330200</t>
  </si>
  <si>
    <t>1400000US17031340300</t>
  </si>
  <si>
    <t>1400000US17031340400</t>
  </si>
  <si>
    <t>1400000US17031340500</t>
  </si>
  <si>
    <t>1400000US17031340600</t>
  </si>
  <si>
    <t>1400000US17031350100</t>
  </si>
  <si>
    <t>1400000US17031350400</t>
  </si>
  <si>
    <t>1400000US17031351000</t>
  </si>
  <si>
    <t>1400000US17031351100</t>
  </si>
  <si>
    <t>1400000US17031351400</t>
  </si>
  <si>
    <t>1400000US17031351500</t>
  </si>
  <si>
    <t>1400000US17031360200</t>
  </si>
  <si>
    <t>1400000US17031380100</t>
  </si>
  <si>
    <t>1400000US17031380200</t>
  </si>
  <si>
    <t>1400000US17031380500</t>
  </si>
  <si>
    <t>1400000US17031380700</t>
  </si>
  <si>
    <t>1400000US17031381200</t>
  </si>
  <si>
    <t>1400000US17031381400</t>
  </si>
  <si>
    <t>1400000US17031381500</t>
  </si>
  <si>
    <t>1400000US17031381700</t>
  </si>
  <si>
    <t>1400000US17031381800</t>
  </si>
  <si>
    <t>1400000US17031381900</t>
  </si>
  <si>
    <t>1400000US17031390100</t>
  </si>
  <si>
    <t>1400000US17031390200</t>
  </si>
  <si>
    <t>1400000US17031390300</t>
  </si>
  <si>
    <t>1400000US17031390400</t>
  </si>
  <si>
    <t>1400000US17031390500</t>
  </si>
  <si>
    <t>1400000US17031390600</t>
  </si>
  <si>
    <t>1400000US17031390700</t>
  </si>
  <si>
    <t>1400000US17031400300</t>
  </si>
  <si>
    <t>1400000US17031400400</t>
  </si>
  <si>
    <t>1400000US17031400500</t>
  </si>
  <si>
    <t>1400000US17031400800</t>
  </si>
  <si>
    <t>1400000US17031410100</t>
  </si>
  <si>
    <t>1400000US17031410200</t>
  </si>
  <si>
    <t>1400000US17031410500</t>
  </si>
  <si>
    <t>1400000US17031410600</t>
  </si>
  <si>
    <t>1400000US17031410700</t>
  </si>
  <si>
    <t>1400000US17031410800</t>
  </si>
  <si>
    <t>1400000US17031410900</t>
  </si>
  <si>
    <t>1400000US17031411000</t>
  </si>
  <si>
    <t>1400000US17031411100</t>
  </si>
  <si>
    <t>1400000US17031411200</t>
  </si>
  <si>
    <t>1400000US17031420100</t>
  </si>
  <si>
    <t>1400000US17031420200</t>
  </si>
  <si>
    <t>1400000US17031420300</t>
  </si>
  <si>
    <t>1400000US17031420400</t>
  </si>
  <si>
    <t>1400000US17031420500</t>
  </si>
  <si>
    <t>1400000US17031420600</t>
  </si>
  <si>
    <t>1400000US17031420700</t>
  </si>
  <si>
    <t>1400000US17031420800</t>
  </si>
  <si>
    <t>1400000US17031421200</t>
  </si>
  <si>
    <t>1400000US17031430101</t>
  </si>
  <si>
    <t>1400000US17031430102</t>
  </si>
  <si>
    <t>1400000US17031430200</t>
  </si>
  <si>
    <t>1400000US17031430300</t>
  </si>
  <si>
    <t>1400000US17031430400</t>
  </si>
  <si>
    <t>1400000US17031430500</t>
  </si>
  <si>
    <t>1400000US17031430600</t>
  </si>
  <si>
    <t>1400000US17031430700</t>
  </si>
  <si>
    <t>1400000US17031430800</t>
  </si>
  <si>
    <t>1400000US17031430900</t>
  </si>
  <si>
    <t>1400000US17031431200</t>
  </si>
  <si>
    <t>1400000US17031431301</t>
  </si>
  <si>
    <t>1400000US17031431302</t>
  </si>
  <si>
    <t>1400000US17031431400</t>
  </si>
  <si>
    <t>1400000US17031440101</t>
  </si>
  <si>
    <t>1400000US17031440102</t>
  </si>
  <si>
    <t>1400000US17031440201</t>
  </si>
  <si>
    <t>1400000US17031440202</t>
  </si>
  <si>
    <t>1400000US17031440300</t>
  </si>
  <si>
    <t>1400000US17031440600</t>
  </si>
  <si>
    <t>1400000US17031440700</t>
  </si>
  <si>
    <t>1400000US17031440800</t>
  </si>
  <si>
    <t>1400000US17031440900</t>
  </si>
  <si>
    <t>1400000US17031450300</t>
  </si>
  <si>
    <t>1400000US17031460100</t>
  </si>
  <si>
    <t>1400000US17031460200</t>
  </si>
  <si>
    <t>1400000US17031460301</t>
  </si>
  <si>
    <t>1400000US17031460302</t>
  </si>
  <si>
    <t>1400000US17031460400</t>
  </si>
  <si>
    <t>1400000US17031460500</t>
  </si>
  <si>
    <t>1400000US17031460600</t>
  </si>
  <si>
    <t>1400000US17031460700</t>
  </si>
  <si>
    <t>1400000US17031461000</t>
  </si>
  <si>
    <t>1400000US17031470100</t>
  </si>
  <si>
    <t>1400000US17031480100</t>
  </si>
  <si>
    <t>1400000US17031480200</t>
  </si>
  <si>
    <t>1400000US17031480300</t>
  </si>
  <si>
    <t>1400000US17031480400</t>
  </si>
  <si>
    <t>1400000US17031480500</t>
  </si>
  <si>
    <t>1400000US17031490300</t>
  </si>
  <si>
    <t>1400000US17031490400</t>
  </si>
  <si>
    <t>1400000US17031490500</t>
  </si>
  <si>
    <t>1400000US17031490600</t>
  </si>
  <si>
    <t>1400000US17031490700</t>
  </si>
  <si>
    <t>1400000US17031490800</t>
  </si>
  <si>
    <t>1400000US17031490901</t>
  </si>
  <si>
    <t>1400000US17031490902</t>
  </si>
  <si>
    <t>1400000US17031491000</t>
  </si>
  <si>
    <t>1400000US17031491100</t>
  </si>
  <si>
    <t>1400000US17031491200</t>
  </si>
  <si>
    <t>1400000US17031491300</t>
  </si>
  <si>
    <t>1400000US17031491400</t>
  </si>
  <si>
    <t>1400000US17031500100</t>
  </si>
  <si>
    <t>1400000US17031500200</t>
  </si>
  <si>
    <t>1400000US17031500300</t>
  </si>
  <si>
    <t>1400000US17031510100</t>
  </si>
  <si>
    <t>1400000US17031510200</t>
  </si>
  <si>
    <t>1400000US17031510300</t>
  </si>
  <si>
    <t>1400000US17031520100</t>
  </si>
  <si>
    <t>1400000US17031520200</t>
  </si>
  <si>
    <t>1400000US17031520300</t>
  </si>
  <si>
    <t>1400000US17031520400</t>
  </si>
  <si>
    <t>1400000US17031520500</t>
  </si>
  <si>
    <t>1400000US17031520600</t>
  </si>
  <si>
    <t>1400000US17031530100</t>
  </si>
  <si>
    <t>1400000US17031530200</t>
  </si>
  <si>
    <t>1400000US17031530300</t>
  </si>
  <si>
    <t>1400000US17031530400</t>
  </si>
  <si>
    <t>1400000US17031530501</t>
  </si>
  <si>
    <t>1400000US17031530502</t>
  </si>
  <si>
    <t>1400000US17031530503</t>
  </si>
  <si>
    <t>1400000US17031530600</t>
  </si>
  <si>
    <t>1400000US17031540101</t>
  </si>
  <si>
    <t>1400000US17031540102</t>
  </si>
  <si>
    <t>1400000US17031550100</t>
  </si>
  <si>
    <t>1400000US17031550200</t>
  </si>
  <si>
    <t>1400000US17031560100</t>
  </si>
  <si>
    <t>1400000US17031560200</t>
  </si>
  <si>
    <t>1400000US17031560300</t>
  </si>
  <si>
    <t>1400000US17031560400</t>
  </si>
  <si>
    <t>1400000US17031560700</t>
  </si>
  <si>
    <t>1400000US17031560800</t>
  </si>
  <si>
    <t>1400000US17031560900</t>
  </si>
  <si>
    <t>1400000US17031561000</t>
  </si>
  <si>
    <t>1400000US17031561100</t>
  </si>
  <si>
    <t>1400000US17031570100</t>
  </si>
  <si>
    <t>1400000US17031570200</t>
  </si>
  <si>
    <t>1400000US17031570300</t>
  </si>
  <si>
    <t>1400000US17031570400</t>
  </si>
  <si>
    <t>1400000US17031570500</t>
  </si>
  <si>
    <t>1400000US17031580100</t>
  </si>
  <si>
    <t>1400000US17031580200</t>
  </si>
  <si>
    <t>1400000US17031580300</t>
  </si>
  <si>
    <t>1400000US17031580400</t>
  </si>
  <si>
    <t>1400000US17031580501</t>
  </si>
  <si>
    <t>1400000US17031580502</t>
  </si>
  <si>
    <t>1400000US17031580600</t>
  </si>
  <si>
    <t>1400000US17031580700</t>
  </si>
  <si>
    <t>1400000US17031580800</t>
  </si>
  <si>
    <t>1400000US17031590500</t>
  </si>
  <si>
    <t>1400000US17031590600</t>
  </si>
  <si>
    <t>1400000US17031590700</t>
  </si>
  <si>
    <t>1400000US17031600400</t>
  </si>
  <si>
    <t>1400000US17031600600</t>
  </si>
  <si>
    <t>1400000US17031600700</t>
  </si>
  <si>
    <t>1400000US17031600900</t>
  </si>
  <si>
    <t>1400000US17031610300</t>
  </si>
  <si>
    <t>1400000US17031610400</t>
  </si>
  <si>
    <t>1400000US17031610800</t>
  </si>
  <si>
    <t>1400000US17031611000</t>
  </si>
  <si>
    <t>1400000US17031611100</t>
  </si>
  <si>
    <t>1400000US17031611200</t>
  </si>
  <si>
    <t>1400000US17031611300</t>
  </si>
  <si>
    <t>1400000US17031611400</t>
  </si>
  <si>
    <t>1400000US17031611500</t>
  </si>
  <si>
    <t>1400000US17031611600</t>
  </si>
  <si>
    <t>1400000US17031611700</t>
  </si>
  <si>
    <t>1400000US17031611800</t>
  </si>
  <si>
    <t>1400000US17031611900</t>
  </si>
  <si>
    <t>1400000US17031612000</t>
  </si>
  <si>
    <t>1400000US17031612100</t>
  </si>
  <si>
    <t>1400000US17031620100</t>
  </si>
  <si>
    <t>1400000US17031620200</t>
  </si>
  <si>
    <t>1400000US17031620300</t>
  </si>
  <si>
    <t>1400000US17031620400</t>
  </si>
  <si>
    <t>1400000US17031630100</t>
  </si>
  <si>
    <t>1400000US17031630200</t>
  </si>
  <si>
    <t>1400000US17031630300</t>
  </si>
  <si>
    <t>1400000US17031630400</t>
  </si>
  <si>
    <t>1400000US17031630500</t>
  </si>
  <si>
    <t>1400000US17031630800</t>
  </si>
  <si>
    <t>1400000US17031630900</t>
  </si>
  <si>
    <t>1400000US17031640100</t>
  </si>
  <si>
    <t>1400000US17031640300</t>
  </si>
  <si>
    <t>1400000US17031640400</t>
  </si>
  <si>
    <t>1400000US17031640500</t>
  </si>
  <si>
    <t>1400000US17031640600</t>
  </si>
  <si>
    <t>1400000US17031640700</t>
  </si>
  <si>
    <t>1400000US17031640800</t>
  </si>
  <si>
    <t>1400000US17031650100</t>
  </si>
  <si>
    <t>1400000US17031650200</t>
  </si>
  <si>
    <t>1400000US17031650301</t>
  </si>
  <si>
    <t>1400000US17031650302</t>
  </si>
  <si>
    <t>1400000US17031650400</t>
  </si>
  <si>
    <t>1400000US17031650500</t>
  </si>
  <si>
    <t>1400000US17031660301</t>
  </si>
  <si>
    <t>1400000US17031660302</t>
  </si>
  <si>
    <t>1400000US17031660400</t>
  </si>
  <si>
    <t>1400000US17031660500</t>
  </si>
  <si>
    <t>1400000US17031660600</t>
  </si>
  <si>
    <t>1400000US17031660700</t>
  </si>
  <si>
    <t>1400000US17031660800</t>
  </si>
  <si>
    <t>1400000US17031660900</t>
  </si>
  <si>
    <t>1400000US17031661000</t>
  </si>
  <si>
    <t>1400000US17031661100</t>
  </si>
  <si>
    <t>1400000US17031670100</t>
  </si>
  <si>
    <t>1400000US17031670200</t>
  </si>
  <si>
    <t>1400000US17031670300</t>
  </si>
  <si>
    <t>1400000US17031670400</t>
  </si>
  <si>
    <t>1400000US17031670500</t>
  </si>
  <si>
    <t>1400000US17031670600</t>
  </si>
  <si>
    <t>1400000US17031670700</t>
  </si>
  <si>
    <t>1400000US17031670800</t>
  </si>
  <si>
    <t>1400000US17031670900</t>
  </si>
  <si>
    <t>1400000US17031671100</t>
  </si>
  <si>
    <t>1400000US17031671200</t>
  </si>
  <si>
    <t>1400000US17031671300</t>
  </si>
  <si>
    <t>1400000US17031671400</t>
  </si>
  <si>
    <t>1400000US17031671500</t>
  </si>
  <si>
    <t>1400000US17031671600</t>
  </si>
  <si>
    <t>1400000US17031671800</t>
  </si>
  <si>
    <t>1400000US17031671900</t>
  </si>
  <si>
    <t>1400000US17031672000</t>
  </si>
  <si>
    <t>1400000US17031680500</t>
  </si>
  <si>
    <t>1400000US17031680600</t>
  </si>
  <si>
    <t>1400000US17031680900</t>
  </si>
  <si>
    <t>1400000US17031681000</t>
  </si>
  <si>
    <t>1400000US17031681100</t>
  </si>
  <si>
    <t>1400000US17031681200</t>
  </si>
  <si>
    <t>1400000US17031681300</t>
  </si>
  <si>
    <t>1400000US17031681400</t>
  </si>
  <si>
    <t>1400000US17031690300</t>
  </si>
  <si>
    <t>1400000US17031690400</t>
  </si>
  <si>
    <t>1400000US17031690500</t>
  </si>
  <si>
    <t>1400000US17031690900</t>
  </si>
  <si>
    <t>1400000US17031691000</t>
  </si>
  <si>
    <t>1400000US17031691100</t>
  </si>
  <si>
    <t>1400000US17031691200</t>
  </si>
  <si>
    <t>1400000US17031691300</t>
  </si>
  <si>
    <t>1400000US17031691400</t>
  </si>
  <si>
    <t>1400000US17031691500</t>
  </si>
  <si>
    <t>1400000US17031700100</t>
  </si>
  <si>
    <t>1400000US17031700200</t>
  </si>
  <si>
    <t>1400000US17031700301</t>
  </si>
  <si>
    <t>1400000US17031700302</t>
  </si>
  <si>
    <t>1400000US17031700401</t>
  </si>
  <si>
    <t>1400000US17031700402</t>
  </si>
  <si>
    <t>1400000US17031700501</t>
  </si>
  <si>
    <t>1400000US17031700502</t>
  </si>
  <si>
    <t>1400000US17031710100</t>
  </si>
  <si>
    <t>1400000US17031710200</t>
  </si>
  <si>
    <t>1400000US17031710300</t>
  </si>
  <si>
    <t>1400000US17031710400</t>
  </si>
  <si>
    <t>1400000US17031710500</t>
  </si>
  <si>
    <t>1400000US17031710600</t>
  </si>
  <si>
    <t>1400000US17031710700</t>
  </si>
  <si>
    <t>1400000US17031710800</t>
  </si>
  <si>
    <t>1400000US17031710900</t>
  </si>
  <si>
    <t>1400000US17031711000</t>
  </si>
  <si>
    <t>1400000US17031711100</t>
  </si>
  <si>
    <t>1400000US17031711200</t>
  </si>
  <si>
    <t>1400000US17031711300</t>
  </si>
  <si>
    <t>1400000US17031711400</t>
  </si>
  <si>
    <t>1400000US17031711500</t>
  </si>
  <si>
    <t>1400000US17031720100</t>
  </si>
  <si>
    <t>1400000US17031720200</t>
  </si>
  <si>
    <t>1400000US17031720300</t>
  </si>
  <si>
    <t>1400000US17031720400</t>
  </si>
  <si>
    <t>1400000US17031720500</t>
  </si>
  <si>
    <t>1400000US17031720600</t>
  </si>
  <si>
    <t>1400000US17031720700</t>
  </si>
  <si>
    <t>1400000US17031730100</t>
  </si>
  <si>
    <t>1400000US17031730201</t>
  </si>
  <si>
    <t>1400000US17031730202</t>
  </si>
  <si>
    <t>1400000US17031730300</t>
  </si>
  <si>
    <t>1400000US17031730400</t>
  </si>
  <si>
    <t>1400000US17031730500</t>
  </si>
  <si>
    <t>1400000US17031730600</t>
  </si>
  <si>
    <t>1400000US17031730700</t>
  </si>
  <si>
    <t>1400000US17031740100</t>
  </si>
  <si>
    <t>1400000US17031740200</t>
  </si>
  <si>
    <t>1400000US17031740300</t>
  </si>
  <si>
    <t>1400000US17031740400</t>
  </si>
  <si>
    <t>1400000US17031750100</t>
  </si>
  <si>
    <t>1400000US17031750200</t>
  </si>
  <si>
    <t>1400000US17031750300</t>
  </si>
  <si>
    <t>1400000US17031750400</t>
  </si>
  <si>
    <t>1400000US17031750500</t>
  </si>
  <si>
    <t>1400000US17031750600</t>
  </si>
  <si>
    <t>1400000US17031760801</t>
  </si>
  <si>
    <t>1400000US17031760802</t>
  </si>
  <si>
    <t>1400000US17031760803</t>
  </si>
  <si>
    <t>1400000US17031770201</t>
  </si>
  <si>
    <t>1400000US17031770202</t>
  </si>
  <si>
    <t>1400000US17031770300</t>
  </si>
  <si>
    <t>1400000US17031770400</t>
  </si>
  <si>
    <t>1400000US17031770500</t>
  </si>
  <si>
    <t>1400000US17031770601</t>
  </si>
  <si>
    <t>1400000US17031770602</t>
  </si>
  <si>
    <t>1400000US17031770700</t>
  </si>
  <si>
    <t>1400000US17031770800</t>
  </si>
  <si>
    <t>1400000US17031770901</t>
  </si>
  <si>
    <t>1400000US17031770902</t>
  </si>
  <si>
    <t>1400000US17031800100</t>
  </si>
  <si>
    <t>1400000US17031800200</t>
  </si>
  <si>
    <t>1400000US17031800300</t>
  </si>
  <si>
    <t>1400000US17031800400</t>
  </si>
  <si>
    <t>1400000US17031800500</t>
  </si>
  <si>
    <t>1400000US17031800600</t>
  </si>
  <si>
    <t>1400000US17031800700</t>
  </si>
  <si>
    <t>1400000US17031800800</t>
  </si>
  <si>
    <t>1400000US17031800900</t>
  </si>
  <si>
    <t>1400000US17031801000</t>
  </si>
  <si>
    <t>1400000US17031801100</t>
  </si>
  <si>
    <t>1400000US17031801200</t>
  </si>
  <si>
    <t>1400000US17031801300</t>
  </si>
  <si>
    <t>1400000US17031801400</t>
  </si>
  <si>
    <t>1400000US17031801500</t>
  </si>
  <si>
    <t>1400000US17031801601</t>
  </si>
  <si>
    <t>1400000US17031801603</t>
  </si>
  <si>
    <t>1400000US17031801605</t>
  </si>
  <si>
    <t>1400000US17031801606</t>
  </si>
  <si>
    <t>1400000US17031801607</t>
  </si>
  <si>
    <t>1400000US17031801608</t>
  </si>
  <si>
    <t>1400000US17031801701</t>
  </si>
  <si>
    <t>1400000US17031801702</t>
  </si>
  <si>
    <t>1400000US17031801800</t>
  </si>
  <si>
    <t>1400000US17031801901</t>
  </si>
  <si>
    <t>1400000US17031801902</t>
  </si>
  <si>
    <t>1400000US17031802002</t>
  </si>
  <si>
    <t>1400000US17031802003</t>
  </si>
  <si>
    <t>1400000US17031802004</t>
  </si>
  <si>
    <t>1400000US17031802100</t>
  </si>
  <si>
    <t>1400000US17031802200</t>
  </si>
  <si>
    <t>1400000US17031802300</t>
  </si>
  <si>
    <t>1400000US17031802402</t>
  </si>
  <si>
    <t>1400000US17031802403</t>
  </si>
  <si>
    <t>1400000US17031802404</t>
  </si>
  <si>
    <t>1400000US17031802503</t>
  </si>
  <si>
    <t>1400000US17031802504</t>
  </si>
  <si>
    <t>1400000US17031802505</t>
  </si>
  <si>
    <t>1400000US17031802506</t>
  </si>
  <si>
    <t>1400000US17031802605</t>
  </si>
  <si>
    <t>1400000US17031802607</t>
  </si>
  <si>
    <t>1400000US17031802608</t>
  </si>
  <si>
    <t>1400000US17031802609</t>
  </si>
  <si>
    <t>1400000US17031802610</t>
  </si>
  <si>
    <t>1400000US17031802701</t>
  </si>
  <si>
    <t>1400000US17031802702</t>
  </si>
  <si>
    <t>1400000US17031802801</t>
  </si>
  <si>
    <t>1400000US17031802802</t>
  </si>
  <si>
    <t>1400000US17031802900</t>
  </si>
  <si>
    <t>1400000US17031803005</t>
  </si>
  <si>
    <t>1400000US17031803007</t>
  </si>
  <si>
    <t>1400000US17031803008</t>
  </si>
  <si>
    <t>1400000US17031803010</t>
  </si>
  <si>
    <t>1400000US17031803012</t>
  </si>
  <si>
    <t>1400000US17031803013</t>
  </si>
  <si>
    <t>1400000US17031803014</t>
  </si>
  <si>
    <t>1400000US17031803015</t>
  </si>
  <si>
    <t>1400000US17031803016</t>
  </si>
  <si>
    <t>1400000US17031803017</t>
  </si>
  <si>
    <t>1400000US17031803100</t>
  </si>
  <si>
    <t>1400000US17031803200</t>
  </si>
  <si>
    <t>1400000US17031803300</t>
  </si>
  <si>
    <t>1400000US17031803400</t>
  </si>
  <si>
    <t>1400000US17031803500</t>
  </si>
  <si>
    <t>1400000US17031803603</t>
  </si>
  <si>
    <t>1400000US17031803604</t>
  </si>
  <si>
    <t>1400000US17031803605</t>
  </si>
  <si>
    <t>1400000US17031803606</t>
  </si>
  <si>
    <t>1400000US17031803607</t>
  </si>
  <si>
    <t>1400000US17031803608</t>
  </si>
  <si>
    <t>1400000US17031803610</t>
  </si>
  <si>
    <t>1400000US17031803611</t>
  </si>
  <si>
    <t>1400000US17031803612</t>
  </si>
  <si>
    <t>1400000US17031803701</t>
  </si>
  <si>
    <t>1400000US17031803702</t>
  </si>
  <si>
    <t>1400000US17031803800</t>
  </si>
  <si>
    <t>1400000US17031803901</t>
  </si>
  <si>
    <t>1400000US17031803902</t>
  </si>
  <si>
    <t>1400000US17031804000</t>
  </si>
  <si>
    <t>1400000US17031804102</t>
  </si>
  <si>
    <t>1400000US17031804104</t>
  </si>
  <si>
    <t>1400000US17031804105</t>
  </si>
  <si>
    <t>1400000US17031804106</t>
  </si>
  <si>
    <t>1400000US17031804108</t>
  </si>
  <si>
    <t>1400000US17031804109</t>
  </si>
  <si>
    <t>1400000US17031804201</t>
  </si>
  <si>
    <t>1400000US17031804202</t>
  </si>
  <si>
    <t>1400000US17031804305</t>
  </si>
  <si>
    <t>1400000US17031804306</t>
  </si>
  <si>
    <t>1400000US17031804308</t>
  </si>
  <si>
    <t>1400000US17031804309</t>
  </si>
  <si>
    <t>1400000US17031804310</t>
  </si>
  <si>
    <t>1400000US17031804311</t>
  </si>
  <si>
    <t>1400000US17031804403</t>
  </si>
  <si>
    <t>1400000US17031804404</t>
  </si>
  <si>
    <t>1400000US17031804405</t>
  </si>
  <si>
    <t>1400000US17031804406</t>
  </si>
  <si>
    <t>1400000US17031804505</t>
  </si>
  <si>
    <t>1400000US17031804506</t>
  </si>
  <si>
    <t>1400000US17031804507</t>
  </si>
  <si>
    <t>1400000US17031804508</t>
  </si>
  <si>
    <t>1400000US17031804509</t>
  </si>
  <si>
    <t>1400000US17031804510</t>
  </si>
  <si>
    <t>1400000US17031804511</t>
  </si>
  <si>
    <t>1400000US17031804603</t>
  </si>
  <si>
    <t>1400000US17031804606</t>
  </si>
  <si>
    <t>1400000US17031804607</t>
  </si>
  <si>
    <t>1400000US17031804608</t>
  </si>
  <si>
    <t>1400000US17031804609</t>
  </si>
  <si>
    <t>1400000US17031804610</t>
  </si>
  <si>
    <t>1400000US17031804611</t>
  </si>
  <si>
    <t>1400000US17031804701</t>
  </si>
  <si>
    <t>1400000US17031804705</t>
  </si>
  <si>
    <t>1400000US17031804706</t>
  </si>
  <si>
    <t>1400000US17031804709</t>
  </si>
  <si>
    <t>1400000US17031804710</t>
  </si>
  <si>
    <t>1400000US17031804711</t>
  </si>
  <si>
    <t>1400000US17031804712</t>
  </si>
  <si>
    <t>1400000US17031804713</t>
  </si>
  <si>
    <t>1400000US17031804714</t>
  </si>
  <si>
    <t>1400000US17031804715</t>
  </si>
  <si>
    <t>1400000US17031804716</t>
  </si>
  <si>
    <t>1400000US17031804803</t>
  </si>
  <si>
    <t>1400000US17031804804</t>
  </si>
  <si>
    <t>1400000US17031804805</t>
  </si>
  <si>
    <t>1400000US17031804806</t>
  </si>
  <si>
    <t>1400000US17031804807</t>
  </si>
  <si>
    <t>1400000US17031804808</t>
  </si>
  <si>
    <t>1400000US17031804809</t>
  </si>
  <si>
    <t>1400000US17031804810</t>
  </si>
  <si>
    <t>1400000US17031804901</t>
  </si>
  <si>
    <t>1400000US17031804902</t>
  </si>
  <si>
    <t>1400000US17031805001</t>
  </si>
  <si>
    <t>1400000US17031805002</t>
  </si>
  <si>
    <t>1400000US17031805105</t>
  </si>
  <si>
    <t>1400000US17031805106</t>
  </si>
  <si>
    <t>1400000US17031805107</t>
  </si>
  <si>
    <t>1400000US17031805108</t>
  </si>
  <si>
    <t>1400000US17031805109</t>
  </si>
  <si>
    <t>1400000US17031805110</t>
  </si>
  <si>
    <t>1400000US17031805111</t>
  </si>
  <si>
    <t>1400000US17031805112</t>
  </si>
  <si>
    <t>1400000US17031805201</t>
  </si>
  <si>
    <t>1400000US17031805202</t>
  </si>
  <si>
    <t>1400000US17031805301</t>
  </si>
  <si>
    <t>1400000US17031805302</t>
  </si>
  <si>
    <t>1400000US17031805401</t>
  </si>
  <si>
    <t>1400000US17031805402</t>
  </si>
  <si>
    <t>1400000US17031805501</t>
  </si>
  <si>
    <t>1400000US17031805502</t>
  </si>
  <si>
    <t>1400000US17031805600</t>
  </si>
  <si>
    <t>1400000US17031805701</t>
  </si>
  <si>
    <t>1400000US17031805702</t>
  </si>
  <si>
    <t>1400000US17031805801</t>
  </si>
  <si>
    <t>1400000US17031805802</t>
  </si>
  <si>
    <t>1400000US17031805901</t>
  </si>
  <si>
    <t>1400000US17031805902</t>
  </si>
  <si>
    <t>1400000US17031806001</t>
  </si>
  <si>
    <t>1400000US17031806002</t>
  </si>
  <si>
    <t>1400000US17031806003</t>
  </si>
  <si>
    <t>1400000US17031806004</t>
  </si>
  <si>
    <t>1400000US17031806102</t>
  </si>
  <si>
    <t>1400000US17031806103</t>
  </si>
  <si>
    <t>1400000US17031806104</t>
  </si>
  <si>
    <t>1400000US17031806201</t>
  </si>
  <si>
    <t>1400000US17031806202</t>
  </si>
  <si>
    <t>1400000US17031806300</t>
  </si>
  <si>
    <t>1400000US17031806400</t>
  </si>
  <si>
    <t>1400000US17031806501</t>
  </si>
  <si>
    <t>1400000US17031806502</t>
  </si>
  <si>
    <t>1400000US17031806600</t>
  </si>
  <si>
    <t>1400000US17031806700</t>
  </si>
  <si>
    <t>1400000US17031806801</t>
  </si>
  <si>
    <t>1400000US17031806802</t>
  </si>
  <si>
    <t>1400000US17031806900</t>
  </si>
  <si>
    <t>1400000US17031807000</t>
  </si>
  <si>
    <t>1400000US17031807100</t>
  </si>
  <si>
    <t>1400000US17031807200</t>
  </si>
  <si>
    <t>1400000US17031807300</t>
  </si>
  <si>
    <t>1400000US17031807400</t>
  </si>
  <si>
    <t>1400000US17031807500</t>
  </si>
  <si>
    <t>1400000US17031807600</t>
  </si>
  <si>
    <t>1400000US17031807700</t>
  </si>
  <si>
    <t>1400000US17031807800</t>
  </si>
  <si>
    <t>1400000US17031807900</t>
  </si>
  <si>
    <t>1400000US17031808001</t>
  </si>
  <si>
    <t>1400000US17031808002</t>
  </si>
  <si>
    <t>1400000US17031808100</t>
  </si>
  <si>
    <t>1400000US17031808200</t>
  </si>
  <si>
    <t>1400000US17031808301</t>
  </si>
  <si>
    <t>1400000US17031808302</t>
  </si>
  <si>
    <t>1400000US17031808400</t>
  </si>
  <si>
    <t>1400000US17031808500</t>
  </si>
  <si>
    <t>1400000US17031808600</t>
  </si>
  <si>
    <t>1400000US17031808702</t>
  </si>
  <si>
    <t>1400000US17031808800</t>
  </si>
  <si>
    <t>1400000US17031808900</t>
  </si>
  <si>
    <t>1400000US17031809000</t>
  </si>
  <si>
    <t>1400000US17031809100</t>
  </si>
  <si>
    <t>1400000US17031809200</t>
  </si>
  <si>
    <t>1400000US17031809300</t>
  </si>
  <si>
    <t>1400000US17031809400</t>
  </si>
  <si>
    <t>1400000US17031809500</t>
  </si>
  <si>
    <t>1400000US17031809600</t>
  </si>
  <si>
    <t>1400000US17031809700</t>
  </si>
  <si>
    <t>1400000US17031809800</t>
  </si>
  <si>
    <t>1400000US17031809900</t>
  </si>
  <si>
    <t>1400000US17031810000</t>
  </si>
  <si>
    <t>1400000US17031810100</t>
  </si>
  <si>
    <t>1400000US17031810200</t>
  </si>
  <si>
    <t>1400000US17031810301</t>
  </si>
  <si>
    <t>1400000US17031810302</t>
  </si>
  <si>
    <t>1400000US17031810400</t>
  </si>
  <si>
    <t>1400000US17031810501</t>
  </si>
  <si>
    <t>1400000US17031810502</t>
  </si>
  <si>
    <t>1400000US17031810600</t>
  </si>
  <si>
    <t>1400000US17031810701</t>
  </si>
  <si>
    <t>1400000US17031810702</t>
  </si>
  <si>
    <t>1400000US17031810800</t>
  </si>
  <si>
    <t>1400000US17031810900</t>
  </si>
  <si>
    <t>1400000US17031811000</t>
  </si>
  <si>
    <t>1400000US17031811100</t>
  </si>
  <si>
    <t>1400000US17031811200</t>
  </si>
  <si>
    <t>1400000US17031811301</t>
  </si>
  <si>
    <t>1400000US17031811302</t>
  </si>
  <si>
    <t>1400000US17031811401</t>
  </si>
  <si>
    <t>1400000US17031811402</t>
  </si>
  <si>
    <t>1400000US17031811500</t>
  </si>
  <si>
    <t>1400000US17031811600</t>
  </si>
  <si>
    <t>1400000US17031811701</t>
  </si>
  <si>
    <t>1400000US17031811702</t>
  </si>
  <si>
    <t>1400000US17031811800</t>
  </si>
  <si>
    <t>1400000US17031811900</t>
  </si>
  <si>
    <t>1400000US17031812000</t>
  </si>
  <si>
    <t>1400000US17031812100</t>
  </si>
  <si>
    <t>1400000US17031812200</t>
  </si>
  <si>
    <t>1400000US17031812301</t>
  </si>
  <si>
    <t>1400000US17031812302</t>
  </si>
  <si>
    <t>1400000US17031812400</t>
  </si>
  <si>
    <t>1400000US17031812500</t>
  </si>
  <si>
    <t>1400000US17031812600</t>
  </si>
  <si>
    <t>1400000US17031812700</t>
  </si>
  <si>
    <t>1400000US17031812801</t>
  </si>
  <si>
    <t>1400000US17031812802</t>
  </si>
  <si>
    <t>1400000US17031812900</t>
  </si>
  <si>
    <t>1400000US17031813000</t>
  </si>
  <si>
    <t>1400000US17031813100</t>
  </si>
  <si>
    <t>1400000US17031813200</t>
  </si>
  <si>
    <t>1400000US17031813301</t>
  </si>
  <si>
    <t>1400000US17031813302</t>
  </si>
  <si>
    <t>1400000US17031813400</t>
  </si>
  <si>
    <t>1400000US17031813500</t>
  </si>
  <si>
    <t>1400000US17031813600</t>
  </si>
  <si>
    <t>1400000US17031813701</t>
  </si>
  <si>
    <t>1400000US17031813702</t>
  </si>
  <si>
    <t>1400000US17031813801</t>
  </si>
  <si>
    <t>1400000US17031813802</t>
  </si>
  <si>
    <t>1400000US17031813900</t>
  </si>
  <si>
    <t>1400000US17031814000</t>
  </si>
  <si>
    <t>1400000US17031814100</t>
  </si>
  <si>
    <t>1400000US17031814200</t>
  </si>
  <si>
    <t>1400000US17031814300</t>
  </si>
  <si>
    <t>1400000US17031814400</t>
  </si>
  <si>
    <t>1400000US17031814500</t>
  </si>
  <si>
    <t>1400000US17031814600</t>
  </si>
  <si>
    <t>1400000US17031814700</t>
  </si>
  <si>
    <t>1400000US17031814800</t>
  </si>
  <si>
    <t>1400000US17031814900</t>
  </si>
  <si>
    <t>1400000US17031815000</t>
  </si>
  <si>
    <t>1400000US17031815100</t>
  </si>
  <si>
    <t>1400000US17031815200</t>
  </si>
  <si>
    <t>1400000US17031815300</t>
  </si>
  <si>
    <t>1400000US17031815400</t>
  </si>
  <si>
    <t>1400000US17031815500</t>
  </si>
  <si>
    <t>1400000US17031815600</t>
  </si>
  <si>
    <t>1400000US17031815701</t>
  </si>
  <si>
    <t>1400000US17031815702</t>
  </si>
  <si>
    <t>1400000US17031815800</t>
  </si>
  <si>
    <t>1400000US17031815900</t>
  </si>
  <si>
    <t>1400000US17031816000</t>
  </si>
  <si>
    <t>1400000US17031816100</t>
  </si>
  <si>
    <t>1400000US17031816200</t>
  </si>
  <si>
    <t>1400000US17031816300</t>
  </si>
  <si>
    <t>1400000US17031816401</t>
  </si>
  <si>
    <t>1400000US17031816402</t>
  </si>
  <si>
    <t>1400000US17031816500</t>
  </si>
  <si>
    <t>1400000US17031816600</t>
  </si>
  <si>
    <t>1400000US17031816700</t>
  </si>
  <si>
    <t>1400000US17031816800</t>
  </si>
  <si>
    <t>1400000US17031816900</t>
  </si>
  <si>
    <t>1400000US17031817000</t>
  </si>
  <si>
    <t>1400000US17031817101</t>
  </si>
  <si>
    <t>1400000US17031817102</t>
  </si>
  <si>
    <t>1400000US17031817200</t>
  </si>
  <si>
    <t>1400000US17031817300</t>
  </si>
  <si>
    <t>1400000US17031817400</t>
  </si>
  <si>
    <t>1400000US17031817500</t>
  </si>
  <si>
    <t>1400000US17031817600</t>
  </si>
  <si>
    <t>1400000US17031817700</t>
  </si>
  <si>
    <t>1400000US17031817900</t>
  </si>
  <si>
    <t>1400000US17031818000</t>
  </si>
  <si>
    <t>1400000US17031818100</t>
  </si>
  <si>
    <t>1400000US17031818200</t>
  </si>
  <si>
    <t>1400000US17031818300</t>
  </si>
  <si>
    <t>1400000US17031818401</t>
  </si>
  <si>
    <t>1400000US17031818402</t>
  </si>
  <si>
    <t>1400000US17031818500</t>
  </si>
  <si>
    <t>1400000US17031818600</t>
  </si>
  <si>
    <t>1400000US17031818700</t>
  </si>
  <si>
    <t>1400000US17031818800</t>
  </si>
  <si>
    <t>1400000US17031818900</t>
  </si>
  <si>
    <t>1400000US17031819000</t>
  </si>
  <si>
    <t>1400000US17031819100</t>
  </si>
  <si>
    <t>1400000US17031819200</t>
  </si>
  <si>
    <t>1400000US17031819300</t>
  </si>
  <si>
    <t>1400000US17031819400</t>
  </si>
  <si>
    <t>1400000US17031819500</t>
  </si>
  <si>
    <t>1400000US17031819600</t>
  </si>
  <si>
    <t>1400000US17031819700</t>
  </si>
  <si>
    <t>1400000US17031819801</t>
  </si>
  <si>
    <t>1400000US17031819802</t>
  </si>
  <si>
    <t>1400000US17031819900</t>
  </si>
  <si>
    <t>1400000US17031820000</t>
  </si>
  <si>
    <t>1400000US17031820101</t>
  </si>
  <si>
    <t>1400000US17031820103</t>
  </si>
  <si>
    <t>1400000US17031820104</t>
  </si>
  <si>
    <t>1400000US17031820201</t>
  </si>
  <si>
    <t>1400000US17031820202</t>
  </si>
  <si>
    <t>1400000US17031820300</t>
  </si>
  <si>
    <t>1400000US17031820400</t>
  </si>
  <si>
    <t>1400000US17031820501</t>
  </si>
  <si>
    <t>1400000US17031820502</t>
  </si>
  <si>
    <t>1400000US17031820603</t>
  </si>
  <si>
    <t>1400000US17031820604</t>
  </si>
  <si>
    <t>1400000US17031820605</t>
  </si>
  <si>
    <t>1400000US17031820606</t>
  </si>
  <si>
    <t>1400000US17031820700</t>
  </si>
  <si>
    <t>1400000US17031820800</t>
  </si>
  <si>
    <t>1400000US17031820901</t>
  </si>
  <si>
    <t>1400000US17031820902</t>
  </si>
  <si>
    <t>1400000US17031821001</t>
  </si>
  <si>
    <t>1400000US17031821002</t>
  </si>
  <si>
    <t>1400000US17031821101</t>
  </si>
  <si>
    <t>1400000US17031821102</t>
  </si>
  <si>
    <t>1400000US17031821200</t>
  </si>
  <si>
    <t>1400000US17031821300</t>
  </si>
  <si>
    <t>1400000US17031821401</t>
  </si>
  <si>
    <t>1400000US17031821402</t>
  </si>
  <si>
    <t>1400000US17031821500</t>
  </si>
  <si>
    <t>1400000US17031821600</t>
  </si>
  <si>
    <t>1400000US17031821700</t>
  </si>
  <si>
    <t>1400000US17031821800</t>
  </si>
  <si>
    <t>1400000US17031821900</t>
  </si>
  <si>
    <t>1400000US17031822000</t>
  </si>
  <si>
    <t>1400000US17031822101</t>
  </si>
  <si>
    <t>1400000US17031822102</t>
  </si>
  <si>
    <t>1400000US17031822200</t>
  </si>
  <si>
    <t>1400000US17031822301</t>
  </si>
  <si>
    <t>1400000US17031822302</t>
  </si>
  <si>
    <t>1400000US17031822400</t>
  </si>
  <si>
    <t>1400000US17031822500</t>
  </si>
  <si>
    <t>1400000US17031822601</t>
  </si>
  <si>
    <t>1400000US17031822602</t>
  </si>
  <si>
    <t>1400000US17031822701</t>
  </si>
  <si>
    <t>1400000US17031822702</t>
  </si>
  <si>
    <t>1400000US17031822801</t>
  </si>
  <si>
    <t>1400000US17031822802</t>
  </si>
  <si>
    <t>1400000US17031822900</t>
  </si>
  <si>
    <t>1400000US17031823001</t>
  </si>
  <si>
    <t>1400000US17031823002</t>
  </si>
  <si>
    <t>1400000US17031823101</t>
  </si>
  <si>
    <t>1400000US17031823102</t>
  </si>
  <si>
    <t>1400000US17031823200</t>
  </si>
  <si>
    <t>1400000US17031823302</t>
  </si>
  <si>
    <t>1400000US17031823303</t>
  </si>
  <si>
    <t>1400000US17031823304</t>
  </si>
  <si>
    <t>1400000US17031823400</t>
  </si>
  <si>
    <t>1400000US17031823500</t>
  </si>
  <si>
    <t>1400000US17031823602</t>
  </si>
  <si>
    <t>1400000US17031823603</t>
  </si>
  <si>
    <t>1400000US17031823604</t>
  </si>
  <si>
    <t>1400000US17031823605</t>
  </si>
  <si>
    <t>1400000US17031823702</t>
  </si>
  <si>
    <t>1400000US17031823703</t>
  </si>
  <si>
    <t>1400000US17031823704</t>
  </si>
  <si>
    <t>1400000US17031823705</t>
  </si>
  <si>
    <t>1400000US17031823801</t>
  </si>
  <si>
    <t>1400000US17031823803</t>
  </si>
  <si>
    <t>1400000US17031823805</t>
  </si>
  <si>
    <t>1400000US17031823806</t>
  </si>
  <si>
    <t>1400000US17031823901</t>
  </si>
  <si>
    <t>1400000US17031823903</t>
  </si>
  <si>
    <t>1400000US17031823904</t>
  </si>
  <si>
    <t>1400000US17031824003</t>
  </si>
  <si>
    <t>1400000US17031824004</t>
  </si>
  <si>
    <t>1400000US17031824005</t>
  </si>
  <si>
    <t>1400000US17031824006</t>
  </si>
  <si>
    <t>1400000US17031824105</t>
  </si>
  <si>
    <t>1400000US17031824106</t>
  </si>
  <si>
    <t>1400000US17031824107</t>
  </si>
  <si>
    <t>1400000US17031824108</t>
  </si>
  <si>
    <t>1400000US17031824113</t>
  </si>
  <si>
    <t>1400000US17031824114</t>
  </si>
  <si>
    <t>1400000US17031824115</t>
  </si>
  <si>
    <t>1400000US17031824116</t>
  </si>
  <si>
    <t>1400000US17031824117</t>
  </si>
  <si>
    <t>1400000US17031824119</t>
  </si>
  <si>
    <t>1400000US17031824120</t>
  </si>
  <si>
    <t>1400000US17031824121</t>
  </si>
  <si>
    <t>1400000US17031824122</t>
  </si>
  <si>
    <t>1400000US17031824123</t>
  </si>
  <si>
    <t>1400000US17031824300</t>
  </si>
  <si>
    <t>1400000US17031824400</t>
  </si>
  <si>
    <t>1400000US17031824503</t>
  </si>
  <si>
    <t>1400000US17031824505</t>
  </si>
  <si>
    <t>1400000US17031824506</t>
  </si>
  <si>
    <t>1400000US17031824507</t>
  </si>
  <si>
    <t>1400000US17031824601</t>
  </si>
  <si>
    <t>1400000US17031824602</t>
  </si>
  <si>
    <t>1400000US17031824701</t>
  </si>
  <si>
    <t>1400000US17031824702</t>
  </si>
  <si>
    <t>1400000US17031824800</t>
  </si>
  <si>
    <t>1400000US17031824900</t>
  </si>
  <si>
    <t>1400000US17031825000</t>
  </si>
  <si>
    <t>1400000US17031825200</t>
  </si>
  <si>
    <t>1400000US17031825302</t>
  </si>
  <si>
    <t>1400000US17031825303</t>
  </si>
  <si>
    <t>1400000US17031825304</t>
  </si>
  <si>
    <t>1400000US17031825400</t>
  </si>
  <si>
    <t>1400000US17031825501</t>
  </si>
  <si>
    <t>1400000US17031825503</t>
  </si>
  <si>
    <t>1400000US17031825504</t>
  </si>
  <si>
    <t>1400000US17031825505</t>
  </si>
  <si>
    <t>1400000US17031825600</t>
  </si>
  <si>
    <t>1400000US17031825700</t>
  </si>
  <si>
    <t>1400000US17031825801</t>
  </si>
  <si>
    <t>1400000US17031825802</t>
  </si>
  <si>
    <t>1400000US17031825803</t>
  </si>
  <si>
    <t>1400000US17031825900</t>
  </si>
  <si>
    <t>1400000US17031826000</t>
  </si>
  <si>
    <t>1400000US17031826100</t>
  </si>
  <si>
    <t>1400000US17031826201</t>
  </si>
  <si>
    <t>1400000US17031826202</t>
  </si>
  <si>
    <t>1400000US17031826301</t>
  </si>
  <si>
    <t>1400000US17031826303</t>
  </si>
  <si>
    <t>1400000US17031826304</t>
  </si>
  <si>
    <t>1400000US17031826401</t>
  </si>
  <si>
    <t>1400000US17031826402</t>
  </si>
  <si>
    <t>1400000US17031826500</t>
  </si>
  <si>
    <t>1400000US17031826600</t>
  </si>
  <si>
    <t>1400000US17031826700</t>
  </si>
  <si>
    <t>1400000US17031826800</t>
  </si>
  <si>
    <t>1400000US17031826901</t>
  </si>
  <si>
    <t>1400000US17031826902</t>
  </si>
  <si>
    <t>1400000US17031827000</t>
  </si>
  <si>
    <t>1400000US17031827100</t>
  </si>
  <si>
    <t>1400000US17031827200</t>
  </si>
  <si>
    <t>1400000US17031827300</t>
  </si>
  <si>
    <t>1400000US17031827400</t>
  </si>
  <si>
    <t>1400000US17031827500</t>
  </si>
  <si>
    <t>1400000US17031827600</t>
  </si>
  <si>
    <t>1400000US17031827700</t>
  </si>
  <si>
    <t>1400000US17031827801</t>
  </si>
  <si>
    <t>1400000US17031827802</t>
  </si>
  <si>
    <t>1400000US17031827804</t>
  </si>
  <si>
    <t>1400000US17031827805</t>
  </si>
  <si>
    <t>1400000US17031827901</t>
  </si>
  <si>
    <t>1400000US17031827902</t>
  </si>
  <si>
    <t>1400000US17031828000</t>
  </si>
  <si>
    <t>1400000US17031828100</t>
  </si>
  <si>
    <t>1400000US17031828201</t>
  </si>
  <si>
    <t>1400000US17031828202</t>
  </si>
  <si>
    <t>1400000US17031828300</t>
  </si>
  <si>
    <t>1400000US17031828401</t>
  </si>
  <si>
    <t>1400000US17031828402</t>
  </si>
  <si>
    <t>1400000US17031828503</t>
  </si>
  <si>
    <t>1400000US17031828504</t>
  </si>
  <si>
    <t>1400000US17031828505</t>
  </si>
  <si>
    <t>1400000US17031828506</t>
  </si>
  <si>
    <t>1400000US17031828601</t>
  </si>
  <si>
    <t>1400000US17031828602</t>
  </si>
  <si>
    <t>1400000US17031828701</t>
  </si>
  <si>
    <t>1400000US17031828702</t>
  </si>
  <si>
    <t>1400000US17031828801</t>
  </si>
  <si>
    <t>1400000US17031828802</t>
  </si>
  <si>
    <t>1400000US17031828900</t>
  </si>
  <si>
    <t>1400000US17031829000</t>
  </si>
  <si>
    <t>1400000US17031829100</t>
  </si>
  <si>
    <t>1400000US17031829200</t>
  </si>
  <si>
    <t>1400000US17031829301</t>
  </si>
  <si>
    <t>1400000US17031829302</t>
  </si>
  <si>
    <t>1400000US17031829401</t>
  </si>
  <si>
    <t>1400000US17031829402</t>
  </si>
  <si>
    <t>1400000US17031829500</t>
  </si>
  <si>
    <t>1400000US17031829600</t>
  </si>
  <si>
    <t>1400000US17031829700</t>
  </si>
  <si>
    <t>1400000US17031829800</t>
  </si>
  <si>
    <t>1400000US17031829901</t>
  </si>
  <si>
    <t>1400000US17031829902</t>
  </si>
  <si>
    <t>1400000US17031830001</t>
  </si>
  <si>
    <t>1400000US17031830003</t>
  </si>
  <si>
    <t>1400000US17031830004</t>
  </si>
  <si>
    <t>1400000US17031830005</t>
  </si>
  <si>
    <t>1400000US17031830006</t>
  </si>
  <si>
    <t>1400000US17031830007</t>
  </si>
  <si>
    <t>1400000US17031830008</t>
  </si>
  <si>
    <t>1400000US17031830100</t>
  </si>
  <si>
    <t>1400000US17031830201</t>
  </si>
  <si>
    <t>1400000US17031830202</t>
  </si>
  <si>
    <t>1400000US17031830300</t>
  </si>
  <si>
    <t>1400000US17031830400</t>
  </si>
  <si>
    <t>1400000US17031830500</t>
  </si>
  <si>
    <t>1400000US17031830600</t>
  </si>
  <si>
    <t>1400000US17031830700</t>
  </si>
  <si>
    <t>1400000US17031830800</t>
  </si>
  <si>
    <t>1400000US17031830900</t>
  </si>
  <si>
    <t>1400000US17031831000</t>
  </si>
  <si>
    <t>1400000US17031831100</t>
  </si>
  <si>
    <t>1400000US17031831200</t>
  </si>
  <si>
    <t>1400000US17031831300</t>
  </si>
  <si>
    <t>1400000US17031831400</t>
  </si>
  <si>
    <t>1400000US17031831500</t>
  </si>
  <si>
    <t>1400000US17031831600</t>
  </si>
  <si>
    <t>1400000US17031831700</t>
  </si>
  <si>
    <t>1400000US17031831800</t>
  </si>
  <si>
    <t>1400000US17031831900</t>
  </si>
  <si>
    <t>1400000US17031832000</t>
  </si>
  <si>
    <t>1400000US17031832100</t>
  </si>
  <si>
    <t>1400000US17031832200</t>
  </si>
  <si>
    <t>1400000US17031832300</t>
  </si>
  <si>
    <t>1400000US17031832400</t>
  </si>
  <si>
    <t>1400000US17031832500</t>
  </si>
  <si>
    <t>1400000US17031832600</t>
  </si>
  <si>
    <t>1400000US17031832900</t>
  </si>
  <si>
    <t>1400000US17031833000</t>
  </si>
  <si>
    <t>1400000US17031833100</t>
  </si>
  <si>
    <t>1400000US17031833300</t>
  </si>
  <si>
    <t>1400000US17031833900</t>
  </si>
  <si>
    <t>1400000US17031834000</t>
  </si>
  <si>
    <t>1400000US17031834200</t>
  </si>
  <si>
    <t>1400000US17031834300</t>
  </si>
  <si>
    <t>1400000US17031834400</t>
  </si>
  <si>
    <t>1400000US17031834500</t>
  </si>
  <si>
    <t>1400000US17031834600</t>
  </si>
  <si>
    <t>1400000US17031834700</t>
  </si>
  <si>
    <t>1400000US17031834800</t>
  </si>
  <si>
    <t>1400000US17031834900</t>
  </si>
  <si>
    <t>1400000US17031835000</t>
  </si>
  <si>
    <t>1400000US17031835100</t>
  </si>
  <si>
    <t>1400000US17031835200</t>
  </si>
  <si>
    <t>1400000US17031835500</t>
  </si>
  <si>
    <t>1400000US17031835600</t>
  </si>
  <si>
    <t>1400000US17031835700</t>
  </si>
  <si>
    <t>1400000US17031835800</t>
  </si>
  <si>
    <t>1400000US17031835900</t>
  </si>
  <si>
    <t>1400000US17031836000</t>
  </si>
  <si>
    <t>1400000US17031836100</t>
  </si>
  <si>
    <t>1400000US17031836200</t>
  </si>
  <si>
    <t>1400000US17031836300</t>
  </si>
  <si>
    <t>1400000US17031836400</t>
  </si>
  <si>
    <t>1400000US17031836500</t>
  </si>
  <si>
    <t>1400000US17031836600</t>
  </si>
  <si>
    <t>1400000US17031836700</t>
  </si>
  <si>
    <t>1400000US17031836800</t>
  </si>
  <si>
    <t>1400000US17031836900</t>
  </si>
  <si>
    <t>1400000US17031837000</t>
  </si>
  <si>
    <t>1400000US17031837100</t>
  </si>
  <si>
    <t>1400000US17031837300</t>
  </si>
  <si>
    <t>1400000US17031837400</t>
  </si>
  <si>
    <t>1400000US17031837800</t>
  </si>
  <si>
    <t>1400000US17031838000</t>
  </si>
  <si>
    <t>1400000US17031838100</t>
  </si>
  <si>
    <t>1400000US17031838200</t>
  </si>
  <si>
    <t>1400000US17031838300</t>
  </si>
  <si>
    <t>1400000US17031838600</t>
  </si>
  <si>
    <t>1400000US17031838700</t>
  </si>
  <si>
    <t>1400000US17031838800</t>
  </si>
  <si>
    <t>1400000US17031839000</t>
  </si>
  <si>
    <t>1400000US17031839100</t>
  </si>
  <si>
    <t>1400000US17031839200</t>
  </si>
  <si>
    <t>1400000US17031839500</t>
  </si>
  <si>
    <t>1400000US17031839600</t>
  </si>
  <si>
    <t>1400000US17031839700</t>
  </si>
  <si>
    <t>1400000US17031839800</t>
  </si>
  <si>
    <t>1400000US17031839900</t>
  </si>
  <si>
    <t>1400000US17031840000</t>
  </si>
  <si>
    <t>1400000US17031840100</t>
  </si>
  <si>
    <t>1400000US17031840200</t>
  </si>
  <si>
    <t>1400000US17031840300</t>
  </si>
  <si>
    <t>1400000US17031840400</t>
  </si>
  <si>
    <t>1400000US17031840700</t>
  </si>
  <si>
    <t>1400000US17031840800</t>
  </si>
  <si>
    <t>1400000US17031841000</t>
  </si>
  <si>
    <t>1400000US17031841100</t>
  </si>
  <si>
    <t>1400000US17031841200</t>
  </si>
  <si>
    <t>1400000US17031841300</t>
  </si>
  <si>
    <t>1400000US17031841400</t>
  </si>
  <si>
    <t>1400000US17031841500</t>
  </si>
  <si>
    <t>1400000US17031841600</t>
  </si>
  <si>
    <t>1400000US17031841700</t>
  </si>
  <si>
    <t>1400000US17031841800</t>
  </si>
  <si>
    <t>1400000US17031841900</t>
  </si>
  <si>
    <t>1400000US17031842000</t>
  </si>
  <si>
    <t>1400000US17031842100</t>
  </si>
  <si>
    <t>1400000US17031842200</t>
  </si>
  <si>
    <t>1400000US17031842300</t>
  </si>
  <si>
    <t>1400000US17031842400</t>
  </si>
  <si>
    <t>1400000US17031842500</t>
  </si>
  <si>
    <t>1400000US17031842600</t>
  </si>
  <si>
    <t>1400000US17031842800</t>
  </si>
  <si>
    <t>1400000US17031842900</t>
  </si>
  <si>
    <t>1400000US17031843000</t>
  </si>
  <si>
    <t>1400000US17031843100</t>
  </si>
  <si>
    <t>1400000US17031843200</t>
  </si>
  <si>
    <t>1400000US17031843300</t>
  </si>
  <si>
    <t>1400000US17031843400</t>
  </si>
  <si>
    <t>1400000US17031843500</t>
  </si>
  <si>
    <t>1400000US17031843600</t>
  </si>
  <si>
    <t>1400000US17031843700</t>
  </si>
  <si>
    <t>1400000US17031843800</t>
  </si>
  <si>
    <t>1400000US17031843900</t>
  </si>
  <si>
    <t>1400000US17031980000</t>
  </si>
  <si>
    <t>1400000US17031980100</t>
  </si>
  <si>
    <t>1400000US17031990000</t>
  </si>
  <si>
    <t>1400000US17033880100</t>
  </si>
  <si>
    <t>1400000US17033880200</t>
  </si>
  <si>
    <t>1400000US17033880300</t>
  </si>
  <si>
    <t>1400000US17033880400</t>
  </si>
  <si>
    <t>1400000US17033880500</t>
  </si>
  <si>
    <t>1400000US17033880600</t>
  </si>
  <si>
    <t>1400000US17035972400</t>
  </si>
  <si>
    <t>1400000US17035972500</t>
  </si>
  <si>
    <t>1400000US17035972600</t>
  </si>
  <si>
    <t>1400000US17037000100</t>
  </si>
  <si>
    <t>1400000US17037000200</t>
  </si>
  <si>
    <t>1400000US17037000300</t>
  </si>
  <si>
    <t>1400000US17037000400</t>
  </si>
  <si>
    <t>1400000US17037000500</t>
  </si>
  <si>
    <t>1400000US17037000600</t>
  </si>
  <si>
    <t>1400000US17037000700</t>
  </si>
  <si>
    <t>1400000US17037000800</t>
  </si>
  <si>
    <t>1400000US17037000900</t>
  </si>
  <si>
    <t>1400000US17037001001</t>
  </si>
  <si>
    <t>1400000US17037001002</t>
  </si>
  <si>
    <t>1400000US17037001300</t>
  </si>
  <si>
    <t>1400000US17037001400</t>
  </si>
  <si>
    <t>1400000US17037001500</t>
  </si>
  <si>
    <t>1400000US17037001600</t>
  </si>
  <si>
    <t>1400000US17037001700</t>
  </si>
  <si>
    <t>1400000US17037001800</t>
  </si>
  <si>
    <t>1400000US17037001900</t>
  </si>
  <si>
    <t>1400000US17037002000</t>
  </si>
  <si>
    <t>1400000US17037002100</t>
  </si>
  <si>
    <t>1400000US17037002200</t>
  </si>
  <si>
    <t>1400000US17039971400</t>
  </si>
  <si>
    <t>1400000US17039971500</t>
  </si>
  <si>
    <t>1400000US17039971600</t>
  </si>
  <si>
    <t>1400000US17039971700</t>
  </si>
  <si>
    <t>1400000US17039971800</t>
  </si>
  <si>
    <t>1400000US17041952000</t>
  </si>
  <si>
    <t>1400000US17041952100</t>
  </si>
  <si>
    <t>1400000US17041952200</t>
  </si>
  <si>
    <t>1400000US17041952300</t>
  </si>
  <si>
    <t>1400000US17041952400</t>
  </si>
  <si>
    <t>1400000US17043840000</t>
  </si>
  <si>
    <t>1400000US17043840101</t>
  </si>
  <si>
    <t>1400000US17043840102</t>
  </si>
  <si>
    <t>1400000US17043840103</t>
  </si>
  <si>
    <t>1400000US17043840104</t>
  </si>
  <si>
    <t>1400000US17043840201</t>
  </si>
  <si>
    <t>1400000US17043840202</t>
  </si>
  <si>
    <t>1400000US17043840303</t>
  </si>
  <si>
    <t>1400000US17043840304</t>
  </si>
  <si>
    <t>1400000US17043840600</t>
  </si>
  <si>
    <t>1400000US17043840703</t>
  </si>
  <si>
    <t>1400000US17043840704</t>
  </si>
  <si>
    <t>1400000US17043840705</t>
  </si>
  <si>
    <t>1400000US17043840706</t>
  </si>
  <si>
    <t>1400000US17043840801</t>
  </si>
  <si>
    <t>1400000US17043840802</t>
  </si>
  <si>
    <t>1400000US17043840901</t>
  </si>
  <si>
    <t>1400000US17043840904</t>
  </si>
  <si>
    <t>1400000US17043840906</t>
  </si>
  <si>
    <t>1400000US17043840907</t>
  </si>
  <si>
    <t>1400000US17043840908</t>
  </si>
  <si>
    <t>1400000US17043840910</t>
  </si>
  <si>
    <t>1400000US17043840911</t>
  </si>
  <si>
    <t>1400000US17043841002</t>
  </si>
  <si>
    <t>1400000US17043841003</t>
  </si>
  <si>
    <t>1400000US17043841004</t>
  </si>
  <si>
    <t>1400000US17043841102</t>
  </si>
  <si>
    <t>1400000US17043841103</t>
  </si>
  <si>
    <t>1400000US17043841104</t>
  </si>
  <si>
    <t>1400000US17043841108</t>
  </si>
  <si>
    <t>1400000US17043841109</t>
  </si>
  <si>
    <t>1400000US17043841110</t>
  </si>
  <si>
    <t>1400000US17043841111</t>
  </si>
  <si>
    <t>1400000US17043841112</t>
  </si>
  <si>
    <t>1400000US17043841113</t>
  </si>
  <si>
    <t>1400000US17043841114</t>
  </si>
  <si>
    <t>1400000US17043841204</t>
  </si>
  <si>
    <t>1400000US17043841205</t>
  </si>
  <si>
    <t>1400000US17043841206</t>
  </si>
  <si>
    <t>1400000US17043841207</t>
  </si>
  <si>
    <t>1400000US17043841208</t>
  </si>
  <si>
    <t>1400000US17043841209</t>
  </si>
  <si>
    <t>1400000US17043841210</t>
  </si>
  <si>
    <t>1400000US17043841307</t>
  </si>
  <si>
    <t>1400000US17043841308</t>
  </si>
  <si>
    <t>1400000US17043841310</t>
  </si>
  <si>
    <t>1400000US17043841312</t>
  </si>
  <si>
    <t>1400000US17043841313</t>
  </si>
  <si>
    <t>1400000US17043841314</t>
  </si>
  <si>
    <t>1400000US17043841315</t>
  </si>
  <si>
    <t>1400000US17043841316</t>
  </si>
  <si>
    <t>1400000US17043841318</t>
  </si>
  <si>
    <t>1400000US17043841320</t>
  </si>
  <si>
    <t>1400000US17043841321</t>
  </si>
  <si>
    <t>1400000US17043841322</t>
  </si>
  <si>
    <t>1400000US17043841323</t>
  </si>
  <si>
    <t>1400000US17043841324</t>
  </si>
  <si>
    <t>1400000US17043841325</t>
  </si>
  <si>
    <t>1400000US17043841326</t>
  </si>
  <si>
    <t>1400000US17043841327</t>
  </si>
  <si>
    <t>1400000US17043841401</t>
  </si>
  <si>
    <t>1400000US17043841403</t>
  </si>
  <si>
    <t>1400000US17043841404</t>
  </si>
  <si>
    <t>1400000US17043841501</t>
  </si>
  <si>
    <t>1400000US17043841503</t>
  </si>
  <si>
    <t>1400000US17043841504</t>
  </si>
  <si>
    <t>1400000US17043841603</t>
  </si>
  <si>
    <t>1400000US17043841604</t>
  </si>
  <si>
    <t>1400000US17043841605</t>
  </si>
  <si>
    <t>1400000US17043841606</t>
  </si>
  <si>
    <t>1400000US17043841607</t>
  </si>
  <si>
    <t>1400000US17043841703</t>
  </si>
  <si>
    <t>1400000US17043841704</t>
  </si>
  <si>
    <t>1400000US17043841705</t>
  </si>
  <si>
    <t>1400000US17043841706</t>
  </si>
  <si>
    <t>1400000US17043841801</t>
  </si>
  <si>
    <t>1400000US17043841802</t>
  </si>
  <si>
    <t>1400000US17043841901</t>
  </si>
  <si>
    <t>1400000US17043841902</t>
  </si>
  <si>
    <t>1400000US17043842000</t>
  </si>
  <si>
    <t>1400000US17043842100</t>
  </si>
  <si>
    <t>1400000US17043842200</t>
  </si>
  <si>
    <t>1400000US17043842300</t>
  </si>
  <si>
    <t>1400000US17043842400</t>
  </si>
  <si>
    <t>1400000US17043842500</t>
  </si>
  <si>
    <t>1400000US17043842601</t>
  </si>
  <si>
    <t>1400000US17043842602</t>
  </si>
  <si>
    <t>1400000US17043842603</t>
  </si>
  <si>
    <t>1400000US17043842604</t>
  </si>
  <si>
    <t>1400000US17043842605</t>
  </si>
  <si>
    <t>1400000US17043842702</t>
  </si>
  <si>
    <t>1400000US17043842703</t>
  </si>
  <si>
    <t>1400000US17043842704</t>
  </si>
  <si>
    <t>1400000US17043842706</t>
  </si>
  <si>
    <t>1400000US17043842708</t>
  </si>
  <si>
    <t>1400000US17043842709</t>
  </si>
  <si>
    <t>1400000US17043842710</t>
  </si>
  <si>
    <t>1400000US17043842711</t>
  </si>
  <si>
    <t>1400000US17043842800</t>
  </si>
  <si>
    <t>1400000US17043842900</t>
  </si>
  <si>
    <t>1400000US17043843000</t>
  </si>
  <si>
    <t>1400000US17043843100</t>
  </si>
  <si>
    <t>1400000US17043843200</t>
  </si>
  <si>
    <t>1400000US17043843301</t>
  </si>
  <si>
    <t>1400000US17043843302</t>
  </si>
  <si>
    <t>1400000US17043843400</t>
  </si>
  <si>
    <t>1400000US17043843500</t>
  </si>
  <si>
    <t>1400000US17043843601</t>
  </si>
  <si>
    <t>1400000US17043843602</t>
  </si>
  <si>
    <t>1400000US17043843700</t>
  </si>
  <si>
    <t>1400000US17043843800</t>
  </si>
  <si>
    <t>1400000US17043843900</t>
  </si>
  <si>
    <t>1400000US17043844001</t>
  </si>
  <si>
    <t>1400000US17043844002</t>
  </si>
  <si>
    <t>1400000US17043844100</t>
  </si>
  <si>
    <t>1400000US17043844201</t>
  </si>
  <si>
    <t>1400000US17043844202</t>
  </si>
  <si>
    <t>1400000US17043844301</t>
  </si>
  <si>
    <t>1400000US17043844304</t>
  </si>
  <si>
    <t>1400000US17043844305</t>
  </si>
  <si>
    <t>1400000US17043844306</t>
  </si>
  <si>
    <t>1400000US17043844307</t>
  </si>
  <si>
    <t>1400000US17043844401</t>
  </si>
  <si>
    <t>1400000US17043844402</t>
  </si>
  <si>
    <t>1400000US17043844501</t>
  </si>
  <si>
    <t>1400000US17043844502</t>
  </si>
  <si>
    <t>1400000US17043844601</t>
  </si>
  <si>
    <t>1400000US17043844602</t>
  </si>
  <si>
    <t>1400000US17043844701</t>
  </si>
  <si>
    <t>1400000US17043844702</t>
  </si>
  <si>
    <t>1400000US17043844801</t>
  </si>
  <si>
    <t>1400000US17043844802</t>
  </si>
  <si>
    <t>1400000US17043844901</t>
  </si>
  <si>
    <t>1400000US17043844902</t>
  </si>
  <si>
    <t>1400000US17043845000</t>
  </si>
  <si>
    <t>1400000US17043845100</t>
  </si>
  <si>
    <t>1400000US17043845200</t>
  </si>
  <si>
    <t>1400000US17043845300</t>
  </si>
  <si>
    <t>1400000US17043845401</t>
  </si>
  <si>
    <t>1400000US17043845402</t>
  </si>
  <si>
    <t>1400000US17043845502</t>
  </si>
  <si>
    <t>1400000US17043845505</t>
  </si>
  <si>
    <t>1400000US17043845506</t>
  </si>
  <si>
    <t>1400000US17043845507</t>
  </si>
  <si>
    <t>1400000US17043845508</t>
  </si>
  <si>
    <t>1400000US17043845509</t>
  </si>
  <si>
    <t>1400000US17043845510</t>
  </si>
  <si>
    <t>1400000US17043845601</t>
  </si>
  <si>
    <t>1400000US17043845602</t>
  </si>
  <si>
    <t>1400000US17043845701</t>
  </si>
  <si>
    <t>1400000US17043845702</t>
  </si>
  <si>
    <t>1400000US17043845703</t>
  </si>
  <si>
    <t>1400000US17043845704</t>
  </si>
  <si>
    <t>1400000US17043845802</t>
  </si>
  <si>
    <t>1400000US17043845803</t>
  </si>
  <si>
    <t>1400000US17043845805</t>
  </si>
  <si>
    <t>1400000US17043845807</t>
  </si>
  <si>
    <t>1400000US17043845808</t>
  </si>
  <si>
    <t>1400000US17043845809</t>
  </si>
  <si>
    <t>1400000US17043845810</t>
  </si>
  <si>
    <t>1400000US17043845811</t>
  </si>
  <si>
    <t>1400000US17043845901</t>
  </si>
  <si>
    <t>1400000US17043845902</t>
  </si>
  <si>
    <t>1400000US17043846002</t>
  </si>
  <si>
    <t>1400000US17043846003</t>
  </si>
  <si>
    <t>1400000US17043846004</t>
  </si>
  <si>
    <t>1400000US17043846102</t>
  </si>
  <si>
    <t>1400000US17043846103</t>
  </si>
  <si>
    <t>1400000US17043846104</t>
  </si>
  <si>
    <t>1400000US17043846105</t>
  </si>
  <si>
    <t>1400000US17043846106</t>
  </si>
  <si>
    <t>1400000US17043846201</t>
  </si>
  <si>
    <t>1400000US17043846202</t>
  </si>
  <si>
    <t>1400000US17043846203</t>
  </si>
  <si>
    <t>1400000US17043846205</t>
  </si>
  <si>
    <t>1400000US17043846206</t>
  </si>
  <si>
    <t>1400000US17043846207</t>
  </si>
  <si>
    <t>1400000US17043846208</t>
  </si>
  <si>
    <t>1400000US17043846209</t>
  </si>
  <si>
    <t>1400000US17043846304</t>
  </si>
  <si>
    <t>1400000US17043846305</t>
  </si>
  <si>
    <t>1400000US17043846307</t>
  </si>
  <si>
    <t>1400000US17043846308</t>
  </si>
  <si>
    <t>1400000US17043846310</t>
  </si>
  <si>
    <t>1400000US17043846311</t>
  </si>
  <si>
    <t>1400000US17043846312</t>
  </si>
  <si>
    <t>1400000US17043846313</t>
  </si>
  <si>
    <t>1400000US17043846314</t>
  </si>
  <si>
    <t>1400000US17043846315</t>
  </si>
  <si>
    <t>1400000US17043846404</t>
  </si>
  <si>
    <t>1400000US17043846405</t>
  </si>
  <si>
    <t>1400000US17043846408</t>
  </si>
  <si>
    <t>1400000US17043846409</t>
  </si>
  <si>
    <t>1400000US17043846410</t>
  </si>
  <si>
    <t>1400000US17043846411</t>
  </si>
  <si>
    <t>1400000US17043846412</t>
  </si>
  <si>
    <t>1400000US17043846413</t>
  </si>
  <si>
    <t>1400000US17043846504</t>
  </si>
  <si>
    <t>1400000US17043846507</t>
  </si>
  <si>
    <t>1400000US17043846509</t>
  </si>
  <si>
    <t>1400000US17043846510</t>
  </si>
  <si>
    <t>1400000US17043846511</t>
  </si>
  <si>
    <t>1400000US17043846513</t>
  </si>
  <si>
    <t>1400000US17043846514</t>
  </si>
  <si>
    <t>1400000US17043846515</t>
  </si>
  <si>
    <t>1400000US17043846517</t>
  </si>
  <si>
    <t>1400000US17043846518</t>
  </si>
  <si>
    <t>1400000US17043846519</t>
  </si>
  <si>
    <t>1400000US17043846521</t>
  </si>
  <si>
    <t>1400000US17043846522</t>
  </si>
  <si>
    <t>1400000US17043846523</t>
  </si>
  <si>
    <t>1400000US17043846524</t>
  </si>
  <si>
    <t>1400000US17043846603</t>
  </si>
  <si>
    <t>1400000US17043846604</t>
  </si>
  <si>
    <t>1400000US17043846701</t>
  </si>
  <si>
    <t>1400000US17043846702</t>
  </si>
  <si>
    <t>1400000US17045070100</t>
  </si>
  <si>
    <t>1400000US17045070200</t>
  </si>
  <si>
    <t>1400000US17045070300</t>
  </si>
  <si>
    <t>1400000US17045070400</t>
  </si>
  <si>
    <t>1400000US17045070500</t>
  </si>
  <si>
    <t>1400000US17047956900</t>
  </si>
  <si>
    <t>1400000US17047957000</t>
  </si>
  <si>
    <t>1400000US17047957100</t>
  </si>
  <si>
    <t>1400000US17049950100</t>
  </si>
  <si>
    <t>1400000US17049950200</t>
  </si>
  <si>
    <t>1400000US17049950300</t>
  </si>
  <si>
    <t>1400000US17049950400</t>
  </si>
  <si>
    <t>1400000US17049950500</t>
  </si>
  <si>
    <t>1400000US17049950600</t>
  </si>
  <si>
    <t>1400000US17049950700</t>
  </si>
  <si>
    <t>1400000US17049950800</t>
  </si>
  <si>
    <t>1400000US17051950500</t>
  </si>
  <si>
    <t>1400000US17051950600</t>
  </si>
  <si>
    <t>1400000US17051950700</t>
  </si>
  <si>
    <t>1400000US17051950800</t>
  </si>
  <si>
    <t>1400000US17051950900</t>
  </si>
  <si>
    <t>1400000US17051951000</t>
  </si>
  <si>
    <t>1400000US17051951100</t>
  </si>
  <si>
    <t>1400000US17053961600</t>
  </si>
  <si>
    <t>1400000US17053961700</t>
  </si>
  <si>
    <t>1400000US17053961800</t>
  </si>
  <si>
    <t>1400000US17053961900</t>
  </si>
  <si>
    <t>1400000US17053962000</t>
  </si>
  <si>
    <t>1400000US17055040100</t>
  </si>
  <si>
    <t>1400000US17055040200</t>
  </si>
  <si>
    <t>1400000US17055040300</t>
  </si>
  <si>
    <t>1400000US17055040400</t>
  </si>
  <si>
    <t>1400000US17055040500</t>
  </si>
  <si>
    <t>1400000US17055040600</t>
  </si>
  <si>
    <t>1400000US17055040700</t>
  </si>
  <si>
    <t>1400000US17055040800</t>
  </si>
  <si>
    <t>1400000US17055040900</t>
  </si>
  <si>
    <t>1400000US17055041000</t>
  </si>
  <si>
    <t>1400000US17055041100</t>
  </si>
  <si>
    <t>1400000US17055041200</t>
  </si>
  <si>
    <t>1400000US17057952800</t>
  </si>
  <si>
    <t>1400000US17057952900</t>
  </si>
  <si>
    <t>1400000US17057953000</t>
  </si>
  <si>
    <t>1400000US17057953100</t>
  </si>
  <si>
    <t>1400000US17057953200</t>
  </si>
  <si>
    <t>1400000US17057953300</t>
  </si>
  <si>
    <t>1400000US17057953400</t>
  </si>
  <si>
    <t>1400000US17057953500</t>
  </si>
  <si>
    <t>1400000US17057953600</t>
  </si>
  <si>
    <t>1400000US17057953700</t>
  </si>
  <si>
    <t>1400000US17057953800</t>
  </si>
  <si>
    <t>1400000US17057953900</t>
  </si>
  <si>
    <t>1400000US17059972700</t>
  </si>
  <si>
    <t>1400000US17059972800</t>
  </si>
  <si>
    <t>1400000US17061973600</t>
  </si>
  <si>
    <t>1400000US17061973700</t>
  </si>
  <si>
    <t>1400000US17061973800</t>
  </si>
  <si>
    <t>1400000US17061973900</t>
  </si>
  <si>
    <t>1400000US17061974000</t>
  </si>
  <si>
    <t>1400000US17063000102</t>
  </si>
  <si>
    <t>1400000US17063000103</t>
  </si>
  <si>
    <t>1400000US17063000200</t>
  </si>
  <si>
    <t>1400000US17063000300</t>
  </si>
  <si>
    <t>1400000US17063000400</t>
  </si>
  <si>
    <t>1400000US17063000500</t>
  </si>
  <si>
    <t>1400000US17063000600</t>
  </si>
  <si>
    <t>1400000US17063000700</t>
  </si>
  <si>
    <t>1400000US17063000800</t>
  </si>
  <si>
    <t>1400000US17063000900</t>
  </si>
  <si>
    <t>1400000US17065973100</t>
  </si>
  <si>
    <t>1400000US17065973200</t>
  </si>
  <si>
    <t>1400000US17065973300</t>
  </si>
  <si>
    <t>1400000US17067953700</t>
  </si>
  <si>
    <t>1400000US17067953800</t>
  </si>
  <si>
    <t>1400000US17067953900</t>
  </si>
  <si>
    <t>1400000US17067954000</t>
  </si>
  <si>
    <t>1400000US17067954100</t>
  </si>
  <si>
    <t>1400000US17067954200</t>
  </si>
  <si>
    <t>1400000US17067954300</t>
  </si>
  <si>
    <t>1400000US17069970900</t>
  </si>
  <si>
    <t>1400000US17069971000</t>
  </si>
  <si>
    <t>1400000US17071973300</t>
  </si>
  <si>
    <t>1400000US17071973400</t>
  </si>
  <si>
    <t>1400000US17071973500</t>
  </si>
  <si>
    <t>1400000US17073030100</t>
  </si>
  <si>
    <t>1400000US17073030201</t>
  </si>
  <si>
    <t>1400000US17073030202</t>
  </si>
  <si>
    <t>1400000US17073030203</t>
  </si>
  <si>
    <t>1400000US17073030300</t>
  </si>
  <si>
    <t>1400000US17073030400</t>
  </si>
  <si>
    <t>1400000US17073030500</t>
  </si>
  <si>
    <t>1400000US17073030600</t>
  </si>
  <si>
    <t>1400000US17073030800</t>
  </si>
  <si>
    <t>1400000US17073030900</t>
  </si>
  <si>
    <t>1400000US17073031000</t>
  </si>
  <si>
    <t>1400000US17073031100</t>
  </si>
  <si>
    <t>1400000US17073031200</t>
  </si>
  <si>
    <t>1400000US17075950100</t>
  </si>
  <si>
    <t>1400000US17075950200</t>
  </si>
  <si>
    <t>1400000US17075950300</t>
  </si>
  <si>
    <t>1400000US17075950400</t>
  </si>
  <si>
    <t>1400000US17075950500</t>
  </si>
  <si>
    <t>1400000US17075950600</t>
  </si>
  <si>
    <t>1400000US17075950700</t>
  </si>
  <si>
    <t>1400000US17075950800</t>
  </si>
  <si>
    <t>1400000US17075950900</t>
  </si>
  <si>
    <t>1400000US17077010100</t>
  </si>
  <si>
    <t>1400000US17077010200</t>
  </si>
  <si>
    <t>1400000US17077010300</t>
  </si>
  <si>
    <t>1400000US17077010400</t>
  </si>
  <si>
    <t>1400000US17077010600</t>
  </si>
  <si>
    <t>1400000US17077010700</t>
  </si>
  <si>
    <t>1400000US17077010800</t>
  </si>
  <si>
    <t>1400000US17077010900</t>
  </si>
  <si>
    <t>1400000US17077011000</t>
  </si>
  <si>
    <t>1400000US17077011100</t>
  </si>
  <si>
    <t>1400000US17077011200</t>
  </si>
  <si>
    <t>1400000US17077011400</t>
  </si>
  <si>
    <t>1400000US17077011600</t>
  </si>
  <si>
    <t>1400000US17077011700</t>
  </si>
  <si>
    <t>1400000US17079977300</t>
  </si>
  <si>
    <t>1400000US17079977400</t>
  </si>
  <si>
    <t>1400000US17079977500</t>
  </si>
  <si>
    <t>1400000US17081050100</t>
  </si>
  <si>
    <t>1400000US17081050200</t>
  </si>
  <si>
    <t>1400000US17081050300</t>
  </si>
  <si>
    <t>1400000US17081050400</t>
  </si>
  <si>
    <t>1400000US17081050500</t>
  </si>
  <si>
    <t>1400000US17081050600</t>
  </si>
  <si>
    <t>1400000US17081050700</t>
  </si>
  <si>
    <t>1400000US17081050800</t>
  </si>
  <si>
    <t>1400000US17081050900</t>
  </si>
  <si>
    <t>1400000US17081051000</t>
  </si>
  <si>
    <t>1400000US17081051100</t>
  </si>
  <si>
    <t>1400000US17083010100</t>
  </si>
  <si>
    <t>1400000US17083010200</t>
  </si>
  <si>
    <t>1400000US17083010300</t>
  </si>
  <si>
    <t>1400000US17083010401</t>
  </si>
  <si>
    <t>1400000US17083010402</t>
  </si>
  <si>
    <t>1400000US17083010500</t>
  </si>
  <si>
    <t>1400000US17085020100</t>
  </si>
  <si>
    <t>1400000US17085020200</t>
  </si>
  <si>
    <t>1400000US17085020300</t>
  </si>
  <si>
    <t>1400000US17085020401</t>
  </si>
  <si>
    <t>1400000US17085020402</t>
  </si>
  <si>
    <t>1400000US17085020500</t>
  </si>
  <si>
    <t>1400000US17087977600</t>
  </si>
  <si>
    <t>1400000US17087977700</t>
  </si>
  <si>
    <t>1400000US17087977800</t>
  </si>
  <si>
    <t>1400000US17087980000</t>
  </si>
  <si>
    <t>1400000US17089850101</t>
  </si>
  <si>
    <t>1400000US17089850103</t>
  </si>
  <si>
    <t>1400000US17089850105</t>
  </si>
  <si>
    <t>1400000US17089850106</t>
  </si>
  <si>
    <t>1400000US17089850201</t>
  </si>
  <si>
    <t>1400000US17089850202</t>
  </si>
  <si>
    <t>1400000US17089850301</t>
  </si>
  <si>
    <t>1400000US17089850302</t>
  </si>
  <si>
    <t>1400000US17089850400</t>
  </si>
  <si>
    <t>1400000US17089850500</t>
  </si>
  <si>
    <t>1400000US17089850600</t>
  </si>
  <si>
    <t>1400000US17089850701</t>
  </si>
  <si>
    <t>1400000US17089850702</t>
  </si>
  <si>
    <t>1400000US17089850703</t>
  </si>
  <si>
    <t>1400000US17089850800</t>
  </si>
  <si>
    <t>1400000US17089851000</t>
  </si>
  <si>
    <t>1400000US17089851101</t>
  </si>
  <si>
    <t>1400000US17089851102</t>
  </si>
  <si>
    <t>1400000US17089851301</t>
  </si>
  <si>
    <t>1400000US17089851302</t>
  </si>
  <si>
    <t>1400000US17089851400</t>
  </si>
  <si>
    <t>1400000US17089851500</t>
  </si>
  <si>
    <t>1400000US17089851600</t>
  </si>
  <si>
    <t>1400000US17089851801</t>
  </si>
  <si>
    <t>1400000US17089851904</t>
  </si>
  <si>
    <t>1400000US17089851905</t>
  </si>
  <si>
    <t>1400000US17089851907</t>
  </si>
  <si>
    <t>1400000US17089851908</t>
  </si>
  <si>
    <t>1400000US17089851909</t>
  </si>
  <si>
    <t>1400000US17089851910</t>
  </si>
  <si>
    <t>1400000US17089852001</t>
  </si>
  <si>
    <t>1400000US17089852002</t>
  </si>
  <si>
    <t>1400000US17089852003</t>
  </si>
  <si>
    <t>1400000US17089852101</t>
  </si>
  <si>
    <t>1400000US17089852102</t>
  </si>
  <si>
    <t>1400000US17089852201</t>
  </si>
  <si>
    <t>1400000US17089852202</t>
  </si>
  <si>
    <t>1400000US17089852300</t>
  </si>
  <si>
    <t>1400000US17089852401</t>
  </si>
  <si>
    <t>1400000US17089852402</t>
  </si>
  <si>
    <t>1400000US17089852403</t>
  </si>
  <si>
    <t>1400000US17089852500</t>
  </si>
  <si>
    <t>1400000US17089852601</t>
  </si>
  <si>
    <t>1400000US17089852606</t>
  </si>
  <si>
    <t>1400000US17089852700</t>
  </si>
  <si>
    <t>1400000US17089852803</t>
  </si>
  <si>
    <t>1400000US17089852805</t>
  </si>
  <si>
    <t>1400000US17089852806</t>
  </si>
  <si>
    <t>1400000US17089852807</t>
  </si>
  <si>
    <t>1400000US17089852808</t>
  </si>
  <si>
    <t>1400000US17089852903</t>
  </si>
  <si>
    <t>1400000US17089852904</t>
  </si>
  <si>
    <t>1400000US17089852905</t>
  </si>
  <si>
    <t>1400000US17089852906</t>
  </si>
  <si>
    <t>1400000US17089852907</t>
  </si>
  <si>
    <t>1400000US17089853001</t>
  </si>
  <si>
    <t>1400000US17089853004</t>
  </si>
  <si>
    <t>1400000US17089853005</t>
  </si>
  <si>
    <t>1400000US17089853006</t>
  </si>
  <si>
    <t>1400000US17089853007</t>
  </si>
  <si>
    <t>1400000US17089853008</t>
  </si>
  <si>
    <t>1400000US17089853100</t>
  </si>
  <si>
    <t>1400000US17089853200</t>
  </si>
  <si>
    <t>1400000US17089853300</t>
  </si>
  <si>
    <t>1400000US17089853400</t>
  </si>
  <si>
    <t>1400000US17089853500</t>
  </si>
  <si>
    <t>1400000US17089853600</t>
  </si>
  <si>
    <t>1400000US17089853900</t>
  </si>
  <si>
    <t>1400000US17089854001</t>
  </si>
  <si>
    <t>1400000US17089854002</t>
  </si>
  <si>
    <t>1400000US17089854100</t>
  </si>
  <si>
    <t>1400000US17089854200</t>
  </si>
  <si>
    <t>1400000US17089854301</t>
  </si>
  <si>
    <t>1400000US17089854302</t>
  </si>
  <si>
    <t>1400000US17089854400</t>
  </si>
  <si>
    <t>1400000US17089854501</t>
  </si>
  <si>
    <t>1400000US17089854503</t>
  </si>
  <si>
    <t>1400000US17089854504</t>
  </si>
  <si>
    <t>1400000US17089854600</t>
  </si>
  <si>
    <t>1400000US17089854700</t>
  </si>
  <si>
    <t>1400000US17089854800</t>
  </si>
  <si>
    <t>1400000US17089854900</t>
  </si>
  <si>
    <t>1400000US17091010100</t>
  </si>
  <si>
    <t>1400000US17091010201</t>
  </si>
  <si>
    <t>1400000US17091010202</t>
  </si>
  <si>
    <t>1400000US17091010300</t>
  </si>
  <si>
    <t>1400000US17091010400</t>
  </si>
  <si>
    <t>1400000US17091010500</t>
  </si>
  <si>
    <t>1400000US17091010601</t>
  </si>
  <si>
    <t>1400000US17091010602</t>
  </si>
  <si>
    <t>1400000US17091010701</t>
  </si>
  <si>
    <t>1400000US17091010702</t>
  </si>
  <si>
    <t>1400000US17091010800</t>
  </si>
  <si>
    <t>1400000US17091010900</t>
  </si>
  <si>
    <t>1400000US17091011000</t>
  </si>
  <si>
    <t>1400000US17091011100</t>
  </si>
  <si>
    <t>1400000US17091011200</t>
  </si>
  <si>
    <t>1400000US17091011300</t>
  </si>
  <si>
    <t>1400000US17091011400</t>
  </si>
  <si>
    <t>1400000US17091011500</t>
  </si>
  <si>
    <t>1400000US17091011600</t>
  </si>
  <si>
    <t>1400000US17091011700</t>
  </si>
  <si>
    <t>1400000US17091011800</t>
  </si>
  <si>
    <t>1400000US17091011900</t>
  </si>
  <si>
    <t>1400000US17091012000</t>
  </si>
  <si>
    <t>1400000US17091012100</t>
  </si>
  <si>
    <t>1400000US17091012200</t>
  </si>
  <si>
    <t>1400000US17091012300</t>
  </si>
  <si>
    <t>1400000US17091012400</t>
  </si>
  <si>
    <t>1400000US17091012500</t>
  </si>
  <si>
    <t>1400000US17091012600</t>
  </si>
  <si>
    <t>1400000US17093890101</t>
  </si>
  <si>
    <t>1400000US17093890102</t>
  </si>
  <si>
    <t>1400000US17093890201</t>
  </si>
  <si>
    <t>1400000US17093890202</t>
  </si>
  <si>
    <t>1400000US17093890301</t>
  </si>
  <si>
    <t>1400000US17093890302</t>
  </si>
  <si>
    <t>1400000US17093890400</t>
  </si>
  <si>
    <t>1400000US17093890500</t>
  </si>
  <si>
    <t>1400000US17093890600</t>
  </si>
  <si>
    <t>1400000US17093890700</t>
  </si>
  <si>
    <t>1400000US17095000100</t>
  </si>
  <si>
    <t>1400000US17095000200</t>
  </si>
  <si>
    <t>1400000US17095000300</t>
  </si>
  <si>
    <t>1400000US17095000400</t>
  </si>
  <si>
    <t>1400000US17095000500</t>
  </si>
  <si>
    <t>1400000US17095000600</t>
  </si>
  <si>
    <t>1400000US17095000700</t>
  </si>
  <si>
    <t>1400000US17095000800</t>
  </si>
  <si>
    <t>1400000US17095000900</t>
  </si>
  <si>
    <t>1400000US17095001000</t>
  </si>
  <si>
    <t>1400000US17095001100</t>
  </si>
  <si>
    <t>1400000US17095001200</t>
  </si>
  <si>
    <t>1400000US17095001300</t>
  </si>
  <si>
    <t>1400000US17095001400</t>
  </si>
  <si>
    <t>1400000US17095001500</t>
  </si>
  <si>
    <t>1400000US17095001600</t>
  </si>
  <si>
    <t>1400000US17097860101</t>
  </si>
  <si>
    <t>1400000US17097860103</t>
  </si>
  <si>
    <t>1400000US17097860104</t>
  </si>
  <si>
    <t>1400000US17097860200</t>
  </si>
  <si>
    <t>1400000US17097860301</t>
  </si>
  <si>
    <t>1400000US17097860302</t>
  </si>
  <si>
    <t>1400000US17097860400</t>
  </si>
  <si>
    <t>1400000US17097860500</t>
  </si>
  <si>
    <t>1400000US17097860600</t>
  </si>
  <si>
    <t>1400000US17097860805</t>
  </si>
  <si>
    <t>1400000US17097860806</t>
  </si>
  <si>
    <t>1400000US17097860807</t>
  </si>
  <si>
    <t>1400000US17097860808</t>
  </si>
  <si>
    <t>1400000US17097860809</t>
  </si>
  <si>
    <t>1400000US17097860810</t>
  </si>
  <si>
    <t>1400000US17097860811</t>
  </si>
  <si>
    <t>1400000US17097860903</t>
  </si>
  <si>
    <t>1400000US17097860904</t>
  </si>
  <si>
    <t>1400000US17097860905</t>
  </si>
  <si>
    <t>1400000US17097860906</t>
  </si>
  <si>
    <t>1400000US17097861007</t>
  </si>
  <si>
    <t>1400000US17097861008</t>
  </si>
  <si>
    <t>1400000US17097861009</t>
  </si>
  <si>
    <t>1400000US17097861010</t>
  </si>
  <si>
    <t>1400000US17097861011</t>
  </si>
  <si>
    <t>1400000US17097861012</t>
  </si>
  <si>
    <t>1400000US17097861013</t>
  </si>
  <si>
    <t>1400000US17097861014</t>
  </si>
  <si>
    <t>1400000US17097861105</t>
  </si>
  <si>
    <t>1400000US17097861106</t>
  </si>
  <si>
    <t>1400000US17097861107</t>
  </si>
  <si>
    <t>1400000US17097861108</t>
  </si>
  <si>
    <t>1400000US17097861201</t>
  </si>
  <si>
    <t>1400000US17097861202</t>
  </si>
  <si>
    <t>1400000US17097861301</t>
  </si>
  <si>
    <t>1400000US17097861303</t>
  </si>
  <si>
    <t>1400000US17097861304</t>
  </si>
  <si>
    <t>1400000US17097861402</t>
  </si>
  <si>
    <t>1400000US17097861403</t>
  </si>
  <si>
    <t>1400000US17097861404</t>
  </si>
  <si>
    <t>1400000US17097861504</t>
  </si>
  <si>
    <t>1400000US17097861505</t>
  </si>
  <si>
    <t>1400000US17097861506</t>
  </si>
  <si>
    <t>1400000US17097861507</t>
  </si>
  <si>
    <t>1400000US17097861508</t>
  </si>
  <si>
    <t>1400000US17097861509</t>
  </si>
  <si>
    <t>1400000US17097861510</t>
  </si>
  <si>
    <t>1400000US17097861603</t>
  </si>
  <si>
    <t>1400000US17097861604</t>
  </si>
  <si>
    <t>1400000US17097861607</t>
  </si>
  <si>
    <t>1400000US17097861608</t>
  </si>
  <si>
    <t>1400000US17097861609</t>
  </si>
  <si>
    <t>1400000US17097861610</t>
  </si>
  <si>
    <t>1400000US17097861611</t>
  </si>
  <si>
    <t>1400000US17097861701</t>
  </si>
  <si>
    <t>1400000US17097861702</t>
  </si>
  <si>
    <t>1400000US17097861803</t>
  </si>
  <si>
    <t>1400000US17097861804</t>
  </si>
  <si>
    <t>1400000US17097861901</t>
  </si>
  <si>
    <t>1400000US17097861902</t>
  </si>
  <si>
    <t>1400000US17097862000</t>
  </si>
  <si>
    <t>1400000US17097862100</t>
  </si>
  <si>
    <t>1400000US17097862200</t>
  </si>
  <si>
    <t>1400000US17097862300</t>
  </si>
  <si>
    <t>1400000US17097862401</t>
  </si>
  <si>
    <t>1400000US17097862402</t>
  </si>
  <si>
    <t>1400000US17097862501</t>
  </si>
  <si>
    <t>1400000US17097862502</t>
  </si>
  <si>
    <t>1400000US17097862603</t>
  </si>
  <si>
    <t>1400000US17097862604</t>
  </si>
  <si>
    <t>1400000US17097862605</t>
  </si>
  <si>
    <t>1400000US17097862700</t>
  </si>
  <si>
    <t>1400000US17097862800</t>
  </si>
  <si>
    <t>1400000US17097862901</t>
  </si>
  <si>
    <t>1400000US17097862902</t>
  </si>
  <si>
    <t>1400000US17097863003</t>
  </si>
  <si>
    <t>1400000US17097863004</t>
  </si>
  <si>
    <t>1400000US17097863005</t>
  </si>
  <si>
    <t>1400000US17097863006</t>
  </si>
  <si>
    <t>1400000US17097863100</t>
  </si>
  <si>
    <t>1400000US17097863201</t>
  </si>
  <si>
    <t>1400000US17097863202</t>
  </si>
  <si>
    <t>1400000US17097863300</t>
  </si>
  <si>
    <t>1400000US17097863400</t>
  </si>
  <si>
    <t>1400000US17097863500</t>
  </si>
  <si>
    <t>1400000US17097863601</t>
  </si>
  <si>
    <t>1400000US17097863603</t>
  </si>
  <si>
    <t>1400000US17097863604</t>
  </si>
  <si>
    <t>1400000US17097863701</t>
  </si>
  <si>
    <t>1400000US17097863702</t>
  </si>
  <si>
    <t>1400000US17097863801</t>
  </si>
  <si>
    <t>1400000US17097863902</t>
  </si>
  <si>
    <t>1400000US17097863903</t>
  </si>
  <si>
    <t>1400000US17097863904</t>
  </si>
  <si>
    <t>1400000US17097864001</t>
  </si>
  <si>
    <t>1400000US17097864002</t>
  </si>
  <si>
    <t>1400000US17097864101</t>
  </si>
  <si>
    <t>1400000US17097864105</t>
  </si>
  <si>
    <t>1400000US17097864106</t>
  </si>
  <si>
    <t>1400000US17097864107</t>
  </si>
  <si>
    <t>1400000US17097864108</t>
  </si>
  <si>
    <t>1400000US17097864203</t>
  </si>
  <si>
    <t>1400000US17097864204</t>
  </si>
  <si>
    <t>1400000US17097864205</t>
  </si>
  <si>
    <t>1400000US17097864206</t>
  </si>
  <si>
    <t>1400000US17097864303</t>
  </si>
  <si>
    <t>1400000US17097864305</t>
  </si>
  <si>
    <t>1400000US17097864306</t>
  </si>
  <si>
    <t>1400000US17097864307</t>
  </si>
  <si>
    <t>1400000US17097864308</t>
  </si>
  <si>
    <t>1400000US17097864402</t>
  </si>
  <si>
    <t>1400000US17097864403</t>
  </si>
  <si>
    <t>1400000US17097864407</t>
  </si>
  <si>
    <t>1400000US17097864408</t>
  </si>
  <si>
    <t>1400000US17097864409</t>
  </si>
  <si>
    <t>1400000US17097864410</t>
  </si>
  <si>
    <t>1400000US17097864411</t>
  </si>
  <si>
    <t>1400000US17097864412</t>
  </si>
  <si>
    <t>1400000US17097864505</t>
  </si>
  <si>
    <t>1400000US17097864510</t>
  </si>
  <si>
    <t>1400000US17097864511</t>
  </si>
  <si>
    <t>1400000US17097864512</t>
  </si>
  <si>
    <t>1400000US17097864513</t>
  </si>
  <si>
    <t>1400000US17097864514</t>
  </si>
  <si>
    <t>1400000US17097864515</t>
  </si>
  <si>
    <t>1400000US17097864516</t>
  </si>
  <si>
    <t>1400000US17097864517</t>
  </si>
  <si>
    <t>1400000US17097864518</t>
  </si>
  <si>
    <t>1400000US17097864519</t>
  </si>
  <si>
    <t>1400000US17097864520</t>
  </si>
  <si>
    <t>1400000US17097864521</t>
  </si>
  <si>
    <t>1400000US17097864522</t>
  </si>
  <si>
    <t>1400000US17097864601</t>
  </si>
  <si>
    <t>1400000US17097864602</t>
  </si>
  <si>
    <t>1400000US17097864700</t>
  </si>
  <si>
    <t>1400000US17097864801</t>
  </si>
  <si>
    <t>1400000US17097864802</t>
  </si>
  <si>
    <t>1400000US17097864901</t>
  </si>
  <si>
    <t>1400000US17097864903</t>
  </si>
  <si>
    <t>1400000US17097864904</t>
  </si>
  <si>
    <t>1400000US17097865000</t>
  </si>
  <si>
    <t>1400000US17097865200</t>
  </si>
  <si>
    <t>1400000US17097865300</t>
  </si>
  <si>
    <t>1400000US17097865400</t>
  </si>
  <si>
    <t>1400000US17097865501</t>
  </si>
  <si>
    <t>1400000US17097865502</t>
  </si>
  <si>
    <t>1400000US17097865600</t>
  </si>
  <si>
    <t>1400000US17097865700</t>
  </si>
  <si>
    <t>1400000US17097865801</t>
  </si>
  <si>
    <t>1400000US17097865802</t>
  </si>
  <si>
    <t>1400000US17097866000</t>
  </si>
  <si>
    <t>1400000US17097866100</t>
  </si>
  <si>
    <t>1400000US17097866200</t>
  </si>
  <si>
    <t>1400000US17097990000</t>
  </si>
  <si>
    <t>1400000US17099961701</t>
  </si>
  <si>
    <t>1400000US17099961702</t>
  </si>
  <si>
    <t>1400000US17099961800</t>
  </si>
  <si>
    <t>1400000US17099961900</t>
  </si>
  <si>
    <t>1400000US17099962000</t>
  </si>
  <si>
    <t>1400000US17099962100</t>
  </si>
  <si>
    <t>1400000US17099962200</t>
  </si>
  <si>
    <t>1400000US17099962300</t>
  </si>
  <si>
    <t>1400000US17099962400</t>
  </si>
  <si>
    <t>1400000US17099962500</t>
  </si>
  <si>
    <t>1400000US17099962600</t>
  </si>
  <si>
    <t>1400000US17099962700</t>
  </si>
  <si>
    <t>1400000US17099962800</t>
  </si>
  <si>
    <t>1400000US17099962900</t>
  </si>
  <si>
    <t>1400000US17099963000</t>
  </si>
  <si>
    <t>1400000US17099963100</t>
  </si>
  <si>
    <t>1400000US17099963200</t>
  </si>
  <si>
    <t>1400000US17099963300</t>
  </si>
  <si>
    <t>1400000US17099963400</t>
  </si>
  <si>
    <t>1400000US17099963500</t>
  </si>
  <si>
    <t>1400000US17099963600</t>
  </si>
  <si>
    <t>1400000US17099963700</t>
  </si>
  <si>
    <t>1400000US17099963800</t>
  </si>
  <si>
    <t>1400000US17099963900</t>
  </si>
  <si>
    <t>1400000US17099964000</t>
  </si>
  <si>
    <t>1400000US17099964100</t>
  </si>
  <si>
    <t>1400000US17099964200</t>
  </si>
  <si>
    <t>1400000US17099964300</t>
  </si>
  <si>
    <t>1400000US17101880700</t>
  </si>
  <si>
    <t>1400000US17101880800</t>
  </si>
  <si>
    <t>1400000US17101880900</t>
  </si>
  <si>
    <t>1400000US17101881000</t>
  </si>
  <si>
    <t>1400000US17101881100</t>
  </si>
  <si>
    <t>1400000US17103000100</t>
  </si>
  <si>
    <t>1400000US17103000200</t>
  </si>
  <si>
    <t>1400000US17103000300</t>
  </si>
  <si>
    <t>1400000US17103000400</t>
  </si>
  <si>
    <t>1400000US17103000500</t>
  </si>
  <si>
    <t>1400000US17103000600</t>
  </si>
  <si>
    <t>1400000US17103000700</t>
  </si>
  <si>
    <t>1400000US17103000800</t>
  </si>
  <si>
    <t>1400000US17103000900</t>
  </si>
  <si>
    <t>1400000US17105960100</t>
  </si>
  <si>
    <t>1400000US17105960200</t>
  </si>
  <si>
    <t>1400000US17105960300</t>
  </si>
  <si>
    <t>1400000US17105960400</t>
  </si>
  <si>
    <t>1400000US17105960500</t>
  </si>
  <si>
    <t>1400000US17105960600</t>
  </si>
  <si>
    <t>1400000US17105960700</t>
  </si>
  <si>
    <t>1400000US17105960800</t>
  </si>
  <si>
    <t>1400000US17105960900</t>
  </si>
  <si>
    <t>1400000US17105961000</t>
  </si>
  <si>
    <t>1400000US17107952900</t>
  </si>
  <si>
    <t>1400000US17107953000</t>
  </si>
  <si>
    <t>1400000US17107953100</t>
  </si>
  <si>
    <t>1400000US17107953200</t>
  </si>
  <si>
    <t>1400000US17107953300</t>
  </si>
  <si>
    <t>1400000US17107953400</t>
  </si>
  <si>
    <t>1400000US17107953500</t>
  </si>
  <si>
    <t>1400000US17107953600</t>
  </si>
  <si>
    <t>1400000US17109010100</t>
  </si>
  <si>
    <t>1400000US17109010200</t>
  </si>
  <si>
    <t>1400000US17109010300</t>
  </si>
  <si>
    <t>1400000US17109010400</t>
  </si>
  <si>
    <t>1400000US17109010500</t>
  </si>
  <si>
    <t>1400000US17109010600</t>
  </si>
  <si>
    <t>1400000US17109010700</t>
  </si>
  <si>
    <t>1400000US17109010900</t>
  </si>
  <si>
    <t>1400000US17109011000</t>
  </si>
  <si>
    <t>1400000US17109011100</t>
  </si>
  <si>
    <t>1400000US17111870101</t>
  </si>
  <si>
    <t>1400000US17111870102</t>
  </si>
  <si>
    <t>1400000US17111870200</t>
  </si>
  <si>
    <t>1400000US17111870301</t>
  </si>
  <si>
    <t>1400000US17111870302</t>
  </si>
  <si>
    <t>1400000US17111870401</t>
  </si>
  <si>
    <t>1400000US17111870402</t>
  </si>
  <si>
    <t>1400000US17111870500</t>
  </si>
  <si>
    <t>1400000US17111870603</t>
  </si>
  <si>
    <t>1400000US17111870604</t>
  </si>
  <si>
    <t>1400000US17111870605</t>
  </si>
  <si>
    <t>1400000US17111870606</t>
  </si>
  <si>
    <t>1400000US17111870702</t>
  </si>
  <si>
    <t>1400000US17111870703</t>
  </si>
  <si>
    <t>1400000US17111870704</t>
  </si>
  <si>
    <t>1400000US17111870803</t>
  </si>
  <si>
    <t>1400000US17111870807</t>
  </si>
  <si>
    <t>1400000US17111870808</t>
  </si>
  <si>
    <t>1400000US17111870809</t>
  </si>
  <si>
    <t>1400000US17111870810</t>
  </si>
  <si>
    <t>1400000US17111870811</t>
  </si>
  <si>
    <t>1400000US17111870812</t>
  </si>
  <si>
    <t>1400000US17111870902</t>
  </si>
  <si>
    <t>1400000US17111870903</t>
  </si>
  <si>
    <t>1400000US17111870904</t>
  </si>
  <si>
    <t>1400000US17111870905</t>
  </si>
  <si>
    <t>1400000US17111871003</t>
  </si>
  <si>
    <t>1400000US17111871004</t>
  </si>
  <si>
    <t>1400000US17111871104</t>
  </si>
  <si>
    <t>1400000US17111871105</t>
  </si>
  <si>
    <t>1400000US17111871106</t>
  </si>
  <si>
    <t>1400000US17111871107</t>
  </si>
  <si>
    <t>1400000US17111871108</t>
  </si>
  <si>
    <t>1400000US17111871109</t>
  </si>
  <si>
    <t>1400000US17111871201</t>
  </si>
  <si>
    <t>1400000US17111871202</t>
  </si>
  <si>
    <t>1400000US17111871205</t>
  </si>
  <si>
    <t>1400000US17111871206</t>
  </si>
  <si>
    <t>1400000US17111871207</t>
  </si>
  <si>
    <t>1400000US17111871208</t>
  </si>
  <si>
    <t>1400000US17111871209</t>
  </si>
  <si>
    <t>1400000US17111871301</t>
  </si>
  <si>
    <t>1400000US17111871304</t>
  </si>
  <si>
    <t>1400000US17111871305</t>
  </si>
  <si>
    <t>1400000US17111871306</t>
  </si>
  <si>
    <t>1400000US17111871307</t>
  </si>
  <si>
    <t>1400000US17111871310</t>
  </si>
  <si>
    <t>1400000US17111871311</t>
  </si>
  <si>
    <t>1400000US17111871402</t>
  </si>
  <si>
    <t>1400000US17111871404</t>
  </si>
  <si>
    <t>1400000US17111871500</t>
  </si>
  <si>
    <t>1400000US17111871600</t>
  </si>
  <si>
    <t>1400000US17113000102</t>
  </si>
  <si>
    <t>1400000US17113000104</t>
  </si>
  <si>
    <t>1400000US17113000105</t>
  </si>
  <si>
    <t>1400000US17113000200</t>
  </si>
  <si>
    <t>1400000US17113000301</t>
  </si>
  <si>
    <t>1400000US17113000302</t>
  </si>
  <si>
    <t>1400000US17113000400</t>
  </si>
  <si>
    <t>1400000US17113000501</t>
  </si>
  <si>
    <t>1400000US17113000502</t>
  </si>
  <si>
    <t>1400000US17113000504</t>
  </si>
  <si>
    <t>1400000US17113000505</t>
  </si>
  <si>
    <t>1400000US17113001103</t>
  </si>
  <si>
    <t>1400000US17113001104</t>
  </si>
  <si>
    <t>1400000US17113001105</t>
  </si>
  <si>
    <t>1400000US17113001106</t>
  </si>
  <si>
    <t>1400000US17113001200</t>
  </si>
  <si>
    <t>1400000US17113001301</t>
  </si>
  <si>
    <t>1400000US17113001302</t>
  </si>
  <si>
    <t>1400000US17113001303</t>
  </si>
  <si>
    <t>1400000US17113001402</t>
  </si>
  <si>
    <t>1400000US17113001403</t>
  </si>
  <si>
    <t>1400000US17113001404</t>
  </si>
  <si>
    <t>1400000US17113001500</t>
  </si>
  <si>
    <t>1400000US17113001600</t>
  </si>
  <si>
    <t>1400000US17113001700</t>
  </si>
  <si>
    <t>1400000US17113001800</t>
  </si>
  <si>
    <t>1400000US17113002101</t>
  </si>
  <si>
    <t>1400000US17113002102</t>
  </si>
  <si>
    <t>1400000US17113005101</t>
  </si>
  <si>
    <t>1400000US17113005102</t>
  </si>
  <si>
    <t>1400000US17113005201</t>
  </si>
  <si>
    <t>1400000US17113005202</t>
  </si>
  <si>
    <t>1400000US17113005400</t>
  </si>
  <si>
    <t>1400000US17113005501</t>
  </si>
  <si>
    <t>1400000US17113005502</t>
  </si>
  <si>
    <t>1400000US17113005601</t>
  </si>
  <si>
    <t>1400000US17113005602</t>
  </si>
  <si>
    <t>1400000US17113005700</t>
  </si>
  <si>
    <t>1400000US17113005800</t>
  </si>
  <si>
    <t>1400000US17113005900</t>
  </si>
  <si>
    <t>1400000US17113006000</t>
  </si>
  <si>
    <t>1400000US17115000200</t>
  </si>
  <si>
    <t>1400000US17115000300</t>
  </si>
  <si>
    <t>1400000US17115000400</t>
  </si>
  <si>
    <t>1400000US17115000500</t>
  </si>
  <si>
    <t>1400000US17115000600</t>
  </si>
  <si>
    <t>1400000US17115000900</t>
  </si>
  <si>
    <t>1400000US17115001000</t>
  </si>
  <si>
    <t>1400000US17115001100</t>
  </si>
  <si>
    <t>1400000US17115001200</t>
  </si>
  <si>
    <t>1400000US17115001300</t>
  </si>
  <si>
    <t>1400000US17115001400</t>
  </si>
  <si>
    <t>1400000US17115001500</t>
  </si>
  <si>
    <t>1400000US17115001600</t>
  </si>
  <si>
    <t>1400000US17115001700</t>
  </si>
  <si>
    <t>1400000US17115001801</t>
  </si>
  <si>
    <t>1400000US17115001802</t>
  </si>
  <si>
    <t>1400000US17115001900</t>
  </si>
  <si>
    <t>1400000US17115002000</t>
  </si>
  <si>
    <t>1400000US17115002100</t>
  </si>
  <si>
    <t>1400000US17115002200</t>
  </si>
  <si>
    <t>1400000US17115002300</t>
  </si>
  <si>
    <t>1400000US17115002401</t>
  </si>
  <si>
    <t>1400000US17115002402</t>
  </si>
  <si>
    <t>1400000US17115002500</t>
  </si>
  <si>
    <t>1400000US17115002601</t>
  </si>
  <si>
    <t>1400000US17115002602</t>
  </si>
  <si>
    <t>1400000US17115002700</t>
  </si>
  <si>
    <t>1400000US17115002800</t>
  </si>
  <si>
    <t>1400000US17115002901</t>
  </si>
  <si>
    <t>1400000US17115002902</t>
  </si>
  <si>
    <t>1400000US17115002903</t>
  </si>
  <si>
    <t>1400000US17115002904</t>
  </si>
  <si>
    <t>1400000US17115003000</t>
  </si>
  <si>
    <t>1400000US17115003100</t>
  </si>
  <si>
    <t>1400000US17117956000</t>
  </si>
  <si>
    <t>1400000US17117956100</t>
  </si>
  <si>
    <t>1400000US17117956200</t>
  </si>
  <si>
    <t>1400000US17117956300</t>
  </si>
  <si>
    <t>1400000US17117956400</t>
  </si>
  <si>
    <t>1400000US17117956500</t>
  </si>
  <si>
    <t>1400000US17117956600</t>
  </si>
  <si>
    <t>1400000US17117956700</t>
  </si>
  <si>
    <t>1400000US17117956800</t>
  </si>
  <si>
    <t>1400000US17117956900</t>
  </si>
  <si>
    <t>1400000US17117957000</t>
  </si>
  <si>
    <t>1400000US17117957100</t>
  </si>
  <si>
    <t>1400000US17117957200</t>
  </si>
  <si>
    <t>1400000US17119400101</t>
  </si>
  <si>
    <t>1400000US17119400102</t>
  </si>
  <si>
    <t>1400000US17119400200</t>
  </si>
  <si>
    <t>1400000US17119400600</t>
  </si>
  <si>
    <t>1400000US17119400700</t>
  </si>
  <si>
    <t>1400000US17119400801</t>
  </si>
  <si>
    <t>1400000US17119400802</t>
  </si>
  <si>
    <t>1400000US17119400903</t>
  </si>
  <si>
    <t>1400000US17119400904</t>
  </si>
  <si>
    <t>1400000US17119400951</t>
  </si>
  <si>
    <t>1400000US17119400952</t>
  </si>
  <si>
    <t>1400000US17119401000</t>
  </si>
  <si>
    <t>1400000US17119401100</t>
  </si>
  <si>
    <t>1400000US17119401200</t>
  </si>
  <si>
    <t>1400000US17119401300</t>
  </si>
  <si>
    <t>1400000US17119401400</t>
  </si>
  <si>
    <t>1400000US17119401500</t>
  </si>
  <si>
    <t>1400000US17119401701</t>
  </si>
  <si>
    <t>1400000US17119401721</t>
  </si>
  <si>
    <t>1400000US17119401722</t>
  </si>
  <si>
    <t>1400000US17119401800</t>
  </si>
  <si>
    <t>1400000US17119401901</t>
  </si>
  <si>
    <t>1400000US17119401903</t>
  </si>
  <si>
    <t>1400000US17119401904</t>
  </si>
  <si>
    <t>1400000US17119402000</t>
  </si>
  <si>
    <t>1400000US17119402100</t>
  </si>
  <si>
    <t>1400000US17119402200</t>
  </si>
  <si>
    <t>1400000US17119402300</t>
  </si>
  <si>
    <t>1400000US17119402400</t>
  </si>
  <si>
    <t>1400000US17119402500</t>
  </si>
  <si>
    <t>1400000US17119402600</t>
  </si>
  <si>
    <t>1400000US17119402701</t>
  </si>
  <si>
    <t>1400000US17119402721</t>
  </si>
  <si>
    <t>1400000US17119402722</t>
  </si>
  <si>
    <t>1400000US17119402801</t>
  </si>
  <si>
    <t>1400000US17119402802</t>
  </si>
  <si>
    <t>1400000US17119402803</t>
  </si>
  <si>
    <t>1400000US17119402900</t>
  </si>
  <si>
    <t>1400000US17119403001</t>
  </si>
  <si>
    <t>1400000US17119403002</t>
  </si>
  <si>
    <t>1400000US17119403101</t>
  </si>
  <si>
    <t>1400000US17119403121</t>
  </si>
  <si>
    <t>1400000US17119403122</t>
  </si>
  <si>
    <t>1400000US17119403200</t>
  </si>
  <si>
    <t>1400000US17119403300</t>
  </si>
  <si>
    <t>1400000US17119403401</t>
  </si>
  <si>
    <t>1400000US17119403402</t>
  </si>
  <si>
    <t>1400000US17119403502</t>
  </si>
  <si>
    <t>1400000US17119403531</t>
  </si>
  <si>
    <t>1400000US17119403532</t>
  </si>
  <si>
    <t>1400000US17119403533</t>
  </si>
  <si>
    <t>1400000US17119403534</t>
  </si>
  <si>
    <t>1400000US17119403601</t>
  </si>
  <si>
    <t>1400000US17119403603</t>
  </si>
  <si>
    <t>1400000US17119403604</t>
  </si>
  <si>
    <t>1400000US17119403701</t>
  </si>
  <si>
    <t>1400000US17119403702</t>
  </si>
  <si>
    <t>1400000US17119403801</t>
  </si>
  <si>
    <t>1400000US17119403802</t>
  </si>
  <si>
    <t>1400000US17119404000</t>
  </si>
  <si>
    <t>1400000US17119404100</t>
  </si>
  <si>
    <t>1400000US17121951600</t>
  </si>
  <si>
    <t>1400000US17121951700</t>
  </si>
  <si>
    <t>1400000US17121951800</t>
  </si>
  <si>
    <t>1400000US17121951900</t>
  </si>
  <si>
    <t>1400000US17121952000</t>
  </si>
  <si>
    <t>1400000US17121952100</t>
  </si>
  <si>
    <t>1400000US17121952200</t>
  </si>
  <si>
    <t>1400000US17121952300</t>
  </si>
  <si>
    <t>1400000US17121952400</t>
  </si>
  <si>
    <t>1400000US17121952500</t>
  </si>
  <si>
    <t>1400000US17121952600</t>
  </si>
  <si>
    <t>1400000US17121952700</t>
  </si>
  <si>
    <t>1400000US17123961100</t>
  </si>
  <si>
    <t>1400000US17123961200</t>
  </si>
  <si>
    <t>1400000US17123961300</t>
  </si>
  <si>
    <t>1400000US17123961400</t>
  </si>
  <si>
    <t>1400000US17123961500</t>
  </si>
  <si>
    <t>1400000US17125956300</t>
  </si>
  <si>
    <t>1400000US17125956400</t>
  </si>
  <si>
    <t>1400000US17125956500</t>
  </si>
  <si>
    <t>1400000US17125956600</t>
  </si>
  <si>
    <t>1400000US17125956700</t>
  </si>
  <si>
    <t>1400000US17125956800</t>
  </si>
  <si>
    <t>1400000US17127970100</t>
  </si>
  <si>
    <t>1400000US17127970200</t>
  </si>
  <si>
    <t>1400000US17127970300</t>
  </si>
  <si>
    <t>1400000US17127970400</t>
  </si>
  <si>
    <t>1400000US17129010100</t>
  </si>
  <si>
    <t>1400000US17129010200</t>
  </si>
  <si>
    <t>1400000US17129010300</t>
  </si>
  <si>
    <t>1400000US17131040100</t>
  </si>
  <si>
    <t>1400000US17131040200</t>
  </si>
  <si>
    <t>1400000US17131040300</t>
  </si>
  <si>
    <t>1400000US17131040400</t>
  </si>
  <si>
    <t>1400000US17133600101</t>
  </si>
  <si>
    <t>1400000US17133600102</t>
  </si>
  <si>
    <t>1400000US17133600401</t>
  </si>
  <si>
    <t>1400000US17133600402</t>
  </si>
  <si>
    <t>1400000US17133600501</t>
  </si>
  <si>
    <t>1400000US17133600502</t>
  </si>
  <si>
    <t>1400000US17135957300</t>
  </si>
  <si>
    <t>1400000US17135957400</t>
  </si>
  <si>
    <t>1400000US17135957500</t>
  </si>
  <si>
    <t>1400000US17135957600</t>
  </si>
  <si>
    <t>1400000US17135957700</t>
  </si>
  <si>
    <t>1400000US17135957800</t>
  </si>
  <si>
    <t>1400000US17135957900</t>
  </si>
  <si>
    <t>1400000US17135958000</t>
  </si>
  <si>
    <t>1400000US17137951400</t>
  </si>
  <si>
    <t>1400000US17137951500</t>
  </si>
  <si>
    <t>1400000US17137951600</t>
  </si>
  <si>
    <t>1400000US17137951700</t>
  </si>
  <si>
    <t>1400000US17137951800</t>
  </si>
  <si>
    <t>1400000US17137951900</t>
  </si>
  <si>
    <t>1400000US17137952000</t>
  </si>
  <si>
    <t>1400000US17137952100</t>
  </si>
  <si>
    <t>1400000US17137952200</t>
  </si>
  <si>
    <t>1400000US17137952300</t>
  </si>
  <si>
    <t>1400000US17139976900</t>
  </si>
  <si>
    <t>1400000US17139977000</t>
  </si>
  <si>
    <t>1400000US17139977100</t>
  </si>
  <si>
    <t>1400000US17139977200</t>
  </si>
  <si>
    <t>1400000US17141960700</t>
  </si>
  <si>
    <t>1400000US17141960800</t>
  </si>
  <si>
    <t>1400000US17141960900</t>
  </si>
  <si>
    <t>1400000US17141961000</t>
  </si>
  <si>
    <t>1400000US17141961100</t>
  </si>
  <si>
    <t>1400000US17141961200</t>
  </si>
  <si>
    <t>1400000US17141961300</t>
  </si>
  <si>
    <t>1400000US17141961400</t>
  </si>
  <si>
    <t>1400000US17141961500</t>
  </si>
  <si>
    <t>1400000US17141961600</t>
  </si>
  <si>
    <t>1400000US17141961700</t>
  </si>
  <si>
    <t>1400000US17143000100</t>
  </si>
  <si>
    <t>1400000US17143000200</t>
  </si>
  <si>
    <t>1400000US17143000300</t>
  </si>
  <si>
    <t>1400000US17143000500</t>
  </si>
  <si>
    <t>1400000US17143000600</t>
  </si>
  <si>
    <t>1400000US17143000900</t>
  </si>
  <si>
    <t>1400000US17143001200</t>
  </si>
  <si>
    <t>1400000US17143001300</t>
  </si>
  <si>
    <t>1400000US17143001500</t>
  </si>
  <si>
    <t>1400000US17143001600</t>
  </si>
  <si>
    <t>1400000US17143001800</t>
  </si>
  <si>
    <t>1400000US17143001900</t>
  </si>
  <si>
    <t>1400000US17143002000</t>
  </si>
  <si>
    <t>1400000US17143002100</t>
  </si>
  <si>
    <t>1400000US17143002200</t>
  </si>
  <si>
    <t>1400000US17143002300</t>
  </si>
  <si>
    <t>1400000US17143002400</t>
  </si>
  <si>
    <t>1400000US17143002500</t>
  </si>
  <si>
    <t>1400000US17143002600</t>
  </si>
  <si>
    <t>1400000US17143002701</t>
  </si>
  <si>
    <t>1400000US17143002702</t>
  </si>
  <si>
    <t>1400000US17143002800</t>
  </si>
  <si>
    <t>1400000US17143002900</t>
  </si>
  <si>
    <t>1400000US17143003000</t>
  </si>
  <si>
    <t>1400000US17143003101</t>
  </si>
  <si>
    <t>1400000US17143003102</t>
  </si>
  <si>
    <t>1400000US17143003200</t>
  </si>
  <si>
    <t>1400000US17143003300</t>
  </si>
  <si>
    <t>1400000US17143003401</t>
  </si>
  <si>
    <t>1400000US17143003402</t>
  </si>
  <si>
    <t>1400000US17143003601</t>
  </si>
  <si>
    <t>1400000US17143003602</t>
  </si>
  <si>
    <t>1400000US17143003700</t>
  </si>
  <si>
    <t>1400000US17143003800</t>
  </si>
  <si>
    <t>1400000US17143003900</t>
  </si>
  <si>
    <t>1400000US17143004000</t>
  </si>
  <si>
    <t>1400000US17143004101</t>
  </si>
  <si>
    <t>1400000US17143004102</t>
  </si>
  <si>
    <t>1400000US17143004200</t>
  </si>
  <si>
    <t>1400000US17143004300</t>
  </si>
  <si>
    <t>1400000US17143004400</t>
  </si>
  <si>
    <t>1400000US17143004500</t>
  </si>
  <si>
    <t>1400000US17143004600</t>
  </si>
  <si>
    <t>1400000US17143004801</t>
  </si>
  <si>
    <t>1400000US17143004802</t>
  </si>
  <si>
    <t>1400000US17143004901</t>
  </si>
  <si>
    <t>1400000US17143004902</t>
  </si>
  <si>
    <t>1400000US17143005000</t>
  </si>
  <si>
    <t>1400000US17145030100</t>
  </si>
  <si>
    <t>1400000US17145030200</t>
  </si>
  <si>
    <t>1400000US17145030300</t>
  </si>
  <si>
    <t>1400000US17145030400</t>
  </si>
  <si>
    <t>1400000US17145030500</t>
  </si>
  <si>
    <t>1400000US17145030600</t>
  </si>
  <si>
    <t>1400000US17147954500</t>
  </si>
  <si>
    <t>1400000US17147954600</t>
  </si>
  <si>
    <t>1400000US17147954700</t>
  </si>
  <si>
    <t>1400000US17147954800</t>
  </si>
  <si>
    <t>1400000US17149952400</t>
  </si>
  <si>
    <t>1400000US17149952500</t>
  </si>
  <si>
    <t>1400000US17149952600</t>
  </si>
  <si>
    <t>1400000US17149952700</t>
  </si>
  <si>
    <t>1400000US17149952800</t>
  </si>
  <si>
    <t>1400000US17151971200</t>
  </si>
  <si>
    <t>1400000US17151971300</t>
  </si>
  <si>
    <t>1400000US17153971000</t>
  </si>
  <si>
    <t>1400000US17153971100</t>
  </si>
  <si>
    <t>1400000US17155954500</t>
  </si>
  <si>
    <t>1400000US17155954600</t>
  </si>
  <si>
    <t>1400000US17157950500</t>
  </si>
  <si>
    <t>1400000US17157950600</t>
  </si>
  <si>
    <t>1400000US17157950700</t>
  </si>
  <si>
    <t>1400000US17157950800</t>
  </si>
  <si>
    <t>1400000US17157950900</t>
  </si>
  <si>
    <t>1400000US17157951000</t>
  </si>
  <si>
    <t>1400000US17157951100</t>
  </si>
  <si>
    <t>1400000US17157951200</t>
  </si>
  <si>
    <t>1400000US17157951300</t>
  </si>
  <si>
    <t>1400000US17159977900</t>
  </si>
  <si>
    <t>1400000US17159978000</t>
  </si>
  <si>
    <t>1400000US17159978100</t>
  </si>
  <si>
    <t>1400000US17159978200</t>
  </si>
  <si>
    <t>1400000US17159978300</t>
  </si>
  <si>
    <t>1400000US17161020100</t>
  </si>
  <si>
    <t>1400000US17161020200</t>
  </si>
  <si>
    <t>1400000US17161020300</t>
  </si>
  <si>
    <t>1400000US17161020400</t>
  </si>
  <si>
    <t>1400000US17161020600</t>
  </si>
  <si>
    <t>1400000US17161020700</t>
  </si>
  <si>
    <t>1400000US17161020800</t>
  </si>
  <si>
    <t>1400000US17161020900</t>
  </si>
  <si>
    <t>1400000US17161021000</t>
  </si>
  <si>
    <t>1400000US17161021100</t>
  </si>
  <si>
    <t>1400000US17161021200</t>
  </si>
  <si>
    <t>1400000US17161021300</t>
  </si>
  <si>
    <t>1400000US17161021400</t>
  </si>
  <si>
    <t>1400000US17161021500</t>
  </si>
  <si>
    <t>1400000US17161021600</t>
  </si>
  <si>
    <t>1400000US17161021700</t>
  </si>
  <si>
    <t>1400000US17161021800</t>
  </si>
  <si>
    <t>1400000US17161021900</t>
  </si>
  <si>
    <t>1400000US17161022000</t>
  </si>
  <si>
    <t>1400000US17161022100</t>
  </si>
  <si>
    <t>1400000US17161022200</t>
  </si>
  <si>
    <t>1400000US17161022300</t>
  </si>
  <si>
    <t>1400000US17161022600</t>
  </si>
  <si>
    <t>1400000US17161022800</t>
  </si>
  <si>
    <t>1400000US17161022900</t>
  </si>
  <si>
    <t>1400000US17161023000</t>
  </si>
  <si>
    <t>1400000US17161023100</t>
  </si>
  <si>
    <t>1400000US17161023200</t>
  </si>
  <si>
    <t>1400000US17161023300</t>
  </si>
  <si>
    <t>1400000US17161023500</t>
  </si>
  <si>
    <t>1400000US17161023600</t>
  </si>
  <si>
    <t>1400000US17161023700</t>
  </si>
  <si>
    <t>1400000US17161024000</t>
  </si>
  <si>
    <t>1400000US17161024101</t>
  </si>
  <si>
    <t>1400000US17161024102</t>
  </si>
  <si>
    <t>1400000US17161024103</t>
  </si>
  <si>
    <t>1400000US17161024200</t>
  </si>
  <si>
    <t>1400000US17161024300</t>
  </si>
  <si>
    <t>1400000US17161024400</t>
  </si>
  <si>
    <t>1400000US17161024500</t>
  </si>
  <si>
    <t>1400000US17163500400</t>
  </si>
  <si>
    <t>1400000US17163500500</t>
  </si>
  <si>
    <t>1400000US17163500900</t>
  </si>
  <si>
    <t>1400000US17163501100</t>
  </si>
  <si>
    <t>1400000US17163501200</t>
  </si>
  <si>
    <t>1400000US17163501300</t>
  </si>
  <si>
    <t>1400000US17163501400</t>
  </si>
  <si>
    <t>1400000US17163501501</t>
  </si>
  <si>
    <t>1400000US17163501502</t>
  </si>
  <si>
    <t>1400000US17163501602</t>
  </si>
  <si>
    <t>1400000US17163501603</t>
  </si>
  <si>
    <t>1400000US17163501604</t>
  </si>
  <si>
    <t>1400000US17163501605</t>
  </si>
  <si>
    <t>1400000US17163501700</t>
  </si>
  <si>
    <t>1400000US17163501800</t>
  </si>
  <si>
    <t>1400000US17163501900</t>
  </si>
  <si>
    <t>1400000US17163502100</t>
  </si>
  <si>
    <t>1400000US17163502200</t>
  </si>
  <si>
    <t>1400000US17163502300</t>
  </si>
  <si>
    <t>1400000US17163502401</t>
  </si>
  <si>
    <t>1400000US17163502404</t>
  </si>
  <si>
    <t>1400000US17163502500</t>
  </si>
  <si>
    <t>1400000US17163502602</t>
  </si>
  <si>
    <t>1400000US17163502603</t>
  </si>
  <si>
    <t>1400000US17163502700</t>
  </si>
  <si>
    <t>1400000US17163502800</t>
  </si>
  <si>
    <t>1400000US17163502900</t>
  </si>
  <si>
    <t>1400000US17163503100</t>
  </si>
  <si>
    <t>1400000US17163503202</t>
  </si>
  <si>
    <t>1400000US17163503203</t>
  </si>
  <si>
    <t>1400000US17163503211</t>
  </si>
  <si>
    <t>1400000US17163503301</t>
  </si>
  <si>
    <t>1400000US17163503304</t>
  </si>
  <si>
    <t>1400000US17163503322</t>
  </si>
  <si>
    <t>1400000US17163503323</t>
  </si>
  <si>
    <t>1400000US17163503324</t>
  </si>
  <si>
    <t>1400000US17163503332</t>
  </si>
  <si>
    <t>1400000US17163503334</t>
  </si>
  <si>
    <t>1400000US17163503402</t>
  </si>
  <si>
    <t>1400000US17163503404</t>
  </si>
  <si>
    <t>1400000US17163503411</t>
  </si>
  <si>
    <t>1400000US17163503412</t>
  </si>
  <si>
    <t>1400000US17163503413</t>
  </si>
  <si>
    <t>1400000US17163503414</t>
  </si>
  <si>
    <t>1400000US17163503800</t>
  </si>
  <si>
    <t>1400000US17163503903</t>
  </si>
  <si>
    <t>1400000US17163503904</t>
  </si>
  <si>
    <t>1400000US17163503905</t>
  </si>
  <si>
    <t>1400000US17163503906</t>
  </si>
  <si>
    <t>1400000US17163504001</t>
  </si>
  <si>
    <t>1400000US17163504002</t>
  </si>
  <si>
    <t>1400000US17163504302</t>
  </si>
  <si>
    <t>1400000US17163504303</t>
  </si>
  <si>
    <t>1400000US17163504351</t>
  </si>
  <si>
    <t>1400000US17163504352</t>
  </si>
  <si>
    <t>1400000US17163504353</t>
  </si>
  <si>
    <t>1400000US17163504354</t>
  </si>
  <si>
    <t>1400000US17163504355</t>
  </si>
  <si>
    <t>1400000US17163504500</t>
  </si>
  <si>
    <t>1400000US17163504600</t>
  </si>
  <si>
    <t>1400000US17165955100</t>
  </si>
  <si>
    <t>1400000US17165955500</t>
  </si>
  <si>
    <t>1400000US17165955600</t>
  </si>
  <si>
    <t>1400000US17165955700</t>
  </si>
  <si>
    <t>1400000US17165955800</t>
  </si>
  <si>
    <t>1400000US17165955900</t>
  </si>
  <si>
    <t>1400000US17165956000</t>
  </si>
  <si>
    <t>1400000US17165956100</t>
  </si>
  <si>
    <t>1400000US17165956200</t>
  </si>
  <si>
    <t>1400000US17167000100</t>
  </si>
  <si>
    <t>1400000US17167000201</t>
  </si>
  <si>
    <t>1400000US17167000202</t>
  </si>
  <si>
    <t>1400000US17167000300</t>
  </si>
  <si>
    <t>1400000US17167000400</t>
  </si>
  <si>
    <t>1400000US17167000501</t>
  </si>
  <si>
    <t>1400000US17167000503</t>
  </si>
  <si>
    <t>1400000US17167000504</t>
  </si>
  <si>
    <t>1400000US17167000600</t>
  </si>
  <si>
    <t>1400000US17167000700</t>
  </si>
  <si>
    <t>1400000US17167000800</t>
  </si>
  <si>
    <t>1400000US17167000900</t>
  </si>
  <si>
    <t>1400000US17167001001</t>
  </si>
  <si>
    <t>1400000US17167001003</t>
  </si>
  <si>
    <t>1400000US17167001004</t>
  </si>
  <si>
    <t>1400000US17167001100</t>
  </si>
  <si>
    <t>1400000US17167001200</t>
  </si>
  <si>
    <t>1400000US17167001300</t>
  </si>
  <si>
    <t>1400000US17167001400</t>
  </si>
  <si>
    <t>1400000US17167001500</t>
  </si>
  <si>
    <t>1400000US17167001600</t>
  </si>
  <si>
    <t>1400000US17167001700</t>
  </si>
  <si>
    <t>1400000US17167001800</t>
  </si>
  <si>
    <t>1400000US17167001900</t>
  </si>
  <si>
    <t>1400000US17167002000</t>
  </si>
  <si>
    <t>1400000US17167002100</t>
  </si>
  <si>
    <t>1400000US17167002200</t>
  </si>
  <si>
    <t>1400000US17167002300</t>
  </si>
  <si>
    <t>1400000US17167002400</t>
  </si>
  <si>
    <t>1400000US17167002500</t>
  </si>
  <si>
    <t>1400000US17167002600</t>
  </si>
  <si>
    <t>1400000US17167002700</t>
  </si>
  <si>
    <t>1400000US17167002801</t>
  </si>
  <si>
    <t>1400000US17167002802</t>
  </si>
  <si>
    <t>1400000US17167002900</t>
  </si>
  <si>
    <t>1400000US17167003000</t>
  </si>
  <si>
    <t>1400000US17167003100</t>
  </si>
  <si>
    <t>1400000US17167003201</t>
  </si>
  <si>
    <t>1400000US17167003202</t>
  </si>
  <si>
    <t>1400000US17167003203</t>
  </si>
  <si>
    <t>1400000US17167003300</t>
  </si>
  <si>
    <t>1400000US17167003400</t>
  </si>
  <si>
    <t>1400000US17167003500</t>
  </si>
  <si>
    <t>1400000US17167003601</t>
  </si>
  <si>
    <t>1400000US17167003602</t>
  </si>
  <si>
    <t>1400000US17167003603</t>
  </si>
  <si>
    <t>1400000US17167003604</t>
  </si>
  <si>
    <t>1400000US17167003700</t>
  </si>
  <si>
    <t>1400000US17167003801</t>
  </si>
  <si>
    <t>1400000US17167003802</t>
  </si>
  <si>
    <t>1400000US17167003901</t>
  </si>
  <si>
    <t>1400000US17167003902</t>
  </si>
  <si>
    <t>1400000US17167004000</t>
  </si>
  <si>
    <t>1400000US17169970100</t>
  </si>
  <si>
    <t>1400000US17169970200</t>
  </si>
  <si>
    <t>1400000US17169970300</t>
  </si>
  <si>
    <t>1400000US17171970600</t>
  </si>
  <si>
    <t>1400000US17171970700</t>
  </si>
  <si>
    <t>1400000US17173959100</t>
  </si>
  <si>
    <t>1400000US17173959200</t>
  </si>
  <si>
    <t>1400000US17173959300</t>
  </si>
  <si>
    <t>1400000US17173959400</t>
  </si>
  <si>
    <t>1400000US17173959500</t>
  </si>
  <si>
    <t>1400000US17173959600</t>
  </si>
  <si>
    <t>1400000US17175951400</t>
  </si>
  <si>
    <t>1400000US17175951500</t>
  </si>
  <si>
    <t>1400000US17177000100</t>
  </si>
  <si>
    <t>1400000US17177000200</t>
  </si>
  <si>
    <t>1400000US17177000300</t>
  </si>
  <si>
    <t>1400000US17177000400</t>
  </si>
  <si>
    <t>1400000US17177000500</t>
  </si>
  <si>
    <t>1400000US17177000600</t>
  </si>
  <si>
    <t>1400000US17177000700</t>
  </si>
  <si>
    <t>1400000US17177000800</t>
  </si>
  <si>
    <t>1400000US17177000900</t>
  </si>
  <si>
    <t>1400000US17177001000</t>
  </si>
  <si>
    <t>1400000US17177001100</t>
  </si>
  <si>
    <t>1400000US17177001200</t>
  </si>
  <si>
    <t>1400000US17177001300</t>
  </si>
  <si>
    <t>1400000US17179020100</t>
  </si>
  <si>
    <t>1400000US17179020301</t>
  </si>
  <si>
    <t>1400000US17179020302</t>
  </si>
  <si>
    <t>1400000US17179020400</t>
  </si>
  <si>
    <t>1400000US17179020500</t>
  </si>
  <si>
    <t>1400000US17179020600</t>
  </si>
  <si>
    <t>1400000US17179020700</t>
  </si>
  <si>
    <t>1400000US17179020800</t>
  </si>
  <si>
    <t>1400000US17179020900</t>
  </si>
  <si>
    <t>1400000US17179021000</t>
  </si>
  <si>
    <t>1400000US17179021101</t>
  </si>
  <si>
    <t>1400000US17179021102</t>
  </si>
  <si>
    <t>1400000US17179021201</t>
  </si>
  <si>
    <t>1400000US17179021202</t>
  </si>
  <si>
    <t>1400000US17179021203</t>
  </si>
  <si>
    <t>1400000US17179021500</t>
  </si>
  <si>
    <t>1400000US17179021603</t>
  </si>
  <si>
    <t>1400000US17179021604</t>
  </si>
  <si>
    <t>1400000US17179021605</t>
  </si>
  <si>
    <t>1400000US17179021606</t>
  </si>
  <si>
    <t>1400000US17179021701</t>
  </si>
  <si>
    <t>1400000US17179021702</t>
  </si>
  <si>
    <t>1400000US17179021801</t>
  </si>
  <si>
    <t>1400000US17179021802</t>
  </si>
  <si>
    <t>1400000US17179021900</t>
  </si>
  <si>
    <t>1400000US17179022000</t>
  </si>
  <si>
    <t>1400000US17179022100</t>
  </si>
  <si>
    <t>1400000US17179022200</t>
  </si>
  <si>
    <t>1400000US17179022300</t>
  </si>
  <si>
    <t>1400000US17179022400</t>
  </si>
  <si>
    <t>1400000US17181950100</t>
  </si>
  <si>
    <t>1400000US17181950200</t>
  </si>
  <si>
    <t>1400000US17181950300</t>
  </si>
  <si>
    <t>1400000US17181950400</t>
  </si>
  <si>
    <t>1400000US17181950500</t>
  </si>
  <si>
    <t>1400000US17183000100</t>
  </si>
  <si>
    <t>1400000US17183000200</t>
  </si>
  <si>
    <t>1400000US17183000300</t>
  </si>
  <si>
    <t>1400000US17183000400</t>
  </si>
  <si>
    <t>1400000US17183000500</t>
  </si>
  <si>
    <t>1400000US17183000600</t>
  </si>
  <si>
    <t>1400000US17183000700</t>
  </si>
  <si>
    <t>1400000US17183000800</t>
  </si>
  <si>
    <t>1400000US17183000900</t>
  </si>
  <si>
    <t>1400000US17183001200</t>
  </si>
  <si>
    <t>1400000US17183001300</t>
  </si>
  <si>
    <t>1400000US17183010100</t>
  </si>
  <si>
    <t>1400000US17183010200</t>
  </si>
  <si>
    <t>1400000US17183010300</t>
  </si>
  <si>
    <t>1400000US17183010400</t>
  </si>
  <si>
    <t>1400000US17183010500</t>
  </si>
  <si>
    <t>1400000US17183010600</t>
  </si>
  <si>
    <t>1400000US17183010701</t>
  </si>
  <si>
    <t>1400000US17183010702</t>
  </si>
  <si>
    <t>1400000US17183010800</t>
  </si>
  <si>
    <t>1400000US17183010900</t>
  </si>
  <si>
    <t>1400000US17183011000</t>
  </si>
  <si>
    <t>1400000US17183011100</t>
  </si>
  <si>
    <t>1400000US17183011200</t>
  </si>
  <si>
    <t>1400000US17185957200</t>
  </si>
  <si>
    <t>1400000US17185957300</t>
  </si>
  <si>
    <t>1400000US17185957400</t>
  </si>
  <si>
    <t>1400000US17185957500</t>
  </si>
  <si>
    <t>1400000US17187870100</t>
  </si>
  <si>
    <t>1400000US17187870200</t>
  </si>
  <si>
    <t>1400000US17187870300</t>
  </si>
  <si>
    <t>1400000US17187870400</t>
  </si>
  <si>
    <t>1400000US17187870500</t>
  </si>
  <si>
    <t>1400000US17189950100</t>
  </si>
  <si>
    <t>1400000US17189950200</t>
  </si>
  <si>
    <t>1400000US17189950300</t>
  </si>
  <si>
    <t>1400000US17189950400</t>
  </si>
  <si>
    <t>1400000US17191954900</t>
  </si>
  <si>
    <t>1400000US17191955000</t>
  </si>
  <si>
    <t>1400000US17191955100</t>
  </si>
  <si>
    <t>1400000US17191955200</t>
  </si>
  <si>
    <t>1400000US17191955300</t>
  </si>
  <si>
    <t>1400000US17193958000</t>
  </si>
  <si>
    <t>1400000US17193958100</t>
  </si>
  <si>
    <t>1400000US17193958200</t>
  </si>
  <si>
    <t>1400000US17193958300</t>
  </si>
  <si>
    <t>1400000US17193958400</t>
  </si>
  <si>
    <t>1400000US17195000100</t>
  </si>
  <si>
    <t>1400000US17195000200</t>
  </si>
  <si>
    <t>1400000US17195000300</t>
  </si>
  <si>
    <t>1400000US17195000400</t>
  </si>
  <si>
    <t>1400000US17195000500</t>
  </si>
  <si>
    <t>1400000US17195000600</t>
  </si>
  <si>
    <t>1400000US17195000700</t>
  </si>
  <si>
    <t>1400000US17195000800</t>
  </si>
  <si>
    <t>1400000US17195000900</t>
  </si>
  <si>
    <t>1400000US17195001000</t>
  </si>
  <si>
    <t>1400000US17195001100</t>
  </si>
  <si>
    <t>1400000US17195001200</t>
  </si>
  <si>
    <t>1400000US17195001300</t>
  </si>
  <si>
    <t>1400000US17195001400</t>
  </si>
  <si>
    <t>1400000US17195001500</t>
  </si>
  <si>
    <t>1400000US17195001600</t>
  </si>
  <si>
    <t>1400000US17195001700</t>
  </si>
  <si>
    <t>1400000US17195001800</t>
  </si>
  <si>
    <t>1400000US17197880105</t>
  </si>
  <si>
    <t>1400000US17197880106</t>
  </si>
  <si>
    <t>1400000US17197880107</t>
  </si>
  <si>
    <t>1400000US17197880109</t>
  </si>
  <si>
    <t>1400000US17197880111</t>
  </si>
  <si>
    <t>1400000US17197880112</t>
  </si>
  <si>
    <t>1400000US17197880113</t>
  </si>
  <si>
    <t>1400000US17197880114</t>
  </si>
  <si>
    <t>1400000US17197880115</t>
  </si>
  <si>
    <t>1400000US17197880116</t>
  </si>
  <si>
    <t>1400000US17197880117</t>
  </si>
  <si>
    <t>1400000US17197880118</t>
  </si>
  <si>
    <t>1400000US17197880119</t>
  </si>
  <si>
    <t>1400000US17197880120</t>
  </si>
  <si>
    <t>1400000US17197880121</t>
  </si>
  <si>
    <t>1400000US17197880202</t>
  </si>
  <si>
    <t>1400000US17197880203</t>
  </si>
  <si>
    <t>1400000US17197880204</t>
  </si>
  <si>
    <t>1400000US17197880303</t>
  </si>
  <si>
    <t>1400000US17197880304</t>
  </si>
  <si>
    <t>1400000US17197880305</t>
  </si>
  <si>
    <t>1400000US17197880306</t>
  </si>
  <si>
    <t>1400000US17197880307</t>
  </si>
  <si>
    <t>1400000US17197880308</t>
  </si>
  <si>
    <t>1400000US17197880309</t>
  </si>
  <si>
    <t>1400000US17197880310</t>
  </si>
  <si>
    <t>1400000US17197880312</t>
  </si>
  <si>
    <t>1400000US17197880313</t>
  </si>
  <si>
    <t>1400000US17197880314</t>
  </si>
  <si>
    <t>1400000US17197880404</t>
  </si>
  <si>
    <t>1400000US17197880408</t>
  </si>
  <si>
    <t>1400000US17197880410</t>
  </si>
  <si>
    <t>1400000US17197880411</t>
  </si>
  <si>
    <t>1400000US17197880412</t>
  </si>
  <si>
    <t>1400000US17197880414</t>
  </si>
  <si>
    <t>1400000US17197880415</t>
  </si>
  <si>
    <t>1400000US17197880416</t>
  </si>
  <si>
    <t>1400000US17197880417</t>
  </si>
  <si>
    <t>1400000US17197880418</t>
  </si>
  <si>
    <t>1400000US17197880419</t>
  </si>
  <si>
    <t>1400000US17197880420</t>
  </si>
  <si>
    <t>1400000US17197880421</t>
  </si>
  <si>
    <t>1400000US17197880502</t>
  </si>
  <si>
    <t>1400000US17197880503</t>
  </si>
  <si>
    <t>1400000US17197880505</t>
  </si>
  <si>
    <t>1400000US17197880507</t>
  </si>
  <si>
    <t>1400000US17197880601</t>
  </si>
  <si>
    <t>1400000US17197880602</t>
  </si>
  <si>
    <t>1400000US17197880701</t>
  </si>
  <si>
    <t>1400000US17197880702</t>
  </si>
  <si>
    <t>1400000US17197880901</t>
  </si>
  <si>
    <t>1400000US17197880903</t>
  </si>
  <si>
    <t>1400000US17197880905</t>
  </si>
  <si>
    <t>1400000US17197881001</t>
  </si>
  <si>
    <t>1400000US17197881002</t>
  </si>
  <si>
    <t>1400000US17197881005</t>
  </si>
  <si>
    <t>1400000US17197881006</t>
  </si>
  <si>
    <t>1400000US17197881007</t>
  </si>
  <si>
    <t>1400000US17197881009</t>
  </si>
  <si>
    <t>1400000US17197881010</t>
  </si>
  <si>
    <t>1400000US17197881011</t>
  </si>
  <si>
    <t>1400000US17197881012</t>
  </si>
  <si>
    <t>1400000US17197881105</t>
  </si>
  <si>
    <t>1400000US17197881107</t>
  </si>
  <si>
    <t>1400000US17197881108</t>
  </si>
  <si>
    <t>1400000US17197881109</t>
  </si>
  <si>
    <t>1400000US17197881111</t>
  </si>
  <si>
    <t>1400000US17197881112</t>
  </si>
  <si>
    <t>1400000US17197881113</t>
  </si>
  <si>
    <t>1400000US17197881115</t>
  </si>
  <si>
    <t>1400000US17197881116</t>
  </si>
  <si>
    <t>1400000US17197881200</t>
  </si>
  <si>
    <t>1400000US17197881301</t>
  </si>
  <si>
    <t>1400000US17197881302</t>
  </si>
  <si>
    <t>1400000US17197881401</t>
  </si>
  <si>
    <t>1400000US17197881402</t>
  </si>
  <si>
    <t>1400000US17197881500</t>
  </si>
  <si>
    <t>1400000US17197881601</t>
  </si>
  <si>
    <t>1400000US17197881603</t>
  </si>
  <si>
    <t>1400000US17197881604</t>
  </si>
  <si>
    <t>1400000US17197881700</t>
  </si>
  <si>
    <t>1400000US17197881800</t>
  </si>
  <si>
    <t>1400000US17197881900</t>
  </si>
  <si>
    <t>1400000US17197882000</t>
  </si>
  <si>
    <t>1400000US17197882100</t>
  </si>
  <si>
    <t>1400000US17197882200</t>
  </si>
  <si>
    <t>1400000US17197882300</t>
  </si>
  <si>
    <t>1400000US17197882400</t>
  </si>
  <si>
    <t>1400000US17197882500</t>
  </si>
  <si>
    <t>1400000US17197882601</t>
  </si>
  <si>
    <t>1400000US17197882602</t>
  </si>
  <si>
    <t>1400000US17197882701</t>
  </si>
  <si>
    <t>1400000US17197882702</t>
  </si>
  <si>
    <t>1400000US17197882801</t>
  </si>
  <si>
    <t>1400000US17197882802</t>
  </si>
  <si>
    <t>1400000US17197882900</t>
  </si>
  <si>
    <t>1400000US17197883000</t>
  </si>
  <si>
    <t>1400000US17197883100</t>
  </si>
  <si>
    <t>1400000US17197883206</t>
  </si>
  <si>
    <t>1400000US17197883208</t>
  </si>
  <si>
    <t>1400000US17197883209</t>
  </si>
  <si>
    <t>1400000US17197883210</t>
  </si>
  <si>
    <t>1400000US17197883211</t>
  </si>
  <si>
    <t>1400000US17197883212</t>
  </si>
  <si>
    <t>1400000US17197883213</t>
  </si>
  <si>
    <t>1400000US17197883214</t>
  </si>
  <si>
    <t>1400000US17197883215</t>
  </si>
  <si>
    <t>1400000US17197883216</t>
  </si>
  <si>
    <t>1400000US17197883303</t>
  </si>
  <si>
    <t>1400000US17197883304</t>
  </si>
  <si>
    <t>1400000US17197883305</t>
  </si>
  <si>
    <t>1400000US17197883306</t>
  </si>
  <si>
    <t>1400000US17197883307</t>
  </si>
  <si>
    <t>1400000US17197883401</t>
  </si>
  <si>
    <t>1400000US17197883402</t>
  </si>
  <si>
    <t>1400000US17197883504</t>
  </si>
  <si>
    <t>1400000US17197883505</t>
  </si>
  <si>
    <t>1400000US17197883507</t>
  </si>
  <si>
    <t>1400000US17197883509</t>
  </si>
  <si>
    <t>1400000US17197883510</t>
  </si>
  <si>
    <t>1400000US17197883511</t>
  </si>
  <si>
    <t>1400000US17197883513</t>
  </si>
  <si>
    <t>1400000US17197883514</t>
  </si>
  <si>
    <t>1400000US17197883515</t>
  </si>
  <si>
    <t>1400000US17197883516</t>
  </si>
  <si>
    <t>1400000US17197883517</t>
  </si>
  <si>
    <t>1400000US17197883519</t>
  </si>
  <si>
    <t>1400000US17197883521</t>
  </si>
  <si>
    <t>1400000US17197883522</t>
  </si>
  <si>
    <t>1400000US17197883602</t>
  </si>
  <si>
    <t>1400000US17197883603</t>
  </si>
  <si>
    <t>1400000US17197883605</t>
  </si>
  <si>
    <t>1400000US17197883606</t>
  </si>
  <si>
    <t>1400000US17197883700</t>
  </si>
  <si>
    <t>1400000US17197883803</t>
  </si>
  <si>
    <t>1400000US17197883804</t>
  </si>
  <si>
    <t>1400000US17197883806</t>
  </si>
  <si>
    <t>1400000US17197883808</t>
  </si>
  <si>
    <t>1400000US17197883809</t>
  </si>
  <si>
    <t>1400000US17197883810</t>
  </si>
  <si>
    <t>1400000US17197883811</t>
  </si>
  <si>
    <t>1400000US17197883902</t>
  </si>
  <si>
    <t>1400000US17197883903</t>
  </si>
  <si>
    <t>1400000US17197883904</t>
  </si>
  <si>
    <t>1400000US17197884003</t>
  </si>
  <si>
    <t>1400000US17197884004</t>
  </si>
  <si>
    <t>1400000US17197884005</t>
  </si>
  <si>
    <t>1400000US17197884006</t>
  </si>
  <si>
    <t>1400000US17197884101</t>
  </si>
  <si>
    <t>1400000US17197884103</t>
  </si>
  <si>
    <t>1400000US17197980000</t>
  </si>
  <si>
    <t>1400000US17197980100</t>
  </si>
  <si>
    <t>1400000US17199020100</t>
  </si>
  <si>
    <t>1400000US17199020201</t>
  </si>
  <si>
    <t>1400000US17199020202</t>
  </si>
  <si>
    <t>1400000US17199020300</t>
  </si>
  <si>
    <t>1400000US17199020400</t>
  </si>
  <si>
    <t>1400000US17199020500</t>
  </si>
  <si>
    <t>1400000US17199020600</t>
  </si>
  <si>
    <t>1400000US17199020700</t>
  </si>
  <si>
    <t>1400000US17199020800</t>
  </si>
  <si>
    <t>1400000US17199020900</t>
  </si>
  <si>
    <t>1400000US17199021000</t>
  </si>
  <si>
    <t>1400000US17199021100</t>
  </si>
  <si>
    <t>1400000US17199021200</t>
  </si>
  <si>
    <t>1400000US17199021300</t>
  </si>
  <si>
    <t>1400000US17199021400</t>
  </si>
  <si>
    <t>1400000US17201000101</t>
  </si>
  <si>
    <t>1400000US17201000103</t>
  </si>
  <si>
    <t>1400000US17201000104</t>
  </si>
  <si>
    <t>1400000US17201000105</t>
  </si>
  <si>
    <t>1400000US17201000200</t>
  </si>
  <si>
    <t>1400000US17201000300</t>
  </si>
  <si>
    <t>1400000US17201000401</t>
  </si>
  <si>
    <t>1400000US17201000402</t>
  </si>
  <si>
    <t>1400000US17201000403</t>
  </si>
  <si>
    <t>1400000US17201000501</t>
  </si>
  <si>
    <t>1400000US17201000502</t>
  </si>
  <si>
    <t>1400000US17201000504</t>
  </si>
  <si>
    <t>1400000US17201000506</t>
  </si>
  <si>
    <t>1400000US17201000507</t>
  </si>
  <si>
    <t>1400000US17201000510</t>
  </si>
  <si>
    <t>1400000US17201000511</t>
  </si>
  <si>
    <t>1400000US17201000512</t>
  </si>
  <si>
    <t>1400000US17201000513</t>
  </si>
  <si>
    <t>1400000US17201000514</t>
  </si>
  <si>
    <t>1400000US17201000600</t>
  </si>
  <si>
    <t>1400000US17201000700</t>
  </si>
  <si>
    <t>1400000US17201000800</t>
  </si>
  <si>
    <t>1400000US17201001000</t>
  </si>
  <si>
    <t>1400000US17201001100</t>
  </si>
  <si>
    <t>1400000US17201001200</t>
  </si>
  <si>
    <t>1400000US17201001300</t>
  </si>
  <si>
    <t>1400000US17201001400</t>
  </si>
  <si>
    <t>1400000US17201001500</t>
  </si>
  <si>
    <t>1400000US17201001600</t>
  </si>
  <si>
    <t>1400000US17201001700</t>
  </si>
  <si>
    <t>1400000US17201001800</t>
  </si>
  <si>
    <t>1400000US17201001900</t>
  </si>
  <si>
    <t>1400000US17201002000</t>
  </si>
  <si>
    <t>1400000US17201002100</t>
  </si>
  <si>
    <t>1400000US17201002200</t>
  </si>
  <si>
    <t>1400000US17201002301</t>
  </si>
  <si>
    <t>1400000US17201002302</t>
  </si>
  <si>
    <t>1400000US17201002400</t>
  </si>
  <si>
    <t>1400000US17201002500</t>
  </si>
  <si>
    <t>1400000US17201002600</t>
  </si>
  <si>
    <t>1400000US17201002700</t>
  </si>
  <si>
    <t>1400000US17201002800</t>
  </si>
  <si>
    <t>1400000US17201002900</t>
  </si>
  <si>
    <t>1400000US17201003000</t>
  </si>
  <si>
    <t>1400000US17201003100</t>
  </si>
  <si>
    <t>1400000US17201003200</t>
  </si>
  <si>
    <t>1400000US17201003300</t>
  </si>
  <si>
    <t>1400000US17201003400</t>
  </si>
  <si>
    <t>1400000US17201003500</t>
  </si>
  <si>
    <t>1400000US17201003601</t>
  </si>
  <si>
    <t>1400000US17201003602</t>
  </si>
  <si>
    <t>1400000US17201003604</t>
  </si>
  <si>
    <t>1400000US17201003605</t>
  </si>
  <si>
    <t>1400000US17201003606</t>
  </si>
  <si>
    <t>1400000US17201003705</t>
  </si>
  <si>
    <t>1400000US17201003706</t>
  </si>
  <si>
    <t>1400000US17201003707</t>
  </si>
  <si>
    <t>1400000US17201003708</t>
  </si>
  <si>
    <t>1400000US17201003709</t>
  </si>
  <si>
    <t>1400000US17201003710</t>
  </si>
  <si>
    <t>1400000US17201003711</t>
  </si>
  <si>
    <t>1400000US17201003801</t>
  </si>
  <si>
    <t>1400000US17201003805</t>
  </si>
  <si>
    <t>1400000US17201003806</t>
  </si>
  <si>
    <t>1400000US17201003807</t>
  </si>
  <si>
    <t>1400000US17201003808</t>
  </si>
  <si>
    <t>1400000US17201003809</t>
  </si>
  <si>
    <t>1400000US17201003901</t>
  </si>
  <si>
    <t>1400000US17201003903</t>
  </si>
  <si>
    <t>1400000US17201003904</t>
  </si>
  <si>
    <t>1400000US17201004001</t>
  </si>
  <si>
    <t>1400000US17201004002</t>
  </si>
  <si>
    <t>1400000US17201004003</t>
  </si>
  <si>
    <t>1400000US17201004100</t>
  </si>
  <si>
    <t>1400000US17201004200</t>
  </si>
  <si>
    <t>1400000US17201004300</t>
  </si>
  <si>
    <t>1400000US17201980000</t>
  </si>
  <si>
    <t>1400000US17203030100</t>
  </si>
  <si>
    <t>1400000US17203030200</t>
  </si>
  <si>
    <t>1400000US17203030300</t>
  </si>
  <si>
    <t>1400000US17203030400</t>
  </si>
  <si>
    <t>1400000US17203030501</t>
  </si>
  <si>
    <t>1400000US17203030502</t>
  </si>
  <si>
    <t>1400000US17203030601</t>
  </si>
  <si>
    <t>1400000US17203030602</t>
  </si>
  <si>
    <t>1400000US17203030700</t>
  </si>
  <si>
    <t>Total Population for Whom Poverty Status is Determined</t>
  </si>
  <si>
    <t>County</t>
  </si>
  <si>
    <t>Individuals Below 100% of Poverty Level</t>
  </si>
  <si>
    <t>Individuals Below 200% of Poverty Level</t>
  </si>
  <si>
    <t>Adams County</t>
  </si>
  <si>
    <t>Alexander County</t>
  </si>
  <si>
    <t>Bond County</t>
  </si>
  <si>
    <t>Boone County</t>
  </si>
  <si>
    <t>Brown County</t>
  </si>
  <si>
    <t>Bureau County</t>
  </si>
  <si>
    <t>Calhoun County</t>
  </si>
  <si>
    <t>Carroll County</t>
  </si>
  <si>
    <t>Cass County</t>
  </si>
  <si>
    <t>Champaign County</t>
  </si>
  <si>
    <t>Christian County</t>
  </si>
  <si>
    <t>Clark County</t>
  </si>
  <si>
    <t>Clay County</t>
  </si>
  <si>
    <t>Clinton County</t>
  </si>
  <si>
    <t>Coles County</t>
  </si>
  <si>
    <t>Cook County</t>
  </si>
  <si>
    <t>Crawford County</t>
  </si>
  <si>
    <t>Cumberland County</t>
  </si>
  <si>
    <t>DeKalb County</t>
  </si>
  <si>
    <t>De Witt County</t>
  </si>
  <si>
    <t>Douglas County</t>
  </si>
  <si>
    <t>DuPage County</t>
  </si>
  <si>
    <t>Edgar County</t>
  </si>
  <si>
    <t>Edwards County</t>
  </si>
  <si>
    <t>Effingham County</t>
  </si>
  <si>
    <t>Fayette County</t>
  </si>
  <si>
    <t>Ford County</t>
  </si>
  <si>
    <t>Franklin County</t>
  </si>
  <si>
    <t>Fulton County</t>
  </si>
  <si>
    <t>Gallatin County</t>
  </si>
  <si>
    <t>Greene County</t>
  </si>
  <si>
    <t>Grundy County</t>
  </si>
  <si>
    <t>Hamilton County</t>
  </si>
  <si>
    <t>Hancock County</t>
  </si>
  <si>
    <t>Hardin County</t>
  </si>
  <si>
    <t>Henderson County</t>
  </si>
  <si>
    <t>Henry County</t>
  </si>
  <si>
    <t>Iroquois County</t>
  </si>
  <si>
    <t>Jackson County</t>
  </si>
  <si>
    <t>Jasper County</t>
  </si>
  <si>
    <t>Jefferson County</t>
  </si>
  <si>
    <t>Jersey County</t>
  </si>
  <si>
    <t>Jo Daviess County</t>
  </si>
  <si>
    <t>Johnson County</t>
  </si>
  <si>
    <t>Kane County</t>
  </si>
  <si>
    <t>Kankakee County</t>
  </si>
  <si>
    <t>Kendall County</t>
  </si>
  <si>
    <t>Knox County</t>
  </si>
  <si>
    <t>Lake County</t>
  </si>
  <si>
    <t>LaSalle County</t>
  </si>
  <si>
    <t>Lawrence County</t>
  </si>
  <si>
    <t>Lee County</t>
  </si>
  <si>
    <t>Livingston County</t>
  </si>
  <si>
    <t>Logan County</t>
  </si>
  <si>
    <t>McDonough County</t>
  </si>
  <si>
    <t>McHenry County</t>
  </si>
  <si>
    <t>McLean County</t>
  </si>
  <si>
    <t>Macon County</t>
  </si>
  <si>
    <t>Macoupin County</t>
  </si>
  <si>
    <t>Madison County</t>
  </si>
  <si>
    <t>Marion County</t>
  </si>
  <si>
    <t>Marshall County</t>
  </si>
  <si>
    <t>Mason County</t>
  </si>
  <si>
    <t>Massac County</t>
  </si>
  <si>
    <t>Menard County</t>
  </si>
  <si>
    <t>Mercer County</t>
  </si>
  <si>
    <t>Monroe County</t>
  </si>
  <si>
    <t>Montgomery County</t>
  </si>
  <si>
    <t>Morgan County</t>
  </si>
  <si>
    <t>Moultrie County</t>
  </si>
  <si>
    <t>Ogle County</t>
  </si>
  <si>
    <t>Peoria County</t>
  </si>
  <si>
    <t>Perry County</t>
  </si>
  <si>
    <t>Piatt County</t>
  </si>
  <si>
    <t>Pike County</t>
  </si>
  <si>
    <t>Pope County</t>
  </si>
  <si>
    <t>Pulaski County</t>
  </si>
  <si>
    <t>Putnam County</t>
  </si>
  <si>
    <t>Randolph County</t>
  </si>
  <si>
    <t>Richland County</t>
  </si>
  <si>
    <t>Rock Island County</t>
  </si>
  <si>
    <t>St. Clair County</t>
  </si>
  <si>
    <t>Saline County</t>
  </si>
  <si>
    <t>Sangamon County</t>
  </si>
  <si>
    <t>Schuyler County</t>
  </si>
  <si>
    <t>Scott County</t>
  </si>
  <si>
    <t>Shelby County</t>
  </si>
  <si>
    <t>Stark County</t>
  </si>
  <si>
    <t>Stephenson County</t>
  </si>
  <si>
    <t>Tazewell County</t>
  </si>
  <si>
    <t>Union County</t>
  </si>
  <si>
    <t>Vermilion County</t>
  </si>
  <si>
    <t>Wabash County</t>
  </si>
  <si>
    <t>Warren County</t>
  </si>
  <si>
    <t>Washington County</t>
  </si>
  <si>
    <t>Wayne County</t>
  </si>
  <si>
    <t>White County</t>
  </si>
  <si>
    <t>Whiteside County</t>
  </si>
  <si>
    <t>Will County</t>
  </si>
  <si>
    <t>Williamson County</t>
  </si>
  <si>
    <t>Winnebago County</t>
  </si>
  <si>
    <t>Woodford County</t>
  </si>
  <si>
    <t>Adams County, Census Tract 1</t>
  </si>
  <si>
    <t>Adams County, Census Tract 2.01</t>
  </si>
  <si>
    <t>Adams County, Census Tract 2.02</t>
  </si>
  <si>
    <t>Adams County, Census Tract 4</t>
  </si>
  <si>
    <t>Adams County, Census Tract 5</t>
  </si>
  <si>
    <t>Adams County, Census Tract 6</t>
  </si>
  <si>
    <t>Adams County, Census Tract 7</t>
  </si>
  <si>
    <t>Adams County, Census Tract 8</t>
  </si>
  <si>
    <t>Adams County, Census Tract 9</t>
  </si>
  <si>
    <t>Adams County, Census Tract 10.01</t>
  </si>
  <si>
    <t>Adams County, Census Tract 10.02</t>
  </si>
  <si>
    <t>Adams County, Census Tract 11</t>
  </si>
  <si>
    <t>Adams County, Census Tract 101</t>
  </si>
  <si>
    <t>Adams County, Census Tract 102</t>
  </si>
  <si>
    <t>Adams County, Census Tract 103</t>
  </si>
  <si>
    <t>Adams County, Census Tract 104</t>
  </si>
  <si>
    <t>Adams County, Census Tract 105</t>
  </si>
  <si>
    <t>Adams County, Census Tract 106</t>
  </si>
  <si>
    <t>Alexander County, Census Tract 9576</t>
  </si>
  <si>
    <t>Alexander County, Census Tract 9577</t>
  </si>
  <si>
    <t>Alexander County, Census Tract 9578</t>
  </si>
  <si>
    <t>Alexander County, Census Tract 9579</t>
  </si>
  <si>
    <t>Bond County, Census Tract 9512</t>
  </si>
  <si>
    <t>Bond County, Census Tract 9513</t>
  </si>
  <si>
    <t>Bond County, Census Tract 9514</t>
  </si>
  <si>
    <t>Bond County, Census Tract 9515</t>
  </si>
  <si>
    <t>Boone County, Census Tract 101</t>
  </si>
  <si>
    <t>Boone County, Census Tract 102</t>
  </si>
  <si>
    <t>Boone County, Census Tract 103</t>
  </si>
  <si>
    <t>Boone County, Census Tract 104</t>
  </si>
  <si>
    <t>Boone County, Census Tract 105</t>
  </si>
  <si>
    <t>Boone County, Census Tract 106.01</t>
  </si>
  <si>
    <t>Boone County, Census Tract 106.02</t>
  </si>
  <si>
    <t>Brown County, Census Tract 9704</t>
  </si>
  <si>
    <t>Brown County, Census Tract 9705</t>
  </si>
  <si>
    <t>Bureau County, Census Tract 9647</t>
  </si>
  <si>
    <t>Bureau County, Census Tract 9648</t>
  </si>
  <si>
    <t>Bureau County, Census Tract 9649</t>
  </si>
  <si>
    <t>Bureau County, Census Tract 9650</t>
  </si>
  <si>
    <t>Bureau County, Census Tract 9651</t>
  </si>
  <si>
    <t>Bureau County, Census Tract 9652</t>
  </si>
  <si>
    <t>Bureau County, Census Tract 9653</t>
  </si>
  <si>
    <t>Bureau County, Census Tract 9654</t>
  </si>
  <si>
    <t>Bureau County, Census Tract 9655</t>
  </si>
  <si>
    <t>Bureau County, Census Tract 9656</t>
  </si>
  <si>
    <t>Calhoun County, Census Tract 9512</t>
  </si>
  <si>
    <t>Calhoun County, Census Tract 9513</t>
  </si>
  <si>
    <t>Carroll County, Census Tract 9601</t>
  </si>
  <si>
    <t>Carroll County, Census Tract 9602</t>
  </si>
  <si>
    <t>Carroll County, Census Tract 9603</t>
  </si>
  <si>
    <t>Carroll County, Census Tract 9604</t>
  </si>
  <si>
    <t>Carroll County, Census Tract 9605</t>
  </si>
  <si>
    <t>Carroll County, Census Tract 9606</t>
  </si>
  <si>
    <t>Cass County, Census Tract 9601</t>
  </si>
  <si>
    <t>Cass County, Census Tract 9602</t>
  </si>
  <si>
    <t>Cass County, Census Tract 9603</t>
  </si>
  <si>
    <t>Cass County, Census Tract 9604</t>
  </si>
  <si>
    <t>Cass County, Census Tract 9605</t>
  </si>
  <si>
    <t>Champaign County, Census Tract 2</t>
  </si>
  <si>
    <t>Champaign County, Census Tract 3.01</t>
  </si>
  <si>
    <t>Champaign County, Census Tract 3.02</t>
  </si>
  <si>
    <t>Champaign County, Census Tract 4.01</t>
  </si>
  <si>
    <t>Champaign County, Census Tract 4.02</t>
  </si>
  <si>
    <t>Champaign County, Census Tract 5</t>
  </si>
  <si>
    <t>Champaign County, Census Tract 7</t>
  </si>
  <si>
    <t>Champaign County, Census Tract 8</t>
  </si>
  <si>
    <t>Champaign County, Census Tract 9.01</t>
  </si>
  <si>
    <t>Champaign County, Census Tract 9.02</t>
  </si>
  <si>
    <t>Champaign County, Census Tract 10</t>
  </si>
  <si>
    <t>Champaign County, Census Tract 11</t>
  </si>
  <si>
    <t>Champaign County, Census Tract 12.01</t>
  </si>
  <si>
    <t>Champaign County, Census Tract 12.03</t>
  </si>
  <si>
    <t>Champaign County, Census Tract 12.04</t>
  </si>
  <si>
    <t>Champaign County, Census Tract 12.05</t>
  </si>
  <si>
    <t>Champaign County, Census Tract 12.06</t>
  </si>
  <si>
    <t>Champaign County, Census Tract 13.01</t>
  </si>
  <si>
    <t>Champaign County, Census Tract 13.02</t>
  </si>
  <si>
    <t>Champaign County, Census Tract 14</t>
  </si>
  <si>
    <t>Champaign County, Census Tract 53</t>
  </si>
  <si>
    <t>Champaign County, Census Tract 54.01</t>
  </si>
  <si>
    <t>Champaign County, Census Tract 54.02</t>
  </si>
  <si>
    <t>Champaign County, Census Tract 55</t>
  </si>
  <si>
    <t>Champaign County, Census Tract 56</t>
  </si>
  <si>
    <t>Champaign County, Census Tract 57.01</t>
  </si>
  <si>
    <t>Champaign County, Census Tract 57.02</t>
  </si>
  <si>
    <t>Champaign County, Census Tract 58</t>
  </si>
  <si>
    <t>Champaign County, Census Tract 59</t>
  </si>
  <si>
    <t>Champaign County, Census Tract 60</t>
  </si>
  <si>
    <t>Champaign County, Census Tract 101</t>
  </si>
  <si>
    <t>Champaign County, Census Tract 102.04</t>
  </si>
  <si>
    <t>Champaign County, Census Tract 103</t>
  </si>
  <si>
    <t>Champaign County, Census Tract 104</t>
  </si>
  <si>
    <t>Champaign County, Census Tract 105</t>
  </si>
  <si>
    <t>Champaign County, Census Tract 106.01</t>
  </si>
  <si>
    <t>Champaign County, Census Tract 106.03</t>
  </si>
  <si>
    <t>Champaign County, Census Tract 106.04</t>
  </si>
  <si>
    <t>Champaign County, Census Tract 107</t>
  </si>
  <si>
    <t>Champaign County, Census Tract 108</t>
  </si>
  <si>
    <t>Champaign County, Census Tract 109</t>
  </si>
  <si>
    <t>Champaign County, Census Tract 110</t>
  </si>
  <si>
    <t>Champaign County, Census Tract 111</t>
  </si>
  <si>
    <t>Christian County, Census Tract 9581</t>
  </si>
  <si>
    <t>Christian County, Census Tract 9582</t>
  </si>
  <si>
    <t>Christian County, Census Tract 9583</t>
  </si>
  <si>
    <t>Christian County, Census Tract 9584</t>
  </si>
  <si>
    <t>Christian County, Census Tract 9585</t>
  </si>
  <si>
    <t>Christian County, Census Tract 9586</t>
  </si>
  <si>
    <t>Christian County, Census Tract 9587</t>
  </si>
  <si>
    <t>Christian County, Census Tract 9588</t>
  </si>
  <si>
    <t>Christian County, Census Tract 9589</t>
  </si>
  <si>
    <t>Christian County, Census Tract 9590</t>
  </si>
  <si>
    <t>Clark County, Census Tract 601</t>
  </si>
  <si>
    <t>Clark County, Census Tract 602</t>
  </si>
  <si>
    <t>Clark County, Census Tract 603</t>
  </si>
  <si>
    <t>Clark County, Census Tract 604</t>
  </si>
  <si>
    <t>Clay County, Census Tract 9719</t>
  </si>
  <si>
    <t>Clay County, Census Tract 9720</t>
  </si>
  <si>
    <t>Clay County, Census Tract 9721</t>
  </si>
  <si>
    <t>Clay County, Census Tract 9722</t>
  </si>
  <si>
    <t>Clinton County, Census Tract 9001</t>
  </si>
  <si>
    <t>Clinton County, Census Tract 9002</t>
  </si>
  <si>
    <t>Clinton County, Census Tract 9003</t>
  </si>
  <si>
    <t>Clinton County, Census Tract 9004.01</t>
  </si>
  <si>
    <t>Clinton County, Census Tract 9004.02</t>
  </si>
  <si>
    <t>Clinton County, Census Tract 9005</t>
  </si>
  <si>
    <t>Clinton County, Census Tract 9006.01</t>
  </si>
  <si>
    <t>Clinton County, Census Tract 9006.02</t>
  </si>
  <si>
    <t>Coles County, Census Tract 1</t>
  </si>
  <si>
    <t>Coles County, Census Tract 2</t>
  </si>
  <si>
    <t>Coles County, Census Tract 3</t>
  </si>
  <si>
    <t>Coles County, Census Tract 4</t>
  </si>
  <si>
    <t>Coles County, Census Tract 5</t>
  </si>
  <si>
    <t>Coles County, Census Tract 6</t>
  </si>
  <si>
    <t>Coles County, Census Tract 7</t>
  </si>
  <si>
    <t>Coles County, Census Tract 8</t>
  </si>
  <si>
    <t>Coles County, Census Tract 9</t>
  </si>
  <si>
    <t>Coles County, Census Tract 10</t>
  </si>
  <si>
    <t>Coles County, Census Tract 11</t>
  </si>
  <si>
    <t>Coles County, Census Tract 12</t>
  </si>
  <si>
    <t>Cook County, Census Tract 101</t>
  </si>
  <si>
    <t>Cook County, Census Tract 102.01</t>
  </si>
  <si>
    <t>Cook County, Census Tract 102.02</t>
  </si>
  <si>
    <t>Cook County, Census Tract 103</t>
  </si>
  <si>
    <t>Cook County, Census Tract 104</t>
  </si>
  <si>
    <t>Cook County, Census Tract 105.01</t>
  </si>
  <si>
    <t>Cook County, Census Tract 105.02</t>
  </si>
  <si>
    <t>Cook County, Census Tract 105.03</t>
  </si>
  <si>
    <t>Cook County, Census Tract 106</t>
  </si>
  <si>
    <t>Cook County, Census Tract 107.01</t>
  </si>
  <si>
    <t>Cook County, Census Tract 107.02</t>
  </si>
  <si>
    <t>Cook County, Census Tract 201</t>
  </si>
  <si>
    <t>Cook County, Census Tract 202</t>
  </si>
  <si>
    <t>Cook County, Census Tract 203.01</t>
  </si>
  <si>
    <t>Cook County, Census Tract 203.02</t>
  </si>
  <si>
    <t>Cook County, Census Tract 204</t>
  </si>
  <si>
    <t>Cook County, Census Tract 205</t>
  </si>
  <si>
    <t>Cook County, Census Tract 206.01</t>
  </si>
  <si>
    <t>Cook County, Census Tract 206.02</t>
  </si>
  <si>
    <t>Cook County, Census Tract 207.01</t>
  </si>
  <si>
    <t>Cook County, Census Tract 207.02</t>
  </si>
  <si>
    <t>Cook County, Census Tract 208.01</t>
  </si>
  <si>
    <t>Cook County, Census Tract 208.02</t>
  </si>
  <si>
    <t>Cook County, Census Tract 209.01</t>
  </si>
  <si>
    <t>Cook County, Census Tract 209.02</t>
  </si>
  <si>
    <t>Cook County, Census Tract 301.01</t>
  </si>
  <si>
    <t>Cook County, Census Tract 301.02</t>
  </si>
  <si>
    <t>Cook County, Census Tract 301.03</t>
  </si>
  <si>
    <t>Cook County, Census Tract 301.04</t>
  </si>
  <si>
    <t>Cook County, Census Tract 302</t>
  </si>
  <si>
    <t>Cook County, Census Tract 303</t>
  </si>
  <si>
    <t>Cook County, Census Tract 304</t>
  </si>
  <si>
    <t>Cook County, Census Tract 305</t>
  </si>
  <si>
    <t>Cook County, Census Tract 306.01</t>
  </si>
  <si>
    <t>Cook County, Census Tract 306.03</t>
  </si>
  <si>
    <t>Cook County, Census Tract 306.04</t>
  </si>
  <si>
    <t>Cook County, Census Tract 307.01</t>
  </si>
  <si>
    <t>Cook County, Census Tract 307.02</t>
  </si>
  <si>
    <t>Cook County, Census Tract 307.03</t>
  </si>
  <si>
    <t>Cook County, Census Tract 307.06</t>
  </si>
  <si>
    <t>Cook County, Census Tract 308</t>
  </si>
  <si>
    <t>Cook County, Census Tract 309</t>
  </si>
  <si>
    <t>Cook County, Census Tract 310</t>
  </si>
  <si>
    <t>Cook County, Census Tract 311</t>
  </si>
  <si>
    <t>Cook County, Census Tract 312</t>
  </si>
  <si>
    <t>Cook County, Census Tract 313</t>
  </si>
  <si>
    <t>Cook County, Census Tract 314</t>
  </si>
  <si>
    <t>Cook County, Census Tract 315.01</t>
  </si>
  <si>
    <t>Cook County, Census Tract 315.02</t>
  </si>
  <si>
    <t>Cook County, Census Tract 317</t>
  </si>
  <si>
    <t>Cook County, Census Tract 318</t>
  </si>
  <si>
    <t>Cook County, Census Tract 319</t>
  </si>
  <si>
    <t>Cook County, Census Tract 321</t>
  </si>
  <si>
    <t>Cook County, Census Tract 401</t>
  </si>
  <si>
    <t>Cook County, Census Tract 402.01</t>
  </si>
  <si>
    <t>Cook County, Census Tract 402.02</t>
  </si>
  <si>
    <t>Cook County, Census Tract 403</t>
  </si>
  <si>
    <t>Cook County, Census Tract 404.01</t>
  </si>
  <si>
    <t>Cook County, Census Tract 404.02</t>
  </si>
  <si>
    <t>Cook County, Census Tract 406</t>
  </si>
  <si>
    <t>Cook County, Census Tract 407</t>
  </si>
  <si>
    <t>Cook County, Census Tract 408</t>
  </si>
  <si>
    <t>Cook County, Census Tract 409</t>
  </si>
  <si>
    <t>Cook County, Census Tract 501</t>
  </si>
  <si>
    <t>Cook County, Census Tract 502</t>
  </si>
  <si>
    <t>Cook County, Census Tract 503</t>
  </si>
  <si>
    <t>Cook County, Census Tract 505</t>
  </si>
  <si>
    <t>Cook County, Census Tract 506</t>
  </si>
  <si>
    <t>Cook County, Census Tract 507</t>
  </si>
  <si>
    <t>Cook County, Census Tract 508</t>
  </si>
  <si>
    <t>Cook County, Census Tract 509</t>
  </si>
  <si>
    <t>Cook County, Census Tract 510</t>
  </si>
  <si>
    <t>Cook County, Census Tract 511</t>
  </si>
  <si>
    <t>Cook County, Census Tract 512</t>
  </si>
  <si>
    <t>Cook County, Census Tract 513</t>
  </si>
  <si>
    <t>Cook County, Census Tract 514</t>
  </si>
  <si>
    <t>Cook County, Census Tract 601</t>
  </si>
  <si>
    <t>Cook County, Census Tract 602</t>
  </si>
  <si>
    <t>Cook County, Census Tract 603</t>
  </si>
  <si>
    <t>Cook County, Census Tract 604</t>
  </si>
  <si>
    <t>Cook County, Census Tract 605</t>
  </si>
  <si>
    <t>Cook County, Census Tract 608</t>
  </si>
  <si>
    <t>Cook County, Census Tract 609</t>
  </si>
  <si>
    <t>Cook County, Census Tract 610</t>
  </si>
  <si>
    <t>Cook County, Census Tract 611</t>
  </si>
  <si>
    <t>Cook County, Census Tract 612</t>
  </si>
  <si>
    <t>Cook County, Census Tract 615</t>
  </si>
  <si>
    <t>Cook County, Census Tract 618</t>
  </si>
  <si>
    <t>Cook County, Census Tract 619.01</t>
  </si>
  <si>
    <t>Cook County, Census Tract 619.02</t>
  </si>
  <si>
    <t>Cook County, Census Tract 620</t>
  </si>
  <si>
    <t>Cook County, Census Tract 621</t>
  </si>
  <si>
    <t>Cook County, Census Tract 622</t>
  </si>
  <si>
    <t>Cook County, Census Tract 623</t>
  </si>
  <si>
    <t>Cook County, Census Tract 624</t>
  </si>
  <si>
    <t>Cook County, Census Tract 625</t>
  </si>
  <si>
    <t>Cook County, Census Tract 626</t>
  </si>
  <si>
    <t>Cook County, Census Tract 627</t>
  </si>
  <si>
    <t>Cook County, Census Tract 628</t>
  </si>
  <si>
    <t>Cook County, Census Tract 629</t>
  </si>
  <si>
    <t>Cook County, Census Tract 630</t>
  </si>
  <si>
    <t>Cook County, Census Tract 631</t>
  </si>
  <si>
    <t>Cook County, Census Tract 632</t>
  </si>
  <si>
    <t>Cook County, Census Tract 633.01</t>
  </si>
  <si>
    <t>Cook County, Census Tract 633.02</t>
  </si>
  <si>
    <t>Cook County, Census Tract 633.03</t>
  </si>
  <si>
    <t>Cook County, Census Tract 634</t>
  </si>
  <si>
    <t>Cook County, Census Tract 701.01</t>
  </si>
  <si>
    <t>Cook County, Census Tract 701.02</t>
  </si>
  <si>
    <t>Cook County, Census Tract 701.03</t>
  </si>
  <si>
    <t>Cook County, Census Tract 702</t>
  </si>
  <si>
    <t>Cook County, Census Tract 703</t>
  </si>
  <si>
    <t>Cook County, Census Tract 704</t>
  </si>
  <si>
    <t>Cook County, Census Tract 705</t>
  </si>
  <si>
    <t>Cook County, Census Tract 706</t>
  </si>
  <si>
    <t>Cook County, Census Tract 707</t>
  </si>
  <si>
    <t>Cook County, Census Tract 710</t>
  </si>
  <si>
    <t>Cook County, Census Tract 711</t>
  </si>
  <si>
    <t>Cook County, Census Tract 712</t>
  </si>
  <si>
    <t>Cook County, Census Tract 713</t>
  </si>
  <si>
    <t>Cook County, Census Tract 714</t>
  </si>
  <si>
    <t>Cook County, Census Tract 715</t>
  </si>
  <si>
    <t>Cook County, Census Tract 716</t>
  </si>
  <si>
    <t>Cook County, Census Tract 717</t>
  </si>
  <si>
    <t>Cook County, Census Tract 718</t>
  </si>
  <si>
    <t>Cook County, Census Tract 801</t>
  </si>
  <si>
    <t>Cook County, Census Tract 802.01</t>
  </si>
  <si>
    <t>Cook County, Census Tract 802.02</t>
  </si>
  <si>
    <t>Cook County, Census Tract 803</t>
  </si>
  <si>
    <t>Cook County, Census Tract 804</t>
  </si>
  <si>
    <t>Cook County, Census Tract 810</t>
  </si>
  <si>
    <t>Cook County, Census Tract 811</t>
  </si>
  <si>
    <t>Cook County, Census Tract 812.01</t>
  </si>
  <si>
    <t>Cook County, Census Tract 812.02</t>
  </si>
  <si>
    <t>Cook County, Census Tract 813</t>
  </si>
  <si>
    <t>Cook County, Census Tract 814.01</t>
  </si>
  <si>
    <t>Cook County, Census Tract 814.02</t>
  </si>
  <si>
    <t>Cook County, Census Tract 814.03</t>
  </si>
  <si>
    <t>Cook County, Census Tract 815</t>
  </si>
  <si>
    <t>Cook County, Census Tract 816</t>
  </si>
  <si>
    <t>Cook County, Census Tract 817</t>
  </si>
  <si>
    <t>Cook County, Census Tract 818</t>
  </si>
  <si>
    <t>Cook County, Census Tract 819</t>
  </si>
  <si>
    <t>Cook County, Census Tract 901</t>
  </si>
  <si>
    <t>Cook County, Census Tract 902</t>
  </si>
  <si>
    <t>Cook County, Census Tract 903</t>
  </si>
  <si>
    <t>Cook County, Census Tract 1001</t>
  </si>
  <si>
    <t>Cook County, Census Tract 1002</t>
  </si>
  <si>
    <t>Cook County, Census Tract 1003</t>
  </si>
  <si>
    <t>Cook County, Census Tract 1004</t>
  </si>
  <si>
    <t>Cook County, Census Tract 1005</t>
  </si>
  <si>
    <t>Cook County, Census Tract 1006</t>
  </si>
  <si>
    <t>Cook County, Census Tract 1007</t>
  </si>
  <si>
    <t>Cook County, Census Tract 1101</t>
  </si>
  <si>
    <t>Cook County, Census Tract 1102</t>
  </si>
  <si>
    <t>Cook County, Census Tract 1103</t>
  </si>
  <si>
    <t>Cook County, Census Tract 1104</t>
  </si>
  <si>
    <t>Cook County, Census Tract 1105.01</t>
  </si>
  <si>
    <t>Cook County, Census Tract 1105.02</t>
  </si>
  <si>
    <t>Cook County, Census Tract 1201</t>
  </si>
  <si>
    <t>Cook County, Census Tract 1202</t>
  </si>
  <si>
    <t>Cook County, Census Tract 1203</t>
  </si>
  <si>
    <t>Cook County, Census Tract 1204</t>
  </si>
  <si>
    <t>Cook County, Census Tract 1301</t>
  </si>
  <si>
    <t>Cook County, Census Tract 1302</t>
  </si>
  <si>
    <t>Cook County, Census Tract 1303</t>
  </si>
  <si>
    <t>Cook County, Census Tract 1401</t>
  </si>
  <si>
    <t>Cook County, Census Tract 1402</t>
  </si>
  <si>
    <t>Cook County, Census Tract 1403.01</t>
  </si>
  <si>
    <t>Cook County, Census Tract 1403.02</t>
  </si>
  <si>
    <t>Cook County, Census Tract 1404</t>
  </si>
  <si>
    <t>Cook County, Census Tract 1405</t>
  </si>
  <si>
    <t>Cook County, Census Tract 1406.01</t>
  </si>
  <si>
    <t>Cook County, Census Tract 1406.02</t>
  </si>
  <si>
    <t>Cook County, Census Tract 1407.01</t>
  </si>
  <si>
    <t>Cook County, Census Tract 1407.02</t>
  </si>
  <si>
    <t>Cook County, Census Tract 1408</t>
  </si>
  <si>
    <t>Cook County, Census Tract 1502</t>
  </si>
  <si>
    <t>Cook County, Census Tract 1503</t>
  </si>
  <si>
    <t>Cook County, Census Tract 1504.01</t>
  </si>
  <si>
    <t>Cook County, Census Tract 1504.02</t>
  </si>
  <si>
    <t>Cook County, Census Tract 1505.01</t>
  </si>
  <si>
    <t>Cook County, Census Tract 1505.02</t>
  </si>
  <si>
    <t>Cook County, Census Tract 1506</t>
  </si>
  <si>
    <t>Cook County, Census Tract 1507</t>
  </si>
  <si>
    <t>Cook County, Census Tract 1508</t>
  </si>
  <si>
    <t>Cook County, Census Tract 1510.01</t>
  </si>
  <si>
    <t>Cook County, Census Tract 1510.02</t>
  </si>
  <si>
    <t>Cook County, Census Tract 1511</t>
  </si>
  <si>
    <t>Cook County, Census Tract 1512</t>
  </si>
  <si>
    <t>Cook County, Census Tract 1601</t>
  </si>
  <si>
    <t>Cook County, Census Tract 1602</t>
  </si>
  <si>
    <t>Cook County, Census Tract 1603</t>
  </si>
  <si>
    <t>Cook County, Census Tract 1604</t>
  </si>
  <si>
    <t>Cook County, Census Tract 1605.01</t>
  </si>
  <si>
    <t>Cook County, Census Tract 1605.02</t>
  </si>
  <si>
    <t>Cook County, Census Tract 1606.01</t>
  </si>
  <si>
    <t>Cook County, Census Tract 1606.02</t>
  </si>
  <si>
    <t>Cook County, Census Tract 1607</t>
  </si>
  <si>
    <t>Cook County, Census Tract 1608</t>
  </si>
  <si>
    <t>Cook County, Census Tract 1609</t>
  </si>
  <si>
    <t>Cook County, Census Tract 1610</t>
  </si>
  <si>
    <t>Cook County, Census Tract 1611</t>
  </si>
  <si>
    <t>Cook County, Census Tract 1612</t>
  </si>
  <si>
    <t>Cook County, Census Tract 1613</t>
  </si>
  <si>
    <t>Cook County, Census Tract 1701</t>
  </si>
  <si>
    <t>Cook County, Census Tract 1702</t>
  </si>
  <si>
    <t>Cook County, Census Tract 1703</t>
  </si>
  <si>
    <t>Cook County, Census Tract 1704</t>
  </si>
  <si>
    <t>Cook County, Census Tract 1705</t>
  </si>
  <si>
    <t>Cook County, Census Tract 1706</t>
  </si>
  <si>
    <t>Cook County, Census Tract 1707</t>
  </si>
  <si>
    <t>Cook County, Census Tract 1708</t>
  </si>
  <si>
    <t>Cook County, Census Tract 1709</t>
  </si>
  <si>
    <t>Cook County, Census Tract 1710</t>
  </si>
  <si>
    <t>Cook County, Census Tract 1711</t>
  </si>
  <si>
    <t>Cook County, Census Tract 1801</t>
  </si>
  <si>
    <t>Cook County, Census Tract 1901</t>
  </si>
  <si>
    <t>Cook County, Census Tract 1902</t>
  </si>
  <si>
    <t>Cook County, Census Tract 1903</t>
  </si>
  <si>
    <t>Cook County, Census Tract 1904.01</t>
  </si>
  <si>
    <t>Cook County, Census Tract 1904.02</t>
  </si>
  <si>
    <t>Cook County, Census Tract 1906.01</t>
  </si>
  <si>
    <t>Cook County, Census Tract 1906.02</t>
  </si>
  <si>
    <t>Cook County, Census Tract 1907.01</t>
  </si>
  <si>
    <t>Cook County, Census Tract 1907.02</t>
  </si>
  <si>
    <t>Cook County, Census Tract 1908</t>
  </si>
  <si>
    <t>Cook County, Census Tract 1909</t>
  </si>
  <si>
    <t>Cook County, Census Tract 1910</t>
  </si>
  <si>
    <t>Cook County, Census Tract 1911</t>
  </si>
  <si>
    <t>Cook County, Census Tract 1912</t>
  </si>
  <si>
    <t>Cook County, Census Tract 1913.01</t>
  </si>
  <si>
    <t>Cook County, Census Tract 1913.02</t>
  </si>
  <si>
    <t>Cook County, Census Tract 2001</t>
  </si>
  <si>
    <t>Cook County, Census Tract 2002</t>
  </si>
  <si>
    <t>Cook County, Census Tract 2003</t>
  </si>
  <si>
    <t>Cook County, Census Tract 2004.01</t>
  </si>
  <si>
    <t>Cook County, Census Tract 2004.02</t>
  </si>
  <si>
    <t>Cook County, Census Tract 2101</t>
  </si>
  <si>
    <t>Cook County, Census Tract 2104</t>
  </si>
  <si>
    <t>Cook County, Census Tract 2105.01</t>
  </si>
  <si>
    <t>Cook County, Census Tract 2105.02</t>
  </si>
  <si>
    <t>Cook County, Census Tract 2106.01</t>
  </si>
  <si>
    <t>Cook County, Census Tract 2106.02</t>
  </si>
  <si>
    <t>Cook County, Census Tract 2107</t>
  </si>
  <si>
    <t>Cook County, Census Tract 2108</t>
  </si>
  <si>
    <t>Cook County, Census Tract 2109</t>
  </si>
  <si>
    <t>Cook County, Census Tract 2203</t>
  </si>
  <si>
    <t>Cook County, Census Tract 2204</t>
  </si>
  <si>
    <t>Cook County, Census Tract 2205</t>
  </si>
  <si>
    <t>Cook County, Census Tract 2206.01</t>
  </si>
  <si>
    <t>Cook County, Census Tract 2206.02</t>
  </si>
  <si>
    <t>Cook County, Census Tract 2207.01</t>
  </si>
  <si>
    <t>Cook County, Census Tract 2207.02</t>
  </si>
  <si>
    <t>Cook County, Census Tract 2209.01</t>
  </si>
  <si>
    <t>Cook County, Census Tract 2209.02</t>
  </si>
  <si>
    <t>Cook County, Census Tract 2210</t>
  </si>
  <si>
    <t>Cook County, Census Tract 2211</t>
  </si>
  <si>
    <t>Cook County, Census Tract 2212</t>
  </si>
  <si>
    <t>Cook County, Census Tract 2213</t>
  </si>
  <si>
    <t>Cook County, Census Tract 2214</t>
  </si>
  <si>
    <t>Cook County, Census Tract 2215</t>
  </si>
  <si>
    <t>Cook County, Census Tract 2216</t>
  </si>
  <si>
    <t>Cook County, Census Tract 2222</t>
  </si>
  <si>
    <t>Cook County, Census Tract 2225</t>
  </si>
  <si>
    <t>Cook County, Census Tract 2226</t>
  </si>
  <si>
    <t>Cook County, Census Tract 2227</t>
  </si>
  <si>
    <t>Cook County, Census Tract 2228</t>
  </si>
  <si>
    <t>Cook County, Census Tract 2229</t>
  </si>
  <si>
    <t>Cook County, Census Tract 2301</t>
  </si>
  <si>
    <t>Cook County, Census Tract 2302</t>
  </si>
  <si>
    <t>Cook County, Census Tract 2303</t>
  </si>
  <si>
    <t>Cook County, Census Tract 2304</t>
  </si>
  <si>
    <t>Cook County, Census Tract 2305</t>
  </si>
  <si>
    <t>Cook County, Census Tract 2306</t>
  </si>
  <si>
    <t>Cook County, Census Tract 2307</t>
  </si>
  <si>
    <t>Cook County, Census Tract 2308</t>
  </si>
  <si>
    <t>Cook County, Census Tract 2309</t>
  </si>
  <si>
    <t>Cook County, Census Tract 2311</t>
  </si>
  <si>
    <t>Cook County, Census Tract 2312</t>
  </si>
  <si>
    <t>Cook County, Census Tract 2315</t>
  </si>
  <si>
    <t>Cook County, Census Tract 2402</t>
  </si>
  <si>
    <t>Cook County, Census Tract 2403</t>
  </si>
  <si>
    <t>Cook County, Census Tract 2405</t>
  </si>
  <si>
    <t>Cook County, Census Tract 2406</t>
  </si>
  <si>
    <t>Cook County, Census Tract 2407</t>
  </si>
  <si>
    <t>Cook County, Census Tract 2408</t>
  </si>
  <si>
    <t>Cook County, Census Tract 2409</t>
  </si>
  <si>
    <t>Cook County, Census Tract 2410</t>
  </si>
  <si>
    <t>Cook County, Census Tract 2411</t>
  </si>
  <si>
    <t>Cook County, Census Tract 2412</t>
  </si>
  <si>
    <t>Cook County, Census Tract 2413</t>
  </si>
  <si>
    <t>Cook County, Census Tract 2414</t>
  </si>
  <si>
    <t>Cook County, Census Tract 2415</t>
  </si>
  <si>
    <t>Cook County, Census Tract 2416</t>
  </si>
  <si>
    <t>Cook County, Census Tract 2420</t>
  </si>
  <si>
    <t>Cook County, Census Tract 2421</t>
  </si>
  <si>
    <t>Cook County, Census Tract 2422</t>
  </si>
  <si>
    <t>Cook County, Census Tract 2423</t>
  </si>
  <si>
    <t>Cook County, Census Tract 2424</t>
  </si>
  <si>
    <t>Cook County, Census Tract 2425</t>
  </si>
  <si>
    <t>Cook County, Census Tract 2426</t>
  </si>
  <si>
    <t>Cook County, Census Tract 2427</t>
  </si>
  <si>
    <t>Cook County, Census Tract 2428</t>
  </si>
  <si>
    <t>Cook County, Census Tract 2429</t>
  </si>
  <si>
    <t>Cook County, Census Tract 2430</t>
  </si>
  <si>
    <t>Cook County, Census Tract 2431</t>
  </si>
  <si>
    <t>Cook County, Census Tract 2432</t>
  </si>
  <si>
    <t>Cook County, Census Tract 2433</t>
  </si>
  <si>
    <t>Cook County, Census Tract 2434</t>
  </si>
  <si>
    <t>Cook County, Census Tract 2435</t>
  </si>
  <si>
    <t>Cook County, Census Tract 2502</t>
  </si>
  <si>
    <t>Cook County, Census Tract 2503</t>
  </si>
  <si>
    <t>Cook County, Census Tract 2504</t>
  </si>
  <si>
    <t>Cook County, Census Tract 2505</t>
  </si>
  <si>
    <t>Cook County, Census Tract 2506</t>
  </si>
  <si>
    <t>Cook County, Census Tract 2507</t>
  </si>
  <si>
    <t>Cook County, Census Tract 2508</t>
  </si>
  <si>
    <t>Cook County, Census Tract 2510</t>
  </si>
  <si>
    <t>Cook County, Census Tract 2511</t>
  </si>
  <si>
    <t>Cook County, Census Tract 2512</t>
  </si>
  <si>
    <t>Cook County, Census Tract 2513</t>
  </si>
  <si>
    <t>Cook County, Census Tract 2514</t>
  </si>
  <si>
    <t>Cook County, Census Tract 2515</t>
  </si>
  <si>
    <t>Cook County, Census Tract 2516</t>
  </si>
  <si>
    <t>Cook County, Census Tract 2517</t>
  </si>
  <si>
    <t>Cook County, Census Tract 2518</t>
  </si>
  <si>
    <t>Cook County, Census Tract 2519</t>
  </si>
  <si>
    <t>Cook County, Census Tract 2520</t>
  </si>
  <si>
    <t>Cook County, Census Tract 2521.01</t>
  </si>
  <si>
    <t>Cook County, Census Tract 2521.02</t>
  </si>
  <si>
    <t>Cook County, Census Tract 2522.01</t>
  </si>
  <si>
    <t>Cook County, Census Tract 2522.02</t>
  </si>
  <si>
    <t>Cook County, Census Tract 2601</t>
  </si>
  <si>
    <t>Cook County, Census Tract 2602</t>
  </si>
  <si>
    <t>Cook County, Census Tract 2603</t>
  </si>
  <si>
    <t>Cook County, Census Tract 2604</t>
  </si>
  <si>
    <t>Cook County, Census Tract 2605</t>
  </si>
  <si>
    <t>Cook County, Census Tract 2606</t>
  </si>
  <si>
    <t>Cook County, Census Tract 2607</t>
  </si>
  <si>
    <t>Cook County, Census Tract 2608</t>
  </si>
  <si>
    <t>Cook County, Census Tract 2609</t>
  </si>
  <si>
    <t>Cook County, Census Tract 2610</t>
  </si>
  <si>
    <t>Cook County, Census Tract 2705</t>
  </si>
  <si>
    <t>Cook County, Census Tract 2712</t>
  </si>
  <si>
    <t>Cook County, Census Tract 2713</t>
  </si>
  <si>
    <t>Cook County, Census Tract 2714</t>
  </si>
  <si>
    <t>Cook County, Census Tract 2715</t>
  </si>
  <si>
    <t>Cook County, Census Tract 2718</t>
  </si>
  <si>
    <t>Cook County, Census Tract 2801</t>
  </si>
  <si>
    <t>Cook County, Census Tract 2804</t>
  </si>
  <si>
    <t>Cook County, Census Tract 2808</t>
  </si>
  <si>
    <t>Cook County, Census Tract 2809</t>
  </si>
  <si>
    <t>Cook County, Census Tract 2819</t>
  </si>
  <si>
    <t>Cook County, Census Tract 2827</t>
  </si>
  <si>
    <t>Cook County, Census Tract 2828</t>
  </si>
  <si>
    <t>Cook County, Census Tract 2831</t>
  </si>
  <si>
    <t>Cook County, Census Tract 2832</t>
  </si>
  <si>
    <t>Cook County, Census Tract 2838</t>
  </si>
  <si>
    <t>Cook County, Census Tract 2909</t>
  </si>
  <si>
    <t>Cook County, Census Tract 2912</t>
  </si>
  <si>
    <t>Cook County, Census Tract 2916</t>
  </si>
  <si>
    <t>Cook County, Census Tract 2922</t>
  </si>
  <si>
    <t>Cook County, Census Tract 2924</t>
  </si>
  <si>
    <t>Cook County, Census Tract 2925</t>
  </si>
  <si>
    <t>Cook County, Census Tract 3005</t>
  </si>
  <si>
    <t>Cook County, Census Tract 3006</t>
  </si>
  <si>
    <t>Cook County, Census Tract 3007</t>
  </si>
  <si>
    <t>Cook County, Census Tract 3008</t>
  </si>
  <si>
    <t>Cook County, Census Tract 3009</t>
  </si>
  <si>
    <t>Cook County, Census Tract 3011</t>
  </si>
  <si>
    <t>Cook County, Census Tract 3012</t>
  </si>
  <si>
    <t>Cook County, Census Tract 3016</t>
  </si>
  <si>
    <t>Cook County, Census Tract 3017.01</t>
  </si>
  <si>
    <t>Cook County, Census Tract 3017.02</t>
  </si>
  <si>
    <t>Cook County, Census Tract 3018.01</t>
  </si>
  <si>
    <t>Cook County, Census Tract 3018.02</t>
  </si>
  <si>
    <t>Cook County, Census Tract 3018.03</t>
  </si>
  <si>
    <t>Cook County, Census Tract 3102</t>
  </si>
  <si>
    <t>Cook County, Census Tract 3103</t>
  </si>
  <si>
    <t>Cook County, Census Tract 3104</t>
  </si>
  <si>
    <t>Cook County, Census Tract 3105</t>
  </si>
  <si>
    <t>Cook County, Census Tract 3106</t>
  </si>
  <si>
    <t>Cook County, Census Tract 3107</t>
  </si>
  <si>
    <t>Cook County, Census Tract 3108</t>
  </si>
  <si>
    <t>Cook County, Census Tract 3109</t>
  </si>
  <si>
    <t>Cook County, Census Tract 3201</t>
  </si>
  <si>
    <t>Cook County, Census Tract 3204</t>
  </si>
  <si>
    <t>Cook County, Census Tract 3206</t>
  </si>
  <si>
    <t>Cook County, Census Tract 3301</t>
  </si>
  <si>
    <t>Cook County, Census Tract 3302</t>
  </si>
  <si>
    <t>Cook County, Census Tract 3403</t>
  </si>
  <si>
    <t>Cook County, Census Tract 3404</t>
  </si>
  <si>
    <t>Cook County, Census Tract 3405</t>
  </si>
  <si>
    <t>Cook County, Census Tract 3406</t>
  </si>
  <si>
    <t>Cook County, Census Tract 3501</t>
  </si>
  <si>
    <t>Cook County, Census Tract 3504</t>
  </si>
  <si>
    <t>Cook County, Census Tract 3510</t>
  </si>
  <si>
    <t>Cook County, Census Tract 3511</t>
  </si>
  <si>
    <t>Cook County, Census Tract 3514</t>
  </si>
  <si>
    <t>Cook County, Census Tract 3515</t>
  </si>
  <si>
    <t>Cook County, Census Tract 3602</t>
  </si>
  <si>
    <t>Cook County, Census Tract 3801</t>
  </si>
  <si>
    <t>Cook County, Census Tract 3802</t>
  </si>
  <si>
    <t>Cook County, Census Tract 3805</t>
  </si>
  <si>
    <t>Cook County, Census Tract 3807</t>
  </si>
  <si>
    <t>Cook County, Census Tract 3812</t>
  </si>
  <si>
    <t>Cook County, Census Tract 3814</t>
  </si>
  <si>
    <t>Cook County, Census Tract 3815</t>
  </si>
  <si>
    <t>Cook County, Census Tract 3817</t>
  </si>
  <si>
    <t>Cook County, Census Tract 3818</t>
  </si>
  <si>
    <t>Cook County, Census Tract 3819</t>
  </si>
  <si>
    <t>Cook County, Census Tract 3901</t>
  </si>
  <si>
    <t>Cook County, Census Tract 3902</t>
  </si>
  <si>
    <t>Cook County, Census Tract 3903</t>
  </si>
  <si>
    <t>Cook County, Census Tract 3904</t>
  </si>
  <si>
    <t>Cook County, Census Tract 3905</t>
  </si>
  <si>
    <t>Cook County, Census Tract 3906</t>
  </si>
  <si>
    <t>Cook County, Census Tract 3907</t>
  </si>
  <si>
    <t>Cook County, Census Tract 4003</t>
  </si>
  <si>
    <t>Cook County, Census Tract 4004</t>
  </si>
  <si>
    <t>Cook County, Census Tract 4005</t>
  </si>
  <si>
    <t>Cook County, Census Tract 4008</t>
  </si>
  <si>
    <t>Cook County, Census Tract 4101</t>
  </si>
  <si>
    <t>Cook County, Census Tract 4102</t>
  </si>
  <si>
    <t>Cook County, Census Tract 4105</t>
  </si>
  <si>
    <t>Cook County, Census Tract 4106</t>
  </si>
  <si>
    <t>Cook County, Census Tract 4107</t>
  </si>
  <si>
    <t>Cook County, Census Tract 4108</t>
  </si>
  <si>
    <t>Cook County, Census Tract 4109</t>
  </si>
  <si>
    <t>Cook County, Census Tract 4110</t>
  </si>
  <si>
    <t>Cook County, Census Tract 4111</t>
  </si>
  <si>
    <t>Cook County, Census Tract 4112</t>
  </si>
  <si>
    <t>Cook County, Census Tract 4201</t>
  </si>
  <si>
    <t>Cook County, Census Tract 4202</t>
  </si>
  <si>
    <t>Cook County, Census Tract 4203</t>
  </si>
  <si>
    <t>Cook County, Census Tract 4204</t>
  </si>
  <si>
    <t>Cook County, Census Tract 4205</t>
  </si>
  <si>
    <t>Cook County, Census Tract 4206</t>
  </si>
  <si>
    <t>Cook County, Census Tract 4207</t>
  </si>
  <si>
    <t>Cook County, Census Tract 4208</t>
  </si>
  <si>
    <t>Cook County, Census Tract 4212</t>
  </si>
  <si>
    <t>Cook County, Census Tract 4301.01</t>
  </si>
  <si>
    <t>Cook County, Census Tract 4301.02</t>
  </si>
  <si>
    <t>Cook County, Census Tract 4302</t>
  </si>
  <si>
    <t>Cook County, Census Tract 4303</t>
  </si>
  <si>
    <t>Cook County, Census Tract 4304</t>
  </si>
  <si>
    <t>Cook County, Census Tract 4305</t>
  </si>
  <si>
    <t>Cook County, Census Tract 4306</t>
  </si>
  <si>
    <t>Cook County, Census Tract 4307</t>
  </si>
  <si>
    <t>Cook County, Census Tract 4308</t>
  </si>
  <si>
    <t>Cook County, Census Tract 4309</t>
  </si>
  <si>
    <t>Cook County, Census Tract 4312</t>
  </si>
  <si>
    <t>Cook County, Census Tract 4313.01</t>
  </si>
  <si>
    <t>Cook County, Census Tract 4313.02</t>
  </si>
  <si>
    <t>Cook County, Census Tract 4314</t>
  </si>
  <si>
    <t>Cook County, Census Tract 4401.01</t>
  </si>
  <si>
    <t>Cook County, Census Tract 4401.02</t>
  </si>
  <si>
    <t>Cook County, Census Tract 4402.01</t>
  </si>
  <si>
    <t>Cook County, Census Tract 4402.02</t>
  </si>
  <si>
    <t>Cook County, Census Tract 4403</t>
  </si>
  <si>
    <t>Cook County, Census Tract 4406</t>
  </si>
  <si>
    <t>Cook County, Census Tract 4407</t>
  </si>
  <si>
    <t>Cook County, Census Tract 4408</t>
  </si>
  <si>
    <t>Cook County, Census Tract 4409</t>
  </si>
  <si>
    <t>Cook County, Census Tract 4503</t>
  </si>
  <si>
    <t>Cook County, Census Tract 4601</t>
  </si>
  <si>
    <t>Cook County, Census Tract 4602</t>
  </si>
  <si>
    <t>Cook County, Census Tract 4603.01</t>
  </si>
  <si>
    <t>Cook County, Census Tract 4603.02</t>
  </si>
  <si>
    <t>Cook County, Census Tract 4604</t>
  </si>
  <si>
    <t>Cook County, Census Tract 4605</t>
  </si>
  <si>
    <t>Cook County, Census Tract 4606</t>
  </si>
  <si>
    <t>Cook County, Census Tract 4607</t>
  </si>
  <si>
    <t>Cook County, Census Tract 4610</t>
  </si>
  <si>
    <t>Cook County, Census Tract 4701</t>
  </si>
  <si>
    <t>Cook County, Census Tract 4801</t>
  </si>
  <si>
    <t>Cook County, Census Tract 4802</t>
  </si>
  <si>
    <t>Cook County, Census Tract 4803</t>
  </si>
  <si>
    <t>Cook County, Census Tract 4804</t>
  </si>
  <si>
    <t>Cook County, Census Tract 4805</t>
  </si>
  <si>
    <t>Cook County, Census Tract 4903</t>
  </si>
  <si>
    <t>Cook County, Census Tract 4904</t>
  </si>
  <si>
    <t>Cook County, Census Tract 4905</t>
  </si>
  <si>
    <t>Cook County, Census Tract 4906</t>
  </si>
  <si>
    <t>Cook County, Census Tract 4907</t>
  </si>
  <si>
    <t>Cook County, Census Tract 4908</t>
  </si>
  <si>
    <t>Cook County, Census Tract 4909.01</t>
  </si>
  <si>
    <t>Cook County, Census Tract 4909.02</t>
  </si>
  <si>
    <t>Cook County, Census Tract 4910</t>
  </si>
  <si>
    <t>Cook County, Census Tract 4911</t>
  </si>
  <si>
    <t>Cook County, Census Tract 4912</t>
  </si>
  <si>
    <t>Cook County, Census Tract 4913</t>
  </si>
  <si>
    <t>Cook County, Census Tract 4914</t>
  </si>
  <si>
    <t>Cook County, Census Tract 5001</t>
  </si>
  <si>
    <t>Cook County, Census Tract 5002</t>
  </si>
  <si>
    <t>Cook County, Census Tract 5003</t>
  </si>
  <si>
    <t>Cook County, Census Tract 5101</t>
  </si>
  <si>
    <t>Cook County, Census Tract 5102</t>
  </si>
  <si>
    <t>Cook County, Census Tract 5103</t>
  </si>
  <si>
    <t>Cook County, Census Tract 5201</t>
  </si>
  <si>
    <t>Cook County, Census Tract 5202</t>
  </si>
  <si>
    <t>Cook County, Census Tract 5203</t>
  </si>
  <si>
    <t>Cook County, Census Tract 5204</t>
  </si>
  <si>
    <t>Cook County, Census Tract 5205</t>
  </si>
  <si>
    <t>Cook County, Census Tract 5206</t>
  </si>
  <si>
    <t>Cook County, Census Tract 5301</t>
  </si>
  <si>
    <t>Cook County, Census Tract 5302</t>
  </si>
  <si>
    <t>Cook County, Census Tract 5303</t>
  </si>
  <si>
    <t>Cook County, Census Tract 5304</t>
  </si>
  <si>
    <t>Cook County, Census Tract 5305.01</t>
  </si>
  <si>
    <t>Cook County, Census Tract 5305.02</t>
  </si>
  <si>
    <t>Cook County, Census Tract 5305.03</t>
  </si>
  <si>
    <t>Cook County, Census Tract 5306</t>
  </si>
  <si>
    <t>Cook County, Census Tract 5401.01</t>
  </si>
  <si>
    <t>Cook County, Census Tract 5401.02</t>
  </si>
  <si>
    <t>Cook County, Census Tract 5501</t>
  </si>
  <si>
    <t>Cook County, Census Tract 5502</t>
  </si>
  <si>
    <t>Cook County, Census Tract 5601</t>
  </si>
  <si>
    <t>Cook County, Census Tract 5602</t>
  </si>
  <si>
    <t>Cook County, Census Tract 5603</t>
  </si>
  <si>
    <t>Cook County, Census Tract 5604</t>
  </si>
  <si>
    <t>Cook County, Census Tract 5607</t>
  </si>
  <si>
    <t>Cook County, Census Tract 5608</t>
  </si>
  <si>
    <t>Cook County, Census Tract 5609</t>
  </si>
  <si>
    <t>Cook County, Census Tract 5610</t>
  </si>
  <si>
    <t>Cook County, Census Tract 5611</t>
  </si>
  <si>
    <t>Cook County, Census Tract 5701</t>
  </si>
  <si>
    <t>Cook County, Census Tract 5702</t>
  </si>
  <si>
    <t>Cook County, Census Tract 5703</t>
  </si>
  <si>
    <t>Cook County, Census Tract 5704</t>
  </si>
  <si>
    <t>Cook County, Census Tract 5705</t>
  </si>
  <si>
    <t>Cook County, Census Tract 5801</t>
  </si>
  <si>
    <t>Cook County, Census Tract 5802</t>
  </si>
  <si>
    <t>Cook County, Census Tract 5803</t>
  </si>
  <si>
    <t>Cook County, Census Tract 5804</t>
  </si>
  <si>
    <t>Cook County, Census Tract 5805.01</t>
  </si>
  <si>
    <t>Cook County, Census Tract 5805.02</t>
  </si>
  <si>
    <t>Cook County, Census Tract 5806</t>
  </si>
  <si>
    <t>Cook County, Census Tract 5807</t>
  </si>
  <si>
    <t>Cook County, Census Tract 5808</t>
  </si>
  <si>
    <t>Cook County, Census Tract 5905</t>
  </si>
  <si>
    <t>Cook County, Census Tract 5906</t>
  </si>
  <si>
    <t>Cook County, Census Tract 5907</t>
  </si>
  <si>
    <t>Cook County, Census Tract 6004</t>
  </si>
  <si>
    <t>Cook County, Census Tract 6006</t>
  </si>
  <si>
    <t>Cook County, Census Tract 6007</t>
  </si>
  <si>
    <t>Cook County, Census Tract 6009</t>
  </si>
  <si>
    <t>Cook County, Census Tract 6103</t>
  </si>
  <si>
    <t>Cook County, Census Tract 6104</t>
  </si>
  <si>
    <t>Cook County, Census Tract 6108</t>
  </si>
  <si>
    <t>Cook County, Census Tract 6110</t>
  </si>
  <si>
    <t>Cook County, Census Tract 6111</t>
  </si>
  <si>
    <t>Cook County, Census Tract 6112</t>
  </si>
  <si>
    <t>Cook County, Census Tract 6113</t>
  </si>
  <si>
    <t>Cook County, Census Tract 6114</t>
  </si>
  <si>
    <t>Cook County, Census Tract 6115</t>
  </si>
  <si>
    <t>Cook County, Census Tract 6116</t>
  </si>
  <si>
    <t>Cook County, Census Tract 6117</t>
  </si>
  <si>
    <t>Cook County, Census Tract 6118</t>
  </si>
  <si>
    <t>Cook County, Census Tract 6119</t>
  </si>
  <si>
    <t>Cook County, Census Tract 6120</t>
  </si>
  <si>
    <t>Cook County, Census Tract 6121</t>
  </si>
  <si>
    <t>Cook County, Census Tract 6201</t>
  </si>
  <si>
    <t>Cook County, Census Tract 6202</t>
  </si>
  <si>
    <t>Cook County, Census Tract 6203</t>
  </si>
  <si>
    <t>Cook County, Census Tract 6204</t>
  </si>
  <si>
    <t>Cook County, Census Tract 6301</t>
  </si>
  <si>
    <t>Cook County, Census Tract 6302</t>
  </si>
  <si>
    <t>Cook County, Census Tract 6303</t>
  </si>
  <si>
    <t>Cook County, Census Tract 6304</t>
  </si>
  <si>
    <t>Cook County, Census Tract 6305</t>
  </si>
  <si>
    <t>Cook County, Census Tract 6308</t>
  </si>
  <si>
    <t>Cook County, Census Tract 6309</t>
  </si>
  <si>
    <t>Cook County, Census Tract 6401</t>
  </si>
  <si>
    <t>Cook County, Census Tract 6403</t>
  </si>
  <si>
    <t>Cook County, Census Tract 6404</t>
  </si>
  <si>
    <t>Cook County, Census Tract 6405</t>
  </si>
  <si>
    <t>Cook County, Census Tract 6406</t>
  </si>
  <si>
    <t>Cook County, Census Tract 6407</t>
  </si>
  <si>
    <t>Cook County, Census Tract 6408</t>
  </si>
  <si>
    <t>Cook County, Census Tract 6501</t>
  </si>
  <si>
    <t>Cook County, Census Tract 6502</t>
  </si>
  <si>
    <t>Cook County, Census Tract 6503.01</t>
  </si>
  <si>
    <t>Cook County, Census Tract 6503.02</t>
  </si>
  <si>
    <t>Cook County, Census Tract 6504</t>
  </si>
  <si>
    <t>Cook County, Census Tract 6505</t>
  </si>
  <si>
    <t>Cook County, Census Tract 6603.01</t>
  </si>
  <si>
    <t>Cook County, Census Tract 6603.02</t>
  </si>
  <si>
    <t>Cook County, Census Tract 6604</t>
  </si>
  <si>
    <t>Cook County, Census Tract 6605</t>
  </si>
  <si>
    <t>Cook County, Census Tract 6606</t>
  </si>
  <si>
    <t>Cook County, Census Tract 6607</t>
  </si>
  <si>
    <t>Cook County, Census Tract 6608</t>
  </si>
  <si>
    <t>Cook County, Census Tract 6609</t>
  </si>
  <si>
    <t>Cook County, Census Tract 6610</t>
  </si>
  <si>
    <t>Cook County, Census Tract 6611</t>
  </si>
  <si>
    <t>Cook County, Census Tract 6701</t>
  </si>
  <si>
    <t>Cook County, Census Tract 6702</t>
  </si>
  <si>
    <t>Cook County, Census Tract 6703</t>
  </si>
  <si>
    <t>Cook County, Census Tract 6704</t>
  </si>
  <si>
    <t>Cook County, Census Tract 6705</t>
  </si>
  <si>
    <t>Cook County, Census Tract 6706</t>
  </si>
  <si>
    <t>Cook County, Census Tract 6707</t>
  </si>
  <si>
    <t>Cook County, Census Tract 6708</t>
  </si>
  <si>
    <t>Cook County, Census Tract 6709</t>
  </si>
  <si>
    <t>Cook County, Census Tract 6711</t>
  </si>
  <si>
    <t>Cook County, Census Tract 6712</t>
  </si>
  <si>
    <t>Cook County, Census Tract 6713</t>
  </si>
  <si>
    <t>Cook County, Census Tract 6714</t>
  </si>
  <si>
    <t>Cook County, Census Tract 6715</t>
  </si>
  <si>
    <t>Cook County, Census Tract 6716</t>
  </si>
  <si>
    <t>Cook County, Census Tract 6718</t>
  </si>
  <si>
    <t>Cook County, Census Tract 6719</t>
  </si>
  <si>
    <t>Cook County, Census Tract 6720</t>
  </si>
  <si>
    <t>Cook County, Census Tract 6805</t>
  </si>
  <si>
    <t>Cook County, Census Tract 6806</t>
  </si>
  <si>
    <t>Cook County, Census Tract 6809</t>
  </si>
  <si>
    <t>Cook County, Census Tract 6810</t>
  </si>
  <si>
    <t>Cook County, Census Tract 6811</t>
  </si>
  <si>
    <t>Cook County, Census Tract 6812</t>
  </si>
  <si>
    <t>Cook County, Census Tract 6813</t>
  </si>
  <si>
    <t>Cook County, Census Tract 6814</t>
  </si>
  <si>
    <t>Cook County, Census Tract 6903</t>
  </si>
  <si>
    <t>Cook County, Census Tract 6904</t>
  </si>
  <si>
    <t>Cook County, Census Tract 6905</t>
  </si>
  <si>
    <t>Cook County, Census Tract 6909</t>
  </si>
  <si>
    <t>Cook County, Census Tract 6910</t>
  </si>
  <si>
    <t>Cook County, Census Tract 6911</t>
  </si>
  <si>
    <t>Cook County, Census Tract 6912</t>
  </si>
  <si>
    <t>Cook County, Census Tract 6913</t>
  </si>
  <si>
    <t>Cook County, Census Tract 6914</t>
  </si>
  <si>
    <t>Cook County, Census Tract 6915</t>
  </si>
  <si>
    <t>Cook County, Census Tract 7001</t>
  </si>
  <si>
    <t>Cook County, Census Tract 7002</t>
  </si>
  <si>
    <t>Cook County, Census Tract 7003.01</t>
  </si>
  <si>
    <t>Cook County, Census Tract 7003.02</t>
  </si>
  <si>
    <t>Cook County, Census Tract 7004.01</t>
  </si>
  <si>
    <t>Cook County, Census Tract 7004.02</t>
  </si>
  <si>
    <t>Cook County, Census Tract 7005.01</t>
  </si>
  <si>
    <t>Cook County, Census Tract 7005.02</t>
  </si>
  <si>
    <t>Cook County, Census Tract 7101</t>
  </si>
  <si>
    <t>Cook County, Census Tract 7102</t>
  </si>
  <si>
    <t>Cook County, Census Tract 7103</t>
  </si>
  <si>
    <t>Cook County, Census Tract 7104</t>
  </si>
  <si>
    <t>Cook County, Census Tract 7105</t>
  </si>
  <si>
    <t>Cook County, Census Tract 7106</t>
  </si>
  <si>
    <t>Cook County, Census Tract 7107</t>
  </si>
  <si>
    <t>Cook County, Census Tract 7108</t>
  </si>
  <si>
    <t>Cook County, Census Tract 7109</t>
  </si>
  <si>
    <t>Cook County, Census Tract 7110</t>
  </si>
  <si>
    <t>Cook County, Census Tract 7111</t>
  </si>
  <si>
    <t>Cook County, Census Tract 7112</t>
  </si>
  <si>
    <t>Cook County, Census Tract 7113</t>
  </si>
  <si>
    <t>Cook County, Census Tract 7114</t>
  </si>
  <si>
    <t>Cook County, Census Tract 7115</t>
  </si>
  <si>
    <t>Cook County, Census Tract 7201</t>
  </si>
  <si>
    <t>Cook County, Census Tract 7202</t>
  </si>
  <si>
    <t>Cook County, Census Tract 7203</t>
  </si>
  <si>
    <t>Cook County, Census Tract 7204</t>
  </si>
  <si>
    <t>Cook County, Census Tract 7205</t>
  </si>
  <si>
    <t>Cook County, Census Tract 7206</t>
  </si>
  <si>
    <t>Cook County, Census Tract 7207</t>
  </si>
  <si>
    <t>Cook County, Census Tract 7301</t>
  </si>
  <si>
    <t>Cook County, Census Tract 7302.01</t>
  </si>
  <si>
    <t>Cook County, Census Tract 7302.02</t>
  </si>
  <si>
    <t>Cook County, Census Tract 7303</t>
  </si>
  <si>
    <t>Cook County, Census Tract 7304</t>
  </si>
  <si>
    <t>Cook County, Census Tract 7305</t>
  </si>
  <si>
    <t>Cook County, Census Tract 7306</t>
  </si>
  <si>
    <t>Cook County, Census Tract 7307</t>
  </si>
  <si>
    <t>Cook County, Census Tract 7401</t>
  </si>
  <si>
    <t>Cook County, Census Tract 7402</t>
  </si>
  <si>
    <t>Cook County, Census Tract 7403</t>
  </si>
  <si>
    <t>Cook County, Census Tract 7404</t>
  </si>
  <si>
    <t>Cook County, Census Tract 7501</t>
  </si>
  <si>
    <t>Cook County, Census Tract 7502</t>
  </si>
  <si>
    <t>Cook County, Census Tract 7503</t>
  </si>
  <si>
    <t>Cook County, Census Tract 7504</t>
  </si>
  <si>
    <t>Cook County, Census Tract 7505</t>
  </si>
  <si>
    <t>Cook County, Census Tract 7506</t>
  </si>
  <si>
    <t>Cook County, Census Tract 7608.01</t>
  </si>
  <si>
    <t>Cook County, Census Tract 7608.02</t>
  </si>
  <si>
    <t>Cook County, Census Tract 7608.03</t>
  </si>
  <si>
    <t>Cook County, Census Tract 7702.01</t>
  </si>
  <si>
    <t>Cook County, Census Tract 7702.02</t>
  </si>
  <si>
    <t>Cook County, Census Tract 7703</t>
  </si>
  <si>
    <t>Cook County, Census Tract 7704</t>
  </si>
  <si>
    <t>Cook County, Census Tract 7705</t>
  </si>
  <si>
    <t>Cook County, Census Tract 7706.01</t>
  </si>
  <si>
    <t>Cook County, Census Tract 7706.02</t>
  </si>
  <si>
    <t>Cook County, Census Tract 7707</t>
  </si>
  <si>
    <t>Cook County, Census Tract 7708</t>
  </si>
  <si>
    <t>Cook County, Census Tract 7709.01</t>
  </si>
  <si>
    <t>Cook County, Census Tract 7709.02</t>
  </si>
  <si>
    <t>Cook County, Census Tract 8001</t>
  </si>
  <si>
    <t>Cook County, Census Tract 8002</t>
  </si>
  <si>
    <t>Cook County, Census Tract 8003</t>
  </si>
  <si>
    <t>Cook County, Census Tract 8004</t>
  </si>
  <si>
    <t>Cook County, Census Tract 8005</t>
  </si>
  <si>
    <t>Cook County, Census Tract 8006</t>
  </si>
  <si>
    <t>Cook County, Census Tract 8007</t>
  </si>
  <si>
    <t>Cook County, Census Tract 8008</t>
  </si>
  <si>
    <t>Cook County, Census Tract 8009</t>
  </si>
  <si>
    <t>Cook County, Census Tract 8010</t>
  </si>
  <si>
    <t>Cook County, Census Tract 8011</t>
  </si>
  <si>
    <t>Cook County, Census Tract 8012</t>
  </si>
  <si>
    <t>Cook County, Census Tract 8013</t>
  </si>
  <si>
    <t>Cook County, Census Tract 8014</t>
  </si>
  <si>
    <t>Cook County, Census Tract 8015</t>
  </si>
  <si>
    <t>Cook County, Census Tract 8016.01</t>
  </si>
  <si>
    <t>Cook County, Census Tract 8016.03</t>
  </si>
  <si>
    <t>Cook County, Census Tract 8016.05</t>
  </si>
  <si>
    <t>Cook County, Census Tract 8016.06</t>
  </si>
  <si>
    <t>Cook County, Census Tract 8016.07</t>
  </si>
  <si>
    <t>Cook County, Census Tract 8016.08</t>
  </si>
  <si>
    <t>Cook County, Census Tract 8017.01</t>
  </si>
  <si>
    <t>Cook County, Census Tract 8017.02</t>
  </si>
  <si>
    <t>Cook County, Census Tract 8018</t>
  </si>
  <si>
    <t>Cook County, Census Tract 8019.01</t>
  </si>
  <si>
    <t>Cook County, Census Tract 8019.02</t>
  </si>
  <si>
    <t>Cook County, Census Tract 8020.02</t>
  </si>
  <si>
    <t>Cook County, Census Tract 8020.03</t>
  </si>
  <si>
    <t>Cook County, Census Tract 8020.04</t>
  </si>
  <si>
    <t>Cook County, Census Tract 8021</t>
  </si>
  <si>
    <t>Cook County, Census Tract 8022</t>
  </si>
  <si>
    <t>Cook County, Census Tract 8023</t>
  </si>
  <si>
    <t>Cook County, Census Tract 8024.02</t>
  </si>
  <si>
    <t>Cook County, Census Tract 8024.03</t>
  </si>
  <si>
    <t>Cook County, Census Tract 8024.04</t>
  </si>
  <si>
    <t>Cook County, Census Tract 8025.03</t>
  </si>
  <si>
    <t>Cook County, Census Tract 8025.04</t>
  </si>
  <si>
    <t>Cook County, Census Tract 8025.05</t>
  </si>
  <si>
    <t>Cook County, Census Tract 8025.06</t>
  </si>
  <si>
    <t>Cook County, Census Tract 8026.05</t>
  </si>
  <si>
    <t>Cook County, Census Tract 8026.07</t>
  </si>
  <si>
    <t>Cook County, Census Tract 8026.08</t>
  </si>
  <si>
    <t>Cook County, Census Tract 8026.09</t>
  </si>
  <si>
    <t>Cook County, Census Tract 8026.10</t>
  </si>
  <si>
    <t>Cook County, Census Tract 8027.01</t>
  </si>
  <si>
    <t>Cook County, Census Tract 8027.02</t>
  </si>
  <si>
    <t>Cook County, Census Tract 8028.01</t>
  </si>
  <si>
    <t>Cook County, Census Tract 8028.02</t>
  </si>
  <si>
    <t>Cook County, Census Tract 8029</t>
  </si>
  <si>
    <t>Cook County, Census Tract 8030.05</t>
  </si>
  <si>
    <t>Cook County, Census Tract 8030.07</t>
  </si>
  <si>
    <t>Cook County, Census Tract 8030.08</t>
  </si>
  <si>
    <t>Cook County, Census Tract 8030.10</t>
  </si>
  <si>
    <t>Cook County, Census Tract 8030.12</t>
  </si>
  <si>
    <t>Cook County, Census Tract 8030.13</t>
  </si>
  <si>
    <t>Cook County, Census Tract 8030.14</t>
  </si>
  <si>
    <t>Cook County, Census Tract 8030.15</t>
  </si>
  <si>
    <t>Cook County, Census Tract 8030.16</t>
  </si>
  <si>
    <t>Cook County, Census Tract 8030.17</t>
  </si>
  <si>
    <t>Cook County, Census Tract 8031</t>
  </si>
  <si>
    <t>Cook County, Census Tract 8032</t>
  </si>
  <si>
    <t>Cook County, Census Tract 8033</t>
  </si>
  <si>
    <t>Cook County, Census Tract 8034</t>
  </si>
  <si>
    <t>Cook County, Census Tract 8035</t>
  </si>
  <si>
    <t>Cook County, Census Tract 8036.03</t>
  </si>
  <si>
    <t>Cook County, Census Tract 8036.04</t>
  </si>
  <si>
    <t>Cook County, Census Tract 8036.05</t>
  </si>
  <si>
    <t>Cook County, Census Tract 8036.06</t>
  </si>
  <si>
    <t>Cook County, Census Tract 8036.07</t>
  </si>
  <si>
    <t>Cook County, Census Tract 8036.08</t>
  </si>
  <si>
    <t>Cook County, Census Tract 8036.10</t>
  </si>
  <si>
    <t>Cook County, Census Tract 8036.11</t>
  </si>
  <si>
    <t>Cook County, Census Tract 8036.12</t>
  </si>
  <si>
    <t>Cook County, Census Tract 8037.01</t>
  </si>
  <si>
    <t>Cook County, Census Tract 8037.02</t>
  </si>
  <si>
    <t>Cook County, Census Tract 8038</t>
  </si>
  <si>
    <t>Cook County, Census Tract 8039.01</t>
  </si>
  <si>
    <t>Cook County, Census Tract 8039.02</t>
  </si>
  <si>
    <t>Cook County, Census Tract 8040</t>
  </si>
  <si>
    <t>Cook County, Census Tract 8041.02</t>
  </si>
  <si>
    <t>Cook County, Census Tract 8041.04</t>
  </si>
  <si>
    <t>Cook County, Census Tract 8041.05</t>
  </si>
  <si>
    <t>Cook County, Census Tract 8041.06</t>
  </si>
  <si>
    <t>Cook County, Census Tract 8041.08</t>
  </si>
  <si>
    <t>Cook County, Census Tract 8041.09</t>
  </si>
  <si>
    <t>Cook County, Census Tract 8042.01</t>
  </si>
  <si>
    <t>Cook County, Census Tract 8042.02</t>
  </si>
  <si>
    <t>Cook County, Census Tract 8043.05</t>
  </si>
  <si>
    <t>Cook County, Census Tract 8043.06</t>
  </si>
  <si>
    <t>Cook County, Census Tract 8043.08</t>
  </si>
  <si>
    <t>Cook County, Census Tract 8043.09</t>
  </si>
  <si>
    <t>Cook County, Census Tract 8043.10</t>
  </si>
  <si>
    <t>Cook County, Census Tract 8043.11</t>
  </si>
  <si>
    <t>Cook County, Census Tract 8044.03</t>
  </si>
  <si>
    <t>Cook County, Census Tract 8044.04</t>
  </si>
  <si>
    <t>Cook County, Census Tract 8044.05</t>
  </si>
  <si>
    <t>Cook County, Census Tract 8044.06</t>
  </si>
  <si>
    <t>Cook County, Census Tract 8045.05</t>
  </si>
  <si>
    <t>Cook County, Census Tract 8045.06</t>
  </si>
  <si>
    <t>Cook County, Census Tract 8045.07</t>
  </si>
  <si>
    <t>Cook County, Census Tract 8045.08</t>
  </si>
  <si>
    <t>Cook County, Census Tract 8045.09</t>
  </si>
  <si>
    <t>Cook County, Census Tract 8045.10</t>
  </si>
  <si>
    <t>Cook County, Census Tract 8045.11</t>
  </si>
  <si>
    <t>Cook County, Census Tract 8046.03</t>
  </si>
  <si>
    <t>Cook County, Census Tract 8046.06</t>
  </si>
  <si>
    <t>Cook County, Census Tract 8046.07</t>
  </si>
  <si>
    <t>Cook County, Census Tract 8046.08</t>
  </si>
  <si>
    <t>Cook County, Census Tract 8046.09</t>
  </si>
  <si>
    <t>Cook County, Census Tract 8046.10</t>
  </si>
  <si>
    <t>Cook County, Census Tract 8046.11</t>
  </si>
  <si>
    <t>Cook County, Census Tract 8047.01</t>
  </si>
  <si>
    <t>Cook County, Census Tract 8047.05</t>
  </si>
  <si>
    <t>Cook County, Census Tract 8047.06</t>
  </si>
  <si>
    <t>Cook County, Census Tract 8047.09</t>
  </si>
  <si>
    <t>Cook County, Census Tract 8047.10</t>
  </si>
  <si>
    <t>Cook County, Census Tract 8047.11</t>
  </si>
  <si>
    <t>Cook County, Census Tract 8047.12</t>
  </si>
  <si>
    <t>Cook County, Census Tract 8047.13</t>
  </si>
  <si>
    <t>Cook County, Census Tract 8047.14</t>
  </si>
  <si>
    <t>Cook County, Census Tract 8047.15</t>
  </si>
  <si>
    <t>Cook County, Census Tract 8047.16</t>
  </si>
  <si>
    <t>Cook County, Census Tract 8048.03</t>
  </si>
  <si>
    <t>Cook County, Census Tract 8048.04</t>
  </si>
  <si>
    <t>Cook County, Census Tract 8048.05</t>
  </si>
  <si>
    <t>Cook County, Census Tract 8048.06</t>
  </si>
  <si>
    <t>Cook County, Census Tract 8048.07</t>
  </si>
  <si>
    <t>Cook County, Census Tract 8048.08</t>
  </si>
  <si>
    <t>Cook County, Census Tract 8048.09</t>
  </si>
  <si>
    <t>Cook County, Census Tract 8048.10</t>
  </si>
  <si>
    <t>Cook County, Census Tract 8049.01</t>
  </si>
  <si>
    <t>Cook County, Census Tract 8049.02</t>
  </si>
  <si>
    <t>Cook County, Census Tract 8050.01</t>
  </si>
  <si>
    <t>Cook County, Census Tract 8050.02</t>
  </si>
  <si>
    <t>Cook County, Census Tract 8051.05</t>
  </si>
  <si>
    <t>Cook County, Census Tract 8051.06</t>
  </si>
  <si>
    <t>Cook County, Census Tract 8051.07</t>
  </si>
  <si>
    <t>Cook County, Census Tract 8051.08</t>
  </si>
  <si>
    <t>Cook County, Census Tract 8051.09</t>
  </si>
  <si>
    <t>Cook County, Census Tract 8051.10</t>
  </si>
  <si>
    <t>Cook County, Census Tract 8051.11</t>
  </si>
  <si>
    <t>Cook County, Census Tract 8051.12</t>
  </si>
  <si>
    <t>Cook County, Census Tract 8052.01</t>
  </si>
  <si>
    <t>Cook County, Census Tract 8052.02</t>
  </si>
  <si>
    <t>Cook County, Census Tract 8053.01</t>
  </si>
  <si>
    <t>Cook County, Census Tract 8053.02</t>
  </si>
  <si>
    <t>Cook County, Census Tract 8054.01</t>
  </si>
  <si>
    <t>Cook County, Census Tract 8054.02</t>
  </si>
  <si>
    <t>Cook County, Census Tract 8055.01</t>
  </si>
  <si>
    <t>Cook County, Census Tract 8055.02</t>
  </si>
  <si>
    <t>Cook County, Census Tract 8056</t>
  </si>
  <si>
    <t>Cook County, Census Tract 8057.01</t>
  </si>
  <si>
    <t>Cook County, Census Tract 8057.02</t>
  </si>
  <si>
    <t>Cook County, Census Tract 8058.01</t>
  </si>
  <si>
    <t>Cook County, Census Tract 8058.02</t>
  </si>
  <si>
    <t>Cook County, Census Tract 8059.01</t>
  </si>
  <si>
    <t>Cook County, Census Tract 8059.02</t>
  </si>
  <si>
    <t>Cook County, Census Tract 8060.01</t>
  </si>
  <si>
    <t>Cook County, Census Tract 8060.02</t>
  </si>
  <si>
    <t>Cook County, Census Tract 8060.03</t>
  </si>
  <si>
    <t>Cook County, Census Tract 8060.04</t>
  </si>
  <si>
    <t>Cook County, Census Tract 8061.02</t>
  </si>
  <si>
    <t>Cook County, Census Tract 8061.03</t>
  </si>
  <si>
    <t>Cook County, Census Tract 8061.04</t>
  </si>
  <si>
    <t>Cook County, Census Tract 8062.01</t>
  </si>
  <si>
    <t>Cook County, Census Tract 8062.02</t>
  </si>
  <si>
    <t>Cook County, Census Tract 8063</t>
  </si>
  <si>
    <t>Cook County, Census Tract 8064</t>
  </si>
  <si>
    <t>Cook County, Census Tract 8065.01</t>
  </si>
  <si>
    <t>Cook County, Census Tract 8065.02</t>
  </si>
  <si>
    <t>Cook County, Census Tract 8066</t>
  </si>
  <si>
    <t>Cook County, Census Tract 8067</t>
  </si>
  <si>
    <t>Cook County, Census Tract 8068.01</t>
  </si>
  <si>
    <t>Cook County, Census Tract 8068.02</t>
  </si>
  <si>
    <t>Cook County, Census Tract 8069</t>
  </si>
  <si>
    <t>Cook County, Census Tract 8070</t>
  </si>
  <si>
    <t>Cook County, Census Tract 8071</t>
  </si>
  <si>
    <t>Cook County, Census Tract 8072</t>
  </si>
  <si>
    <t>Cook County, Census Tract 8073</t>
  </si>
  <si>
    <t>Cook County, Census Tract 8074</t>
  </si>
  <si>
    <t>Cook County, Census Tract 8075</t>
  </si>
  <si>
    <t>Cook County, Census Tract 8076</t>
  </si>
  <si>
    <t>Cook County, Census Tract 8077</t>
  </si>
  <si>
    <t>Cook County, Census Tract 8078</t>
  </si>
  <si>
    <t>Cook County, Census Tract 8079</t>
  </si>
  <si>
    <t>Cook County, Census Tract 8080.01</t>
  </si>
  <si>
    <t>Cook County, Census Tract 8080.02</t>
  </si>
  <si>
    <t>Cook County, Census Tract 8081</t>
  </si>
  <si>
    <t>Cook County, Census Tract 8082</t>
  </si>
  <si>
    <t>Cook County, Census Tract 8083.01</t>
  </si>
  <si>
    <t>Cook County, Census Tract 8083.02</t>
  </si>
  <si>
    <t>Cook County, Census Tract 8084</t>
  </si>
  <si>
    <t>Cook County, Census Tract 8085</t>
  </si>
  <si>
    <t>Cook County, Census Tract 8086</t>
  </si>
  <si>
    <t>Cook County, Census Tract 8087.02</t>
  </si>
  <si>
    <t>Cook County, Census Tract 8088</t>
  </si>
  <si>
    <t>Cook County, Census Tract 8089</t>
  </si>
  <si>
    <t>Cook County, Census Tract 8090</t>
  </si>
  <si>
    <t>Cook County, Census Tract 8091</t>
  </si>
  <si>
    <t>Cook County, Census Tract 8092</t>
  </si>
  <si>
    <t>Cook County, Census Tract 8093</t>
  </si>
  <si>
    <t>Cook County, Census Tract 8094</t>
  </si>
  <si>
    <t>Cook County, Census Tract 8095</t>
  </si>
  <si>
    <t>Cook County, Census Tract 8096</t>
  </si>
  <si>
    <t>Cook County, Census Tract 8097</t>
  </si>
  <si>
    <t>Cook County, Census Tract 8098</t>
  </si>
  <si>
    <t>Cook County, Census Tract 8099</t>
  </si>
  <si>
    <t>Cook County, Census Tract 8100</t>
  </si>
  <si>
    <t>Cook County, Census Tract 8101</t>
  </si>
  <si>
    <t>Cook County, Census Tract 8102</t>
  </si>
  <si>
    <t>Cook County, Census Tract 8103.01</t>
  </si>
  <si>
    <t>Cook County, Census Tract 8103.02</t>
  </si>
  <si>
    <t>Cook County, Census Tract 8104</t>
  </si>
  <si>
    <t>Cook County, Census Tract 8105.01</t>
  </si>
  <si>
    <t>Cook County, Census Tract 8105.02</t>
  </si>
  <si>
    <t>Cook County, Census Tract 8106</t>
  </si>
  <si>
    <t>Cook County, Census Tract 8107.01</t>
  </si>
  <si>
    <t>Cook County, Census Tract 8107.02</t>
  </si>
  <si>
    <t>Cook County, Census Tract 8108</t>
  </si>
  <si>
    <t>Cook County, Census Tract 8109</t>
  </si>
  <si>
    <t>Cook County, Census Tract 8110</t>
  </si>
  <si>
    <t>Cook County, Census Tract 8111</t>
  </si>
  <si>
    <t>Cook County, Census Tract 8112</t>
  </si>
  <si>
    <t>Cook County, Census Tract 8113.01</t>
  </si>
  <si>
    <t>Cook County, Census Tract 8113.02</t>
  </si>
  <si>
    <t>Cook County, Census Tract 8114.01</t>
  </si>
  <si>
    <t>Cook County, Census Tract 8114.02</t>
  </si>
  <si>
    <t>Cook County, Census Tract 8115</t>
  </si>
  <si>
    <t>Cook County, Census Tract 8116</t>
  </si>
  <si>
    <t>Cook County, Census Tract 8117.01</t>
  </si>
  <si>
    <t>Cook County, Census Tract 8117.02</t>
  </si>
  <si>
    <t>Cook County, Census Tract 8118</t>
  </si>
  <si>
    <t>Cook County, Census Tract 8119</t>
  </si>
  <si>
    <t>Cook County, Census Tract 8120</t>
  </si>
  <si>
    <t>Cook County, Census Tract 8121</t>
  </si>
  <si>
    <t>Cook County, Census Tract 8122</t>
  </si>
  <si>
    <t>Cook County, Census Tract 8123.01</t>
  </si>
  <si>
    <t>Cook County, Census Tract 8123.02</t>
  </si>
  <si>
    <t>Cook County, Census Tract 8124</t>
  </si>
  <si>
    <t>Cook County, Census Tract 8125</t>
  </si>
  <si>
    <t>Cook County, Census Tract 8126</t>
  </si>
  <si>
    <t>Cook County, Census Tract 8127</t>
  </si>
  <si>
    <t>Cook County, Census Tract 8128.01</t>
  </si>
  <si>
    <t>Cook County, Census Tract 8128.02</t>
  </si>
  <si>
    <t>Cook County, Census Tract 8129</t>
  </si>
  <si>
    <t>Cook County, Census Tract 8130</t>
  </si>
  <si>
    <t>Cook County, Census Tract 8131</t>
  </si>
  <si>
    <t>Cook County, Census Tract 8132</t>
  </si>
  <si>
    <t>Cook County, Census Tract 8133.01</t>
  </si>
  <si>
    <t>Cook County, Census Tract 8133.02</t>
  </si>
  <si>
    <t>Cook County, Census Tract 8134</t>
  </si>
  <si>
    <t>Cook County, Census Tract 8135</t>
  </si>
  <si>
    <t>Cook County, Census Tract 8136</t>
  </si>
  <si>
    <t>Cook County, Census Tract 8137.01</t>
  </si>
  <si>
    <t>Cook County, Census Tract 8137.02</t>
  </si>
  <si>
    <t>Cook County, Census Tract 8138.01</t>
  </si>
  <si>
    <t>Cook County, Census Tract 8138.02</t>
  </si>
  <si>
    <t>Cook County, Census Tract 8139</t>
  </si>
  <si>
    <t>Cook County, Census Tract 8140</t>
  </si>
  <si>
    <t>Cook County, Census Tract 8141</t>
  </si>
  <si>
    <t>Cook County, Census Tract 8142</t>
  </si>
  <si>
    <t>Cook County, Census Tract 8143</t>
  </si>
  <si>
    <t>Cook County, Census Tract 8144</t>
  </si>
  <si>
    <t>Cook County, Census Tract 8145</t>
  </si>
  <si>
    <t>Cook County, Census Tract 8146</t>
  </si>
  <si>
    <t>Cook County, Census Tract 8147</t>
  </si>
  <si>
    <t>Cook County, Census Tract 8148</t>
  </si>
  <si>
    <t>Cook County, Census Tract 8149</t>
  </si>
  <si>
    <t>Cook County, Census Tract 8150</t>
  </si>
  <si>
    <t>Cook County, Census Tract 8151</t>
  </si>
  <si>
    <t>Cook County, Census Tract 8152</t>
  </si>
  <si>
    <t>Cook County, Census Tract 8153</t>
  </si>
  <si>
    <t>Cook County, Census Tract 8154</t>
  </si>
  <si>
    <t>Cook County, Census Tract 8155</t>
  </si>
  <si>
    <t>Cook County, Census Tract 8156</t>
  </si>
  <si>
    <t>Cook County, Census Tract 8157.01</t>
  </si>
  <si>
    <t>Cook County, Census Tract 8157.02</t>
  </si>
  <si>
    <t>Cook County, Census Tract 8158</t>
  </si>
  <si>
    <t>Cook County, Census Tract 8159</t>
  </si>
  <si>
    <t>Cook County, Census Tract 8160</t>
  </si>
  <si>
    <t>Cook County, Census Tract 8161</t>
  </si>
  <si>
    <t>Cook County, Census Tract 8162</t>
  </si>
  <si>
    <t>Cook County, Census Tract 8163</t>
  </si>
  <si>
    <t>Cook County, Census Tract 8164.01</t>
  </si>
  <si>
    <t>Cook County, Census Tract 8164.02</t>
  </si>
  <si>
    <t>Cook County, Census Tract 8165</t>
  </si>
  <si>
    <t>Cook County, Census Tract 8166</t>
  </si>
  <si>
    <t>Cook County, Census Tract 8167</t>
  </si>
  <si>
    <t>Cook County, Census Tract 8168</t>
  </si>
  <si>
    <t>Cook County, Census Tract 8169</t>
  </si>
  <si>
    <t>Cook County, Census Tract 8170</t>
  </si>
  <si>
    <t>Cook County, Census Tract 8171.01</t>
  </si>
  <si>
    <t>Cook County, Census Tract 8171.02</t>
  </si>
  <si>
    <t>Cook County, Census Tract 8172</t>
  </si>
  <si>
    <t>Cook County, Census Tract 8173</t>
  </si>
  <si>
    <t>Cook County, Census Tract 8174</t>
  </si>
  <si>
    <t>Cook County, Census Tract 8175</t>
  </si>
  <si>
    <t>Cook County, Census Tract 8176</t>
  </si>
  <si>
    <t>Cook County, Census Tract 8177</t>
  </si>
  <si>
    <t>Cook County, Census Tract 8179</t>
  </si>
  <si>
    <t>Cook County, Census Tract 8180</t>
  </si>
  <si>
    <t>Cook County, Census Tract 8181</t>
  </si>
  <si>
    <t>Cook County, Census Tract 8182</t>
  </si>
  <si>
    <t>Cook County, Census Tract 8183</t>
  </si>
  <si>
    <t>Cook County, Census Tract 8184.01</t>
  </si>
  <si>
    <t>Cook County, Census Tract 8184.02</t>
  </si>
  <si>
    <t>Cook County, Census Tract 8185</t>
  </si>
  <si>
    <t>Cook County, Census Tract 8186</t>
  </si>
  <si>
    <t>Cook County, Census Tract 8187</t>
  </si>
  <si>
    <t>Cook County, Census Tract 8188</t>
  </si>
  <si>
    <t>Cook County, Census Tract 8189</t>
  </si>
  <si>
    <t>Cook County, Census Tract 8190</t>
  </si>
  <si>
    <t>Cook County, Census Tract 8191</t>
  </si>
  <si>
    <t>Cook County, Census Tract 8192</t>
  </si>
  <si>
    <t>Cook County, Census Tract 8193</t>
  </si>
  <si>
    <t>Cook County, Census Tract 8194</t>
  </si>
  <si>
    <t>Cook County, Census Tract 8195</t>
  </si>
  <si>
    <t>Cook County, Census Tract 8196</t>
  </si>
  <si>
    <t>Cook County, Census Tract 8197</t>
  </si>
  <si>
    <t>Cook County, Census Tract 8198.01</t>
  </si>
  <si>
    <t>Cook County, Census Tract 8198.02</t>
  </si>
  <si>
    <t>Cook County, Census Tract 8199</t>
  </si>
  <si>
    <t>Cook County, Census Tract 8200</t>
  </si>
  <si>
    <t>Cook County, Census Tract 8201.01</t>
  </si>
  <si>
    <t>Cook County, Census Tract 8201.03</t>
  </si>
  <si>
    <t>Cook County, Census Tract 8201.04</t>
  </si>
  <si>
    <t>Cook County, Census Tract 8202.01</t>
  </si>
  <si>
    <t>Cook County, Census Tract 8202.02</t>
  </si>
  <si>
    <t>Cook County, Census Tract 8203</t>
  </si>
  <si>
    <t>Cook County, Census Tract 8204</t>
  </si>
  <si>
    <t>Cook County, Census Tract 8205.01</t>
  </si>
  <si>
    <t>Cook County, Census Tract 8205.02</t>
  </si>
  <si>
    <t>Cook County, Census Tract 8206.03</t>
  </si>
  <si>
    <t>Cook County, Census Tract 8206.04</t>
  </si>
  <si>
    <t>Cook County, Census Tract 8206.05</t>
  </si>
  <si>
    <t>Cook County, Census Tract 8206.06</t>
  </si>
  <si>
    <t>Cook County, Census Tract 8207</t>
  </si>
  <si>
    <t>Cook County, Census Tract 8208</t>
  </si>
  <si>
    <t>Cook County, Census Tract 8209.01</t>
  </si>
  <si>
    <t>Cook County, Census Tract 8209.02</t>
  </si>
  <si>
    <t>Cook County, Census Tract 8210.01</t>
  </si>
  <si>
    <t>Cook County, Census Tract 8210.02</t>
  </si>
  <si>
    <t>Cook County, Census Tract 8211.01</t>
  </si>
  <si>
    <t>Cook County, Census Tract 8211.02</t>
  </si>
  <si>
    <t>Cook County, Census Tract 8212</t>
  </si>
  <si>
    <t>Cook County, Census Tract 8213</t>
  </si>
  <si>
    <t>Cook County, Census Tract 8214.01</t>
  </si>
  <si>
    <t>Cook County, Census Tract 8214.02</t>
  </si>
  <si>
    <t>Cook County, Census Tract 8215</t>
  </si>
  <si>
    <t>Cook County, Census Tract 8216</t>
  </si>
  <si>
    <t>Cook County, Census Tract 8217</t>
  </si>
  <si>
    <t>Cook County, Census Tract 8218</t>
  </si>
  <si>
    <t>Cook County, Census Tract 8219</t>
  </si>
  <si>
    <t>Cook County, Census Tract 8220</t>
  </si>
  <si>
    <t>Cook County, Census Tract 8221.01</t>
  </si>
  <si>
    <t>Cook County, Census Tract 8221.02</t>
  </si>
  <si>
    <t>Cook County, Census Tract 8222</t>
  </si>
  <si>
    <t>Cook County, Census Tract 8223.01</t>
  </si>
  <si>
    <t>Cook County, Census Tract 8223.02</t>
  </si>
  <si>
    <t>Cook County, Census Tract 8224</t>
  </si>
  <si>
    <t>Cook County, Census Tract 8225</t>
  </si>
  <si>
    <t>Cook County, Census Tract 8226.01</t>
  </si>
  <si>
    <t>Cook County, Census Tract 8226.02</t>
  </si>
  <si>
    <t>Cook County, Census Tract 8227.01</t>
  </si>
  <si>
    <t>Cook County, Census Tract 8227.02</t>
  </si>
  <si>
    <t>Cook County, Census Tract 8228.01</t>
  </si>
  <si>
    <t>Cook County, Census Tract 8228.02</t>
  </si>
  <si>
    <t>Cook County, Census Tract 8229</t>
  </si>
  <si>
    <t>Cook County, Census Tract 8230.01</t>
  </si>
  <si>
    <t>Cook County, Census Tract 8230.02</t>
  </si>
  <si>
    <t>Cook County, Census Tract 8231.01</t>
  </si>
  <si>
    <t>Cook County, Census Tract 8231.02</t>
  </si>
  <si>
    <t>Cook County, Census Tract 8232</t>
  </si>
  <si>
    <t>Cook County, Census Tract 8233.02</t>
  </si>
  <si>
    <t>Cook County, Census Tract 8233.03</t>
  </si>
  <si>
    <t>Cook County, Census Tract 8233.04</t>
  </si>
  <si>
    <t>Cook County, Census Tract 8234</t>
  </si>
  <si>
    <t>Cook County, Census Tract 8235</t>
  </si>
  <si>
    <t>Cook County, Census Tract 8236.02</t>
  </si>
  <si>
    <t>Cook County, Census Tract 8236.03</t>
  </si>
  <si>
    <t>Cook County, Census Tract 8236.04</t>
  </si>
  <si>
    <t>Cook County, Census Tract 8236.05</t>
  </si>
  <si>
    <t>Cook County, Census Tract 8237.02</t>
  </si>
  <si>
    <t>Cook County, Census Tract 8237.03</t>
  </si>
  <si>
    <t>Cook County, Census Tract 8237.04</t>
  </si>
  <si>
    <t>Cook County, Census Tract 8237.05</t>
  </si>
  <si>
    <t>Cook County, Census Tract 8238.01</t>
  </si>
  <si>
    <t>Cook County, Census Tract 8238.03</t>
  </si>
  <si>
    <t>Cook County, Census Tract 8238.05</t>
  </si>
  <si>
    <t>Cook County, Census Tract 8238.06</t>
  </si>
  <si>
    <t>Cook County, Census Tract 8239.01</t>
  </si>
  <si>
    <t>Cook County, Census Tract 8239.03</t>
  </si>
  <si>
    <t>Cook County, Census Tract 8239.04</t>
  </si>
  <si>
    <t>Cook County, Census Tract 8240.03</t>
  </si>
  <si>
    <t>Cook County, Census Tract 8240.04</t>
  </si>
  <si>
    <t>Cook County, Census Tract 8240.05</t>
  </si>
  <si>
    <t>Cook County, Census Tract 8240.06</t>
  </si>
  <si>
    <t>Cook County, Census Tract 8241.05</t>
  </si>
  <si>
    <t>Cook County, Census Tract 8241.06</t>
  </si>
  <si>
    <t>Cook County, Census Tract 8241.07</t>
  </si>
  <si>
    <t>Cook County, Census Tract 8241.08</t>
  </si>
  <si>
    <t>Cook County, Census Tract 8241.13</t>
  </si>
  <si>
    <t>Cook County, Census Tract 8241.14</t>
  </si>
  <si>
    <t>Cook County, Census Tract 8241.15</t>
  </si>
  <si>
    <t>Cook County, Census Tract 8241.16</t>
  </si>
  <si>
    <t>Cook County, Census Tract 8241.17</t>
  </si>
  <si>
    <t>Cook County, Census Tract 8241.19</t>
  </si>
  <si>
    <t>Cook County, Census Tract 8241.20</t>
  </si>
  <si>
    <t>Cook County, Census Tract 8241.21</t>
  </si>
  <si>
    <t>Cook County, Census Tract 8241.22</t>
  </si>
  <si>
    <t>Cook County, Census Tract 8241.23</t>
  </si>
  <si>
    <t>Cook County, Census Tract 8243</t>
  </si>
  <si>
    <t>Cook County, Census Tract 8244</t>
  </si>
  <si>
    <t>Cook County, Census Tract 8245.03</t>
  </si>
  <si>
    <t>Cook County, Census Tract 8245.05</t>
  </si>
  <si>
    <t>Cook County, Census Tract 8245.06</t>
  </si>
  <si>
    <t>Cook County, Census Tract 8245.07</t>
  </si>
  <si>
    <t>Cook County, Census Tract 8246.01</t>
  </si>
  <si>
    <t>Cook County, Census Tract 8246.02</t>
  </si>
  <si>
    <t>Cook County, Census Tract 8247.01</t>
  </si>
  <si>
    <t>Cook County, Census Tract 8247.02</t>
  </si>
  <si>
    <t>Cook County, Census Tract 8248</t>
  </si>
  <si>
    <t>Cook County, Census Tract 8249</t>
  </si>
  <si>
    <t>Cook County, Census Tract 8250</t>
  </si>
  <si>
    <t>Cook County, Census Tract 8252</t>
  </si>
  <si>
    <t>Cook County, Census Tract 8253.02</t>
  </si>
  <si>
    <t>Cook County, Census Tract 8253.03</t>
  </si>
  <si>
    <t>Cook County, Census Tract 8253.04</t>
  </si>
  <si>
    <t>Cook County, Census Tract 8254</t>
  </si>
  <si>
    <t>Cook County, Census Tract 8255.01</t>
  </si>
  <si>
    <t>Cook County, Census Tract 8255.03</t>
  </si>
  <si>
    <t>Cook County, Census Tract 8255.04</t>
  </si>
  <si>
    <t>Cook County, Census Tract 8255.05</t>
  </si>
  <si>
    <t>Cook County, Census Tract 8256</t>
  </si>
  <si>
    <t>Cook County, Census Tract 8257</t>
  </si>
  <si>
    <t>Cook County, Census Tract 8258.01</t>
  </si>
  <si>
    <t>Cook County, Census Tract 8258.02</t>
  </si>
  <si>
    <t>Cook County, Census Tract 8258.03</t>
  </si>
  <si>
    <t>Cook County, Census Tract 8259</t>
  </si>
  <si>
    <t>Cook County, Census Tract 8260</t>
  </si>
  <si>
    <t>Cook County, Census Tract 8261</t>
  </si>
  <si>
    <t>Cook County, Census Tract 8262.01</t>
  </si>
  <si>
    <t>Cook County, Census Tract 8262.02</t>
  </si>
  <si>
    <t>Cook County, Census Tract 8263.01</t>
  </si>
  <si>
    <t>Cook County, Census Tract 8263.03</t>
  </si>
  <si>
    <t>Cook County, Census Tract 8263.04</t>
  </si>
  <si>
    <t>Cook County, Census Tract 8264.01</t>
  </si>
  <si>
    <t>Cook County, Census Tract 8264.02</t>
  </si>
  <si>
    <t>Cook County, Census Tract 8265</t>
  </si>
  <si>
    <t>Cook County, Census Tract 8266</t>
  </si>
  <si>
    <t>Cook County, Census Tract 8267</t>
  </si>
  <si>
    <t>Cook County, Census Tract 8268</t>
  </si>
  <si>
    <t>Cook County, Census Tract 8269.01</t>
  </si>
  <si>
    <t>Cook County, Census Tract 8269.02</t>
  </si>
  <si>
    <t>Cook County, Census Tract 8270</t>
  </si>
  <si>
    <t>Cook County, Census Tract 8271</t>
  </si>
  <si>
    <t>Cook County, Census Tract 8272</t>
  </si>
  <si>
    <t>Cook County, Census Tract 8273</t>
  </si>
  <si>
    <t>Cook County, Census Tract 8274</t>
  </si>
  <si>
    <t>Cook County, Census Tract 8275</t>
  </si>
  <si>
    <t>Cook County, Census Tract 8276</t>
  </si>
  <si>
    <t>Cook County, Census Tract 8277</t>
  </si>
  <si>
    <t>Cook County, Census Tract 8278.01</t>
  </si>
  <si>
    <t>Cook County, Census Tract 8278.02</t>
  </si>
  <si>
    <t>Cook County, Census Tract 8278.04</t>
  </si>
  <si>
    <t>Cook County, Census Tract 8278.05</t>
  </si>
  <si>
    <t>Cook County, Census Tract 8279.01</t>
  </si>
  <si>
    <t>Cook County, Census Tract 8279.02</t>
  </si>
  <si>
    <t>Cook County, Census Tract 8280</t>
  </si>
  <si>
    <t>Cook County, Census Tract 8281</t>
  </si>
  <si>
    <t>Cook County, Census Tract 8282.01</t>
  </si>
  <si>
    <t>Cook County, Census Tract 8282.02</t>
  </si>
  <si>
    <t>Cook County, Census Tract 8283</t>
  </si>
  <si>
    <t>Cook County, Census Tract 8284.01</t>
  </si>
  <si>
    <t>Cook County, Census Tract 8284.02</t>
  </si>
  <si>
    <t>Cook County, Census Tract 8285.03</t>
  </si>
  <si>
    <t>Cook County, Census Tract 8285.04</t>
  </si>
  <si>
    <t>Cook County, Census Tract 8285.05</t>
  </si>
  <si>
    <t>Cook County, Census Tract 8285.06</t>
  </si>
  <si>
    <t>Cook County, Census Tract 8286.01</t>
  </si>
  <si>
    <t>Cook County, Census Tract 8286.02</t>
  </si>
  <si>
    <t>Cook County, Census Tract 8287.01</t>
  </si>
  <si>
    <t>Cook County, Census Tract 8287.02</t>
  </si>
  <si>
    <t>Cook County, Census Tract 8288.01</t>
  </si>
  <si>
    <t>Cook County, Census Tract 8288.02</t>
  </si>
  <si>
    <t>Cook County, Census Tract 8289</t>
  </si>
  <si>
    <t>Cook County, Census Tract 8290</t>
  </si>
  <si>
    <t>Cook County, Census Tract 8291</t>
  </si>
  <si>
    <t>Cook County, Census Tract 8292</t>
  </si>
  <si>
    <t>Cook County, Census Tract 8293.01</t>
  </si>
  <si>
    <t>Cook County, Census Tract 8293.02</t>
  </si>
  <si>
    <t>Cook County, Census Tract 8294.01</t>
  </si>
  <si>
    <t>Cook County, Census Tract 8294.02</t>
  </si>
  <si>
    <t>Cook County, Census Tract 8295</t>
  </si>
  <si>
    <t>Cook County, Census Tract 8296</t>
  </si>
  <si>
    <t>Cook County, Census Tract 8297</t>
  </si>
  <si>
    <t>Cook County, Census Tract 8298</t>
  </si>
  <si>
    <t>Cook County, Census Tract 8299.01</t>
  </si>
  <si>
    <t>Cook County, Census Tract 8299.02</t>
  </si>
  <si>
    <t>Cook County, Census Tract 8300.01</t>
  </si>
  <si>
    <t>Cook County, Census Tract 8300.03</t>
  </si>
  <si>
    <t>Cook County, Census Tract 8300.04</t>
  </si>
  <si>
    <t>Cook County, Census Tract 8300.05</t>
  </si>
  <si>
    <t>Cook County, Census Tract 8300.06</t>
  </si>
  <si>
    <t>Cook County, Census Tract 8300.07</t>
  </si>
  <si>
    <t>Cook County, Census Tract 8300.08</t>
  </si>
  <si>
    <t>Cook County, Census Tract 8301</t>
  </si>
  <si>
    <t>Cook County, Census Tract 8302.01</t>
  </si>
  <si>
    <t>Cook County, Census Tract 8302.02</t>
  </si>
  <si>
    <t>Cook County, Census Tract 8303</t>
  </si>
  <si>
    <t>Cook County, Census Tract 8304</t>
  </si>
  <si>
    <t>Cook County, Census Tract 8305</t>
  </si>
  <si>
    <t>Cook County, Census Tract 8306</t>
  </si>
  <si>
    <t>Cook County, Census Tract 8307</t>
  </si>
  <si>
    <t>Cook County, Census Tract 8308</t>
  </si>
  <si>
    <t>Cook County, Census Tract 8309</t>
  </si>
  <si>
    <t>Cook County, Census Tract 8310</t>
  </si>
  <si>
    <t>Cook County, Census Tract 8311</t>
  </si>
  <si>
    <t>Cook County, Census Tract 8312</t>
  </si>
  <si>
    <t>Cook County, Census Tract 8313</t>
  </si>
  <si>
    <t>Cook County, Census Tract 8314</t>
  </si>
  <si>
    <t>Cook County, Census Tract 8315</t>
  </si>
  <si>
    <t>Cook County, Census Tract 8316</t>
  </si>
  <si>
    <t>Cook County, Census Tract 8317</t>
  </si>
  <si>
    <t>Cook County, Census Tract 8318</t>
  </si>
  <si>
    <t>Cook County, Census Tract 8319</t>
  </si>
  <si>
    <t>Cook County, Census Tract 8320</t>
  </si>
  <si>
    <t>Cook County, Census Tract 8321</t>
  </si>
  <si>
    <t>Cook County, Census Tract 8322</t>
  </si>
  <si>
    <t>Cook County, Census Tract 8323</t>
  </si>
  <si>
    <t>Cook County, Census Tract 8324</t>
  </si>
  <si>
    <t>Cook County, Census Tract 8325</t>
  </si>
  <si>
    <t>Cook County, Census Tract 8326</t>
  </si>
  <si>
    <t>Cook County, Census Tract 8329</t>
  </si>
  <si>
    <t>Cook County, Census Tract 8330</t>
  </si>
  <si>
    <t>Cook County, Census Tract 8331</t>
  </si>
  <si>
    <t>Cook County, Census Tract 8333</t>
  </si>
  <si>
    <t>Cook County, Census Tract 8339</t>
  </si>
  <si>
    <t>Cook County, Census Tract 8340</t>
  </si>
  <si>
    <t>Cook County, Census Tract 8342</t>
  </si>
  <si>
    <t>Cook County, Census Tract 8343</t>
  </si>
  <si>
    <t>Cook County, Census Tract 8344</t>
  </si>
  <si>
    <t>Cook County, Census Tract 8345</t>
  </si>
  <si>
    <t>Cook County, Census Tract 8346</t>
  </si>
  <si>
    <t>Cook County, Census Tract 8347</t>
  </si>
  <si>
    <t>Cook County, Census Tract 8348</t>
  </si>
  <si>
    <t>Cook County, Census Tract 8349</t>
  </si>
  <si>
    <t>Cook County, Census Tract 8350</t>
  </si>
  <si>
    <t>Cook County, Census Tract 8351</t>
  </si>
  <si>
    <t>Cook County, Census Tract 8352</t>
  </si>
  <si>
    <t>Cook County, Census Tract 8355</t>
  </si>
  <si>
    <t>Cook County, Census Tract 8356</t>
  </si>
  <si>
    <t>Cook County, Census Tract 8357</t>
  </si>
  <si>
    <t>Cook County, Census Tract 8358</t>
  </si>
  <si>
    <t>Cook County, Census Tract 8359</t>
  </si>
  <si>
    <t>Cook County, Census Tract 8360</t>
  </si>
  <si>
    <t>Cook County, Census Tract 8361</t>
  </si>
  <si>
    <t>Cook County, Census Tract 8362</t>
  </si>
  <si>
    <t>Cook County, Census Tract 8363</t>
  </si>
  <si>
    <t>Cook County, Census Tract 8364</t>
  </si>
  <si>
    <t>Cook County, Census Tract 8365</t>
  </si>
  <si>
    <t>Cook County, Census Tract 8366</t>
  </si>
  <si>
    <t>Cook County, Census Tract 8367</t>
  </si>
  <si>
    <t>Cook County, Census Tract 8368</t>
  </si>
  <si>
    <t>Cook County, Census Tract 8369</t>
  </si>
  <si>
    <t>Cook County, Census Tract 8370</t>
  </si>
  <si>
    <t>Cook County, Census Tract 8371</t>
  </si>
  <si>
    <t>Cook County, Census Tract 8373</t>
  </si>
  <si>
    <t>Cook County, Census Tract 8374</t>
  </si>
  <si>
    <t>Cook County, Census Tract 8378</t>
  </si>
  <si>
    <t>Cook County, Census Tract 8380</t>
  </si>
  <si>
    <t>Cook County, Census Tract 8381</t>
  </si>
  <si>
    <t>Cook County, Census Tract 8382</t>
  </si>
  <si>
    <t>Cook County, Census Tract 8383</t>
  </si>
  <si>
    <t>Cook County, Census Tract 8386</t>
  </si>
  <si>
    <t>Cook County, Census Tract 8387</t>
  </si>
  <si>
    <t>Cook County, Census Tract 8388</t>
  </si>
  <si>
    <t>Cook County, Census Tract 8390</t>
  </si>
  <si>
    <t>Cook County, Census Tract 8391</t>
  </si>
  <si>
    <t>Cook County, Census Tract 8392</t>
  </si>
  <si>
    <t>Cook County, Census Tract 8395</t>
  </si>
  <si>
    <t>Cook County, Census Tract 8396</t>
  </si>
  <si>
    <t>Cook County, Census Tract 8397</t>
  </si>
  <si>
    <t>Cook County, Census Tract 8398</t>
  </si>
  <si>
    <t>Cook County, Census Tract 8399</t>
  </si>
  <si>
    <t>Cook County, Census Tract 8400</t>
  </si>
  <si>
    <t>Cook County, Census Tract 8401</t>
  </si>
  <si>
    <t>Cook County, Census Tract 8402</t>
  </si>
  <si>
    <t>Cook County, Census Tract 8403</t>
  </si>
  <si>
    <t>Cook County, Census Tract 8404</t>
  </si>
  <si>
    <t>Cook County, Census Tract 8407</t>
  </si>
  <si>
    <t>Cook County, Census Tract 8408</t>
  </si>
  <si>
    <t>Cook County, Census Tract 8410</t>
  </si>
  <si>
    <t>Cook County, Census Tract 8411</t>
  </si>
  <si>
    <t>Cook County, Census Tract 8412</t>
  </si>
  <si>
    <t>Cook County, Census Tract 8413</t>
  </si>
  <si>
    <t>Cook County, Census Tract 8414</t>
  </si>
  <si>
    <t>Cook County, Census Tract 8415</t>
  </si>
  <si>
    <t>Cook County, Census Tract 8416</t>
  </si>
  <si>
    <t>Cook County, Census Tract 8417</t>
  </si>
  <si>
    <t>Cook County, Census Tract 8418</t>
  </si>
  <si>
    <t>Cook County, Census Tract 8419</t>
  </si>
  <si>
    <t>Cook County, Census Tract 8420</t>
  </si>
  <si>
    <t>Cook County, Census Tract 8421</t>
  </si>
  <si>
    <t>Cook County, Census Tract 8422</t>
  </si>
  <si>
    <t>Cook County, Census Tract 8423</t>
  </si>
  <si>
    <t>Cook County, Census Tract 8424</t>
  </si>
  <si>
    <t>Cook County, Census Tract 8425</t>
  </si>
  <si>
    <t>Cook County, Census Tract 8426</t>
  </si>
  <si>
    <t>Cook County, Census Tract 8428</t>
  </si>
  <si>
    <t>Cook County, Census Tract 8429</t>
  </si>
  <si>
    <t>Cook County, Census Tract 8430</t>
  </si>
  <si>
    <t>Cook County, Census Tract 8431</t>
  </si>
  <si>
    <t>Cook County, Census Tract 8432</t>
  </si>
  <si>
    <t>Cook County, Census Tract 8433</t>
  </si>
  <si>
    <t>Cook County, Census Tract 8434</t>
  </si>
  <si>
    <t>Cook County, Census Tract 8435</t>
  </si>
  <si>
    <t>Cook County, Census Tract 8436</t>
  </si>
  <si>
    <t>Cook County, Census Tract 8437</t>
  </si>
  <si>
    <t>Cook County, Census Tract 8438</t>
  </si>
  <si>
    <t>Cook County, Census Tract 8439</t>
  </si>
  <si>
    <t>Cook County, Census Tract 9800</t>
  </si>
  <si>
    <t>Cook County, Census Tract 9801</t>
  </si>
  <si>
    <t>Cook County, Census Tract 9900</t>
  </si>
  <si>
    <t>Crawford County, Census Tract 8801</t>
  </si>
  <si>
    <t>Crawford County, Census Tract 8802</t>
  </si>
  <si>
    <t>Crawford County, Census Tract 8803</t>
  </si>
  <si>
    <t>Crawford County, Census Tract 8804</t>
  </si>
  <si>
    <t>Crawford County, Census Tract 8805</t>
  </si>
  <si>
    <t>Crawford County, Census Tract 8806</t>
  </si>
  <si>
    <t>Cumberland County, Census Tract 9724</t>
  </si>
  <si>
    <t>Cumberland County, Census Tract 9725</t>
  </si>
  <si>
    <t>Cumberland County, Census Tract 9726</t>
  </si>
  <si>
    <t>DeKalb County, Census Tract 1</t>
  </si>
  <si>
    <t>DeKalb County, Census Tract 2</t>
  </si>
  <si>
    <t>DeKalb County, Census Tract 3</t>
  </si>
  <si>
    <t>DeKalb County, Census Tract 4</t>
  </si>
  <si>
    <t>DeKalb County, Census Tract 5</t>
  </si>
  <si>
    <t>DeKalb County, Census Tract 6</t>
  </si>
  <si>
    <t>DeKalb County, Census Tract 7</t>
  </si>
  <si>
    <t>DeKalb County, Census Tract 8</t>
  </si>
  <si>
    <t>DeKalb County, Census Tract 9</t>
  </si>
  <si>
    <t>DeKalb County, Census Tract 10.01</t>
  </si>
  <si>
    <t>DeKalb County, Census Tract 10.02</t>
  </si>
  <si>
    <t>DeKalb County, Census Tract 13</t>
  </si>
  <si>
    <t>DeKalb County, Census Tract 14</t>
  </si>
  <si>
    <t>DeKalb County, Census Tract 15</t>
  </si>
  <si>
    <t>DeKalb County, Census Tract 16</t>
  </si>
  <si>
    <t>DeKalb County, Census Tract 17</t>
  </si>
  <si>
    <t>DeKalb County, Census Tract 18</t>
  </si>
  <si>
    <t>DeKalb County, Census Tract 19</t>
  </si>
  <si>
    <t>DeKalb County, Census Tract 20</t>
  </si>
  <si>
    <t>DeKalb County, Census Tract 21</t>
  </si>
  <si>
    <t>DeKalb County, Census Tract 22</t>
  </si>
  <si>
    <t>De Witt County, Census Tract 9714</t>
  </si>
  <si>
    <t>De Witt County, Census Tract 9715</t>
  </si>
  <si>
    <t>De Witt County, Census Tract 9716</t>
  </si>
  <si>
    <t>De Witt County, Census Tract 9717</t>
  </si>
  <si>
    <t>De Witt County, Census Tract 9718</t>
  </si>
  <si>
    <t>Douglas County, Census Tract 9520</t>
  </si>
  <si>
    <t>Douglas County, Census Tract 9521</t>
  </si>
  <si>
    <t>Douglas County, Census Tract 9522</t>
  </si>
  <si>
    <t>Douglas County, Census Tract 9523</t>
  </si>
  <si>
    <t>Douglas County, Census Tract 9524</t>
  </si>
  <si>
    <t>DuPage County, Census Tract 8400</t>
  </si>
  <si>
    <t>DuPage County, Census Tract 8401.01</t>
  </si>
  <si>
    <t>DuPage County, Census Tract 8401.02</t>
  </si>
  <si>
    <t>DuPage County, Census Tract 8401.03</t>
  </si>
  <si>
    <t>DuPage County, Census Tract 8401.04</t>
  </si>
  <si>
    <t>DuPage County, Census Tract 8402.01</t>
  </si>
  <si>
    <t>DuPage County, Census Tract 8402.02</t>
  </si>
  <si>
    <t>DuPage County, Census Tract 8403.03</t>
  </si>
  <si>
    <t>DuPage County, Census Tract 8403.04</t>
  </si>
  <si>
    <t>DuPage County, Census Tract 8406</t>
  </si>
  <si>
    <t>DuPage County, Census Tract 8407.03</t>
  </si>
  <si>
    <t>DuPage County, Census Tract 8407.04</t>
  </si>
  <si>
    <t>DuPage County, Census Tract 8407.05</t>
  </si>
  <si>
    <t>DuPage County, Census Tract 8407.06</t>
  </si>
  <si>
    <t>DuPage County, Census Tract 8408.01</t>
  </si>
  <si>
    <t>DuPage County, Census Tract 8408.02</t>
  </si>
  <si>
    <t>DuPage County, Census Tract 8409.01</t>
  </si>
  <si>
    <t>DuPage County, Census Tract 8409.04</t>
  </si>
  <si>
    <t>DuPage County, Census Tract 8409.06</t>
  </si>
  <si>
    <t>DuPage County, Census Tract 8409.07</t>
  </si>
  <si>
    <t>DuPage County, Census Tract 8409.08</t>
  </si>
  <si>
    <t>DuPage County, Census Tract 8409.10</t>
  </si>
  <si>
    <t>DuPage County, Census Tract 8409.11</t>
  </si>
  <si>
    <t>DuPage County, Census Tract 8410.02</t>
  </si>
  <si>
    <t>DuPage County, Census Tract 8410.03</t>
  </si>
  <si>
    <t>DuPage County, Census Tract 8410.04</t>
  </si>
  <si>
    <t>DuPage County, Census Tract 8411.02</t>
  </si>
  <si>
    <t>DuPage County, Census Tract 8411.03</t>
  </si>
  <si>
    <t>DuPage County, Census Tract 8411.04</t>
  </si>
  <si>
    <t>DuPage County, Census Tract 8411.08</t>
  </si>
  <si>
    <t>DuPage County, Census Tract 8411.09</t>
  </si>
  <si>
    <t>DuPage County, Census Tract 8411.10</t>
  </si>
  <si>
    <t>DuPage County, Census Tract 8411.11</t>
  </si>
  <si>
    <t>DuPage County, Census Tract 8411.12</t>
  </si>
  <si>
    <t>DuPage County, Census Tract 8411.13</t>
  </si>
  <si>
    <t>DuPage County, Census Tract 8411.14</t>
  </si>
  <si>
    <t>DuPage County, Census Tract 8412.04</t>
  </si>
  <si>
    <t>DuPage County, Census Tract 8412.05</t>
  </si>
  <si>
    <t>DuPage County, Census Tract 8412.06</t>
  </si>
  <si>
    <t>DuPage County, Census Tract 8412.07</t>
  </si>
  <si>
    <t>DuPage County, Census Tract 8412.08</t>
  </si>
  <si>
    <t>DuPage County, Census Tract 8412.09</t>
  </si>
  <si>
    <t>DuPage County, Census Tract 8412.10</t>
  </si>
  <si>
    <t>DuPage County, Census Tract 8413.07</t>
  </si>
  <si>
    <t>DuPage County, Census Tract 8413.08</t>
  </si>
  <si>
    <t>DuPage County, Census Tract 8413.10</t>
  </si>
  <si>
    <t>DuPage County, Census Tract 8413.12</t>
  </si>
  <si>
    <t>DuPage County, Census Tract 8413.13</t>
  </si>
  <si>
    <t>DuPage County, Census Tract 8413.14</t>
  </si>
  <si>
    <t>DuPage County, Census Tract 8413.15</t>
  </si>
  <si>
    <t>DuPage County, Census Tract 8413.16</t>
  </si>
  <si>
    <t>DuPage County, Census Tract 8413.18</t>
  </si>
  <si>
    <t>DuPage County, Census Tract 8413.20</t>
  </si>
  <si>
    <t>DuPage County, Census Tract 8413.21</t>
  </si>
  <si>
    <t>DuPage County, Census Tract 8413.22</t>
  </si>
  <si>
    <t>DuPage County, Census Tract 8413.23</t>
  </si>
  <si>
    <t>DuPage County, Census Tract 8413.24</t>
  </si>
  <si>
    <t>DuPage County, Census Tract 8413.25</t>
  </si>
  <si>
    <t>DuPage County, Census Tract 8413.26</t>
  </si>
  <si>
    <t>DuPage County, Census Tract 8413.27</t>
  </si>
  <si>
    <t>DuPage County, Census Tract 8414.01</t>
  </si>
  <si>
    <t>DuPage County, Census Tract 8414.03</t>
  </si>
  <si>
    <t>DuPage County, Census Tract 8414.04</t>
  </si>
  <si>
    <t>DuPage County, Census Tract 8415.01</t>
  </si>
  <si>
    <t>DuPage County, Census Tract 8415.03</t>
  </si>
  <si>
    <t>DuPage County, Census Tract 8415.04</t>
  </si>
  <si>
    <t>DuPage County, Census Tract 8416.03</t>
  </si>
  <si>
    <t>DuPage County, Census Tract 8416.04</t>
  </si>
  <si>
    <t>DuPage County, Census Tract 8416.05</t>
  </si>
  <si>
    <t>DuPage County, Census Tract 8416.06</t>
  </si>
  <si>
    <t>DuPage County, Census Tract 8416.07</t>
  </si>
  <si>
    <t>DuPage County, Census Tract 8417.03</t>
  </si>
  <si>
    <t>DuPage County, Census Tract 8417.04</t>
  </si>
  <si>
    <t>DuPage County, Census Tract 8417.05</t>
  </si>
  <si>
    <t>DuPage County, Census Tract 8417.06</t>
  </si>
  <si>
    <t>DuPage County, Census Tract 8418.01</t>
  </si>
  <si>
    <t>DuPage County, Census Tract 8418.02</t>
  </si>
  <si>
    <t>DuPage County, Census Tract 8419.01</t>
  </si>
  <si>
    <t>DuPage County, Census Tract 8419.02</t>
  </si>
  <si>
    <t>DuPage County, Census Tract 8420</t>
  </si>
  <si>
    <t>DuPage County, Census Tract 8421</t>
  </si>
  <si>
    <t>DuPage County, Census Tract 8422</t>
  </si>
  <si>
    <t>DuPage County, Census Tract 8423</t>
  </si>
  <si>
    <t>DuPage County, Census Tract 8424</t>
  </si>
  <si>
    <t>DuPage County, Census Tract 8425</t>
  </si>
  <si>
    <t>DuPage County, Census Tract 8426.01</t>
  </si>
  <si>
    <t>DuPage County, Census Tract 8426.02</t>
  </si>
  <si>
    <t>DuPage County, Census Tract 8426.03</t>
  </si>
  <si>
    <t>DuPage County, Census Tract 8426.04</t>
  </si>
  <si>
    <t>DuPage County, Census Tract 8426.05</t>
  </si>
  <si>
    <t>DuPage County, Census Tract 8427.02</t>
  </si>
  <si>
    <t>DuPage County, Census Tract 8427.03</t>
  </si>
  <si>
    <t>DuPage County, Census Tract 8427.04</t>
  </si>
  <si>
    <t>DuPage County, Census Tract 8427.06</t>
  </si>
  <si>
    <t>DuPage County, Census Tract 8427.08</t>
  </si>
  <si>
    <t>DuPage County, Census Tract 8427.09</t>
  </si>
  <si>
    <t>DuPage County, Census Tract 8427.10</t>
  </si>
  <si>
    <t>DuPage County, Census Tract 8427.11</t>
  </si>
  <si>
    <t>DuPage County, Census Tract 8428</t>
  </si>
  <si>
    <t>DuPage County, Census Tract 8429</t>
  </si>
  <si>
    <t>DuPage County, Census Tract 8430</t>
  </si>
  <si>
    <t>DuPage County, Census Tract 8431</t>
  </si>
  <si>
    <t>DuPage County, Census Tract 8432</t>
  </si>
  <si>
    <t>DuPage County, Census Tract 8433.01</t>
  </si>
  <si>
    <t>DuPage County, Census Tract 8433.02</t>
  </si>
  <si>
    <t>DuPage County, Census Tract 8434</t>
  </si>
  <si>
    <t>DuPage County, Census Tract 8435</t>
  </si>
  <si>
    <t>DuPage County, Census Tract 8436.01</t>
  </si>
  <si>
    <t>DuPage County, Census Tract 8436.02</t>
  </si>
  <si>
    <t>DuPage County, Census Tract 8437</t>
  </si>
  <si>
    <t>DuPage County, Census Tract 8438</t>
  </si>
  <si>
    <t>DuPage County, Census Tract 8439</t>
  </si>
  <si>
    <t>DuPage County, Census Tract 8440.01</t>
  </si>
  <si>
    <t>DuPage County, Census Tract 8440.02</t>
  </si>
  <si>
    <t>DuPage County, Census Tract 8441</t>
  </si>
  <si>
    <t>DuPage County, Census Tract 8442.01</t>
  </si>
  <si>
    <t>DuPage County, Census Tract 8442.02</t>
  </si>
  <si>
    <t>DuPage County, Census Tract 8443.01</t>
  </si>
  <si>
    <t>DuPage County, Census Tract 8443.04</t>
  </si>
  <si>
    <t>DuPage County, Census Tract 8443.05</t>
  </si>
  <si>
    <t>DuPage County, Census Tract 8443.06</t>
  </si>
  <si>
    <t>DuPage County, Census Tract 8443.07</t>
  </si>
  <si>
    <t>DuPage County, Census Tract 8444.01</t>
  </si>
  <si>
    <t>DuPage County, Census Tract 8444.02</t>
  </si>
  <si>
    <t>DuPage County, Census Tract 8445.01</t>
  </si>
  <si>
    <t>DuPage County, Census Tract 8445.02</t>
  </si>
  <si>
    <t>DuPage County, Census Tract 8446.01</t>
  </si>
  <si>
    <t>DuPage County, Census Tract 8446.02</t>
  </si>
  <si>
    <t>DuPage County, Census Tract 8447.01</t>
  </si>
  <si>
    <t>DuPage County, Census Tract 8447.02</t>
  </si>
  <si>
    <t>DuPage County, Census Tract 8448.01</t>
  </si>
  <si>
    <t>DuPage County, Census Tract 8448.02</t>
  </si>
  <si>
    <t>DuPage County, Census Tract 8449.01</t>
  </si>
  <si>
    <t>DuPage County, Census Tract 8449.02</t>
  </si>
  <si>
    <t>DuPage County, Census Tract 8450</t>
  </si>
  <si>
    <t>DuPage County, Census Tract 8451</t>
  </si>
  <si>
    <t>DuPage County, Census Tract 8452</t>
  </si>
  <si>
    <t>DuPage County, Census Tract 8453</t>
  </si>
  <si>
    <t>DuPage County, Census Tract 8454.01</t>
  </si>
  <si>
    <t>DuPage County, Census Tract 8454.02</t>
  </si>
  <si>
    <t>DuPage County, Census Tract 8455.02</t>
  </si>
  <si>
    <t>DuPage County, Census Tract 8455.05</t>
  </si>
  <si>
    <t>DuPage County, Census Tract 8455.06</t>
  </si>
  <si>
    <t>DuPage County, Census Tract 8455.07</t>
  </si>
  <si>
    <t>DuPage County, Census Tract 8455.08</t>
  </si>
  <si>
    <t>DuPage County, Census Tract 8455.09</t>
  </si>
  <si>
    <t>DuPage County, Census Tract 8455.10</t>
  </si>
  <si>
    <t>DuPage County, Census Tract 8456.01</t>
  </si>
  <si>
    <t>DuPage County, Census Tract 8456.02</t>
  </si>
  <si>
    <t>DuPage County, Census Tract 8457.01</t>
  </si>
  <si>
    <t>DuPage County, Census Tract 8457.02</t>
  </si>
  <si>
    <t>DuPage County, Census Tract 8457.03</t>
  </si>
  <si>
    <t>DuPage County, Census Tract 8457.04</t>
  </si>
  <si>
    <t>DuPage County, Census Tract 8458.02</t>
  </si>
  <si>
    <t>DuPage County, Census Tract 8458.03</t>
  </si>
  <si>
    <t>DuPage County, Census Tract 8458.05</t>
  </si>
  <si>
    <t>DuPage County, Census Tract 8458.07</t>
  </si>
  <si>
    <t>DuPage County, Census Tract 8458.08</t>
  </si>
  <si>
    <t>DuPage County, Census Tract 8458.09</t>
  </si>
  <si>
    <t>DuPage County, Census Tract 8458.10</t>
  </si>
  <si>
    <t>DuPage County, Census Tract 8458.11</t>
  </si>
  <si>
    <t>DuPage County, Census Tract 8459.01</t>
  </si>
  <si>
    <t>DuPage County, Census Tract 8459.02</t>
  </si>
  <si>
    <t>DuPage County, Census Tract 8460.02</t>
  </si>
  <si>
    <t>DuPage County, Census Tract 8460.03</t>
  </si>
  <si>
    <t>DuPage County, Census Tract 8460.04</t>
  </si>
  <si>
    <t>DuPage County, Census Tract 8461.02</t>
  </si>
  <si>
    <t>DuPage County, Census Tract 8461.03</t>
  </si>
  <si>
    <t>DuPage County, Census Tract 8461.04</t>
  </si>
  <si>
    <t>DuPage County, Census Tract 8461.05</t>
  </si>
  <si>
    <t>DuPage County, Census Tract 8461.06</t>
  </si>
  <si>
    <t>DuPage County, Census Tract 8462.01</t>
  </si>
  <si>
    <t>DuPage County, Census Tract 8462.02</t>
  </si>
  <si>
    <t>DuPage County, Census Tract 8462.03</t>
  </si>
  <si>
    <t>DuPage County, Census Tract 8462.05</t>
  </si>
  <si>
    <t>DuPage County, Census Tract 8462.06</t>
  </si>
  <si>
    <t>DuPage County, Census Tract 8462.07</t>
  </si>
  <si>
    <t>DuPage County, Census Tract 8462.08</t>
  </si>
  <si>
    <t>DuPage County, Census Tract 8462.09</t>
  </si>
  <si>
    <t>DuPage County, Census Tract 8463.04</t>
  </si>
  <si>
    <t>DuPage County, Census Tract 8463.05</t>
  </si>
  <si>
    <t>DuPage County, Census Tract 8463.07</t>
  </si>
  <si>
    <t>DuPage County, Census Tract 8463.08</t>
  </si>
  <si>
    <t>DuPage County, Census Tract 8463.10</t>
  </si>
  <si>
    <t>DuPage County, Census Tract 8463.11</t>
  </si>
  <si>
    <t>DuPage County, Census Tract 8463.12</t>
  </si>
  <si>
    <t>DuPage County, Census Tract 8463.13</t>
  </si>
  <si>
    <t>DuPage County, Census Tract 8463.14</t>
  </si>
  <si>
    <t>DuPage County, Census Tract 8463.15</t>
  </si>
  <si>
    <t>DuPage County, Census Tract 8464.04</t>
  </si>
  <si>
    <t>DuPage County, Census Tract 8464.05</t>
  </si>
  <si>
    <t>DuPage County, Census Tract 8464.08</t>
  </si>
  <si>
    <t>DuPage County, Census Tract 8464.09</t>
  </si>
  <si>
    <t>DuPage County, Census Tract 8464.10</t>
  </si>
  <si>
    <t>DuPage County, Census Tract 8464.11</t>
  </si>
  <si>
    <t>DuPage County, Census Tract 8464.12</t>
  </si>
  <si>
    <t>DuPage County, Census Tract 8464.13</t>
  </si>
  <si>
    <t>DuPage County, Census Tract 8465.04</t>
  </si>
  <si>
    <t>DuPage County, Census Tract 8465.07</t>
  </si>
  <si>
    <t>DuPage County, Census Tract 8465.09</t>
  </si>
  <si>
    <t>DuPage County, Census Tract 8465.10</t>
  </si>
  <si>
    <t>DuPage County, Census Tract 8465.11</t>
  </si>
  <si>
    <t>DuPage County, Census Tract 8465.13</t>
  </si>
  <si>
    <t>DuPage County, Census Tract 8465.14</t>
  </si>
  <si>
    <t>DuPage County, Census Tract 8465.15</t>
  </si>
  <si>
    <t>DuPage County, Census Tract 8465.17</t>
  </si>
  <si>
    <t>DuPage County, Census Tract 8465.18</t>
  </si>
  <si>
    <t>DuPage County, Census Tract 8465.19</t>
  </si>
  <si>
    <t>DuPage County, Census Tract 8465.21</t>
  </si>
  <si>
    <t>DuPage County, Census Tract 8465.22</t>
  </si>
  <si>
    <t>DuPage County, Census Tract 8465.23</t>
  </si>
  <si>
    <t>DuPage County, Census Tract 8465.24</t>
  </si>
  <si>
    <t>DuPage County, Census Tract 8466.03</t>
  </si>
  <si>
    <t>DuPage County, Census Tract 8466.04</t>
  </si>
  <si>
    <t>DuPage County, Census Tract 8467.01</t>
  </si>
  <si>
    <t>DuPage County, Census Tract 8467.02</t>
  </si>
  <si>
    <t>Edgar County, Census Tract 701</t>
  </si>
  <si>
    <t>Edgar County, Census Tract 702</t>
  </si>
  <si>
    <t>Edgar County, Census Tract 703</t>
  </si>
  <si>
    <t>Edgar County, Census Tract 704</t>
  </si>
  <si>
    <t>Edgar County, Census Tract 705</t>
  </si>
  <si>
    <t>Edwards County, Census Tract 9569</t>
  </si>
  <si>
    <t>Edwards County, Census Tract 9570</t>
  </si>
  <si>
    <t>Edwards County, Census Tract 9571</t>
  </si>
  <si>
    <t>Effingham County, Census Tract 9501</t>
  </si>
  <si>
    <t>Effingham County, Census Tract 9502</t>
  </si>
  <si>
    <t>Effingham County, Census Tract 9503</t>
  </si>
  <si>
    <t>Effingham County, Census Tract 9504</t>
  </si>
  <si>
    <t>Effingham County, Census Tract 9505</t>
  </si>
  <si>
    <t>Effingham County, Census Tract 9506</t>
  </si>
  <si>
    <t>Effingham County, Census Tract 9507</t>
  </si>
  <si>
    <t>Effingham County, Census Tract 9508</t>
  </si>
  <si>
    <t>Fayette County, Census Tract 9505</t>
  </si>
  <si>
    <t>Fayette County, Census Tract 9506</t>
  </si>
  <si>
    <t>Fayette County, Census Tract 9507</t>
  </si>
  <si>
    <t>Fayette County, Census Tract 9508</t>
  </si>
  <si>
    <t>Fayette County, Census Tract 9509</t>
  </si>
  <si>
    <t>Fayette County, Census Tract 9510</t>
  </si>
  <si>
    <t>Fayette County, Census Tract 9511</t>
  </si>
  <si>
    <t>Ford County, Census Tract 9616</t>
  </si>
  <si>
    <t>Ford County, Census Tract 9617</t>
  </si>
  <si>
    <t>Ford County, Census Tract 9618</t>
  </si>
  <si>
    <t>Ford County, Census Tract 9619</t>
  </si>
  <si>
    <t>Ford County, Census Tract 9620</t>
  </si>
  <si>
    <t>Franklin County, Census Tract 401</t>
  </si>
  <si>
    <t>Franklin County, Census Tract 402</t>
  </si>
  <si>
    <t>Franklin County, Census Tract 403</t>
  </si>
  <si>
    <t>Franklin County, Census Tract 404</t>
  </si>
  <si>
    <t>Franklin County, Census Tract 405</t>
  </si>
  <si>
    <t>Franklin County, Census Tract 406</t>
  </si>
  <si>
    <t>Franklin County, Census Tract 407</t>
  </si>
  <si>
    <t>Franklin County, Census Tract 408</t>
  </si>
  <si>
    <t>Franklin County, Census Tract 409</t>
  </si>
  <si>
    <t>Franklin County, Census Tract 410</t>
  </si>
  <si>
    <t>Franklin County, Census Tract 411</t>
  </si>
  <si>
    <t>Franklin County, Census Tract 412</t>
  </si>
  <si>
    <t>Fulton County, Census Tract 9528</t>
  </si>
  <si>
    <t>Fulton County, Census Tract 9529</t>
  </si>
  <si>
    <t>Fulton County, Census Tract 9530</t>
  </si>
  <si>
    <t>Fulton County, Census Tract 9531</t>
  </si>
  <si>
    <t>Fulton County, Census Tract 9532</t>
  </si>
  <si>
    <t>Fulton County, Census Tract 9533</t>
  </si>
  <si>
    <t>Fulton County, Census Tract 9534</t>
  </si>
  <si>
    <t>Fulton County, Census Tract 9535</t>
  </si>
  <si>
    <t>Fulton County, Census Tract 9536</t>
  </si>
  <si>
    <t>Fulton County, Census Tract 9537</t>
  </si>
  <si>
    <t>Fulton County, Census Tract 9538</t>
  </si>
  <si>
    <t>Fulton County, Census Tract 9539</t>
  </si>
  <si>
    <t>Gallatin County, Census Tract 9727</t>
  </si>
  <si>
    <t>Gallatin County, Census Tract 9728</t>
  </si>
  <si>
    <t>Greene County, Census Tract 9736</t>
  </si>
  <si>
    <t>Greene County, Census Tract 9737</t>
  </si>
  <si>
    <t>Greene County, Census Tract 9738</t>
  </si>
  <si>
    <t>Greene County, Census Tract 9739</t>
  </si>
  <si>
    <t>Greene County, Census Tract 9740</t>
  </si>
  <si>
    <t>Grundy County, Census Tract 1.02</t>
  </si>
  <si>
    <t>Grundy County, Census Tract 1.03</t>
  </si>
  <si>
    <t>Grundy County, Census Tract 2</t>
  </si>
  <si>
    <t>Grundy County, Census Tract 3</t>
  </si>
  <si>
    <t>Grundy County, Census Tract 4</t>
  </si>
  <si>
    <t>Grundy County, Census Tract 5</t>
  </si>
  <si>
    <t>Grundy County, Census Tract 6</t>
  </si>
  <si>
    <t>Grundy County, Census Tract 7</t>
  </si>
  <si>
    <t>Grundy County, Census Tract 8</t>
  </si>
  <si>
    <t>Grundy County, Census Tract 9</t>
  </si>
  <si>
    <t>Hamilton County, Census Tract 9731</t>
  </si>
  <si>
    <t>Hamilton County, Census Tract 9732</t>
  </si>
  <si>
    <t>Hamilton County, Census Tract 9733</t>
  </si>
  <si>
    <t>Hancock County, Census Tract 9537</t>
  </si>
  <si>
    <t>Hancock County, Census Tract 9538</t>
  </si>
  <si>
    <t>Hancock County, Census Tract 9539</t>
  </si>
  <si>
    <t>Hancock County, Census Tract 9540</t>
  </si>
  <si>
    <t>Hancock County, Census Tract 9541</t>
  </si>
  <si>
    <t>Hancock County, Census Tract 9542</t>
  </si>
  <si>
    <t>Hancock County, Census Tract 9543</t>
  </si>
  <si>
    <t>Hardin County, Census Tract 9709</t>
  </si>
  <si>
    <t>Hardin County, Census Tract 9710</t>
  </si>
  <si>
    <t>Henderson County, Census Tract 9733</t>
  </si>
  <si>
    <t>Henderson County, Census Tract 9734</t>
  </si>
  <si>
    <t>Henderson County, Census Tract 9735</t>
  </si>
  <si>
    <t>Henry County, Census Tract 301</t>
  </si>
  <si>
    <t>Henry County, Census Tract 302.01</t>
  </si>
  <si>
    <t>Henry County, Census Tract 302.02</t>
  </si>
  <si>
    <t>Henry County, Census Tract 302.03</t>
  </si>
  <si>
    <t>Henry County, Census Tract 303</t>
  </si>
  <si>
    <t>Henry County, Census Tract 304</t>
  </si>
  <si>
    <t>Henry County, Census Tract 305</t>
  </si>
  <si>
    <t>Henry County, Census Tract 306</t>
  </si>
  <si>
    <t>Henry County, Census Tract 308</t>
  </si>
  <si>
    <t>Henry County, Census Tract 309</t>
  </si>
  <si>
    <t>Henry County, Census Tract 310</t>
  </si>
  <si>
    <t>Henry County, Census Tract 311</t>
  </si>
  <si>
    <t>Henry County, Census Tract 312</t>
  </si>
  <si>
    <t>Iroquois County, Census Tract 9501</t>
  </si>
  <si>
    <t>Iroquois County, Census Tract 9502</t>
  </si>
  <si>
    <t>Iroquois County, Census Tract 9503</t>
  </si>
  <si>
    <t>Iroquois County, Census Tract 9504</t>
  </si>
  <si>
    <t>Iroquois County, Census Tract 9505</t>
  </si>
  <si>
    <t>Iroquois County, Census Tract 9506</t>
  </si>
  <si>
    <t>Iroquois County, Census Tract 9507</t>
  </si>
  <si>
    <t>Iroquois County, Census Tract 9508</t>
  </si>
  <si>
    <t>Iroquois County, Census Tract 9509</t>
  </si>
  <si>
    <t>Jackson County, Census Tract 101</t>
  </si>
  <si>
    <t>Jackson County, Census Tract 102</t>
  </si>
  <si>
    <t>Jackson County, Census Tract 103</t>
  </si>
  <si>
    <t>Jackson County, Census Tract 104</t>
  </si>
  <si>
    <t>Jackson County, Census Tract 106</t>
  </si>
  <si>
    <t>Jackson County, Census Tract 107</t>
  </si>
  <si>
    <t>Jackson County, Census Tract 108</t>
  </si>
  <si>
    <t>Jackson County, Census Tract 109</t>
  </si>
  <si>
    <t>Jackson County, Census Tract 110</t>
  </si>
  <si>
    <t>Jackson County, Census Tract 111</t>
  </si>
  <si>
    <t>Jackson County, Census Tract 112</t>
  </si>
  <si>
    <t>Jackson County, Census Tract 114</t>
  </si>
  <si>
    <t>Jackson County, Census Tract 116</t>
  </si>
  <si>
    <t>Jackson County, Census Tract 117</t>
  </si>
  <si>
    <t>Jasper County, Census Tract 9773</t>
  </si>
  <si>
    <t>Jasper County, Census Tract 9774</t>
  </si>
  <si>
    <t>Jasper County, Census Tract 9775</t>
  </si>
  <si>
    <t>Jefferson County, Census Tract 501</t>
  </si>
  <si>
    <t>Jefferson County, Census Tract 502</t>
  </si>
  <si>
    <t>Jefferson County, Census Tract 503</t>
  </si>
  <si>
    <t>Jefferson County, Census Tract 504</t>
  </si>
  <si>
    <t>Jefferson County, Census Tract 505</t>
  </si>
  <si>
    <t>Jefferson County, Census Tract 506</t>
  </si>
  <si>
    <t>Jefferson County, Census Tract 507</t>
  </si>
  <si>
    <t>Jefferson County, Census Tract 508</t>
  </si>
  <si>
    <t>Jefferson County, Census Tract 509</t>
  </si>
  <si>
    <t>Jefferson County, Census Tract 510</t>
  </si>
  <si>
    <t>Jefferson County, Census Tract 511</t>
  </si>
  <si>
    <t>Jersey County, Census Tract 101</t>
  </si>
  <si>
    <t>Jersey County, Census Tract 102</t>
  </si>
  <si>
    <t>Jersey County, Census Tract 103</t>
  </si>
  <si>
    <t>Jersey County, Census Tract 104.01</t>
  </si>
  <si>
    <t>Jersey County, Census Tract 104.02</t>
  </si>
  <si>
    <t>Jersey County, Census Tract 105</t>
  </si>
  <si>
    <t>Jo Daviess County, Census Tract 201</t>
  </si>
  <si>
    <t>Jo Daviess County, Census Tract 202</t>
  </si>
  <si>
    <t>Jo Daviess County, Census Tract 203</t>
  </si>
  <si>
    <t>Jo Daviess County, Census Tract 204.01</t>
  </si>
  <si>
    <t>Jo Daviess County, Census Tract 204.02</t>
  </si>
  <si>
    <t>Jo Daviess County, Census Tract 205</t>
  </si>
  <si>
    <t>Johnson County, Census Tract 9776</t>
  </si>
  <si>
    <t>Johnson County, Census Tract 9777</t>
  </si>
  <si>
    <t>Johnson County, Census Tract 9778</t>
  </si>
  <si>
    <t>Johnson County, Census Tract 9800</t>
  </si>
  <si>
    <t>Kane County, Census Tract 8501.01</t>
  </si>
  <si>
    <t>Kane County, Census Tract 8501.03</t>
  </si>
  <si>
    <t>Kane County, Census Tract 8501.05</t>
  </si>
  <si>
    <t>Kane County, Census Tract 8501.06</t>
  </si>
  <si>
    <t>Kane County, Census Tract 8502.01</t>
  </si>
  <si>
    <t>Kane County, Census Tract 8502.02</t>
  </si>
  <si>
    <t>Kane County, Census Tract 8503.01</t>
  </si>
  <si>
    <t>Kane County, Census Tract 8503.02</t>
  </si>
  <si>
    <t>Kane County, Census Tract 8504</t>
  </si>
  <si>
    <t>Kane County, Census Tract 8505</t>
  </si>
  <si>
    <t>Kane County, Census Tract 8506</t>
  </si>
  <si>
    <t>Kane County, Census Tract 8507.01</t>
  </si>
  <si>
    <t>Kane County, Census Tract 8507.02</t>
  </si>
  <si>
    <t>Kane County, Census Tract 8507.03</t>
  </si>
  <si>
    <t>Kane County, Census Tract 8508</t>
  </si>
  <si>
    <t>Kane County, Census Tract 8510</t>
  </si>
  <si>
    <t>Kane County, Census Tract 8511.01</t>
  </si>
  <si>
    <t>Kane County, Census Tract 8511.02</t>
  </si>
  <si>
    <t>Kane County, Census Tract 8513.01</t>
  </si>
  <si>
    <t>Kane County, Census Tract 8513.02</t>
  </si>
  <si>
    <t>Kane County, Census Tract 8514</t>
  </si>
  <si>
    <t>Kane County, Census Tract 8515</t>
  </si>
  <si>
    <t>Kane County, Census Tract 8516</t>
  </si>
  <si>
    <t>Kane County, Census Tract 8518.01</t>
  </si>
  <si>
    <t>Kane County, Census Tract 8519.04</t>
  </si>
  <si>
    <t>Kane County, Census Tract 8519.05</t>
  </si>
  <si>
    <t>Kane County, Census Tract 8519.07</t>
  </si>
  <si>
    <t>Kane County, Census Tract 8519.08</t>
  </si>
  <si>
    <t>Kane County, Census Tract 8519.09</t>
  </si>
  <si>
    <t>Kane County, Census Tract 8519.10</t>
  </si>
  <si>
    <t>Kane County, Census Tract 8520.01</t>
  </si>
  <si>
    <t>Kane County, Census Tract 8520.02</t>
  </si>
  <si>
    <t>Kane County, Census Tract 8520.03</t>
  </si>
  <si>
    <t>Kane County, Census Tract 8521.01</t>
  </si>
  <si>
    <t>Kane County, Census Tract 8521.02</t>
  </si>
  <si>
    <t>Kane County, Census Tract 8522.01</t>
  </si>
  <si>
    <t>Kane County, Census Tract 8522.02</t>
  </si>
  <si>
    <t>Kane County, Census Tract 8523</t>
  </si>
  <si>
    <t>Kane County, Census Tract 8524.01</t>
  </si>
  <si>
    <t>Kane County, Census Tract 8524.02</t>
  </si>
  <si>
    <t>Kane County, Census Tract 8524.03</t>
  </si>
  <si>
    <t>Kane County, Census Tract 8525</t>
  </si>
  <si>
    <t>Kane County, Census Tract 8526.01</t>
  </si>
  <si>
    <t>Kane County, Census Tract 8526.06</t>
  </si>
  <si>
    <t>Kane County, Census Tract 8527</t>
  </si>
  <si>
    <t>Kane County, Census Tract 8528.03</t>
  </si>
  <si>
    <t>Kane County, Census Tract 8528.05</t>
  </si>
  <si>
    <t>Kane County, Census Tract 8528.06</t>
  </si>
  <si>
    <t>Kane County, Census Tract 8528.07</t>
  </si>
  <si>
    <t>Kane County, Census Tract 8528.08</t>
  </si>
  <si>
    <t>Kane County, Census Tract 8529.03</t>
  </si>
  <si>
    <t>Kane County, Census Tract 8529.04</t>
  </si>
  <si>
    <t>Kane County, Census Tract 8529.05</t>
  </si>
  <si>
    <t>Kane County, Census Tract 8529.06</t>
  </si>
  <si>
    <t>Kane County, Census Tract 8529.07</t>
  </si>
  <si>
    <t>Kane County, Census Tract 8530.01</t>
  </si>
  <si>
    <t>Kane County, Census Tract 8530.04</t>
  </si>
  <si>
    <t>Kane County, Census Tract 8530.05</t>
  </si>
  <si>
    <t>Kane County, Census Tract 8530.06</t>
  </si>
  <si>
    <t>Kane County, Census Tract 8530.07</t>
  </si>
  <si>
    <t>Kane County, Census Tract 8530.08</t>
  </si>
  <si>
    <t>Kane County, Census Tract 8531</t>
  </si>
  <si>
    <t>Kane County, Census Tract 8532</t>
  </si>
  <si>
    <t>Kane County, Census Tract 8533</t>
  </si>
  <si>
    <t>Kane County, Census Tract 8534</t>
  </si>
  <si>
    <t>Kane County, Census Tract 8535</t>
  </si>
  <si>
    <t>Kane County, Census Tract 8536</t>
  </si>
  <si>
    <t>Kane County, Census Tract 8539</t>
  </si>
  <si>
    <t>Kane County, Census Tract 8540.01</t>
  </si>
  <si>
    <t>Kane County, Census Tract 8540.02</t>
  </si>
  <si>
    <t>Kane County, Census Tract 8541</t>
  </si>
  <si>
    <t>Kane County, Census Tract 8542</t>
  </si>
  <si>
    <t>Kane County, Census Tract 8543.01</t>
  </si>
  <si>
    <t>Kane County, Census Tract 8543.02</t>
  </si>
  <si>
    <t>Kane County, Census Tract 8544</t>
  </si>
  <si>
    <t>Kane County, Census Tract 8545.01</t>
  </si>
  <si>
    <t>Kane County, Census Tract 8545.03</t>
  </si>
  <si>
    <t>Kane County, Census Tract 8545.04</t>
  </si>
  <si>
    <t>Kane County, Census Tract 8546</t>
  </si>
  <si>
    <t>Kane County, Census Tract 8547</t>
  </si>
  <si>
    <t>Kane County, Census Tract 8548</t>
  </si>
  <si>
    <t>Kane County, Census Tract 8549</t>
  </si>
  <si>
    <t>Kankakee County, Census Tract 101</t>
  </si>
  <si>
    <t>Kankakee County, Census Tract 102.01</t>
  </si>
  <si>
    <t>Kankakee County, Census Tract 102.02</t>
  </si>
  <si>
    <t>Kankakee County, Census Tract 103</t>
  </si>
  <si>
    <t>Kankakee County, Census Tract 104</t>
  </si>
  <si>
    <t>Kankakee County, Census Tract 105</t>
  </si>
  <si>
    <t>Kankakee County, Census Tract 106.01</t>
  </si>
  <si>
    <t>Kankakee County, Census Tract 106.02</t>
  </si>
  <si>
    <t>Kankakee County, Census Tract 107.01</t>
  </si>
  <si>
    <t>Kankakee County, Census Tract 107.02</t>
  </si>
  <si>
    <t>Kankakee County, Census Tract 108</t>
  </si>
  <si>
    <t>Kankakee County, Census Tract 109</t>
  </si>
  <si>
    <t>Kankakee County, Census Tract 110</t>
  </si>
  <si>
    <t>Kankakee County, Census Tract 111</t>
  </si>
  <si>
    <t>Kankakee County, Census Tract 112</t>
  </si>
  <si>
    <t>Kankakee County, Census Tract 113</t>
  </si>
  <si>
    <t>Kankakee County, Census Tract 114</t>
  </si>
  <si>
    <t>Kankakee County, Census Tract 115</t>
  </si>
  <si>
    <t>Kankakee County, Census Tract 116</t>
  </si>
  <si>
    <t>Kankakee County, Census Tract 117</t>
  </si>
  <si>
    <t>Kankakee County, Census Tract 118</t>
  </si>
  <si>
    <t>Kankakee County, Census Tract 119</t>
  </si>
  <si>
    <t>Kankakee County, Census Tract 120</t>
  </si>
  <si>
    <t>Kankakee County, Census Tract 121</t>
  </si>
  <si>
    <t>Kankakee County, Census Tract 122</t>
  </si>
  <si>
    <t>Kankakee County, Census Tract 123</t>
  </si>
  <si>
    <t>Kankakee County, Census Tract 124</t>
  </si>
  <si>
    <t>Kankakee County, Census Tract 125</t>
  </si>
  <si>
    <t>Kankakee County, Census Tract 126</t>
  </si>
  <si>
    <t>Kendall County, Census Tract 8901.01</t>
  </si>
  <si>
    <t>Kendall County, Census Tract 8901.02</t>
  </si>
  <si>
    <t>Kendall County, Census Tract 8902.01</t>
  </si>
  <si>
    <t>Kendall County, Census Tract 8902.02</t>
  </si>
  <si>
    <t>Kendall County, Census Tract 8903.01</t>
  </si>
  <si>
    <t>Kendall County, Census Tract 8903.02</t>
  </si>
  <si>
    <t>Kendall County, Census Tract 8904</t>
  </si>
  <si>
    <t>Kendall County, Census Tract 8905</t>
  </si>
  <si>
    <t>Kendall County, Census Tract 8906</t>
  </si>
  <si>
    <t>Kendall County, Census Tract 8907</t>
  </si>
  <si>
    <t>Knox County, Census Tract 1</t>
  </si>
  <si>
    <t>Knox County, Census Tract 2</t>
  </si>
  <si>
    <t>Knox County, Census Tract 3</t>
  </si>
  <si>
    <t>Knox County, Census Tract 4</t>
  </si>
  <si>
    <t>Knox County, Census Tract 5</t>
  </si>
  <si>
    <t>Knox County, Census Tract 6</t>
  </si>
  <si>
    <t>Knox County, Census Tract 7</t>
  </si>
  <si>
    <t>Knox County, Census Tract 8</t>
  </si>
  <si>
    <t>Knox County, Census Tract 9</t>
  </si>
  <si>
    <t>Knox County, Census Tract 10</t>
  </si>
  <si>
    <t>Knox County, Census Tract 11</t>
  </si>
  <si>
    <t>Knox County, Census Tract 12</t>
  </si>
  <si>
    <t>Knox County, Census Tract 13</t>
  </si>
  <si>
    <t>Knox County, Census Tract 14</t>
  </si>
  <si>
    <t>Knox County, Census Tract 15</t>
  </si>
  <si>
    <t>Knox County, Census Tract 16</t>
  </si>
  <si>
    <t>Lake County, Census Tract 8601.01</t>
  </si>
  <si>
    <t>Lake County, Census Tract 8601.03</t>
  </si>
  <si>
    <t>Lake County, Census Tract 8601.04</t>
  </si>
  <si>
    <t>Lake County, Census Tract 8602</t>
  </si>
  <si>
    <t>Lake County, Census Tract 8603.01</t>
  </si>
  <si>
    <t>Lake County, Census Tract 8603.02</t>
  </si>
  <si>
    <t>Lake County, Census Tract 8604</t>
  </si>
  <si>
    <t>Lake County, Census Tract 8605</t>
  </si>
  <si>
    <t>Lake County, Census Tract 8606</t>
  </si>
  <si>
    <t>Lake County, Census Tract 8608.05</t>
  </si>
  <si>
    <t>Lake County, Census Tract 8608.06</t>
  </si>
  <si>
    <t>Lake County, Census Tract 8608.07</t>
  </si>
  <si>
    <t>Lake County, Census Tract 8608.08</t>
  </si>
  <si>
    <t>Lake County, Census Tract 8608.09</t>
  </si>
  <si>
    <t>Lake County, Census Tract 8608.10</t>
  </si>
  <si>
    <t>Lake County, Census Tract 8608.11</t>
  </si>
  <si>
    <t>Lake County, Census Tract 8609.03</t>
  </si>
  <si>
    <t>Lake County, Census Tract 8609.04</t>
  </si>
  <si>
    <t>Lake County, Census Tract 8609.05</t>
  </si>
  <si>
    <t>Lake County, Census Tract 8609.06</t>
  </si>
  <si>
    <t>Lake County, Census Tract 8610.07</t>
  </si>
  <si>
    <t>Lake County, Census Tract 8610.08</t>
  </si>
  <si>
    <t>Lake County, Census Tract 8610.09</t>
  </si>
  <si>
    <t>Lake County, Census Tract 8610.10</t>
  </si>
  <si>
    <t>Lake County, Census Tract 8610.11</t>
  </si>
  <si>
    <t>Lake County, Census Tract 8610.12</t>
  </si>
  <si>
    <t>Lake County, Census Tract 8610.13</t>
  </si>
  <si>
    <t>Lake County, Census Tract 8610.14</t>
  </si>
  <si>
    <t>Lake County, Census Tract 8611.05</t>
  </si>
  <si>
    <t>Lake County, Census Tract 8611.06</t>
  </si>
  <si>
    <t>Lake County, Census Tract 8611.07</t>
  </si>
  <si>
    <t>Lake County, Census Tract 8611.08</t>
  </si>
  <si>
    <t>Lake County, Census Tract 8612.01</t>
  </si>
  <si>
    <t>Lake County, Census Tract 8612.02</t>
  </si>
  <si>
    <t>Lake County, Census Tract 8613.01</t>
  </si>
  <si>
    <t>Lake County, Census Tract 8613.03</t>
  </si>
  <si>
    <t>Lake County, Census Tract 8613.04</t>
  </si>
  <si>
    <t>Lake County, Census Tract 8614.02</t>
  </si>
  <si>
    <t>Lake County, Census Tract 8614.03</t>
  </si>
  <si>
    <t>Lake County, Census Tract 8614.04</t>
  </si>
  <si>
    <t>Lake County, Census Tract 8615.04</t>
  </si>
  <si>
    <t>Lake County, Census Tract 8615.05</t>
  </si>
  <si>
    <t>Lake County, Census Tract 8615.06</t>
  </si>
  <si>
    <t>Lake County, Census Tract 8615.07</t>
  </si>
  <si>
    <t>Lake County, Census Tract 8615.08</t>
  </si>
  <si>
    <t>Lake County, Census Tract 8615.09</t>
  </si>
  <si>
    <t>Lake County, Census Tract 8615.10</t>
  </si>
  <si>
    <t>Lake County, Census Tract 8616.03</t>
  </si>
  <si>
    <t>Lake County, Census Tract 8616.04</t>
  </si>
  <si>
    <t>Lake County, Census Tract 8616.07</t>
  </si>
  <si>
    <t>Lake County, Census Tract 8616.08</t>
  </si>
  <si>
    <t>Lake County, Census Tract 8616.09</t>
  </si>
  <si>
    <t>Lake County, Census Tract 8616.10</t>
  </si>
  <si>
    <t>Lake County, Census Tract 8616.11</t>
  </si>
  <si>
    <t>Lake County, Census Tract 8617.01</t>
  </si>
  <si>
    <t>Lake County, Census Tract 8617.02</t>
  </si>
  <si>
    <t>Lake County, Census Tract 8618.03</t>
  </si>
  <si>
    <t>Lake County, Census Tract 8618.04</t>
  </si>
  <si>
    <t>Lake County, Census Tract 8619.01</t>
  </si>
  <si>
    <t>Lake County, Census Tract 8619.02</t>
  </si>
  <si>
    <t>Lake County, Census Tract 8620</t>
  </si>
  <si>
    <t>Lake County, Census Tract 8621</t>
  </si>
  <si>
    <t>Lake County, Census Tract 8622</t>
  </si>
  <si>
    <t>Lake County, Census Tract 8623</t>
  </si>
  <si>
    <t>Lake County, Census Tract 8624.01</t>
  </si>
  <si>
    <t>Lake County, Census Tract 8624.02</t>
  </si>
  <si>
    <t>Lake County, Census Tract 8625.01</t>
  </si>
  <si>
    <t>Lake County, Census Tract 8625.02</t>
  </si>
  <si>
    <t>Lake County, Census Tract 8626.03</t>
  </si>
  <si>
    <t>Lake County, Census Tract 8626.04</t>
  </si>
  <si>
    <t>Lake County, Census Tract 8626.05</t>
  </si>
  <si>
    <t>Lake County, Census Tract 8627</t>
  </si>
  <si>
    <t>Lake County, Census Tract 8628</t>
  </si>
  <si>
    <t>Lake County, Census Tract 8629.01</t>
  </si>
  <si>
    <t>Lake County, Census Tract 8629.02</t>
  </si>
  <si>
    <t>Lake County, Census Tract 8630.03</t>
  </si>
  <si>
    <t>Lake County, Census Tract 8630.04</t>
  </si>
  <si>
    <t>Lake County, Census Tract 8630.05</t>
  </si>
  <si>
    <t>Lake County, Census Tract 8630.06</t>
  </si>
  <si>
    <t>Lake County, Census Tract 8631</t>
  </si>
  <si>
    <t>Lake County, Census Tract 8632.01</t>
  </si>
  <si>
    <t>Lake County, Census Tract 8632.02</t>
  </si>
  <si>
    <t>Lake County, Census Tract 8633</t>
  </si>
  <si>
    <t>Lake County, Census Tract 8634</t>
  </si>
  <si>
    <t>Lake County, Census Tract 8635</t>
  </si>
  <si>
    <t>Lake County, Census Tract 8636.01</t>
  </si>
  <si>
    <t>Lake County, Census Tract 8636.03</t>
  </si>
  <si>
    <t>Lake County, Census Tract 8636.04</t>
  </si>
  <si>
    <t>Lake County, Census Tract 8637.01</t>
  </si>
  <si>
    <t>Lake County, Census Tract 8637.02</t>
  </si>
  <si>
    <t>Lake County, Census Tract 8638.01</t>
  </si>
  <si>
    <t>Lake County, Census Tract 8639.02</t>
  </si>
  <si>
    <t>Lake County, Census Tract 8639.03</t>
  </si>
  <si>
    <t>Lake County, Census Tract 8639.04</t>
  </si>
  <si>
    <t>Lake County, Census Tract 8640.01</t>
  </si>
  <si>
    <t>Lake County, Census Tract 8640.02</t>
  </si>
  <si>
    <t>Lake County, Census Tract 8641.01</t>
  </si>
  <si>
    <t>Lake County, Census Tract 8641.05</t>
  </si>
  <si>
    <t>Lake County, Census Tract 8641.06</t>
  </si>
  <si>
    <t>Lake County, Census Tract 8641.07</t>
  </si>
  <si>
    <t>Lake County, Census Tract 8641.08</t>
  </si>
  <si>
    <t>Lake County, Census Tract 8642.03</t>
  </si>
  <si>
    <t>Lake County, Census Tract 8642.04</t>
  </si>
  <si>
    <t>Lake County, Census Tract 8642.05</t>
  </si>
  <si>
    <t>Lake County, Census Tract 8642.06</t>
  </si>
  <si>
    <t>Lake County, Census Tract 8643.03</t>
  </si>
  <si>
    <t>Lake County, Census Tract 8643.05</t>
  </si>
  <si>
    <t>Lake County, Census Tract 8643.06</t>
  </si>
  <si>
    <t>Lake County, Census Tract 8643.07</t>
  </si>
  <si>
    <t>Lake County, Census Tract 8643.08</t>
  </si>
  <si>
    <t>Lake County, Census Tract 8644.02</t>
  </si>
  <si>
    <t>Lake County, Census Tract 8644.03</t>
  </si>
  <si>
    <t>Lake County, Census Tract 8644.07</t>
  </si>
  <si>
    <t>Lake County, Census Tract 8644.08</t>
  </si>
  <si>
    <t>Lake County, Census Tract 8644.09</t>
  </si>
  <si>
    <t>Lake County, Census Tract 8644.10</t>
  </si>
  <si>
    <t>Lake County, Census Tract 8644.11</t>
  </si>
  <si>
    <t>Lake County, Census Tract 8644.12</t>
  </si>
  <si>
    <t>Lake County, Census Tract 8645.05</t>
  </si>
  <si>
    <t>Lake County, Census Tract 8645.10</t>
  </si>
  <si>
    <t>Lake County, Census Tract 8645.11</t>
  </si>
  <si>
    <t>Lake County, Census Tract 8645.12</t>
  </si>
  <si>
    <t>Lake County, Census Tract 8645.13</t>
  </si>
  <si>
    <t>Lake County, Census Tract 8645.14</t>
  </si>
  <si>
    <t>Lake County, Census Tract 8645.15</t>
  </si>
  <si>
    <t>Lake County, Census Tract 8645.16</t>
  </si>
  <si>
    <t>Lake County, Census Tract 8645.17</t>
  </si>
  <si>
    <t>Lake County, Census Tract 8645.18</t>
  </si>
  <si>
    <t>Lake County, Census Tract 8645.19</t>
  </si>
  <si>
    <t>Lake County, Census Tract 8645.20</t>
  </si>
  <si>
    <t>Lake County, Census Tract 8645.21</t>
  </si>
  <si>
    <t>Lake County, Census Tract 8645.22</t>
  </si>
  <si>
    <t>Lake County, Census Tract 8646.01</t>
  </si>
  <si>
    <t>Lake County, Census Tract 8646.02</t>
  </si>
  <si>
    <t>Lake County, Census Tract 8647</t>
  </si>
  <si>
    <t>Lake County, Census Tract 8648.01</t>
  </si>
  <si>
    <t>Lake County, Census Tract 8648.02</t>
  </si>
  <si>
    <t>Lake County, Census Tract 8649.01</t>
  </si>
  <si>
    <t>Lake County, Census Tract 8649.03</t>
  </si>
  <si>
    <t>Lake County, Census Tract 8649.04</t>
  </si>
  <si>
    <t>Lake County, Census Tract 8650</t>
  </si>
  <si>
    <t>Lake County, Census Tract 8652</t>
  </si>
  <si>
    <t>Lake County, Census Tract 8653</t>
  </si>
  <si>
    <t>Lake County, Census Tract 8654</t>
  </si>
  <si>
    <t>Lake County, Census Tract 8655.01</t>
  </si>
  <si>
    <t>Lake County, Census Tract 8655.02</t>
  </si>
  <si>
    <t>Lake County, Census Tract 8656</t>
  </si>
  <si>
    <t>Lake County, Census Tract 8657</t>
  </si>
  <si>
    <t>Lake County, Census Tract 8658.01</t>
  </si>
  <si>
    <t>Lake County, Census Tract 8658.02</t>
  </si>
  <si>
    <t>Lake County, Census Tract 8660</t>
  </si>
  <si>
    <t>Lake County, Census Tract 8661</t>
  </si>
  <si>
    <t>Lake County, Census Tract 8662</t>
  </si>
  <si>
    <t>Lake County, Census Tract 9900</t>
  </si>
  <si>
    <t>LaSalle County, Census Tract 9617.01</t>
  </si>
  <si>
    <t>LaSalle County, Census Tract 9617.02</t>
  </si>
  <si>
    <t>LaSalle County, Census Tract 9618</t>
  </si>
  <si>
    <t>LaSalle County, Census Tract 9619</t>
  </si>
  <si>
    <t>LaSalle County, Census Tract 9620</t>
  </si>
  <si>
    <t>LaSalle County, Census Tract 9621</t>
  </si>
  <si>
    <t>LaSalle County, Census Tract 9622</t>
  </si>
  <si>
    <t>LaSalle County, Census Tract 9623</t>
  </si>
  <si>
    <t>LaSalle County, Census Tract 9624</t>
  </si>
  <si>
    <t>LaSalle County, Census Tract 9625</t>
  </si>
  <si>
    <t>LaSalle County, Census Tract 9626</t>
  </si>
  <si>
    <t>LaSalle County, Census Tract 9627</t>
  </si>
  <si>
    <t>LaSalle County, Census Tract 9628</t>
  </si>
  <si>
    <t>LaSalle County, Census Tract 9629</t>
  </si>
  <si>
    <t>LaSalle County, Census Tract 9630</t>
  </si>
  <si>
    <t>LaSalle County, Census Tract 9631</t>
  </si>
  <si>
    <t>LaSalle County, Census Tract 9632</t>
  </si>
  <si>
    <t>LaSalle County, Census Tract 9633</t>
  </si>
  <si>
    <t>LaSalle County, Census Tract 9634</t>
  </si>
  <si>
    <t>LaSalle County, Census Tract 9635</t>
  </si>
  <si>
    <t>LaSalle County, Census Tract 9636</t>
  </si>
  <si>
    <t>LaSalle County, Census Tract 9637</t>
  </si>
  <si>
    <t>LaSalle County, Census Tract 9638</t>
  </si>
  <si>
    <t>LaSalle County, Census Tract 9639</t>
  </si>
  <si>
    <t>LaSalle County, Census Tract 9640</t>
  </si>
  <si>
    <t>LaSalle County, Census Tract 9641</t>
  </si>
  <si>
    <t>LaSalle County, Census Tract 9642</t>
  </si>
  <si>
    <t>LaSalle County, Census Tract 9643</t>
  </si>
  <si>
    <t>Lawrence County, Census Tract 8807</t>
  </si>
  <si>
    <t>Lawrence County, Census Tract 8808</t>
  </si>
  <si>
    <t>Lawrence County, Census Tract 8809</t>
  </si>
  <si>
    <t>Lawrence County, Census Tract 8810</t>
  </si>
  <si>
    <t>Lawrence County, Census Tract 8811</t>
  </si>
  <si>
    <t>Lee County, Census Tract 1</t>
  </si>
  <si>
    <t>Lee County, Census Tract 2</t>
  </si>
  <si>
    <t>Lee County, Census Tract 3</t>
  </si>
  <si>
    <t>Lee County, Census Tract 4</t>
  </si>
  <si>
    <t>Lee County, Census Tract 5</t>
  </si>
  <si>
    <t>Lee County, Census Tract 6</t>
  </si>
  <si>
    <t>Lee County, Census Tract 7</t>
  </si>
  <si>
    <t>Lee County, Census Tract 8</t>
  </si>
  <si>
    <t>Lee County, Census Tract 9</t>
  </si>
  <si>
    <t>Livingston County, Census Tract 9601</t>
  </si>
  <si>
    <t>Livingston County, Census Tract 9602</t>
  </si>
  <si>
    <t>Livingston County, Census Tract 9603</t>
  </si>
  <si>
    <t>Livingston County, Census Tract 9604</t>
  </si>
  <si>
    <t>Livingston County, Census Tract 9605</t>
  </si>
  <si>
    <t>Livingston County, Census Tract 9606</t>
  </si>
  <si>
    <t>Livingston County, Census Tract 9607</t>
  </si>
  <si>
    <t>Livingston County, Census Tract 9608</t>
  </si>
  <si>
    <t>Livingston County, Census Tract 9609</t>
  </si>
  <si>
    <t>Livingston County, Census Tract 9610</t>
  </si>
  <si>
    <t>Logan County, Census Tract 9529</t>
  </si>
  <si>
    <t>Logan County, Census Tract 9530</t>
  </si>
  <si>
    <t>Logan County, Census Tract 9531</t>
  </si>
  <si>
    <t>Logan County, Census Tract 9532</t>
  </si>
  <si>
    <t>Logan County, Census Tract 9533</t>
  </si>
  <si>
    <t>Logan County, Census Tract 9534</t>
  </si>
  <si>
    <t>Logan County, Census Tract 9535</t>
  </si>
  <si>
    <t>Logan County, Census Tract 9536</t>
  </si>
  <si>
    <t>McDonough County, Census Tract 101</t>
  </si>
  <si>
    <t>McDonough County, Census Tract 102</t>
  </si>
  <si>
    <t>McDonough County, Census Tract 103</t>
  </si>
  <si>
    <t>McDonough County, Census Tract 104</t>
  </si>
  <si>
    <t>McDonough County, Census Tract 105</t>
  </si>
  <si>
    <t>McDonough County, Census Tract 106</t>
  </si>
  <si>
    <t>McDonough County, Census Tract 107</t>
  </si>
  <si>
    <t>McDonough County, Census Tract 109</t>
  </si>
  <si>
    <t>McDonough County, Census Tract 110</t>
  </si>
  <si>
    <t>McDonough County, Census Tract 111</t>
  </si>
  <si>
    <t>McHenry County, Census Tract 8701.01</t>
  </si>
  <si>
    <t>McHenry County, Census Tract 8701.02</t>
  </si>
  <si>
    <t>McHenry County, Census Tract 8702</t>
  </si>
  <si>
    <t>McHenry County, Census Tract 8703.01</t>
  </si>
  <si>
    <t>McHenry County, Census Tract 8703.02</t>
  </si>
  <si>
    <t>McHenry County, Census Tract 8704.01</t>
  </si>
  <si>
    <t>McHenry County, Census Tract 8704.02</t>
  </si>
  <si>
    <t>McHenry County, Census Tract 8705</t>
  </si>
  <si>
    <t>McHenry County, Census Tract 8706.03</t>
  </si>
  <si>
    <t>McHenry County, Census Tract 8706.04</t>
  </si>
  <si>
    <t>McHenry County, Census Tract 8706.05</t>
  </si>
  <si>
    <t>McHenry County, Census Tract 8706.06</t>
  </si>
  <si>
    <t>McHenry County, Census Tract 8707.02</t>
  </si>
  <si>
    <t>McHenry County, Census Tract 8707.03</t>
  </si>
  <si>
    <t>McHenry County, Census Tract 8707.04</t>
  </si>
  <si>
    <t>McHenry County, Census Tract 8708.03</t>
  </si>
  <si>
    <t>McHenry County, Census Tract 8708.07</t>
  </si>
  <si>
    <t>McHenry County, Census Tract 8708.08</t>
  </si>
  <si>
    <t>McHenry County, Census Tract 8708.09</t>
  </si>
  <si>
    <t>McHenry County, Census Tract 8708.10</t>
  </si>
  <si>
    <t>McHenry County, Census Tract 8708.11</t>
  </si>
  <si>
    <t>McHenry County, Census Tract 8708.12</t>
  </si>
  <si>
    <t>McHenry County, Census Tract 8709.02</t>
  </si>
  <si>
    <t>McHenry County, Census Tract 8709.03</t>
  </si>
  <si>
    <t>McHenry County, Census Tract 8709.04</t>
  </si>
  <si>
    <t>McHenry County, Census Tract 8709.05</t>
  </si>
  <si>
    <t>McHenry County, Census Tract 8710.03</t>
  </si>
  <si>
    <t>McHenry County, Census Tract 8710.04</t>
  </si>
  <si>
    <t>McHenry County, Census Tract 8711.04</t>
  </si>
  <si>
    <t>McHenry County, Census Tract 8711.05</t>
  </si>
  <si>
    <t>McHenry County, Census Tract 8711.06</t>
  </si>
  <si>
    <t>McHenry County, Census Tract 8711.07</t>
  </si>
  <si>
    <t>McHenry County, Census Tract 8711.08</t>
  </si>
  <si>
    <t>McHenry County, Census Tract 8711.09</t>
  </si>
  <si>
    <t>McHenry County, Census Tract 8712.01</t>
  </si>
  <si>
    <t>McHenry County, Census Tract 8712.02</t>
  </si>
  <si>
    <t>McHenry County, Census Tract 8712.05</t>
  </si>
  <si>
    <t>McHenry County, Census Tract 8712.06</t>
  </si>
  <si>
    <t>McHenry County, Census Tract 8712.07</t>
  </si>
  <si>
    <t>McHenry County, Census Tract 8712.08</t>
  </si>
  <si>
    <t>McHenry County, Census Tract 8712.09</t>
  </si>
  <si>
    <t>McHenry County, Census Tract 8713.01</t>
  </si>
  <si>
    <t>McHenry County, Census Tract 8713.04</t>
  </si>
  <si>
    <t>McHenry County, Census Tract 8713.05</t>
  </si>
  <si>
    <t>McHenry County, Census Tract 8713.06</t>
  </si>
  <si>
    <t>McHenry County, Census Tract 8713.07</t>
  </si>
  <si>
    <t>McHenry County, Census Tract 8713.10</t>
  </si>
  <si>
    <t>McHenry County, Census Tract 8713.11</t>
  </si>
  <si>
    <t>McHenry County, Census Tract 8714.02</t>
  </si>
  <si>
    <t>McHenry County, Census Tract 8714.04</t>
  </si>
  <si>
    <t>McHenry County, Census Tract 8715</t>
  </si>
  <si>
    <t>McHenry County, Census Tract 8716</t>
  </si>
  <si>
    <t>McLean County, Census Tract 1.02</t>
  </si>
  <si>
    <t>McLean County, Census Tract 1.04</t>
  </si>
  <si>
    <t>McLean County, Census Tract 1.05</t>
  </si>
  <si>
    <t>McLean County, Census Tract 2</t>
  </si>
  <si>
    <t>McLean County, Census Tract 3.01</t>
  </si>
  <si>
    <t>McLean County, Census Tract 3.02</t>
  </si>
  <si>
    <t>McLean County, Census Tract 4</t>
  </si>
  <si>
    <t>McLean County, Census Tract 5.01</t>
  </si>
  <si>
    <t>McLean County, Census Tract 5.02</t>
  </si>
  <si>
    <t>McLean County, Census Tract 5.04</t>
  </si>
  <si>
    <t>McLean County, Census Tract 5.05</t>
  </si>
  <si>
    <t>McLean County, Census Tract 11.03</t>
  </si>
  <si>
    <t>McLean County, Census Tract 11.04</t>
  </si>
  <si>
    <t>McLean County, Census Tract 11.05</t>
  </si>
  <si>
    <t>McLean County, Census Tract 11.06</t>
  </si>
  <si>
    <t>McLean County, Census Tract 12</t>
  </si>
  <si>
    <t>McLean County, Census Tract 13.01</t>
  </si>
  <si>
    <t>McLean County, Census Tract 13.02</t>
  </si>
  <si>
    <t>McLean County, Census Tract 13.03</t>
  </si>
  <si>
    <t>McLean County, Census Tract 14.02</t>
  </si>
  <si>
    <t>McLean County, Census Tract 14.03</t>
  </si>
  <si>
    <t>McLean County, Census Tract 14.04</t>
  </si>
  <si>
    <t>McLean County, Census Tract 15</t>
  </si>
  <si>
    <t>McLean County, Census Tract 16</t>
  </si>
  <si>
    <t>McLean County, Census Tract 17</t>
  </si>
  <si>
    <t>McLean County, Census Tract 18</t>
  </si>
  <si>
    <t>McLean County, Census Tract 21.01</t>
  </si>
  <si>
    <t>McLean County, Census Tract 21.02</t>
  </si>
  <si>
    <t>McLean County, Census Tract 51.01</t>
  </si>
  <si>
    <t>McLean County, Census Tract 51.02</t>
  </si>
  <si>
    <t>McLean County, Census Tract 52.01</t>
  </si>
  <si>
    <t>McLean County, Census Tract 52.02</t>
  </si>
  <si>
    <t>McLean County, Census Tract 54</t>
  </si>
  <si>
    <t>McLean County, Census Tract 55.01</t>
  </si>
  <si>
    <t>McLean County, Census Tract 55.02</t>
  </si>
  <si>
    <t>McLean County, Census Tract 56.01</t>
  </si>
  <si>
    <t>McLean County, Census Tract 56.02</t>
  </si>
  <si>
    <t>McLean County, Census Tract 57</t>
  </si>
  <si>
    <t>McLean County, Census Tract 58</t>
  </si>
  <si>
    <t>McLean County, Census Tract 59</t>
  </si>
  <si>
    <t>McLean County, Census Tract 60</t>
  </si>
  <si>
    <t>Macon County, Census Tract 2</t>
  </si>
  <si>
    <t>Macon County, Census Tract 3</t>
  </si>
  <si>
    <t>Macon County, Census Tract 4</t>
  </si>
  <si>
    <t>Macon County, Census Tract 5</t>
  </si>
  <si>
    <t>Macon County, Census Tract 6</t>
  </si>
  <si>
    <t>Macon County, Census Tract 9</t>
  </si>
  <si>
    <t>Macon County, Census Tract 10</t>
  </si>
  <si>
    <t>Macon County, Census Tract 11</t>
  </si>
  <si>
    <t>Macon County, Census Tract 12</t>
  </si>
  <si>
    <t>Macon County, Census Tract 13</t>
  </si>
  <si>
    <t>Macon County, Census Tract 14</t>
  </si>
  <si>
    <t>Macon County, Census Tract 15</t>
  </si>
  <si>
    <t>Macon County, Census Tract 16</t>
  </si>
  <si>
    <t>Macon County, Census Tract 17</t>
  </si>
  <si>
    <t>Macon County, Census Tract 18.01</t>
  </si>
  <si>
    <t>Macon County, Census Tract 18.02</t>
  </si>
  <si>
    <t>Macon County, Census Tract 19</t>
  </si>
  <si>
    <t>Macon County, Census Tract 20</t>
  </si>
  <si>
    <t>Macon County, Census Tract 21</t>
  </si>
  <si>
    <t>Macon County, Census Tract 22</t>
  </si>
  <si>
    <t>Macon County, Census Tract 23</t>
  </si>
  <si>
    <t>Macon County, Census Tract 24.01</t>
  </si>
  <si>
    <t>Macon County, Census Tract 24.02</t>
  </si>
  <si>
    <t>Macon County, Census Tract 25</t>
  </si>
  <si>
    <t>Macon County, Census Tract 26.01</t>
  </si>
  <si>
    <t>Macon County, Census Tract 26.02</t>
  </si>
  <si>
    <t>Macon County, Census Tract 27</t>
  </si>
  <si>
    <t>Macon County, Census Tract 28</t>
  </si>
  <si>
    <t>Macon County, Census Tract 29.01</t>
  </si>
  <si>
    <t>Macon County, Census Tract 29.02</t>
  </si>
  <si>
    <t>Macon County, Census Tract 29.03</t>
  </si>
  <si>
    <t>Macon County, Census Tract 29.04</t>
  </si>
  <si>
    <t>Macon County, Census Tract 30</t>
  </si>
  <si>
    <t>Macon County, Census Tract 31</t>
  </si>
  <si>
    <t>Macoupin County, Census Tract 9560</t>
  </si>
  <si>
    <t>Macoupin County, Census Tract 9561</t>
  </si>
  <si>
    <t>Macoupin County, Census Tract 9562</t>
  </si>
  <si>
    <t>Macoupin County, Census Tract 9563</t>
  </si>
  <si>
    <t>Macoupin County, Census Tract 9564</t>
  </si>
  <si>
    <t>Macoupin County, Census Tract 9565</t>
  </si>
  <si>
    <t>Macoupin County, Census Tract 9566</t>
  </si>
  <si>
    <t>Macoupin County, Census Tract 9567</t>
  </si>
  <si>
    <t>Macoupin County, Census Tract 9568</t>
  </si>
  <si>
    <t>Macoupin County, Census Tract 9569</t>
  </si>
  <si>
    <t>Macoupin County, Census Tract 9570</t>
  </si>
  <si>
    <t>Macoupin County, Census Tract 9571</t>
  </si>
  <si>
    <t>Macoupin County, Census Tract 9572</t>
  </si>
  <si>
    <t>Madison County, Census Tract 4001.01</t>
  </si>
  <si>
    <t>Madison County, Census Tract 4001.02</t>
  </si>
  <si>
    <t>Madison County, Census Tract 4002</t>
  </si>
  <si>
    <t>Madison County, Census Tract 4006</t>
  </si>
  <si>
    <t>Madison County, Census Tract 4007</t>
  </si>
  <si>
    <t>Madison County, Census Tract 4008.01</t>
  </si>
  <si>
    <t>Madison County, Census Tract 4008.02</t>
  </si>
  <si>
    <t>Madison County, Census Tract 4009.03</t>
  </si>
  <si>
    <t>Madison County, Census Tract 4009.04</t>
  </si>
  <si>
    <t>Madison County, Census Tract 4009.51</t>
  </si>
  <si>
    <t>Madison County, Census Tract 4009.52</t>
  </si>
  <si>
    <t>Madison County, Census Tract 4010</t>
  </si>
  <si>
    <t>Madison County, Census Tract 4011</t>
  </si>
  <si>
    <t>Madison County, Census Tract 4012</t>
  </si>
  <si>
    <t>Madison County, Census Tract 4013</t>
  </si>
  <si>
    <t>Madison County, Census Tract 4014</t>
  </si>
  <si>
    <t>Madison County, Census Tract 4015</t>
  </si>
  <si>
    <t>Madison County, Census Tract 4017.01</t>
  </si>
  <si>
    <t>Madison County, Census Tract 4017.21</t>
  </si>
  <si>
    <t>Madison County, Census Tract 4017.22</t>
  </si>
  <si>
    <t>Madison County, Census Tract 4018</t>
  </si>
  <si>
    <t>Madison County, Census Tract 4019.01</t>
  </si>
  <si>
    <t>Madison County, Census Tract 4019.03</t>
  </si>
  <si>
    <t>Madison County, Census Tract 4019.04</t>
  </si>
  <si>
    <t>Madison County, Census Tract 4020</t>
  </si>
  <si>
    <t>Madison County, Census Tract 4021</t>
  </si>
  <si>
    <t>Madison County, Census Tract 4022</t>
  </si>
  <si>
    <t>Madison County, Census Tract 4023</t>
  </si>
  <si>
    <t>Madison County, Census Tract 4024</t>
  </si>
  <si>
    <t>Madison County, Census Tract 4025</t>
  </si>
  <si>
    <t>Madison County, Census Tract 4026</t>
  </si>
  <si>
    <t>Madison County, Census Tract 4027.01</t>
  </si>
  <si>
    <t>Madison County, Census Tract 4027.21</t>
  </si>
  <si>
    <t>Madison County, Census Tract 4027.22</t>
  </si>
  <si>
    <t>Madison County, Census Tract 4028.01</t>
  </si>
  <si>
    <t>Madison County, Census Tract 4028.02</t>
  </si>
  <si>
    <t>Madison County, Census Tract 4028.03</t>
  </si>
  <si>
    <t>Madison County, Census Tract 4029</t>
  </si>
  <si>
    <t>Madison County, Census Tract 4030.01</t>
  </si>
  <si>
    <t>Madison County, Census Tract 4030.02</t>
  </si>
  <si>
    <t>Madison County, Census Tract 4031.01</t>
  </si>
  <si>
    <t>Madison County, Census Tract 4031.21</t>
  </si>
  <si>
    <t>Madison County, Census Tract 4031.22</t>
  </si>
  <si>
    <t>Madison County, Census Tract 4032</t>
  </si>
  <si>
    <t>Madison County, Census Tract 4033</t>
  </si>
  <si>
    <t>Madison County, Census Tract 4034.01</t>
  </si>
  <si>
    <t>Madison County, Census Tract 4034.02</t>
  </si>
  <si>
    <t>Madison County, Census Tract 4035.02</t>
  </si>
  <si>
    <t>Madison County, Census Tract 4035.31</t>
  </si>
  <si>
    <t>Madison County, Census Tract 4035.32</t>
  </si>
  <si>
    <t>Madison County, Census Tract 4035.33</t>
  </si>
  <si>
    <t>Madison County, Census Tract 4035.34</t>
  </si>
  <si>
    <t>Madison County, Census Tract 4036.01</t>
  </si>
  <si>
    <t>Madison County, Census Tract 4036.03</t>
  </si>
  <si>
    <t>Madison County, Census Tract 4036.04</t>
  </si>
  <si>
    <t>Madison County, Census Tract 4037.01</t>
  </si>
  <si>
    <t>Madison County, Census Tract 4037.02</t>
  </si>
  <si>
    <t>Madison County, Census Tract 4038.01</t>
  </si>
  <si>
    <t>Madison County, Census Tract 4038.02</t>
  </si>
  <si>
    <t>Madison County, Census Tract 4040</t>
  </si>
  <si>
    <t>Madison County, Census Tract 4041</t>
  </si>
  <si>
    <t>Marion County, Census Tract 9516</t>
  </si>
  <si>
    <t>Marion County, Census Tract 9517</t>
  </si>
  <si>
    <t>Marion County, Census Tract 9518</t>
  </si>
  <si>
    <t>Marion County, Census Tract 9519</t>
  </si>
  <si>
    <t>Marion County, Census Tract 9520</t>
  </si>
  <si>
    <t>Marion County, Census Tract 9521</t>
  </si>
  <si>
    <t>Marion County, Census Tract 9522</t>
  </si>
  <si>
    <t>Marion County, Census Tract 9523</t>
  </si>
  <si>
    <t>Marion County, Census Tract 9524</t>
  </si>
  <si>
    <t>Marion County, Census Tract 9525</t>
  </si>
  <si>
    <t>Marion County, Census Tract 9526</t>
  </si>
  <si>
    <t>Marion County, Census Tract 9527</t>
  </si>
  <si>
    <t>Marshall County, Census Tract 9611</t>
  </si>
  <si>
    <t>Marshall County, Census Tract 9612</t>
  </si>
  <si>
    <t>Marshall County, Census Tract 9613</t>
  </si>
  <si>
    <t>Marshall County, Census Tract 9614</t>
  </si>
  <si>
    <t>Marshall County, Census Tract 9615</t>
  </si>
  <si>
    <t>Mason County, Census Tract 9563</t>
  </si>
  <si>
    <t>Mason County, Census Tract 9564</t>
  </si>
  <si>
    <t>Mason County, Census Tract 9565</t>
  </si>
  <si>
    <t>Mason County, Census Tract 9566</t>
  </si>
  <si>
    <t>Mason County, Census Tract 9567</t>
  </si>
  <si>
    <t>Mason County, Census Tract 9568</t>
  </si>
  <si>
    <t>Massac County, Census Tract 9701</t>
  </si>
  <si>
    <t>Massac County, Census Tract 9702</t>
  </si>
  <si>
    <t>Massac County, Census Tract 9703</t>
  </si>
  <si>
    <t>Massac County, Census Tract 9704</t>
  </si>
  <si>
    <t>Menard County, Census Tract 101</t>
  </si>
  <si>
    <t>Menard County, Census Tract 102</t>
  </si>
  <si>
    <t>Menard County, Census Tract 103</t>
  </si>
  <si>
    <t>Mercer County, Census Tract 401</t>
  </si>
  <si>
    <t>Mercer County, Census Tract 402</t>
  </si>
  <si>
    <t>Mercer County, Census Tract 403</t>
  </si>
  <si>
    <t>Mercer County, Census Tract 404</t>
  </si>
  <si>
    <t>Monroe County, Census Tract 6001.01</t>
  </si>
  <si>
    <t>Monroe County, Census Tract 6001.02</t>
  </si>
  <si>
    <t>Monroe County, Census Tract 6004.01</t>
  </si>
  <si>
    <t>Monroe County, Census Tract 6004.02</t>
  </si>
  <si>
    <t>Monroe County, Census Tract 6005.01</t>
  </si>
  <si>
    <t>Monroe County, Census Tract 6005.02</t>
  </si>
  <si>
    <t>Montgomery County, Census Tract 9573</t>
  </si>
  <si>
    <t>Montgomery County, Census Tract 9574</t>
  </si>
  <si>
    <t>Montgomery County, Census Tract 9575</t>
  </si>
  <si>
    <t>Montgomery County, Census Tract 9576</t>
  </si>
  <si>
    <t>Montgomery County, Census Tract 9577</t>
  </si>
  <si>
    <t>Montgomery County, Census Tract 9578</t>
  </si>
  <si>
    <t>Montgomery County, Census Tract 9579</t>
  </si>
  <si>
    <t>Montgomery County, Census Tract 9580</t>
  </si>
  <si>
    <t>Morgan County, Census Tract 9514</t>
  </si>
  <si>
    <t>Morgan County, Census Tract 9515</t>
  </si>
  <si>
    <t>Morgan County, Census Tract 9516</t>
  </si>
  <si>
    <t>Morgan County, Census Tract 9517</t>
  </si>
  <si>
    <t>Morgan County, Census Tract 9518</t>
  </si>
  <si>
    <t>Morgan County, Census Tract 9519</t>
  </si>
  <si>
    <t>Morgan County, Census Tract 9520</t>
  </si>
  <si>
    <t>Morgan County, Census Tract 9521</t>
  </si>
  <si>
    <t>Morgan County, Census Tract 9522</t>
  </si>
  <si>
    <t>Morgan County, Census Tract 9523</t>
  </si>
  <si>
    <t>Moultrie County, Census Tract 9769</t>
  </si>
  <si>
    <t>Moultrie County, Census Tract 9770</t>
  </si>
  <si>
    <t>Moultrie County, Census Tract 9771</t>
  </si>
  <si>
    <t>Moultrie County, Census Tract 9772</t>
  </si>
  <si>
    <t>Ogle County, Census Tract 9607</t>
  </si>
  <si>
    <t>Ogle County, Census Tract 9608</t>
  </si>
  <si>
    <t>Ogle County, Census Tract 9609</t>
  </si>
  <si>
    <t>Ogle County, Census Tract 9610</t>
  </si>
  <si>
    <t>Ogle County, Census Tract 9611</t>
  </si>
  <si>
    <t>Ogle County, Census Tract 9612</t>
  </si>
  <si>
    <t>Ogle County, Census Tract 9613</t>
  </si>
  <si>
    <t>Ogle County, Census Tract 9614</t>
  </si>
  <si>
    <t>Ogle County, Census Tract 9615</t>
  </si>
  <si>
    <t>Ogle County, Census Tract 9616</t>
  </si>
  <si>
    <t>Ogle County, Census Tract 9617</t>
  </si>
  <si>
    <t>Peoria County, Census Tract 1</t>
  </si>
  <si>
    <t>Peoria County, Census Tract 2</t>
  </si>
  <si>
    <t>Peoria County, Census Tract 3</t>
  </si>
  <si>
    <t>Peoria County, Census Tract 5</t>
  </si>
  <si>
    <t>Peoria County, Census Tract 6</t>
  </si>
  <si>
    <t>Peoria County, Census Tract 9</t>
  </si>
  <si>
    <t>Peoria County, Census Tract 12</t>
  </si>
  <si>
    <t>Peoria County, Census Tract 13</t>
  </si>
  <si>
    <t>Peoria County, Census Tract 15</t>
  </si>
  <si>
    <t>Peoria County, Census Tract 16</t>
  </si>
  <si>
    <t>Peoria County, Census Tract 18</t>
  </si>
  <si>
    <t>Peoria County, Census Tract 19</t>
  </si>
  <si>
    <t>Peoria County, Census Tract 20</t>
  </si>
  <si>
    <t>Peoria County, Census Tract 21</t>
  </si>
  <si>
    <t>Peoria County, Census Tract 22</t>
  </si>
  <si>
    <t>Peoria County, Census Tract 23</t>
  </si>
  <si>
    <t>Peoria County, Census Tract 24</t>
  </si>
  <si>
    <t>Peoria County, Census Tract 25</t>
  </si>
  <si>
    <t>Peoria County, Census Tract 26</t>
  </si>
  <si>
    <t>Peoria County, Census Tract 27.01</t>
  </si>
  <si>
    <t>Peoria County, Census Tract 27.02</t>
  </si>
  <si>
    <t>Peoria County, Census Tract 28</t>
  </si>
  <si>
    <t>Peoria County, Census Tract 29</t>
  </si>
  <si>
    <t>Peoria County, Census Tract 30</t>
  </si>
  <si>
    <t>Peoria County, Census Tract 31.01</t>
  </si>
  <si>
    <t>Peoria County, Census Tract 31.02</t>
  </si>
  <si>
    <t>Peoria County, Census Tract 32</t>
  </si>
  <si>
    <t>Peoria County, Census Tract 33</t>
  </si>
  <si>
    <t>Peoria County, Census Tract 34.01</t>
  </si>
  <si>
    <t>Peoria County, Census Tract 34.02</t>
  </si>
  <si>
    <t>Peoria County, Census Tract 36.01</t>
  </si>
  <si>
    <t>Peoria County, Census Tract 36.02</t>
  </si>
  <si>
    <t>Peoria County, Census Tract 37</t>
  </si>
  <si>
    <t>Peoria County, Census Tract 38</t>
  </si>
  <si>
    <t>Peoria County, Census Tract 39</t>
  </si>
  <si>
    <t>Peoria County, Census Tract 40</t>
  </si>
  <si>
    <t>Peoria County, Census Tract 41.01</t>
  </si>
  <si>
    <t>Peoria County, Census Tract 41.02</t>
  </si>
  <si>
    <t>Peoria County, Census Tract 42</t>
  </si>
  <si>
    <t>Peoria County, Census Tract 43</t>
  </si>
  <si>
    <t>Peoria County, Census Tract 44</t>
  </si>
  <si>
    <t>Peoria County, Census Tract 45</t>
  </si>
  <si>
    <t>Peoria County, Census Tract 46</t>
  </si>
  <si>
    <t>Peoria County, Census Tract 48.01</t>
  </si>
  <si>
    <t>Peoria County, Census Tract 48.02</t>
  </si>
  <si>
    <t>Peoria County, Census Tract 49.01</t>
  </si>
  <si>
    <t>Peoria County, Census Tract 49.02</t>
  </si>
  <si>
    <t>Peoria County, Census Tract 50</t>
  </si>
  <si>
    <t>Perry County, Census Tract 301</t>
  </si>
  <si>
    <t>Perry County, Census Tract 302</t>
  </si>
  <si>
    <t>Perry County, Census Tract 303</t>
  </si>
  <si>
    <t>Perry County, Census Tract 304</t>
  </si>
  <si>
    <t>Perry County, Census Tract 305</t>
  </si>
  <si>
    <t>Perry County, Census Tract 306</t>
  </si>
  <si>
    <t>Piatt County, Census Tract 9545</t>
  </si>
  <si>
    <t>Piatt County, Census Tract 9546</t>
  </si>
  <si>
    <t>Piatt County, Census Tract 9547</t>
  </si>
  <si>
    <t>Piatt County, Census Tract 9548</t>
  </si>
  <si>
    <t>Pike County, Census Tract 9524</t>
  </si>
  <si>
    <t>Pike County, Census Tract 9525</t>
  </si>
  <si>
    <t>Pike County, Census Tract 9526</t>
  </si>
  <si>
    <t>Pike County, Census Tract 9527</t>
  </si>
  <si>
    <t>Pike County, Census Tract 9528</t>
  </si>
  <si>
    <t>Pope County, Census Tract 9712</t>
  </si>
  <si>
    <t>Pope County, Census Tract 9713</t>
  </si>
  <si>
    <t>Pulaski County, Census Tract 9710</t>
  </si>
  <si>
    <t>Pulaski County, Census Tract 9711</t>
  </si>
  <si>
    <t>Putnam County, Census Tract 9545</t>
  </si>
  <si>
    <t>Putnam County, Census Tract 9546</t>
  </si>
  <si>
    <t>Randolph County, Census Tract 9505</t>
  </si>
  <si>
    <t>Randolph County, Census Tract 9506</t>
  </si>
  <si>
    <t>Randolph County, Census Tract 9507</t>
  </si>
  <si>
    <t>Randolph County, Census Tract 9508</t>
  </si>
  <si>
    <t>Randolph County, Census Tract 9509</t>
  </si>
  <si>
    <t>Randolph County, Census Tract 9510</t>
  </si>
  <si>
    <t>Randolph County, Census Tract 9511</t>
  </si>
  <si>
    <t>Randolph County, Census Tract 9512</t>
  </si>
  <si>
    <t>Randolph County, Census Tract 9513</t>
  </si>
  <si>
    <t>Richland County, Census Tract 9779</t>
  </si>
  <si>
    <t>Richland County, Census Tract 9780</t>
  </si>
  <si>
    <t>Richland County, Census Tract 9781</t>
  </si>
  <si>
    <t>Richland County, Census Tract 9782</t>
  </si>
  <si>
    <t>Richland County, Census Tract 9783</t>
  </si>
  <si>
    <t>Rock Island County, Census Tract 201</t>
  </si>
  <si>
    <t>Rock Island County, Census Tract 202</t>
  </si>
  <si>
    <t>Rock Island County, Census Tract 203</t>
  </si>
  <si>
    <t>Rock Island County, Census Tract 204</t>
  </si>
  <si>
    <t>Rock Island County, Census Tract 206</t>
  </si>
  <si>
    <t>Rock Island County, Census Tract 207</t>
  </si>
  <si>
    <t>Rock Island County, Census Tract 208</t>
  </si>
  <si>
    <t>Rock Island County, Census Tract 209</t>
  </si>
  <si>
    <t>Rock Island County, Census Tract 210</t>
  </si>
  <si>
    <t>Rock Island County, Census Tract 211</t>
  </si>
  <si>
    <t>Rock Island County, Census Tract 212</t>
  </si>
  <si>
    <t>Rock Island County, Census Tract 213</t>
  </si>
  <si>
    <t>Rock Island County, Census Tract 214</t>
  </si>
  <si>
    <t>Rock Island County, Census Tract 215</t>
  </si>
  <si>
    <t>Rock Island County, Census Tract 216</t>
  </si>
  <si>
    <t>Rock Island County, Census Tract 217</t>
  </si>
  <si>
    <t>Rock Island County, Census Tract 218</t>
  </si>
  <si>
    <t>Rock Island County, Census Tract 219</t>
  </si>
  <si>
    <t>Rock Island County, Census Tract 220</t>
  </si>
  <si>
    <t>Rock Island County, Census Tract 221</t>
  </si>
  <si>
    <t>Rock Island County, Census Tract 222</t>
  </si>
  <si>
    <t>Rock Island County, Census Tract 223</t>
  </si>
  <si>
    <t>Rock Island County, Census Tract 226</t>
  </si>
  <si>
    <t>Rock Island County, Census Tract 228</t>
  </si>
  <si>
    <t>Rock Island County, Census Tract 229</t>
  </si>
  <si>
    <t>Rock Island County, Census Tract 230</t>
  </si>
  <si>
    <t>Rock Island County, Census Tract 231</t>
  </si>
  <si>
    <t>Rock Island County, Census Tract 232</t>
  </si>
  <si>
    <t>Rock Island County, Census Tract 233</t>
  </si>
  <si>
    <t>Rock Island County, Census Tract 235</t>
  </si>
  <si>
    <t>Rock Island County, Census Tract 236</t>
  </si>
  <si>
    <t>Rock Island County, Census Tract 237</t>
  </si>
  <si>
    <t>Rock Island County, Census Tract 240</t>
  </si>
  <si>
    <t>Rock Island County, Census Tract 241.01</t>
  </si>
  <si>
    <t>Rock Island County, Census Tract 241.02</t>
  </si>
  <si>
    <t>Rock Island County, Census Tract 241.03</t>
  </si>
  <si>
    <t>Rock Island County, Census Tract 242</t>
  </si>
  <si>
    <t>Rock Island County, Census Tract 243</t>
  </si>
  <si>
    <t>Rock Island County, Census Tract 244</t>
  </si>
  <si>
    <t>Rock Island County, Census Tract 245</t>
  </si>
  <si>
    <t>St. Clair County, Census Tract 5004</t>
  </si>
  <si>
    <t>St. Clair County, Census Tract 5005</t>
  </si>
  <si>
    <t>St. Clair County, Census Tract 5009</t>
  </si>
  <si>
    <t>St. Clair County, Census Tract 5011</t>
  </si>
  <si>
    <t>St. Clair County, Census Tract 5012</t>
  </si>
  <si>
    <t>St. Clair County, Census Tract 5013</t>
  </si>
  <si>
    <t>St. Clair County, Census Tract 5014</t>
  </si>
  <si>
    <t>St. Clair County, Census Tract 5015.01</t>
  </si>
  <si>
    <t>St. Clair County, Census Tract 5015.02</t>
  </si>
  <si>
    <t>St. Clair County, Census Tract 5016.02</t>
  </si>
  <si>
    <t>St. Clair County, Census Tract 5016.03</t>
  </si>
  <si>
    <t>St. Clair County, Census Tract 5016.04</t>
  </si>
  <si>
    <t>St. Clair County, Census Tract 5016.05</t>
  </si>
  <si>
    <t>St. Clair County, Census Tract 5017</t>
  </si>
  <si>
    <t>St. Clair County, Census Tract 5018</t>
  </si>
  <si>
    <t>St. Clair County, Census Tract 5019</t>
  </si>
  <si>
    <t>St. Clair County, Census Tract 5021</t>
  </si>
  <si>
    <t>St. Clair County, Census Tract 5022</t>
  </si>
  <si>
    <t>St. Clair County, Census Tract 5023</t>
  </si>
  <si>
    <t>St. Clair County, Census Tract 5024.01</t>
  </si>
  <si>
    <t>St. Clair County, Census Tract 5024.04</t>
  </si>
  <si>
    <t>St. Clair County, Census Tract 5025</t>
  </si>
  <si>
    <t>St. Clair County, Census Tract 5026.02</t>
  </si>
  <si>
    <t>St. Clair County, Census Tract 5026.03</t>
  </si>
  <si>
    <t>St. Clair County, Census Tract 5027</t>
  </si>
  <si>
    <t>St. Clair County, Census Tract 5028</t>
  </si>
  <si>
    <t>St. Clair County, Census Tract 5029</t>
  </si>
  <si>
    <t>St. Clair County, Census Tract 5031</t>
  </si>
  <si>
    <t>St. Clair County, Census Tract 5032.02</t>
  </si>
  <si>
    <t>St. Clair County, Census Tract 5032.03</t>
  </si>
  <si>
    <t>St. Clair County, Census Tract 5032.11</t>
  </si>
  <si>
    <t>St. Clair County, Census Tract 5033.01</t>
  </si>
  <si>
    <t>St. Clair County, Census Tract 5033.04</t>
  </si>
  <si>
    <t>St. Clair County, Census Tract 5033.22</t>
  </si>
  <si>
    <t>St. Clair County, Census Tract 5033.23</t>
  </si>
  <si>
    <t>St. Clair County, Census Tract 5033.24</t>
  </si>
  <si>
    <t>St. Clair County, Census Tract 5033.32</t>
  </si>
  <si>
    <t>St. Clair County, Census Tract 5033.34</t>
  </si>
  <si>
    <t>St. Clair County, Census Tract 5034.02</t>
  </si>
  <si>
    <t>St. Clair County, Census Tract 5034.04</t>
  </si>
  <si>
    <t>St. Clair County, Census Tract 5034.11</t>
  </si>
  <si>
    <t>St. Clair County, Census Tract 5034.12</t>
  </si>
  <si>
    <t>St. Clair County, Census Tract 5034.13</t>
  </si>
  <si>
    <t>St. Clair County, Census Tract 5034.14</t>
  </si>
  <si>
    <t>St. Clair County, Census Tract 5038</t>
  </si>
  <si>
    <t>St. Clair County, Census Tract 5039.03</t>
  </si>
  <si>
    <t>St. Clair County, Census Tract 5039.04</t>
  </si>
  <si>
    <t>St. Clair County, Census Tract 5039.05</t>
  </si>
  <si>
    <t>St. Clair County, Census Tract 5039.06</t>
  </si>
  <si>
    <t>St. Clair County, Census Tract 5040.01</t>
  </si>
  <si>
    <t>St. Clair County, Census Tract 5040.02</t>
  </si>
  <si>
    <t>St. Clair County, Census Tract 5043.02</t>
  </si>
  <si>
    <t>St. Clair County, Census Tract 5043.03</t>
  </si>
  <si>
    <t>St. Clair County, Census Tract 5043.51</t>
  </si>
  <si>
    <t>St. Clair County, Census Tract 5043.52</t>
  </si>
  <si>
    <t>St. Clair County, Census Tract 5043.53</t>
  </si>
  <si>
    <t>St. Clair County, Census Tract 5043.54</t>
  </si>
  <si>
    <t>St. Clair County, Census Tract 5043.55</t>
  </si>
  <si>
    <t>St. Clair County, Census Tract 5045</t>
  </si>
  <si>
    <t>St. Clair County, Census Tract 5046</t>
  </si>
  <si>
    <t>Saline County, Census Tract 9551</t>
  </si>
  <si>
    <t>Saline County, Census Tract 9555</t>
  </si>
  <si>
    <t>Saline County, Census Tract 9556</t>
  </si>
  <si>
    <t>Saline County, Census Tract 9557</t>
  </si>
  <si>
    <t>Saline County, Census Tract 9558</t>
  </si>
  <si>
    <t>Saline County, Census Tract 9559</t>
  </si>
  <si>
    <t>Saline County, Census Tract 9560</t>
  </si>
  <si>
    <t>Saline County, Census Tract 9561</t>
  </si>
  <si>
    <t>Saline County, Census Tract 9562</t>
  </si>
  <si>
    <t>Sangamon County, Census Tract 1</t>
  </si>
  <si>
    <t>Sangamon County, Census Tract 2.01</t>
  </si>
  <si>
    <t>Sangamon County, Census Tract 2.02</t>
  </si>
  <si>
    <t>Sangamon County, Census Tract 3</t>
  </si>
  <si>
    <t>Sangamon County, Census Tract 4</t>
  </si>
  <si>
    <t>Sangamon County, Census Tract 5.01</t>
  </si>
  <si>
    <t>Sangamon County, Census Tract 5.03</t>
  </si>
  <si>
    <t>Sangamon County, Census Tract 5.04</t>
  </si>
  <si>
    <t>Sangamon County, Census Tract 6</t>
  </si>
  <si>
    <t>Sangamon County, Census Tract 7</t>
  </si>
  <si>
    <t>Sangamon County, Census Tract 8</t>
  </si>
  <si>
    <t>Sangamon County, Census Tract 9</t>
  </si>
  <si>
    <t>Sangamon County, Census Tract 10.01</t>
  </si>
  <si>
    <t>Sangamon County, Census Tract 10.03</t>
  </si>
  <si>
    <t>Sangamon County, Census Tract 10.04</t>
  </si>
  <si>
    <t>Sangamon County, Census Tract 11</t>
  </si>
  <si>
    <t>Sangamon County, Census Tract 12</t>
  </si>
  <si>
    <t>Sangamon County, Census Tract 13</t>
  </si>
  <si>
    <t>Sangamon County, Census Tract 14</t>
  </si>
  <si>
    <t>Sangamon County, Census Tract 15</t>
  </si>
  <si>
    <t>Sangamon County, Census Tract 16</t>
  </si>
  <si>
    <t>Sangamon County, Census Tract 17</t>
  </si>
  <si>
    <t>Sangamon County, Census Tract 18</t>
  </si>
  <si>
    <t>Sangamon County, Census Tract 19</t>
  </si>
  <si>
    <t>Sangamon County, Census Tract 20</t>
  </si>
  <si>
    <t>Sangamon County, Census Tract 21</t>
  </si>
  <si>
    <t>Sangamon County, Census Tract 22</t>
  </si>
  <si>
    <t>Sangamon County, Census Tract 23</t>
  </si>
  <si>
    <t>Sangamon County, Census Tract 24</t>
  </si>
  <si>
    <t>Sangamon County, Census Tract 25</t>
  </si>
  <si>
    <t>Sangamon County, Census Tract 26</t>
  </si>
  <si>
    <t>Sangamon County, Census Tract 27</t>
  </si>
  <si>
    <t>Sangamon County, Census Tract 28.01</t>
  </si>
  <si>
    <t>Sangamon County, Census Tract 28.02</t>
  </si>
  <si>
    <t>Sangamon County, Census Tract 29</t>
  </si>
  <si>
    <t>Sangamon County, Census Tract 30</t>
  </si>
  <si>
    <t>Sangamon County, Census Tract 31</t>
  </si>
  <si>
    <t>Sangamon County, Census Tract 32.01</t>
  </si>
  <si>
    <t>Sangamon County, Census Tract 32.02</t>
  </si>
  <si>
    <t>Sangamon County, Census Tract 32.03</t>
  </si>
  <si>
    <t>Sangamon County, Census Tract 33</t>
  </si>
  <si>
    <t>Sangamon County, Census Tract 34</t>
  </si>
  <si>
    <t>Sangamon County, Census Tract 35</t>
  </si>
  <si>
    <t>Sangamon County, Census Tract 36.01</t>
  </si>
  <si>
    <t>Sangamon County, Census Tract 36.02</t>
  </si>
  <si>
    <t>Sangamon County, Census Tract 36.03</t>
  </si>
  <si>
    <t>Sangamon County, Census Tract 36.04</t>
  </si>
  <si>
    <t>Sangamon County, Census Tract 37</t>
  </si>
  <si>
    <t>Sangamon County, Census Tract 38.01</t>
  </si>
  <si>
    <t>Sangamon County, Census Tract 38.02</t>
  </si>
  <si>
    <t>Sangamon County, Census Tract 39.01</t>
  </si>
  <si>
    <t>Sangamon County, Census Tract 39.02</t>
  </si>
  <si>
    <t>Sangamon County, Census Tract 40</t>
  </si>
  <si>
    <t>Schuyler County, Census Tract 9701</t>
  </si>
  <si>
    <t>Schuyler County, Census Tract 9702</t>
  </si>
  <si>
    <t>Schuyler County, Census Tract 9703</t>
  </si>
  <si>
    <t>Scott County, Census Tract 9706</t>
  </si>
  <si>
    <t>Scott County, Census Tract 9707</t>
  </si>
  <si>
    <t>Shelby County, Census Tract 9591</t>
  </si>
  <si>
    <t>Shelby County, Census Tract 9592</t>
  </si>
  <si>
    <t>Shelby County, Census Tract 9593</t>
  </si>
  <si>
    <t>Shelby County, Census Tract 9594</t>
  </si>
  <si>
    <t>Shelby County, Census Tract 9595</t>
  </si>
  <si>
    <t>Shelby County, Census Tract 9596</t>
  </si>
  <si>
    <t>Stark County, Census Tract 9514</t>
  </si>
  <si>
    <t>Stark County, Census Tract 9515</t>
  </si>
  <si>
    <t>Stephenson County, Census Tract 1</t>
  </si>
  <si>
    <t>Stephenson County, Census Tract 2</t>
  </si>
  <si>
    <t>Stephenson County, Census Tract 3</t>
  </si>
  <si>
    <t>Stephenson County, Census Tract 4</t>
  </si>
  <si>
    <t>Stephenson County, Census Tract 5</t>
  </si>
  <si>
    <t>Stephenson County, Census Tract 6</t>
  </si>
  <si>
    <t>Stephenson County, Census Tract 7</t>
  </si>
  <si>
    <t>Stephenson County, Census Tract 8</t>
  </si>
  <si>
    <t>Stephenson County, Census Tract 9</t>
  </si>
  <si>
    <t>Stephenson County, Census Tract 10</t>
  </si>
  <si>
    <t>Stephenson County, Census Tract 11</t>
  </si>
  <si>
    <t>Stephenson County, Census Tract 12</t>
  </si>
  <si>
    <t>Stephenson County, Census Tract 13</t>
  </si>
  <si>
    <t>Tazewell County, Census Tract 201</t>
  </si>
  <si>
    <t>Tazewell County, Census Tract 203.01</t>
  </si>
  <si>
    <t>Tazewell County, Census Tract 203.02</t>
  </si>
  <si>
    <t>Tazewell County, Census Tract 204</t>
  </si>
  <si>
    <t>Tazewell County, Census Tract 205</t>
  </si>
  <si>
    <t>Tazewell County, Census Tract 206</t>
  </si>
  <si>
    <t>Tazewell County, Census Tract 207</t>
  </si>
  <si>
    <t>Tazewell County, Census Tract 208</t>
  </si>
  <si>
    <t>Tazewell County, Census Tract 209</t>
  </si>
  <si>
    <t>Tazewell County, Census Tract 210</t>
  </si>
  <si>
    <t>Tazewell County, Census Tract 211.01</t>
  </si>
  <si>
    <t>Tazewell County, Census Tract 211.02</t>
  </si>
  <si>
    <t>Tazewell County, Census Tract 212.01</t>
  </si>
  <si>
    <t>Tazewell County, Census Tract 212.02</t>
  </si>
  <si>
    <t>Tazewell County, Census Tract 212.03</t>
  </si>
  <si>
    <t>Tazewell County, Census Tract 215</t>
  </si>
  <si>
    <t>Tazewell County, Census Tract 216.03</t>
  </si>
  <si>
    <t>Tazewell County, Census Tract 216.04</t>
  </si>
  <si>
    <t>Tazewell County, Census Tract 216.05</t>
  </si>
  <si>
    <t>Tazewell County, Census Tract 216.06</t>
  </si>
  <si>
    <t>Tazewell County, Census Tract 217.01</t>
  </si>
  <si>
    <t>Tazewell County, Census Tract 217.02</t>
  </si>
  <si>
    <t>Tazewell County, Census Tract 218.01</t>
  </si>
  <si>
    <t>Tazewell County, Census Tract 218.02</t>
  </si>
  <si>
    <t>Tazewell County, Census Tract 219</t>
  </si>
  <si>
    <t>Tazewell County, Census Tract 220</t>
  </si>
  <si>
    <t>Tazewell County, Census Tract 221</t>
  </si>
  <si>
    <t>Tazewell County, Census Tract 222</t>
  </si>
  <si>
    <t>Tazewell County, Census Tract 223</t>
  </si>
  <si>
    <t>Tazewell County, Census Tract 224</t>
  </si>
  <si>
    <t>Union County, Census Tract 9501</t>
  </si>
  <si>
    <t>Union County, Census Tract 9502</t>
  </si>
  <si>
    <t>Union County, Census Tract 9503</t>
  </si>
  <si>
    <t>Union County, Census Tract 9504</t>
  </si>
  <si>
    <t>Union County, Census Tract 9505</t>
  </si>
  <si>
    <t>Vermilion County, Census Tract 1</t>
  </si>
  <si>
    <t>Vermilion County, Census Tract 2</t>
  </si>
  <si>
    <t>Vermilion County, Census Tract 3</t>
  </si>
  <si>
    <t>Vermilion County, Census Tract 4</t>
  </si>
  <si>
    <t>Vermilion County, Census Tract 5</t>
  </si>
  <si>
    <t>Vermilion County, Census Tract 6</t>
  </si>
  <si>
    <t>Vermilion County, Census Tract 7</t>
  </si>
  <si>
    <t>Vermilion County, Census Tract 8</t>
  </si>
  <si>
    <t>Vermilion County, Census Tract 9</t>
  </si>
  <si>
    <t>Vermilion County, Census Tract 12</t>
  </si>
  <si>
    <t>Vermilion County, Census Tract 13</t>
  </si>
  <si>
    <t>Vermilion County, Census Tract 101</t>
  </si>
  <si>
    <t>Vermilion County, Census Tract 102</t>
  </si>
  <si>
    <t>Vermilion County, Census Tract 103</t>
  </si>
  <si>
    <t>Vermilion County, Census Tract 104</t>
  </si>
  <si>
    <t>Vermilion County, Census Tract 105</t>
  </si>
  <si>
    <t>Vermilion County, Census Tract 106</t>
  </si>
  <si>
    <t>Vermilion County, Census Tract 107.01</t>
  </si>
  <si>
    <t>Vermilion County, Census Tract 107.02</t>
  </si>
  <si>
    <t>Vermilion County, Census Tract 108</t>
  </si>
  <si>
    <t>Vermilion County, Census Tract 109</t>
  </si>
  <si>
    <t>Vermilion County, Census Tract 110</t>
  </si>
  <si>
    <t>Vermilion County, Census Tract 111</t>
  </si>
  <si>
    <t>Vermilion County, Census Tract 112</t>
  </si>
  <si>
    <t>Wabash County, Census Tract 9572</t>
  </si>
  <si>
    <t>Wabash County, Census Tract 9573</t>
  </si>
  <si>
    <t>Wabash County, Census Tract 9574</t>
  </si>
  <si>
    <t>Wabash County, Census Tract 9575</t>
  </si>
  <si>
    <t>Warren County, Census Tract 8701</t>
  </si>
  <si>
    <t>Warren County, Census Tract 8702</t>
  </si>
  <si>
    <t>Warren County, Census Tract 8703</t>
  </si>
  <si>
    <t>Warren County, Census Tract 8704</t>
  </si>
  <si>
    <t>Warren County, Census Tract 8705</t>
  </si>
  <si>
    <t>Washington County, Census Tract 9501</t>
  </si>
  <si>
    <t>Washington County, Census Tract 9502</t>
  </si>
  <si>
    <t>Washington County, Census Tract 9503</t>
  </si>
  <si>
    <t>Washington County, Census Tract 9504</t>
  </si>
  <si>
    <t>Wayne County, Census Tract 9549</t>
  </si>
  <si>
    <t>Wayne County, Census Tract 9550</t>
  </si>
  <si>
    <t>Wayne County, Census Tract 9551</t>
  </si>
  <si>
    <t>Wayne County, Census Tract 9552</t>
  </si>
  <si>
    <t>Wayne County, Census Tract 9553</t>
  </si>
  <si>
    <t>White County, Census Tract 9580</t>
  </si>
  <si>
    <t>White County, Census Tract 9581</t>
  </si>
  <si>
    <t>White County, Census Tract 9582</t>
  </si>
  <si>
    <t>White County, Census Tract 9583</t>
  </si>
  <si>
    <t>White County, Census Tract 9584</t>
  </si>
  <si>
    <t>Whiteside County, Census Tract 1</t>
  </si>
  <si>
    <t>Whiteside County, Census Tract 2</t>
  </si>
  <si>
    <t>Whiteside County, Census Tract 3</t>
  </si>
  <si>
    <t>Whiteside County, Census Tract 4</t>
  </si>
  <si>
    <t>Whiteside County, Census Tract 5</t>
  </si>
  <si>
    <t>Whiteside County, Census Tract 6</t>
  </si>
  <si>
    <t>Whiteside County, Census Tract 7</t>
  </si>
  <si>
    <t>Whiteside County, Census Tract 8</t>
  </si>
  <si>
    <t>Whiteside County, Census Tract 9</t>
  </si>
  <si>
    <t>Whiteside County, Census Tract 10</t>
  </si>
  <si>
    <t>Whiteside County, Census Tract 11</t>
  </si>
  <si>
    <t>Whiteside County, Census Tract 12</t>
  </si>
  <si>
    <t>Whiteside County, Census Tract 13</t>
  </si>
  <si>
    <t>Whiteside County, Census Tract 14</t>
  </si>
  <si>
    <t>Whiteside County, Census Tract 15</t>
  </si>
  <si>
    <t>Whiteside County, Census Tract 16</t>
  </si>
  <si>
    <t>Whiteside County, Census Tract 17</t>
  </si>
  <si>
    <t>Whiteside County, Census Tract 18</t>
  </si>
  <si>
    <t>Will County, Census Tract 8801.05</t>
  </si>
  <si>
    <t>Will County, Census Tract 8801.06</t>
  </si>
  <si>
    <t>Will County, Census Tract 8801.07</t>
  </si>
  <si>
    <t>Will County, Census Tract 8801.09</t>
  </si>
  <si>
    <t>Will County, Census Tract 8801.11</t>
  </si>
  <si>
    <t>Will County, Census Tract 8801.12</t>
  </si>
  <si>
    <t>Will County, Census Tract 8801.13</t>
  </si>
  <si>
    <t>Will County, Census Tract 8801.14</t>
  </si>
  <si>
    <t>Will County, Census Tract 8801.15</t>
  </si>
  <si>
    <t>Will County, Census Tract 8801.16</t>
  </si>
  <si>
    <t>Will County, Census Tract 8801.17</t>
  </si>
  <si>
    <t>Will County, Census Tract 8801.18</t>
  </si>
  <si>
    <t>Will County, Census Tract 8801.19</t>
  </si>
  <si>
    <t>Will County, Census Tract 8801.20</t>
  </si>
  <si>
    <t>Will County, Census Tract 8801.21</t>
  </si>
  <si>
    <t>Will County, Census Tract 8802.02</t>
  </si>
  <si>
    <t>Will County, Census Tract 8802.03</t>
  </si>
  <si>
    <t>Will County, Census Tract 8802.04</t>
  </si>
  <si>
    <t>Will County, Census Tract 8803.03</t>
  </si>
  <si>
    <t>Will County, Census Tract 8803.04</t>
  </si>
  <si>
    <t>Will County, Census Tract 8803.05</t>
  </si>
  <si>
    <t>Will County, Census Tract 8803.06</t>
  </si>
  <si>
    <t>Will County, Census Tract 8803.07</t>
  </si>
  <si>
    <t>Will County, Census Tract 8803.08</t>
  </si>
  <si>
    <t>Will County, Census Tract 8803.09</t>
  </si>
  <si>
    <t>Will County, Census Tract 8803.10</t>
  </si>
  <si>
    <t>Will County, Census Tract 8803.12</t>
  </si>
  <si>
    <t>Will County, Census Tract 8803.13</t>
  </si>
  <si>
    <t>Will County, Census Tract 8803.14</t>
  </si>
  <si>
    <t>Will County, Census Tract 8804.04</t>
  </si>
  <si>
    <t>Will County, Census Tract 8804.08</t>
  </si>
  <si>
    <t>Will County, Census Tract 8804.10</t>
  </si>
  <si>
    <t>Will County, Census Tract 8804.11</t>
  </si>
  <si>
    <t>Will County, Census Tract 8804.12</t>
  </si>
  <si>
    <t>Will County, Census Tract 8804.14</t>
  </si>
  <si>
    <t>Will County, Census Tract 8804.15</t>
  </si>
  <si>
    <t>Will County, Census Tract 8804.16</t>
  </si>
  <si>
    <t>Will County, Census Tract 8804.17</t>
  </si>
  <si>
    <t>Will County, Census Tract 8804.18</t>
  </si>
  <si>
    <t>Will County, Census Tract 8804.19</t>
  </si>
  <si>
    <t>Will County, Census Tract 8804.20</t>
  </si>
  <si>
    <t>Will County, Census Tract 8804.21</t>
  </si>
  <si>
    <t>Will County, Census Tract 8805.02</t>
  </si>
  <si>
    <t>Will County, Census Tract 8805.03</t>
  </si>
  <si>
    <t>Will County, Census Tract 8805.05</t>
  </si>
  <si>
    <t>Will County, Census Tract 8805.07</t>
  </si>
  <si>
    <t>Will County, Census Tract 8806.01</t>
  </si>
  <si>
    <t>Will County, Census Tract 8806.02</t>
  </si>
  <si>
    <t>Will County, Census Tract 8807.01</t>
  </si>
  <si>
    <t>Will County, Census Tract 8807.02</t>
  </si>
  <si>
    <t>Will County, Census Tract 8809.01</t>
  </si>
  <si>
    <t>Will County, Census Tract 8809.03</t>
  </si>
  <si>
    <t>Will County, Census Tract 8809.05</t>
  </si>
  <si>
    <t>Will County, Census Tract 8810.01</t>
  </si>
  <si>
    <t>Will County, Census Tract 8810.02</t>
  </si>
  <si>
    <t>Will County, Census Tract 8810.05</t>
  </si>
  <si>
    <t>Will County, Census Tract 8810.06</t>
  </si>
  <si>
    <t>Will County, Census Tract 8810.07</t>
  </si>
  <si>
    <t>Will County, Census Tract 8810.09</t>
  </si>
  <si>
    <t>Will County, Census Tract 8810.10</t>
  </si>
  <si>
    <t>Will County, Census Tract 8810.11</t>
  </si>
  <si>
    <t>Will County, Census Tract 8810.12</t>
  </si>
  <si>
    <t>Will County, Census Tract 8811.05</t>
  </si>
  <si>
    <t>Will County, Census Tract 8811.07</t>
  </si>
  <si>
    <t>Will County, Census Tract 8811.08</t>
  </si>
  <si>
    <t>Will County, Census Tract 8811.09</t>
  </si>
  <si>
    <t>Will County, Census Tract 8811.11</t>
  </si>
  <si>
    <t>Will County, Census Tract 8811.12</t>
  </si>
  <si>
    <t>Will County, Census Tract 8811.13</t>
  </si>
  <si>
    <t>Will County, Census Tract 8811.15</t>
  </si>
  <si>
    <t>Will County, Census Tract 8811.16</t>
  </si>
  <si>
    <t>Will County, Census Tract 8812</t>
  </si>
  <si>
    <t>Will County, Census Tract 8813.01</t>
  </si>
  <si>
    <t>Will County, Census Tract 8813.02</t>
  </si>
  <si>
    <t>Will County, Census Tract 8814.01</t>
  </si>
  <si>
    <t>Will County, Census Tract 8814.02</t>
  </si>
  <si>
    <t>Will County, Census Tract 8815</t>
  </si>
  <si>
    <t>Will County, Census Tract 8816.01</t>
  </si>
  <si>
    <t>Will County, Census Tract 8816.03</t>
  </si>
  <si>
    <t>Will County, Census Tract 8816.04</t>
  </si>
  <si>
    <t>Will County, Census Tract 8817</t>
  </si>
  <si>
    <t>Will County, Census Tract 8818</t>
  </si>
  <si>
    <t>Will County, Census Tract 8819</t>
  </si>
  <si>
    <t>Will County, Census Tract 8820</t>
  </si>
  <si>
    <t>Will County, Census Tract 8821</t>
  </si>
  <si>
    <t>Will County, Census Tract 8822</t>
  </si>
  <si>
    <t>Will County, Census Tract 8823</t>
  </si>
  <si>
    <t>Will County, Census Tract 8824</t>
  </si>
  <si>
    <t>Will County, Census Tract 8825</t>
  </si>
  <si>
    <t>Will County, Census Tract 8826.01</t>
  </si>
  <si>
    <t>Will County, Census Tract 8826.02</t>
  </si>
  <si>
    <t>Will County, Census Tract 8827.01</t>
  </si>
  <si>
    <t>Will County, Census Tract 8827.02</t>
  </si>
  <si>
    <t>Will County, Census Tract 8828.01</t>
  </si>
  <si>
    <t>Will County, Census Tract 8828.02</t>
  </si>
  <si>
    <t>Will County, Census Tract 8829</t>
  </si>
  <si>
    <t>Will County, Census Tract 8830</t>
  </si>
  <si>
    <t>Will County, Census Tract 8831</t>
  </si>
  <si>
    <t>Will County, Census Tract 8832.06</t>
  </si>
  <si>
    <t>Will County, Census Tract 8832.08</t>
  </si>
  <si>
    <t>Will County, Census Tract 8832.09</t>
  </si>
  <si>
    <t>Will County, Census Tract 8832.10</t>
  </si>
  <si>
    <t>Will County, Census Tract 8832.11</t>
  </si>
  <si>
    <t>Will County, Census Tract 8832.12</t>
  </si>
  <si>
    <t>Will County, Census Tract 8832.13</t>
  </si>
  <si>
    <t>Will County, Census Tract 8832.14</t>
  </si>
  <si>
    <t>Will County, Census Tract 8832.15</t>
  </si>
  <si>
    <t>Will County, Census Tract 8832.16</t>
  </si>
  <si>
    <t>Will County, Census Tract 8833.03</t>
  </si>
  <si>
    <t>Will County, Census Tract 8833.04</t>
  </si>
  <si>
    <t>Will County, Census Tract 8833.05</t>
  </si>
  <si>
    <t>Will County, Census Tract 8833.06</t>
  </si>
  <si>
    <t>Will County, Census Tract 8833.07</t>
  </si>
  <si>
    <t>Will County, Census Tract 8834.01</t>
  </si>
  <si>
    <t>Will County, Census Tract 8834.02</t>
  </si>
  <si>
    <t>Will County, Census Tract 8835.04</t>
  </si>
  <si>
    <t>Will County, Census Tract 8835.05</t>
  </si>
  <si>
    <t>Will County, Census Tract 8835.07</t>
  </si>
  <si>
    <t>Will County, Census Tract 8835.09</t>
  </si>
  <si>
    <t>Will County, Census Tract 8835.10</t>
  </si>
  <si>
    <t>Will County, Census Tract 8835.11</t>
  </si>
  <si>
    <t>Will County, Census Tract 8835.13</t>
  </si>
  <si>
    <t>Will County, Census Tract 8835.14</t>
  </si>
  <si>
    <t>Will County, Census Tract 8835.15</t>
  </si>
  <si>
    <t>Will County, Census Tract 8835.16</t>
  </si>
  <si>
    <t>Will County, Census Tract 8835.17</t>
  </si>
  <si>
    <t>Will County, Census Tract 8835.19</t>
  </si>
  <si>
    <t>Will County, Census Tract 8835.21</t>
  </si>
  <si>
    <t>Will County, Census Tract 8835.22</t>
  </si>
  <si>
    <t>Will County, Census Tract 8836.02</t>
  </si>
  <si>
    <t>Will County, Census Tract 8836.03</t>
  </si>
  <si>
    <t>Will County, Census Tract 8836.05</t>
  </si>
  <si>
    <t>Will County, Census Tract 8836.06</t>
  </si>
  <si>
    <t>Will County, Census Tract 8837</t>
  </si>
  <si>
    <t>Will County, Census Tract 8838.03</t>
  </si>
  <si>
    <t>Will County, Census Tract 8838.04</t>
  </si>
  <si>
    <t>Will County, Census Tract 8838.06</t>
  </si>
  <si>
    <t>Will County, Census Tract 8838.08</t>
  </si>
  <si>
    <t>Will County, Census Tract 8838.09</t>
  </si>
  <si>
    <t>Will County, Census Tract 8838.10</t>
  </si>
  <si>
    <t>Will County, Census Tract 8838.11</t>
  </si>
  <si>
    <t>Will County, Census Tract 8839.02</t>
  </si>
  <si>
    <t>Will County, Census Tract 8839.03</t>
  </si>
  <si>
    <t>Will County, Census Tract 8839.04</t>
  </si>
  <si>
    <t>Will County, Census Tract 8840.03</t>
  </si>
  <si>
    <t>Will County, Census Tract 8840.04</t>
  </si>
  <si>
    <t>Will County, Census Tract 8840.05</t>
  </si>
  <si>
    <t>Will County, Census Tract 8840.06</t>
  </si>
  <si>
    <t>Will County, Census Tract 8841.01</t>
  </si>
  <si>
    <t>Will County, Census Tract 8841.03</t>
  </si>
  <si>
    <t>Will County, Census Tract 9800</t>
  </si>
  <si>
    <t>Will County, Census Tract 9801</t>
  </si>
  <si>
    <t>Williamson County, Census Tract 201</t>
  </si>
  <si>
    <t>Williamson County, Census Tract 202.01</t>
  </si>
  <si>
    <t>Williamson County, Census Tract 202.02</t>
  </si>
  <si>
    <t>Williamson County, Census Tract 203</t>
  </si>
  <si>
    <t>Williamson County, Census Tract 204</t>
  </si>
  <si>
    <t>Williamson County, Census Tract 205</t>
  </si>
  <si>
    <t>Williamson County, Census Tract 206</t>
  </si>
  <si>
    <t>Williamson County, Census Tract 207</t>
  </si>
  <si>
    <t>Williamson County, Census Tract 208</t>
  </si>
  <si>
    <t>Williamson County, Census Tract 209</t>
  </si>
  <si>
    <t>Williamson County, Census Tract 210</t>
  </si>
  <si>
    <t>Williamson County, Census Tract 211</t>
  </si>
  <si>
    <t>Williamson County, Census Tract 212</t>
  </si>
  <si>
    <t>Williamson County, Census Tract 213</t>
  </si>
  <si>
    <t>Williamson County, Census Tract 214</t>
  </si>
  <si>
    <t>Winnebago County, Census Tract 1.01</t>
  </si>
  <si>
    <t>Winnebago County, Census Tract 1.03</t>
  </si>
  <si>
    <t>Winnebago County, Census Tract 1.04</t>
  </si>
  <si>
    <t>Winnebago County, Census Tract 1.05</t>
  </si>
  <si>
    <t>Winnebago County, Census Tract 2</t>
  </si>
  <si>
    <t>Winnebago County, Census Tract 3</t>
  </si>
  <si>
    <t>Winnebago County, Census Tract 4.01</t>
  </si>
  <si>
    <t>Winnebago County, Census Tract 4.02</t>
  </si>
  <si>
    <t>Winnebago County, Census Tract 4.03</t>
  </si>
  <si>
    <t>Winnebago County, Census Tract 5.01</t>
  </si>
  <si>
    <t>Winnebago County, Census Tract 5.02</t>
  </si>
  <si>
    <t>Winnebago County, Census Tract 5.04</t>
  </si>
  <si>
    <t>Winnebago County, Census Tract 5.06</t>
  </si>
  <si>
    <t>Winnebago County, Census Tract 5.07</t>
  </si>
  <si>
    <t>Winnebago County, Census Tract 5.10</t>
  </si>
  <si>
    <t>Winnebago County, Census Tract 5.11</t>
  </si>
  <si>
    <t>Winnebago County, Census Tract 5.12</t>
  </si>
  <si>
    <t>Winnebago County, Census Tract 5.13</t>
  </si>
  <si>
    <t>Winnebago County, Census Tract 5.14</t>
  </si>
  <si>
    <t>Winnebago County, Census Tract 6</t>
  </si>
  <si>
    <t>Winnebago County, Census Tract 7</t>
  </si>
  <si>
    <t>Winnebago County, Census Tract 8</t>
  </si>
  <si>
    <t>Winnebago County, Census Tract 10</t>
  </si>
  <si>
    <t>Winnebago County, Census Tract 11</t>
  </si>
  <si>
    <t>Winnebago County, Census Tract 12</t>
  </si>
  <si>
    <t>Winnebago County, Census Tract 13</t>
  </si>
  <si>
    <t>Winnebago County, Census Tract 14</t>
  </si>
  <si>
    <t>Winnebago County, Census Tract 15</t>
  </si>
  <si>
    <t>Winnebago County, Census Tract 16</t>
  </si>
  <si>
    <t>Winnebago County, Census Tract 17</t>
  </si>
  <si>
    <t>Winnebago County, Census Tract 18</t>
  </si>
  <si>
    <t>Winnebago County, Census Tract 19</t>
  </si>
  <si>
    <t>Winnebago County, Census Tract 20</t>
  </si>
  <si>
    <t>Winnebago County, Census Tract 21</t>
  </si>
  <si>
    <t>Winnebago County, Census Tract 22</t>
  </si>
  <si>
    <t>Winnebago County, Census Tract 23.01</t>
  </si>
  <si>
    <t>Winnebago County, Census Tract 23.02</t>
  </si>
  <si>
    <t>Winnebago County, Census Tract 24</t>
  </si>
  <si>
    <t>Winnebago County, Census Tract 25</t>
  </si>
  <si>
    <t>Winnebago County, Census Tract 26</t>
  </si>
  <si>
    <t>Winnebago County, Census Tract 27</t>
  </si>
  <si>
    <t>Winnebago County, Census Tract 28</t>
  </si>
  <si>
    <t>Winnebago County, Census Tract 29</t>
  </si>
  <si>
    <t>Winnebago County, Census Tract 30</t>
  </si>
  <si>
    <t>Winnebago County, Census Tract 31</t>
  </si>
  <si>
    <t>Winnebago County, Census Tract 32</t>
  </si>
  <si>
    <t>Winnebago County, Census Tract 33</t>
  </si>
  <si>
    <t>Winnebago County, Census Tract 34</t>
  </si>
  <si>
    <t>Winnebago County, Census Tract 35</t>
  </si>
  <si>
    <t>Winnebago County, Census Tract 36.01</t>
  </si>
  <si>
    <t>Winnebago County, Census Tract 36.02</t>
  </si>
  <si>
    <t>Winnebago County, Census Tract 36.04</t>
  </si>
  <si>
    <t>Winnebago County, Census Tract 36.05</t>
  </si>
  <si>
    <t>Winnebago County, Census Tract 36.06</t>
  </si>
  <si>
    <t>Winnebago County, Census Tract 37.05</t>
  </si>
  <si>
    <t>Winnebago County, Census Tract 37.06</t>
  </si>
  <si>
    <t>Winnebago County, Census Tract 37.07</t>
  </si>
  <si>
    <t>Winnebago County, Census Tract 37.08</t>
  </si>
  <si>
    <t>Winnebago County, Census Tract 37.09</t>
  </si>
  <si>
    <t>Winnebago County, Census Tract 37.10</t>
  </si>
  <si>
    <t>Winnebago County, Census Tract 37.11</t>
  </si>
  <si>
    <t>Winnebago County, Census Tract 38.01</t>
  </si>
  <si>
    <t>Winnebago County, Census Tract 38.05</t>
  </si>
  <si>
    <t>Winnebago County, Census Tract 38.06</t>
  </si>
  <si>
    <t>Winnebago County, Census Tract 38.07</t>
  </si>
  <si>
    <t>Winnebago County, Census Tract 38.08</t>
  </si>
  <si>
    <t>Winnebago County, Census Tract 38.09</t>
  </si>
  <si>
    <t>Winnebago County, Census Tract 39.01</t>
  </si>
  <si>
    <t>Winnebago County, Census Tract 39.03</t>
  </si>
  <si>
    <t>Winnebago County, Census Tract 39.04</t>
  </si>
  <si>
    <t>Winnebago County, Census Tract 40.01</t>
  </si>
  <si>
    <t>Winnebago County, Census Tract 40.02</t>
  </si>
  <si>
    <t>Winnebago County, Census Tract 40.03</t>
  </si>
  <si>
    <t>Winnebago County, Census Tract 41</t>
  </si>
  <si>
    <t>Winnebago County, Census Tract 42</t>
  </si>
  <si>
    <t>Winnebago County, Census Tract 43</t>
  </si>
  <si>
    <t>Winnebago County, Census Tract 9800</t>
  </si>
  <si>
    <t>Woodford County, Census Tract 301</t>
  </si>
  <si>
    <t>Woodford County, Census Tract 302</t>
  </si>
  <si>
    <t>Woodford County, Census Tract 303</t>
  </si>
  <si>
    <t>Woodford County, Census Tract 304</t>
  </si>
  <si>
    <t>Woodford County, Census Tract 305.01</t>
  </si>
  <si>
    <t>Woodford County, Census Tract 305.02</t>
  </si>
  <si>
    <t>Woodford County, Census Tract 306.01</t>
  </si>
  <si>
    <t>Woodford County, Census Tract 306.02</t>
  </si>
  <si>
    <t>Woodford County, Census Tract 307</t>
  </si>
  <si>
    <t>County and Tract</t>
  </si>
  <si>
    <t>Population for which Poverty Level is Determined</t>
  </si>
  <si>
    <t>Population Under 100% Poverty Level</t>
  </si>
  <si>
    <t>Population Under 200% Poverty Level</t>
  </si>
  <si>
    <t>ACS 2015-2019, Table S1701</t>
  </si>
  <si>
    <t>Population Under 200% of Poverty Level</t>
  </si>
  <si>
    <t>Population Under 100% of Poverty Level</t>
  </si>
  <si>
    <t>Population Under 100% of Poverty Level, With a Disability</t>
  </si>
  <si>
    <t>Population Under 200% of Poverty Level, With a Disability</t>
  </si>
  <si>
    <t>Individuals Below 50% of Poverty Level, With a Disability</t>
  </si>
  <si>
    <t>Individuals at 50% - 99% of Poverty Level, With a Disability</t>
  </si>
  <si>
    <t>Individuals at 100% - 149% of Poverty Level, With a Disability</t>
  </si>
  <si>
    <t>Individuals at 150% - 199% of Poverty Level, With a Disability</t>
  </si>
  <si>
    <t>Total Population</t>
  </si>
  <si>
    <t>Population for Whom Poverty Rate is Determined</t>
  </si>
  <si>
    <t>ACS 2015-2019, Table C18131</t>
  </si>
  <si>
    <t>ACS 2015-2019, Table DP05</t>
  </si>
  <si>
    <t>Selected Tract</t>
  </si>
  <si>
    <t>Totals</t>
  </si>
  <si>
    <t>0500000US17001</t>
  </si>
  <si>
    <t>0500000US17003</t>
  </si>
  <si>
    <t>0500000US17005</t>
  </si>
  <si>
    <t>0500000US17007</t>
  </si>
  <si>
    <t>0500000US17009</t>
  </si>
  <si>
    <t>0500000US17011</t>
  </si>
  <si>
    <t>0500000US17013</t>
  </si>
  <si>
    <t>0500000US17015</t>
  </si>
  <si>
    <t>0500000US17017</t>
  </si>
  <si>
    <t>0500000US17019</t>
  </si>
  <si>
    <t>0500000US17021</t>
  </si>
  <si>
    <t>0500000US17023</t>
  </si>
  <si>
    <t>0500000US17025</t>
  </si>
  <si>
    <t>0500000US17027</t>
  </si>
  <si>
    <t>0500000US17029</t>
  </si>
  <si>
    <t>0500000US17031</t>
  </si>
  <si>
    <t>0500000US17033</t>
  </si>
  <si>
    <t>0500000US17035</t>
  </si>
  <si>
    <t>0500000US17037</t>
  </si>
  <si>
    <t>0500000US17039</t>
  </si>
  <si>
    <t>0500000US17041</t>
  </si>
  <si>
    <t>0500000US17043</t>
  </si>
  <si>
    <t>0500000US17045</t>
  </si>
  <si>
    <t>0500000US17047</t>
  </si>
  <si>
    <t>0500000US17049</t>
  </si>
  <si>
    <t>0500000US17051</t>
  </si>
  <si>
    <t>0500000US17053</t>
  </si>
  <si>
    <t>0500000US17055</t>
  </si>
  <si>
    <t>0500000US17057</t>
  </si>
  <si>
    <t>0500000US17059</t>
  </si>
  <si>
    <t>0500000US17061</t>
  </si>
  <si>
    <t>0500000US17063</t>
  </si>
  <si>
    <t>0500000US17065</t>
  </si>
  <si>
    <t>0500000US17067</t>
  </si>
  <si>
    <t>0500000US17069</t>
  </si>
  <si>
    <t>0500000US17071</t>
  </si>
  <si>
    <t>0500000US17073</t>
  </si>
  <si>
    <t>0500000US17075</t>
  </si>
  <si>
    <t>0500000US17077</t>
  </si>
  <si>
    <t>0500000US17079</t>
  </si>
  <si>
    <t>0500000US17081</t>
  </si>
  <si>
    <t>0500000US17083</t>
  </si>
  <si>
    <t>0500000US17085</t>
  </si>
  <si>
    <t>0500000US17087</t>
  </si>
  <si>
    <t>0500000US17089</t>
  </si>
  <si>
    <t>0500000US17091</t>
  </si>
  <si>
    <t>0500000US17093</t>
  </si>
  <si>
    <t>0500000US17095</t>
  </si>
  <si>
    <t>0500000US17097</t>
  </si>
  <si>
    <t>0500000US17099</t>
  </si>
  <si>
    <t>0500000US17101</t>
  </si>
  <si>
    <t>0500000US17103</t>
  </si>
  <si>
    <t>0500000US17105</t>
  </si>
  <si>
    <t>0500000US17107</t>
  </si>
  <si>
    <t>0500000US17109</t>
  </si>
  <si>
    <t>0500000US17111</t>
  </si>
  <si>
    <t>0500000US17113</t>
  </si>
  <si>
    <t>0500000US17115</t>
  </si>
  <si>
    <t>0500000US17117</t>
  </si>
  <si>
    <t>0500000US17119</t>
  </si>
  <si>
    <t>0500000US17121</t>
  </si>
  <si>
    <t>0500000US17123</t>
  </si>
  <si>
    <t>0500000US17125</t>
  </si>
  <si>
    <t>0500000US17127</t>
  </si>
  <si>
    <t>0500000US17129</t>
  </si>
  <si>
    <t>0500000US17131</t>
  </si>
  <si>
    <t>0500000US17133</t>
  </si>
  <si>
    <t>0500000US17135</t>
  </si>
  <si>
    <t>0500000US17137</t>
  </si>
  <si>
    <t>0500000US17139</t>
  </si>
  <si>
    <t>0500000US17141</t>
  </si>
  <si>
    <t>0500000US17143</t>
  </si>
  <si>
    <t>0500000US17145</t>
  </si>
  <si>
    <t>0500000US17147</t>
  </si>
  <si>
    <t>0500000US17149</t>
  </si>
  <si>
    <t>0500000US17151</t>
  </si>
  <si>
    <t>0500000US17153</t>
  </si>
  <si>
    <t>0500000US17155</t>
  </si>
  <si>
    <t>0500000US17157</t>
  </si>
  <si>
    <t>0500000US17159</t>
  </si>
  <si>
    <t>0500000US17161</t>
  </si>
  <si>
    <t>0500000US17163</t>
  </si>
  <si>
    <t>0500000US17165</t>
  </si>
  <si>
    <t>0500000US17167</t>
  </si>
  <si>
    <t>0500000US17169</t>
  </si>
  <si>
    <t>0500000US17171</t>
  </si>
  <si>
    <t>0500000US17173</t>
  </si>
  <si>
    <t>0500000US17175</t>
  </si>
  <si>
    <t>0500000US17177</t>
  </si>
  <si>
    <t>0500000US17179</t>
  </si>
  <si>
    <t>0500000US17181</t>
  </si>
  <si>
    <t>0500000US17183</t>
  </si>
  <si>
    <t>0500000US17185</t>
  </si>
  <si>
    <t>0500000US17187</t>
  </si>
  <si>
    <t>0500000US17189</t>
  </si>
  <si>
    <t>0500000US17191</t>
  </si>
  <si>
    <t>0500000US17193</t>
  </si>
  <si>
    <t>0500000US17195</t>
  </si>
  <si>
    <t>0500000US17197</t>
  </si>
  <si>
    <t>0500000US17199</t>
  </si>
  <si>
    <t>0500000US17201</t>
  </si>
  <si>
    <t>0500000US17203</t>
  </si>
  <si>
    <t>Tract, County</t>
  </si>
  <si>
    <t>Total Households</t>
  </si>
  <si>
    <t>Total Owner-Occupied Households</t>
  </si>
  <si>
    <t>Owner-Occupied Units Built Before 1980</t>
  </si>
  <si>
    <t>Total Owner-Occupied HHs</t>
  </si>
  <si>
    <t>Total Renter-Occupied HHs</t>
  </si>
  <si>
    <t>Owner-Occupied Households with Income ≤ 30% HAMFI</t>
  </si>
  <si>
    <t>Owner-Occupied Households with Income &gt; 30% and ≤ 50% HAMFI</t>
  </si>
  <si>
    <t>Owner-Occupied Households with Income &gt; 50% and ≤ 80% HAMFI</t>
  </si>
  <si>
    <t>OO less than or equal to 30% of HAMFI</t>
  </si>
  <si>
    <t>OO greater than 30% but less than or equal to 50% of HAMFI</t>
  </si>
  <si>
    <t>OO greater than 50% but less than or equal to 80% of HAMFI</t>
  </si>
  <si>
    <t>CHAS 2014-2018, Table 1</t>
  </si>
  <si>
    <t>CHAS 2014-2018, Table 8</t>
  </si>
  <si>
    <t>OO Units Built 1960 to 1979</t>
  </si>
  <si>
    <t>OO Units Built 1940 to 1959</t>
  </si>
  <si>
    <t>OO Units Built 1939 or earlier</t>
  </si>
  <si>
    <t>OO Units Built Before 1980</t>
  </si>
  <si>
    <t>Total Population in High Revitalization Impact Areas</t>
  </si>
  <si>
    <t>Percent of Population Under 100% of Poverty Level</t>
  </si>
  <si>
    <t>Percent of Population Under 200% of Poverty Level</t>
  </si>
  <si>
    <t>ACS 2015-2019, Table S2504</t>
  </si>
  <si>
    <t>RIA Status</t>
  </si>
  <si>
    <t>Not a Revitalization Impact Area</t>
  </si>
  <si>
    <t>Moderate Revitalization Impact Area</t>
  </si>
  <si>
    <t>High Revitalization Impact Area</t>
  </si>
  <si>
    <t>Not Designated</t>
  </si>
  <si>
    <t>RIA Status Code</t>
  </si>
  <si>
    <t>RIA Status (1 = High Impact Area)</t>
  </si>
  <si>
    <t>Population in RIA High Impact Tracts</t>
  </si>
  <si>
    <t>Count of RIA High Impact Tracts</t>
  </si>
  <si>
    <t>RIA High Impact Area Population</t>
  </si>
  <si>
    <t>Count of Tracts With High Revitalization Impact Area Status</t>
  </si>
  <si>
    <t>All people living in a given geographic area.</t>
  </si>
  <si>
    <t>The total number of housing units that are occupied by the owner of the unit. A housing unit is owner occupied if the owner or co-owner lives in the unit even if it is mortgaged or not fully paid for. For example, a fully-occupied 3-unit building in which the owner lives in one unit and rents out the other two units would be counted as one owner-occupied households and two renter-occupied households.</t>
  </si>
  <si>
    <t>The number of people with income under the poverty threshold divided by the population for which poverty level can be determined.</t>
  </si>
  <si>
    <t>The number of people with income under 200% of the poverty threshold divided by the population for which poverty level can be determined.</t>
  </si>
  <si>
    <t>All persons with a disability for whom poverty level can be determined and whose annual income is below 100% of the poverty threshold.
The Census Bureau defines a disability as "a long-lasting physical, mental, or emotional condition. This condition can make it difficult for a person to do activities such as walking, climbing stairs, dressing, bathing, learning, or remembering. This condition can also impede a person from being able to go outside the home alone or to work at a job or business." 
For more information on how poverty level is determined, see the above explanations.</t>
  </si>
  <si>
    <t>All persons with a disability for whom poverty level can be determined and whose annual income is below 200% of the poverty threshold.
The Census Bureau defines a disability as "a long-lasting physical, mental, or emotional condition. This condition can make it difficult for a person to do activities such as walking, climbing stairs, dressing, bathing, learning, or remembering. This condition can also impede a person from being able to go outside the home alone or to work at a job or business."
For more information on how poverty level is determined, see the above explanations.</t>
  </si>
  <si>
    <t>All owner-occupied housing units in structures originally built before 1980. "Year structure built" refers to when the building was first constructed, not when it was remodeled, added to, or converted. For example, a single-family house built in 1960 that is occupied by the homeowner(s) would be counted as one owner-occupied unit built before 1980.  For another example, a 3-unit building constructed in 1945 in which the owner lives in one unit and rents out the other two units would be counted as one owner-occupied unit built before 1980.</t>
  </si>
  <si>
    <t>IHDA RIA 2021 (based on the 2015-2019 ACS)</t>
  </si>
  <si>
    <t>IHDA RIA 2021 (based on the 2015-2019 ACS) &amp; ACS 2015-2019, Table DP05</t>
  </si>
  <si>
    <t>The total population living in tracts designated as High Revitalization Impact Areas, as per per IHDA's Revitalization Impact Areas (RIA) scoring criteria. For more information on RIA, see the above explanation.</t>
  </si>
  <si>
    <t>Total Tracts in County</t>
  </si>
  <si>
    <t>Percent of Tracts With High Revitalization Impact Area Status</t>
  </si>
  <si>
    <t>Percent of Population in High Revitalization Impact Areas</t>
  </si>
  <si>
    <t>The percent of selected tracts or tracts within the selected county that are designated as High Revitalization Impact Areas, as per per IHDA's Revitalization Impact Areas (RIA) scoring criteria. For more information on RIA, see the above explanation.</t>
  </si>
  <si>
    <t>The percent of the population that lives in selected tracts or in tracts within the selected county that are designated as High Revitalization Impact Areas, as per per IHDA's Revitalization Impact Areas (RIA) scoring criteria. For more information on RIA, see the above explanation.</t>
  </si>
  <si>
    <t>Community Affairs</t>
  </si>
  <si>
    <t>HRAP Application Data Workbook</t>
  </si>
  <si>
    <t>INSTRUCTIONS</t>
  </si>
  <si>
    <t>APPLICANT INFO</t>
  </si>
  <si>
    <t>Applicant Name:</t>
  </si>
  <si>
    <t>Primary Contact:</t>
  </si>
  <si>
    <t>Primary Contact Phone Number:</t>
  </si>
  <si>
    <t>STEP 1</t>
  </si>
  <si>
    <t>STEP 2</t>
  </si>
  <si>
    <t>Proposed Target Area Data Profile</t>
  </si>
  <si>
    <t>DEFINITION &amp; EXPLANATION</t>
  </si>
  <si>
    <t>METRIC</t>
  </si>
  <si>
    <t>DATA SOURCE</t>
  </si>
  <si>
    <t>GEOGRAPHY LEVEL</t>
  </si>
  <si>
    <t>Metadata</t>
  </si>
  <si>
    <t>Service Area Data Profile</t>
  </si>
  <si>
    <t>Total</t>
  </si>
  <si>
    <t>Percent</t>
  </si>
  <si>
    <t>Population Characteristics</t>
  </si>
  <si>
    <t>Household Characteristics</t>
  </si>
  <si>
    <t>Revitalization Impact Areas</t>
  </si>
  <si>
    <t>Tracts With High Revitalization Impact Area Status</t>
  </si>
  <si>
    <t>Population in High Revitalization Impact Areas</t>
  </si>
  <si>
    <t>Owner-Occupied Households</t>
  </si>
  <si>
    <t>Selected County</t>
  </si>
  <si>
    <t>Tract</t>
  </si>
  <si>
    <t>Census Tract 1</t>
  </si>
  <si>
    <t>Census Tract 10.01</t>
  </si>
  <si>
    <t>Census Tract 10.02</t>
  </si>
  <si>
    <t>Census Tract 101</t>
  </si>
  <si>
    <t>Census Tract 102</t>
  </si>
  <si>
    <t>Census Tract 103</t>
  </si>
  <si>
    <t>Census Tract 104</t>
  </si>
  <si>
    <t>Census Tract 105</t>
  </si>
  <si>
    <t>Census Tract 106</t>
  </si>
  <si>
    <t>Census Tract 11</t>
  </si>
  <si>
    <t>Census Tract 2.01</t>
  </si>
  <si>
    <t>Census Tract 2.02</t>
  </si>
  <si>
    <t>Census Tract 4</t>
  </si>
  <si>
    <t>Census Tract 5</t>
  </si>
  <si>
    <t>Census Tract 6</t>
  </si>
  <si>
    <t>Census Tract 7</t>
  </si>
  <si>
    <t>Census Tract 8</t>
  </si>
  <si>
    <t>Census Tract 9</t>
  </si>
  <si>
    <t>Census Tract 9576</t>
  </si>
  <si>
    <t>Census Tract 9577</t>
  </si>
  <si>
    <t>Census Tract 9578</t>
  </si>
  <si>
    <t>Census Tract 9579</t>
  </si>
  <si>
    <t>Census Tract 9512</t>
  </si>
  <si>
    <t>Census Tract 9513</t>
  </si>
  <si>
    <t>Census Tract 9514</t>
  </si>
  <si>
    <t>Census Tract 9515</t>
  </si>
  <si>
    <t>Census Tract 106.01</t>
  </si>
  <si>
    <t>Census Tract 106.02</t>
  </si>
  <si>
    <t>Census Tract 9704</t>
  </si>
  <si>
    <t>Census Tract 9705</t>
  </si>
  <si>
    <t>Census Tract 9647</t>
  </si>
  <si>
    <t>Census Tract 9648</t>
  </si>
  <si>
    <t>Census Tract 9649</t>
  </si>
  <si>
    <t>Census Tract 9650</t>
  </si>
  <si>
    <t>Census Tract 9651</t>
  </si>
  <si>
    <t>Census Tract 9652</t>
  </si>
  <si>
    <t>Census Tract 9653</t>
  </si>
  <si>
    <t>Census Tract 9654</t>
  </si>
  <si>
    <t>Census Tract 9655</t>
  </si>
  <si>
    <t>Census Tract 9656</t>
  </si>
  <si>
    <t>Census Tract 9601</t>
  </si>
  <si>
    <t>Census Tract 9602</t>
  </si>
  <si>
    <t>Census Tract 9603</t>
  </si>
  <si>
    <t>Census Tract 9604</t>
  </si>
  <si>
    <t>Census Tract 9605</t>
  </si>
  <si>
    <t>Census Tract 9606</t>
  </si>
  <si>
    <t>Census Tract 10</t>
  </si>
  <si>
    <t>Census Tract 102.04</t>
  </si>
  <si>
    <t>Census Tract 106.03</t>
  </si>
  <si>
    <t>Census Tract 106.04</t>
  </si>
  <si>
    <t>Census Tract 107</t>
  </si>
  <si>
    <t>Census Tract 108</t>
  </si>
  <si>
    <t>Census Tract 109</t>
  </si>
  <si>
    <t>Census Tract 110</t>
  </si>
  <si>
    <t>Census Tract 111</t>
  </si>
  <si>
    <t>Census Tract 12.01</t>
  </si>
  <si>
    <t>Census Tract 12.03</t>
  </si>
  <si>
    <t>Census Tract 12.04</t>
  </si>
  <si>
    <t>Census Tract 12.05</t>
  </si>
  <si>
    <t>Census Tract 12.06</t>
  </si>
  <si>
    <t>Census Tract 13.01</t>
  </si>
  <si>
    <t>Census Tract 13.02</t>
  </si>
  <si>
    <t>Census Tract 14</t>
  </si>
  <si>
    <t>Census Tract 2</t>
  </si>
  <si>
    <t>Census Tract 3.01</t>
  </si>
  <si>
    <t>Census Tract 3.02</t>
  </si>
  <si>
    <t>Census Tract 4.01</t>
  </si>
  <si>
    <t>Census Tract 4.02</t>
  </si>
  <si>
    <t>Census Tract 53</t>
  </si>
  <si>
    <t>Census Tract 54.01</t>
  </si>
  <si>
    <t>Census Tract 54.02</t>
  </si>
  <si>
    <t>Census Tract 55</t>
  </si>
  <si>
    <t>Census Tract 56</t>
  </si>
  <si>
    <t>Census Tract 57.01</t>
  </si>
  <si>
    <t>Census Tract 57.02</t>
  </si>
  <si>
    <t>Census Tract 58</t>
  </si>
  <si>
    <t>Census Tract 59</t>
  </si>
  <si>
    <t>Census Tract 60</t>
  </si>
  <si>
    <t>Census Tract 9.01</t>
  </si>
  <si>
    <t>Census Tract 9.02</t>
  </si>
  <si>
    <t>Census Tract 9581</t>
  </si>
  <si>
    <t>Census Tract 9582</t>
  </si>
  <si>
    <t>Census Tract 9583</t>
  </si>
  <si>
    <t>Census Tract 9584</t>
  </si>
  <si>
    <t>Census Tract 9585</t>
  </si>
  <si>
    <t>Census Tract 9586</t>
  </si>
  <si>
    <t>Census Tract 9587</t>
  </si>
  <si>
    <t>Census Tract 9588</t>
  </si>
  <si>
    <t>Census Tract 9589</t>
  </si>
  <si>
    <t>Census Tract 9590</t>
  </si>
  <si>
    <t>Census Tract 601</t>
  </si>
  <si>
    <t>Census Tract 602</t>
  </si>
  <si>
    <t>Census Tract 603</t>
  </si>
  <si>
    <t>Census Tract 604</t>
  </si>
  <si>
    <t>Census Tract 9719</t>
  </si>
  <si>
    <t>Census Tract 9720</t>
  </si>
  <si>
    <t>Census Tract 9721</t>
  </si>
  <si>
    <t>Census Tract 9722</t>
  </si>
  <si>
    <t>Census Tract 9001</t>
  </si>
  <si>
    <t>Census Tract 9002</t>
  </si>
  <si>
    <t>Census Tract 9003</t>
  </si>
  <si>
    <t>Census Tract 9004.01</t>
  </si>
  <si>
    <t>Census Tract 9004.02</t>
  </si>
  <si>
    <t>Census Tract 9005</t>
  </si>
  <si>
    <t>Census Tract 9006.01</t>
  </si>
  <si>
    <t>Census Tract 9006.02</t>
  </si>
  <si>
    <t>Census Tract 12</t>
  </si>
  <si>
    <t>Census Tract 3</t>
  </si>
  <si>
    <t>Census Tract 1001</t>
  </si>
  <si>
    <t>Census Tract 1002</t>
  </si>
  <si>
    <t>Census Tract 1003</t>
  </si>
  <si>
    <t>Census Tract 1004</t>
  </si>
  <si>
    <t>Census Tract 1005</t>
  </si>
  <si>
    <t>Census Tract 1006</t>
  </si>
  <si>
    <t>Census Tract 1007</t>
  </si>
  <si>
    <t>Census Tract 102.01</t>
  </si>
  <si>
    <t>Census Tract 102.02</t>
  </si>
  <si>
    <t>Census Tract 105.01</t>
  </si>
  <si>
    <t>Census Tract 105.02</t>
  </si>
  <si>
    <t>Census Tract 105.03</t>
  </si>
  <si>
    <t>Census Tract 107.01</t>
  </si>
  <si>
    <t>Census Tract 107.02</t>
  </si>
  <si>
    <t>Census Tract 1101</t>
  </si>
  <si>
    <t>Census Tract 1102</t>
  </si>
  <si>
    <t>Census Tract 1103</t>
  </si>
  <si>
    <t>Census Tract 1104</t>
  </si>
  <si>
    <t>Census Tract 1105.01</t>
  </si>
  <si>
    <t>Census Tract 1105.02</t>
  </si>
  <si>
    <t>Census Tract 1201</t>
  </si>
  <si>
    <t>Census Tract 1202</t>
  </si>
  <si>
    <t>Census Tract 1203</t>
  </si>
  <si>
    <t>Census Tract 1204</t>
  </si>
  <si>
    <t>Census Tract 1301</t>
  </si>
  <si>
    <t>Census Tract 1302</t>
  </si>
  <si>
    <t>Census Tract 1303</t>
  </si>
  <si>
    <t>Census Tract 1401</t>
  </si>
  <si>
    <t>Census Tract 1402</t>
  </si>
  <si>
    <t>Census Tract 1403.01</t>
  </si>
  <si>
    <t>Census Tract 1403.02</t>
  </si>
  <si>
    <t>Census Tract 1404</t>
  </si>
  <si>
    <t>Census Tract 1405</t>
  </si>
  <si>
    <t>Census Tract 1406.01</t>
  </si>
  <si>
    <t>Census Tract 1406.02</t>
  </si>
  <si>
    <t>Census Tract 1407.01</t>
  </si>
  <si>
    <t>Census Tract 1407.02</t>
  </si>
  <si>
    <t>Census Tract 1408</t>
  </si>
  <si>
    <t>Census Tract 1502</t>
  </si>
  <si>
    <t>Census Tract 1503</t>
  </si>
  <si>
    <t>Census Tract 1504.01</t>
  </si>
  <si>
    <t>Census Tract 1504.02</t>
  </si>
  <si>
    <t>Census Tract 1505.01</t>
  </si>
  <si>
    <t>Census Tract 1505.02</t>
  </si>
  <si>
    <t>Census Tract 1506</t>
  </si>
  <si>
    <t>Census Tract 1507</t>
  </si>
  <si>
    <t>Census Tract 1508</t>
  </si>
  <si>
    <t>Census Tract 1510.01</t>
  </si>
  <si>
    <t>Census Tract 1510.02</t>
  </si>
  <si>
    <t>Census Tract 1511</t>
  </si>
  <si>
    <t>Census Tract 1512</t>
  </si>
  <si>
    <t>Census Tract 1601</t>
  </si>
  <si>
    <t>Census Tract 1602</t>
  </si>
  <si>
    <t>Census Tract 1603</t>
  </si>
  <si>
    <t>Census Tract 1604</t>
  </si>
  <si>
    <t>Census Tract 1605.01</t>
  </si>
  <si>
    <t>Census Tract 1605.02</t>
  </si>
  <si>
    <t>Census Tract 1606.01</t>
  </si>
  <si>
    <t>Census Tract 1606.02</t>
  </si>
  <si>
    <t>Census Tract 1607</t>
  </si>
  <si>
    <t>Census Tract 1608</t>
  </si>
  <si>
    <t>Census Tract 1609</t>
  </si>
  <si>
    <t>Census Tract 1610</t>
  </si>
  <si>
    <t>Census Tract 1611</t>
  </si>
  <si>
    <t>Census Tract 1612</t>
  </si>
  <si>
    <t>Census Tract 1613</t>
  </si>
  <si>
    <t>Census Tract 1701</t>
  </si>
  <si>
    <t>Census Tract 1702</t>
  </si>
  <si>
    <t>Census Tract 1703</t>
  </si>
  <si>
    <t>Census Tract 1704</t>
  </si>
  <si>
    <t>Census Tract 1705</t>
  </si>
  <si>
    <t>Census Tract 1706</t>
  </si>
  <si>
    <t>Census Tract 1707</t>
  </si>
  <si>
    <t>Census Tract 1708</t>
  </si>
  <si>
    <t>Census Tract 1709</t>
  </si>
  <si>
    <t>Census Tract 1710</t>
  </si>
  <si>
    <t>Census Tract 1711</t>
  </si>
  <si>
    <t>Census Tract 1801</t>
  </si>
  <si>
    <t>Census Tract 1901</t>
  </si>
  <si>
    <t>Census Tract 1902</t>
  </si>
  <si>
    <t>Census Tract 1903</t>
  </si>
  <si>
    <t>Census Tract 1904.01</t>
  </si>
  <si>
    <t>Census Tract 1904.02</t>
  </si>
  <si>
    <t>Census Tract 1906.01</t>
  </si>
  <si>
    <t>Census Tract 1906.02</t>
  </si>
  <si>
    <t>Census Tract 1907.01</t>
  </si>
  <si>
    <t>Census Tract 1907.02</t>
  </si>
  <si>
    <t>Census Tract 1908</t>
  </si>
  <si>
    <t>Census Tract 1909</t>
  </si>
  <si>
    <t>Census Tract 1910</t>
  </si>
  <si>
    <t>Census Tract 1911</t>
  </si>
  <si>
    <t>Census Tract 1912</t>
  </si>
  <si>
    <t>Census Tract 1913.01</t>
  </si>
  <si>
    <t>Census Tract 1913.02</t>
  </si>
  <si>
    <t>Census Tract 2001</t>
  </si>
  <si>
    <t>Census Tract 2002</t>
  </si>
  <si>
    <t>Census Tract 2003</t>
  </si>
  <si>
    <t>Census Tract 2004.01</t>
  </si>
  <si>
    <t>Census Tract 2004.02</t>
  </si>
  <si>
    <t>Census Tract 201</t>
  </si>
  <si>
    <t>Census Tract 202</t>
  </si>
  <si>
    <t>Census Tract 203.01</t>
  </si>
  <si>
    <t>Census Tract 203.02</t>
  </si>
  <si>
    <t>Census Tract 204</t>
  </si>
  <si>
    <t>Census Tract 205</t>
  </si>
  <si>
    <t>Census Tract 206.01</t>
  </si>
  <si>
    <t>Census Tract 206.02</t>
  </si>
  <si>
    <t>Census Tract 207.01</t>
  </si>
  <si>
    <t>Census Tract 207.02</t>
  </si>
  <si>
    <t>Census Tract 208.01</t>
  </si>
  <si>
    <t>Census Tract 208.02</t>
  </si>
  <si>
    <t>Census Tract 209.01</t>
  </si>
  <si>
    <t>Census Tract 209.02</t>
  </si>
  <si>
    <t>Census Tract 2101</t>
  </si>
  <si>
    <t>Census Tract 2104</t>
  </si>
  <si>
    <t>Census Tract 2105.01</t>
  </si>
  <si>
    <t>Census Tract 2105.02</t>
  </si>
  <si>
    <t>Census Tract 2106.01</t>
  </si>
  <si>
    <t>Census Tract 2106.02</t>
  </si>
  <si>
    <t>Census Tract 2107</t>
  </si>
  <si>
    <t>Census Tract 2108</t>
  </si>
  <si>
    <t>Census Tract 2109</t>
  </si>
  <si>
    <t>Census Tract 2203</t>
  </si>
  <si>
    <t>Census Tract 2204</t>
  </si>
  <si>
    <t>Census Tract 2205</t>
  </si>
  <si>
    <t>Census Tract 2206.01</t>
  </si>
  <si>
    <t>Census Tract 2206.02</t>
  </si>
  <si>
    <t>Census Tract 2207.01</t>
  </si>
  <si>
    <t>Census Tract 2207.02</t>
  </si>
  <si>
    <t>Census Tract 2209.01</t>
  </si>
  <si>
    <t>Census Tract 2209.02</t>
  </si>
  <si>
    <t>Census Tract 2210</t>
  </si>
  <si>
    <t>Census Tract 2211</t>
  </si>
  <si>
    <t>Census Tract 2212</t>
  </si>
  <si>
    <t>Census Tract 2213</t>
  </si>
  <si>
    <t>Census Tract 2214</t>
  </si>
  <si>
    <t>Census Tract 2215</t>
  </si>
  <si>
    <t>Census Tract 2216</t>
  </si>
  <si>
    <t>Census Tract 2222</t>
  </si>
  <si>
    <t>Census Tract 2225</t>
  </si>
  <si>
    <t>Census Tract 2226</t>
  </si>
  <si>
    <t>Census Tract 2227</t>
  </si>
  <si>
    <t>Census Tract 2228</t>
  </si>
  <si>
    <t>Census Tract 2229</t>
  </si>
  <si>
    <t>Census Tract 2301</t>
  </si>
  <si>
    <t>Census Tract 2302</t>
  </si>
  <si>
    <t>Census Tract 2303</t>
  </si>
  <si>
    <t>Census Tract 2304</t>
  </si>
  <si>
    <t>Census Tract 2305</t>
  </si>
  <si>
    <t>Census Tract 2306</t>
  </si>
  <si>
    <t>Census Tract 2307</t>
  </si>
  <si>
    <t>Census Tract 2308</t>
  </si>
  <si>
    <t>Census Tract 2309</t>
  </si>
  <si>
    <t>Census Tract 2311</t>
  </si>
  <si>
    <t>Census Tract 2312</t>
  </si>
  <si>
    <t>Census Tract 2315</t>
  </si>
  <si>
    <t>Census Tract 2402</t>
  </si>
  <si>
    <t>Census Tract 2403</t>
  </si>
  <si>
    <t>Census Tract 2405</t>
  </si>
  <si>
    <t>Census Tract 2406</t>
  </si>
  <si>
    <t>Census Tract 2407</t>
  </si>
  <si>
    <t>Census Tract 2408</t>
  </si>
  <si>
    <t>Census Tract 2409</t>
  </si>
  <si>
    <t>Census Tract 2410</t>
  </si>
  <si>
    <t>Census Tract 2411</t>
  </si>
  <si>
    <t>Census Tract 2412</t>
  </si>
  <si>
    <t>Census Tract 2413</t>
  </si>
  <si>
    <t>Census Tract 2414</t>
  </si>
  <si>
    <t>Census Tract 2415</t>
  </si>
  <si>
    <t>Census Tract 2416</t>
  </si>
  <si>
    <t>Census Tract 2420</t>
  </si>
  <si>
    <t>Census Tract 2421</t>
  </si>
  <si>
    <t>Census Tract 2422</t>
  </si>
  <si>
    <t>Census Tract 2423</t>
  </si>
  <si>
    <t>Census Tract 2424</t>
  </si>
  <si>
    <t>Census Tract 2425</t>
  </si>
  <si>
    <t>Census Tract 2426</t>
  </si>
  <si>
    <t>Census Tract 2427</t>
  </si>
  <si>
    <t>Census Tract 2428</t>
  </si>
  <si>
    <t>Census Tract 2429</t>
  </si>
  <si>
    <t>Census Tract 2430</t>
  </si>
  <si>
    <t>Census Tract 2431</t>
  </si>
  <si>
    <t>Census Tract 2432</t>
  </si>
  <si>
    <t>Census Tract 2433</t>
  </si>
  <si>
    <t>Census Tract 2434</t>
  </si>
  <si>
    <t>Census Tract 2435</t>
  </si>
  <si>
    <t>Census Tract 2502</t>
  </si>
  <si>
    <t>Census Tract 2503</t>
  </si>
  <si>
    <t>Census Tract 2504</t>
  </si>
  <si>
    <t>Census Tract 2505</t>
  </si>
  <si>
    <t>Census Tract 2506</t>
  </si>
  <si>
    <t>Census Tract 2507</t>
  </si>
  <si>
    <t>Census Tract 2508</t>
  </si>
  <si>
    <t>Census Tract 2510</t>
  </si>
  <si>
    <t>Census Tract 2511</t>
  </si>
  <si>
    <t>Census Tract 2512</t>
  </si>
  <si>
    <t>Census Tract 2513</t>
  </si>
  <si>
    <t>Census Tract 2514</t>
  </si>
  <si>
    <t>Census Tract 2515</t>
  </si>
  <si>
    <t>Census Tract 2516</t>
  </si>
  <si>
    <t>Census Tract 2517</t>
  </si>
  <si>
    <t>Census Tract 2518</t>
  </si>
  <si>
    <t>Census Tract 2519</t>
  </si>
  <si>
    <t>Census Tract 2520</t>
  </si>
  <si>
    <t>Census Tract 2521.01</t>
  </si>
  <si>
    <t>Census Tract 2521.02</t>
  </si>
  <si>
    <t>Census Tract 2522.01</t>
  </si>
  <si>
    <t>Census Tract 2522.02</t>
  </si>
  <si>
    <t>Census Tract 2601</t>
  </si>
  <si>
    <t>Census Tract 2602</t>
  </si>
  <si>
    <t>Census Tract 2603</t>
  </si>
  <si>
    <t>Census Tract 2604</t>
  </si>
  <si>
    <t>Census Tract 2605</t>
  </si>
  <si>
    <t>Census Tract 2606</t>
  </si>
  <si>
    <t>Census Tract 2607</t>
  </si>
  <si>
    <t>Census Tract 2608</t>
  </si>
  <si>
    <t>Census Tract 2609</t>
  </si>
  <si>
    <t>Census Tract 2610</t>
  </si>
  <si>
    <t>Census Tract 2705</t>
  </si>
  <si>
    <t>Census Tract 2712</t>
  </si>
  <si>
    <t>Census Tract 2713</t>
  </si>
  <si>
    <t>Census Tract 2714</t>
  </si>
  <si>
    <t>Census Tract 2715</t>
  </si>
  <si>
    <t>Census Tract 2718</t>
  </si>
  <si>
    <t>Census Tract 2801</t>
  </si>
  <si>
    <t>Census Tract 2804</t>
  </si>
  <si>
    <t>Census Tract 2808</t>
  </si>
  <si>
    <t>Census Tract 2809</t>
  </si>
  <si>
    <t>Census Tract 2819</t>
  </si>
  <si>
    <t>Census Tract 2827</t>
  </si>
  <si>
    <t>Census Tract 2828</t>
  </si>
  <si>
    <t>Census Tract 2831</t>
  </si>
  <si>
    <t>Census Tract 2832</t>
  </si>
  <si>
    <t>Census Tract 2838</t>
  </si>
  <si>
    <t>Census Tract 2909</t>
  </si>
  <si>
    <t>Census Tract 2912</t>
  </si>
  <si>
    <t>Census Tract 2916</t>
  </si>
  <si>
    <t>Census Tract 2922</t>
  </si>
  <si>
    <t>Census Tract 2924</t>
  </si>
  <si>
    <t>Census Tract 2925</t>
  </si>
  <si>
    <t>Census Tract 3005</t>
  </si>
  <si>
    <t>Census Tract 3006</t>
  </si>
  <si>
    <t>Census Tract 3007</t>
  </si>
  <si>
    <t>Census Tract 3008</t>
  </si>
  <si>
    <t>Census Tract 3009</t>
  </si>
  <si>
    <t>Census Tract 301.01</t>
  </si>
  <si>
    <t>Census Tract 301.02</t>
  </si>
  <si>
    <t>Census Tract 301.03</t>
  </si>
  <si>
    <t>Census Tract 301.04</t>
  </si>
  <si>
    <t>Census Tract 3011</t>
  </si>
  <si>
    <t>Census Tract 3012</t>
  </si>
  <si>
    <t>Census Tract 3016</t>
  </si>
  <si>
    <t>Census Tract 3017.01</t>
  </si>
  <si>
    <t>Census Tract 3017.02</t>
  </si>
  <si>
    <t>Census Tract 3018.01</t>
  </si>
  <si>
    <t>Census Tract 3018.02</t>
  </si>
  <si>
    <t>Census Tract 3018.03</t>
  </si>
  <si>
    <t>Census Tract 302</t>
  </si>
  <si>
    <t>Census Tract 303</t>
  </si>
  <si>
    <t>Census Tract 304</t>
  </si>
  <si>
    <t>Census Tract 305</t>
  </si>
  <si>
    <t>Census Tract 306.01</t>
  </si>
  <si>
    <t>Census Tract 306.03</t>
  </si>
  <si>
    <t>Census Tract 306.04</t>
  </si>
  <si>
    <t>Census Tract 307.01</t>
  </si>
  <si>
    <t>Census Tract 307.02</t>
  </si>
  <si>
    <t>Census Tract 307.03</t>
  </si>
  <si>
    <t>Census Tract 307.06</t>
  </si>
  <si>
    <t>Census Tract 308</t>
  </si>
  <si>
    <t>Census Tract 309</t>
  </si>
  <si>
    <t>Census Tract 310</t>
  </si>
  <si>
    <t>Census Tract 3102</t>
  </si>
  <si>
    <t>Census Tract 3103</t>
  </si>
  <si>
    <t>Census Tract 3104</t>
  </si>
  <si>
    <t>Census Tract 3105</t>
  </si>
  <si>
    <t>Census Tract 3106</t>
  </si>
  <si>
    <t>Census Tract 3107</t>
  </si>
  <si>
    <t>Census Tract 3108</t>
  </si>
  <si>
    <t>Census Tract 3109</t>
  </si>
  <si>
    <t>Census Tract 311</t>
  </si>
  <si>
    <t>Census Tract 312</t>
  </si>
  <si>
    <t>Census Tract 313</t>
  </si>
  <si>
    <t>Census Tract 314</t>
  </si>
  <si>
    <t>Census Tract 315.01</t>
  </si>
  <si>
    <t>Census Tract 315.02</t>
  </si>
  <si>
    <t>Census Tract 317</t>
  </si>
  <si>
    <t>Census Tract 318</t>
  </si>
  <si>
    <t>Census Tract 319</t>
  </si>
  <si>
    <t>Census Tract 3201</t>
  </si>
  <si>
    <t>Census Tract 3204</t>
  </si>
  <si>
    <t>Census Tract 3206</t>
  </si>
  <si>
    <t>Census Tract 321</t>
  </si>
  <si>
    <t>Census Tract 3301</t>
  </si>
  <si>
    <t>Census Tract 3302</t>
  </si>
  <si>
    <t>Census Tract 3403</t>
  </si>
  <si>
    <t>Census Tract 3404</t>
  </si>
  <si>
    <t>Census Tract 3405</t>
  </si>
  <si>
    <t>Census Tract 3406</t>
  </si>
  <si>
    <t>Census Tract 3501</t>
  </si>
  <si>
    <t>Census Tract 3504</t>
  </si>
  <si>
    <t>Census Tract 3510</t>
  </si>
  <si>
    <t>Census Tract 3511</t>
  </si>
  <si>
    <t>Census Tract 3514</t>
  </si>
  <si>
    <t>Census Tract 3515</t>
  </si>
  <si>
    <t>Census Tract 3602</t>
  </si>
  <si>
    <t>Census Tract 3801</t>
  </si>
  <si>
    <t>Census Tract 3802</t>
  </si>
  <si>
    <t>Census Tract 3805</t>
  </si>
  <si>
    <t>Census Tract 3807</t>
  </si>
  <si>
    <t>Census Tract 3812</t>
  </si>
  <si>
    <t>Census Tract 3814</t>
  </si>
  <si>
    <t>Census Tract 3815</t>
  </si>
  <si>
    <t>Census Tract 3817</t>
  </si>
  <si>
    <t>Census Tract 3818</t>
  </si>
  <si>
    <t>Census Tract 3819</t>
  </si>
  <si>
    <t>Census Tract 3901</t>
  </si>
  <si>
    <t>Census Tract 3902</t>
  </si>
  <si>
    <t>Census Tract 3903</t>
  </si>
  <si>
    <t>Census Tract 3904</t>
  </si>
  <si>
    <t>Census Tract 3905</t>
  </si>
  <si>
    <t>Census Tract 3906</t>
  </si>
  <si>
    <t>Census Tract 3907</t>
  </si>
  <si>
    <t>Census Tract 4003</t>
  </si>
  <si>
    <t>Census Tract 4004</t>
  </si>
  <si>
    <t>Census Tract 4005</t>
  </si>
  <si>
    <t>Census Tract 4008</t>
  </si>
  <si>
    <t>Census Tract 401</t>
  </si>
  <si>
    <t>Census Tract 402.01</t>
  </si>
  <si>
    <t>Census Tract 402.02</t>
  </si>
  <si>
    <t>Census Tract 403</t>
  </si>
  <si>
    <t>Census Tract 404.01</t>
  </si>
  <si>
    <t>Census Tract 404.02</t>
  </si>
  <si>
    <t>Census Tract 406</t>
  </si>
  <si>
    <t>Census Tract 407</t>
  </si>
  <si>
    <t>Census Tract 408</t>
  </si>
  <si>
    <t>Census Tract 409</t>
  </si>
  <si>
    <t>Census Tract 4101</t>
  </si>
  <si>
    <t>Census Tract 4102</t>
  </si>
  <si>
    <t>Census Tract 4105</t>
  </si>
  <si>
    <t>Census Tract 4106</t>
  </si>
  <si>
    <t>Census Tract 4107</t>
  </si>
  <si>
    <t>Census Tract 4108</t>
  </si>
  <si>
    <t>Census Tract 4109</t>
  </si>
  <si>
    <t>Census Tract 4110</t>
  </si>
  <si>
    <t>Census Tract 4111</t>
  </si>
  <si>
    <t>Census Tract 4112</t>
  </si>
  <si>
    <t>Census Tract 4201</t>
  </si>
  <si>
    <t>Census Tract 4202</t>
  </si>
  <si>
    <t>Census Tract 4203</t>
  </si>
  <si>
    <t>Census Tract 4204</t>
  </si>
  <si>
    <t>Census Tract 4205</t>
  </si>
  <si>
    <t>Census Tract 4206</t>
  </si>
  <si>
    <t>Census Tract 4207</t>
  </si>
  <si>
    <t>Census Tract 4208</t>
  </si>
  <si>
    <t>Census Tract 4212</t>
  </si>
  <si>
    <t>Census Tract 4301.01</t>
  </si>
  <si>
    <t>Census Tract 4301.02</t>
  </si>
  <si>
    <t>Census Tract 4302</t>
  </si>
  <si>
    <t>Census Tract 4303</t>
  </si>
  <si>
    <t>Census Tract 4304</t>
  </si>
  <si>
    <t>Census Tract 4305</t>
  </si>
  <si>
    <t>Census Tract 4306</t>
  </si>
  <si>
    <t>Census Tract 4307</t>
  </si>
  <si>
    <t>Census Tract 4308</t>
  </si>
  <si>
    <t>Census Tract 4309</t>
  </si>
  <si>
    <t>Census Tract 4312</t>
  </si>
  <si>
    <t>Census Tract 4313.01</t>
  </si>
  <si>
    <t>Census Tract 4313.02</t>
  </si>
  <si>
    <t>Census Tract 4314</t>
  </si>
  <si>
    <t>Census Tract 4401.01</t>
  </si>
  <si>
    <t>Census Tract 4401.02</t>
  </si>
  <si>
    <t>Census Tract 4402.01</t>
  </si>
  <si>
    <t>Census Tract 4402.02</t>
  </si>
  <si>
    <t>Census Tract 4403</t>
  </si>
  <si>
    <t>Census Tract 4406</t>
  </si>
  <si>
    <t>Census Tract 4407</t>
  </si>
  <si>
    <t>Census Tract 4408</t>
  </si>
  <si>
    <t>Census Tract 4409</t>
  </si>
  <si>
    <t>Census Tract 4503</t>
  </si>
  <si>
    <t>Census Tract 4601</t>
  </si>
  <si>
    <t>Census Tract 4602</t>
  </si>
  <si>
    <t>Census Tract 4603.01</t>
  </si>
  <si>
    <t>Census Tract 4603.02</t>
  </si>
  <si>
    <t>Census Tract 4604</t>
  </si>
  <si>
    <t>Census Tract 4605</t>
  </si>
  <si>
    <t>Census Tract 4606</t>
  </si>
  <si>
    <t>Census Tract 4607</t>
  </si>
  <si>
    <t>Census Tract 4610</t>
  </si>
  <si>
    <t>Census Tract 4701</t>
  </si>
  <si>
    <t>Census Tract 4801</t>
  </si>
  <si>
    <t>Census Tract 4802</t>
  </si>
  <si>
    <t>Census Tract 4803</t>
  </si>
  <si>
    <t>Census Tract 4804</t>
  </si>
  <si>
    <t>Census Tract 4805</t>
  </si>
  <si>
    <t>Census Tract 4903</t>
  </si>
  <si>
    <t>Census Tract 4904</t>
  </si>
  <si>
    <t>Census Tract 4905</t>
  </si>
  <si>
    <t>Census Tract 4906</t>
  </si>
  <si>
    <t>Census Tract 4907</t>
  </si>
  <si>
    <t>Census Tract 4908</t>
  </si>
  <si>
    <t>Census Tract 4909.01</t>
  </si>
  <si>
    <t>Census Tract 4909.02</t>
  </si>
  <si>
    <t>Census Tract 4910</t>
  </si>
  <si>
    <t>Census Tract 4911</t>
  </si>
  <si>
    <t>Census Tract 4912</t>
  </si>
  <si>
    <t>Census Tract 4913</t>
  </si>
  <si>
    <t>Census Tract 4914</t>
  </si>
  <si>
    <t>Census Tract 5001</t>
  </si>
  <si>
    <t>Census Tract 5002</t>
  </si>
  <si>
    <t>Census Tract 5003</t>
  </si>
  <si>
    <t>Census Tract 501</t>
  </si>
  <si>
    <t>Census Tract 502</t>
  </si>
  <si>
    <t>Census Tract 503</t>
  </si>
  <si>
    <t>Census Tract 505</t>
  </si>
  <si>
    <t>Census Tract 506</t>
  </si>
  <si>
    <t>Census Tract 507</t>
  </si>
  <si>
    <t>Census Tract 508</t>
  </si>
  <si>
    <t>Census Tract 509</t>
  </si>
  <si>
    <t>Census Tract 510</t>
  </si>
  <si>
    <t>Census Tract 5101</t>
  </si>
  <si>
    <t>Census Tract 5102</t>
  </si>
  <si>
    <t>Census Tract 5103</t>
  </si>
  <si>
    <t>Census Tract 511</t>
  </si>
  <si>
    <t>Census Tract 512</t>
  </si>
  <si>
    <t>Census Tract 513</t>
  </si>
  <si>
    <t>Census Tract 514</t>
  </si>
  <si>
    <t>Census Tract 5201</t>
  </si>
  <si>
    <t>Census Tract 5202</t>
  </si>
  <si>
    <t>Census Tract 5203</t>
  </si>
  <si>
    <t>Census Tract 5204</t>
  </si>
  <si>
    <t>Census Tract 5205</t>
  </si>
  <si>
    <t>Census Tract 5206</t>
  </si>
  <si>
    <t>Census Tract 5301</t>
  </si>
  <si>
    <t>Census Tract 5302</t>
  </si>
  <si>
    <t>Census Tract 5303</t>
  </si>
  <si>
    <t>Census Tract 5304</t>
  </si>
  <si>
    <t>Census Tract 5305.01</t>
  </si>
  <si>
    <t>Census Tract 5305.02</t>
  </si>
  <si>
    <t>Census Tract 5305.03</t>
  </si>
  <si>
    <t>Census Tract 5306</t>
  </si>
  <si>
    <t>Census Tract 5401.01</t>
  </si>
  <si>
    <t>Census Tract 5401.02</t>
  </si>
  <si>
    <t>Census Tract 5501</t>
  </si>
  <si>
    <t>Census Tract 5502</t>
  </si>
  <si>
    <t>Census Tract 5601</t>
  </si>
  <si>
    <t>Census Tract 5602</t>
  </si>
  <si>
    <t>Census Tract 5603</t>
  </si>
  <si>
    <t>Census Tract 5604</t>
  </si>
  <si>
    <t>Census Tract 5607</t>
  </si>
  <si>
    <t>Census Tract 5608</t>
  </si>
  <si>
    <t>Census Tract 5609</t>
  </si>
  <si>
    <t>Census Tract 5610</t>
  </si>
  <si>
    <t>Census Tract 5611</t>
  </si>
  <si>
    <t>Census Tract 5701</t>
  </si>
  <si>
    <t>Census Tract 5702</t>
  </si>
  <si>
    <t>Census Tract 5703</t>
  </si>
  <si>
    <t>Census Tract 5704</t>
  </si>
  <si>
    <t>Census Tract 5705</t>
  </si>
  <si>
    <t>Census Tract 5801</t>
  </si>
  <si>
    <t>Census Tract 5802</t>
  </si>
  <si>
    <t>Census Tract 5803</t>
  </si>
  <si>
    <t>Census Tract 5804</t>
  </si>
  <si>
    <t>Census Tract 5805.01</t>
  </si>
  <si>
    <t>Census Tract 5805.02</t>
  </si>
  <si>
    <t>Census Tract 5806</t>
  </si>
  <si>
    <t>Census Tract 5807</t>
  </si>
  <si>
    <t>Census Tract 5808</t>
  </si>
  <si>
    <t>Census Tract 5905</t>
  </si>
  <si>
    <t>Census Tract 5906</t>
  </si>
  <si>
    <t>Census Tract 5907</t>
  </si>
  <si>
    <t>Census Tract 6004</t>
  </si>
  <si>
    <t>Census Tract 6006</t>
  </si>
  <si>
    <t>Census Tract 6007</t>
  </si>
  <si>
    <t>Census Tract 6009</t>
  </si>
  <si>
    <t>Census Tract 605</t>
  </si>
  <si>
    <t>Census Tract 608</t>
  </si>
  <si>
    <t>Census Tract 609</t>
  </si>
  <si>
    <t>Census Tract 610</t>
  </si>
  <si>
    <t>Census Tract 6103</t>
  </si>
  <si>
    <t>Census Tract 6104</t>
  </si>
  <si>
    <t>Census Tract 6108</t>
  </si>
  <si>
    <t>Census Tract 611</t>
  </si>
  <si>
    <t>Census Tract 6110</t>
  </si>
  <si>
    <t>Census Tract 6111</t>
  </si>
  <si>
    <t>Census Tract 6112</t>
  </si>
  <si>
    <t>Census Tract 6113</t>
  </si>
  <si>
    <t>Census Tract 6114</t>
  </si>
  <si>
    <t>Census Tract 6115</t>
  </si>
  <si>
    <t>Census Tract 6116</t>
  </si>
  <si>
    <t>Census Tract 6117</t>
  </si>
  <si>
    <t>Census Tract 6118</t>
  </si>
  <si>
    <t>Census Tract 6119</t>
  </si>
  <si>
    <t>Census Tract 612</t>
  </si>
  <si>
    <t>Census Tract 6120</t>
  </si>
  <si>
    <t>Census Tract 6121</t>
  </si>
  <si>
    <t>Census Tract 615</t>
  </si>
  <si>
    <t>Census Tract 618</t>
  </si>
  <si>
    <t>Census Tract 619.01</t>
  </si>
  <si>
    <t>Census Tract 619.02</t>
  </si>
  <si>
    <t>Census Tract 620</t>
  </si>
  <si>
    <t>Census Tract 6201</t>
  </si>
  <si>
    <t>Census Tract 6202</t>
  </si>
  <si>
    <t>Census Tract 6203</t>
  </si>
  <si>
    <t>Census Tract 6204</t>
  </si>
  <si>
    <t>Census Tract 621</t>
  </si>
  <si>
    <t>Census Tract 622</t>
  </si>
  <si>
    <t>Census Tract 623</t>
  </si>
  <si>
    <t>Census Tract 624</t>
  </si>
  <si>
    <t>Census Tract 625</t>
  </si>
  <si>
    <t>Census Tract 626</t>
  </si>
  <si>
    <t>Census Tract 627</t>
  </si>
  <si>
    <t>Census Tract 628</t>
  </si>
  <si>
    <t>Census Tract 629</t>
  </si>
  <si>
    <t>Census Tract 630</t>
  </si>
  <si>
    <t>Census Tract 6301</t>
  </si>
  <si>
    <t>Census Tract 6302</t>
  </si>
  <si>
    <t>Census Tract 6303</t>
  </si>
  <si>
    <t>Census Tract 6304</t>
  </si>
  <si>
    <t>Census Tract 6305</t>
  </si>
  <si>
    <t>Census Tract 6308</t>
  </si>
  <si>
    <t>Census Tract 6309</t>
  </si>
  <si>
    <t>Census Tract 631</t>
  </si>
  <si>
    <t>Census Tract 632</t>
  </si>
  <si>
    <t>Census Tract 633.01</t>
  </si>
  <si>
    <t>Census Tract 633.02</t>
  </si>
  <si>
    <t>Census Tract 633.03</t>
  </si>
  <si>
    <t>Census Tract 634</t>
  </si>
  <si>
    <t>Census Tract 6401</t>
  </si>
  <si>
    <t>Census Tract 6403</t>
  </si>
  <si>
    <t>Census Tract 6404</t>
  </si>
  <si>
    <t>Census Tract 6405</t>
  </si>
  <si>
    <t>Census Tract 6406</t>
  </si>
  <si>
    <t>Census Tract 6407</t>
  </si>
  <si>
    <t>Census Tract 6408</t>
  </si>
  <si>
    <t>Census Tract 6501</t>
  </si>
  <si>
    <t>Census Tract 6502</t>
  </si>
  <si>
    <t>Census Tract 6503.01</t>
  </si>
  <si>
    <t>Census Tract 6503.02</t>
  </si>
  <si>
    <t>Census Tract 6504</t>
  </si>
  <si>
    <t>Census Tract 6505</t>
  </si>
  <si>
    <t>Census Tract 6603.01</t>
  </si>
  <si>
    <t>Census Tract 6603.02</t>
  </si>
  <si>
    <t>Census Tract 6604</t>
  </si>
  <si>
    <t>Census Tract 6605</t>
  </si>
  <si>
    <t>Census Tract 6606</t>
  </si>
  <si>
    <t>Census Tract 6607</t>
  </si>
  <si>
    <t>Census Tract 6608</t>
  </si>
  <si>
    <t>Census Tract 6609</t>
  </si>
  <si>
    <t>Census Tract 6610</t>
  </si>
  <si>
    <t>Census Tract 6611</t>
  </si>
  <si>
    <t>Census Tract 6701</t>
  </si>
  <si>
    <t>Census Tract 6702</t>
  </si>
  <si>
    <t>Census Tract 6703</t>
  </si>
  <si>
    <t>Census Tract 6704</t>
  </si>
  <si>
    <t>Census Tract 6705</t>
  </si>
  <si>
    <t>Census Tract 6706</t>
  </si>
  <si>
    <t>Census Tract 6707</t>
  </si>
  <si>
    <t>Census Tract 6708</t>
  </si>
  <si>
    <t>Census Tract 6709</t>
  </si>
  <si>
    <t>Census Tract 6711</t>
  </si>
  <si>
    <t>Census Tract 6712</t>
  </si>
  <si>
    <t>Census Tract 6713</t>
  </si>
  <si>
    <t>Census Tract 6714</t>
  </si>
  <si>
    <t>Census Tract 6715</t>
  </si>
  <si>
    <t>Census Tract 6716</t>
  </si>
  <si>
    <t>Census Tract 6718</t>
  </si>
  <si>
    <t>Census Tract 6719</t>
  </si>
  <si>
    <t>Census Tract 6720</t>
  </si>
  <si>
    <t>Census Tract 6805</t>
  </si>
  <si>
    <t>Census Tract 6806</t>
  </si>
  <si>
    <t>Census Tract 6809</t>
  </si>
  <si>
    <t>Census Tract 6810</t>
  </si>
  <si>
    <t>Census Tract 6811</t>
  </si>
  <si>
    <t>Census Tract 6812</t>
  </si>
  <si>
    <t>Census Tract 6813</t>
  </si>
  <si>
    <t>Census Tract 6814</t>
  </si>
  <si>
    <t>Census Tract 6903</t>
  </si>
  <si>
    <t>Census Tract 6904</t>
  </si>
  <si>
    <t>Census Tract 6905</t>
  </si>
  <si>
    <t>Census Tract 6909</t>
  </si>
  <si>
    <t>Census Tract 6910</t>
  </si>
  <si>
    <t>Census Tract 6911</t>
  </si>
  <si>
    <t>Census Tract 6912</t>
  </si>
  <si>
    <t>Census Tract 6913</t>
  </si>
  <si>
    <t>Census Tract 6914</t>
  </si>
  <si>
    <t>Census Tract 6915</t>
  </si>
  <si>
    <t>Census Tract 7001</t>
  </si>
  <si>
    <t>Census Tract 7002</t>
  </si>
  <si>
    <t>Census Tract 7003.01</t>
  </si>
  <si>
    <t>Census Tract 7003.02</t>
  </si>
  <si>
    <t>Census Tract 7004.01</t>
  </si>
  <si>
    <t>Census Tract 7004.02</t>
  </si>
  <si>
    <t>Census Tract 7005.01</t>
  </si>
  <si>
    <t>Census Tract 7005.02</t>
  </si>
  <si>
    <t>Census Tract 701.01</t>
  </si>
  <si>
    <t>Census Tract 701.02</t>
  </si>
  <si>
    <t>Census Tract 701.03</t>
  </si>
  <si>
    <t>Census Tract 702</t>
  </si>
  <si>
    <t>Census Tract 703</t>
  </si>
  <si>
    <t>Census Tract 704</t>
  </si>
  <si>
    <t>Census Tract 705</t>
  </si>
  <si>
    <t>Census Tract 706</t>
  </si>
  <si>
    <t>Census Tract 707</t>
  </si>
  <si>
    <t>Census Tract 710</t>
  </si>
  <si>
    <t>Census Tract 7101</t>
  </si>
  <si>
    <t>Census Tract 7102</t>
  </si>
  <si>
    <t>Census Tract 7103</t>
  </si>
  <si>
    <t>Census Tract 7104</t>
  </si>
  <si>
    <t>Census Tract 7105</t>
  </si>
  <si>
    <t>Census Tract 7106</t>
  </si>
  <si>
    <t>Census Tract 7107</t>
  </si>
  <si>
    <t>Census Tract 7108</t>
  </si>
  <si>
    <t>Census Tract 7109</t>
  </si>
  <si>
    <t>Census Tract 711</t>
  </si>
  <si>
    <t>Census Tract 7110</t>
  </si>
  <si>
    <t>Census Tract 7111</t>
  </si>
  <si>
    <t>Census Tract 7112</t>
  </si>
  <si>
    <t>Census Tract 7113</t>
  </si>
  <si>
    <t>Census Tract 7114</t>
  </si>
  <si>
    <t>Census Tract 7115</t>
  </si>
  <si>
    <t>Census Tract 712</t>
  </si>
  <si>
    <t>Census Tract 713</t>
  </si>
  <si>
    <t>Census Tract 714</t>
  </si>
  <si>
    <t>Census Tract 715</t>
  </si>
  <si>
    <t>Census Tract 716</t>
  </si>
  <si>
    <t>Census Tract 717</t>
  </si>
  <si>
    <t>Census Tract 718</t>
  </si>
  <si>
    <t>Census Tract 7201</t>
  </si>
  <si>
    <t>Census Tract 7202</t>
  </si>
  <si>
    <t>Census Tract 7203</t>
  </si>
  <si>
    <t>Census Tract 7204</t>
  </si>
  <si>
    <t>Census Tract 7205</t>
  </si>
  <si>
    <t>Census Tract 7206</t>
  </si>
  <si>
    <t>Census Tract 7207</t>
  </si>
  <si>
    <t>Census Tract 7301</t>
  </si>
  <si>
    <t>Census Tract 7302.01</t>
  </si>
  <si>
    <t>Census Tract 7302.02</t>
  </si>
  <si>
    <t>Census Tract 7303</t>
  </si>
  <si>
    <t>Census Tract 7304</t>
  </si>
  <si>
    <t>Census Tract 7305</t>
  </si>
  <si>
    <t>Census Tract 7306</t>
  </si>
  <si>
    <t>Census Tract 7307</t>
  </si>
  <si>
    <t>Census Tract 7401</t>
  </si>
  <si>
    <t>Census Tract 7402</t>
  </si>
  <si>
    <t>Census Tract 7403</t>
  </si>
  <si>
    <t>Census Tract 7404</t>
  </si>
  <si>
    <t>Census Tract 7501</t>
  </si>
  <si>
    <t>Census Tract 7502</t>
  </si>
  <si>
    <t>Census Tract 7503</t>
  </si>
  <si>
    <t>Census Tract 7504</t>
  </si>
  <si>
    <t>Census Tract 7505</t>
  </si>
  <si>
    <t>Census Tract 7506</t>
  </si>
  <si>
    <t>Census Tract 7608.01</t>
  </si>
  <si>
    <t>Census Tract 7608.02</t>
  </si>
  <si>
    <t>Census Tract 7608.03</t>
  </si>
  <si>
    <t>Census Tract 7702.01</t>
  </si>
  <si>
    <t>Census Tract 7702.02</t>
  </si>
  <si>
    <t>Census Tract 7703</t>
  </si>
  <si>
    <t>Census Tract 7704</t>
  </si>
  <si>
    <t>Census Tract 7705</t>
  </si>
  <si>
    <t>Census Tract 7706.01</t>
  </si>
  <si>
    <t>Census Tract 7706.02</t>
  </si>
  <si>
    <t>Census Tract 7707</t>
  </si>
  <si>
    <t>Census Tract 7708</t>
  </si>
  <si>
    <t>Census Tract 7709.01</t>
  </si>
  <si>
    <t>Census Tract 7709.02</t>
  </si>
  <si>
    <t>Census Tract 8001</t>
  </si>
  <si>
    <t>Census Tract 8002</t>
  </si>
  <si>
    <t>Census Tract 8003</t>
  </si>
  <si>
    <t>Census Tract 8004</t>
  </si>
  <si>
    <t>Census Tract 8005</t>
  </si>
  <si>
    <t>Census Tract 8006</t>
  </si>
  <si>
    <t>Census Tract 8007</t>
  </si>
  <si>
    <t>Census Tract 8008</t>
  </si>
  <si>
    <t>Census Tract 8009</t>
  </si>
  <si>
    <t>Census Tract 801</t>
  </si>
  <si>
    <t>Census Tract 8010</t>
  </si>
  <si>
    <t>Census Tract 8011</t>
  </si>
  <si>
    <t>Census Tract 8012</t>
  </si>
  <si>
    <t>Census Tract 8013</t>
  </si>
  <si>
    <t>Census Tract 8014</t>
  </si>
  <si>
    <t>Census Tract 8015</t>
  </si>
  <si>
    <t>Census Tract 8016.01</t>
  </si>
  <si>
    <t>Census Tract 8016.03</t>
  </si>
  <si>
    <t>Census Tract 8016.05</t>
  </si>
  <si>
    <t>Census Tract 8016.06</t>
  </si>
  <si>
    <t>Census Tract 8016.07</t>
  </si>
  <si>
    <t>Census Tract 8016.08</t>
  </si>
  <si>
    <t>Census Tract 8017.01</t>
  </si>
  <si>
    <t>Census Tract 8017.02</t>
  </si>
  <si>
    <t>Census Tract 8018</t>
  </si>
  <si>
    <t>Census Tract 8019.01</t>
  </si>
  <si>
    <t>Census Tract 8019.02</t>
  </si>
  <si>
    <t>Census Tract 802.01</t>
  </si>
  <si>
    <t>Census Tract 802.02</t>
  </si>
  <si>
    <t>Census Tract 8020.02</t>
  </si>
  <si>
    <t>Census Tract 8020.03</t>
  </si>
  <si>
    <t>Census Tract 8020.04</t>
  </si>
  <si>
    <t>Census Tract 8021</t>
  </si>
  <si>
    <t>Census Tract 8022</t>
  </si>
  <si>
    <t>Census Tract 8023</t>
  </si>
  <si>
    <t>Census Tract 8024.02</t>
  </si>
  <si>
    <t>Census Tract 8024.03</t>
  </si>
  <si>
    <t>Census Tract 8024.04</t>
  </si>
  <si>
    <t>Census Tract 8025.03</t>
  </si>
  <si>
    <t>Census Tract 8025.04</t>
  </si>
  <si>
    <t>Census Tract 8025.05</t>
  </si>
  <si>
    <t>Census Tract 8025.06</t>
  </si>
  <si>
    <t>Census Tract 8026.05</t>
  </si>
  <si>
    <t>Census Tract 8026.07</t>
  </si>
  <si>
    <t>Census Tract 8026.08</t>
  </si>
  <si>
    <t>Census Tract 8026.09</t>
  </si>
  <si>
    <t>Census Tract 8026.10</t>
  </si>
  <si>
    <t>Census Tract 8027.01</t>
  </si>
  <si>
    <t>Census Tract 8027.02</t>
  </si>
  <si>
    <t>Census Tract 8028.01</t>
  </si>
  <si>
    <t>Census Tract 8028.02</t>
  </si>
  <si>
    <t>Census Tract 8029</t>
  </si>
  <si>
    <t>Census Tract 803</t>
  </si>
  <si>
    <t>Census Tract 8030.05</t>
  </si>
  <si>
    <t>Census Tract 8030.07</t>
  </si>
  <si>
    <t>Census Tract 8030.08</t>
  </si>
  <si>
    <t>Census Tract 8030.10</t>
  </si>
  <si>
    <t>Census Tract 8030.12</t>
  </si>
  <si>
    <t>Census Tract 8030.13</t>
  </si>
  <si>
    <t>Census Tract 8030.14</t>
  </si>
  <si>
    <t>Census Tract 8030.15</t>
  </si>
  <si>
    <t>Census Tract 8030.16</t>
  </si>
  <si>
    <t>Census Tract 8030.17</t>
  </si>
  <si>
    <t>Census Tract 8031</t>
  </si>
  <si>
    <t>Census Tract 8032</t>
  </si>
  <si>
    <t>Census Tract 8033</t>
  </si>
  <si>
    <t>Census Tract 8034</t>
  </si>
  <si>
    <t>Census Tract 8035</t>
  </si>
  <si>
    <t>Census Tract 8036.03</t>
  </si>
  <si>
    <t>Census Tract 8036.04</t>
  </si>
  <si>
    <t>Census Tract 8036.05</t>
  </si>
  <si>
    <t>Census Tract 8036.06</t>
  </si>
  <si>
    <t>Census Tract 8036.07</t>
  </si>
  <si>
    <t>Census Tract 8036.08</t>
  </si>
  <si>
    <t>Census Tract 8036.10</t>
  </si>
  <si>
    <t>Census Tract 8036.11</t>
  </si>
  <si>
    <t>Census Tract 8036.12</t>
  </si>
  <si>
    <t>Census Tract 8037.01</t>
  </si>
  <si>
    <t>Census Tract 8037.02</t>
  </si>
  <si>
    <t>Census Tract 8038</t>
  </si>
  <si>
    <t>Census Tract 8039.01</t>
  </si>
  <si>
    <t>Census Tract 8039.02</t>
  </si>
  <si>
    <t>Census Tract 804</t>
  </si>
  <si>
    <t>Census Tract 8040</t>
  </si>
  <si>
    <t>Census Tract 8041.02</t>
  </si>
  <si>
    <t>Census Tract 8041.04</t>
  </si>
  <si>
    <t>Census Tract 8041.05</t>
  </si>
  <si>
    <t>Census Tract 8041.06</t>
  </si>
  <si>
    <t>Census Tract 8041.08</t>
  </si>
  <si>
    <t>Census Tract 8041.09</t>
  </si>
  <si>
    <t>Census Tract 8042.01</t>
  </si>
  <si>
    <t>Census Tract 8042.02</t>
  </si>
  <si>
    <t>Census Tract 8043.05</t>
  </si>
  <si>
    <t>Census Tract 8043.06</t>
  </si>
  <si>
    <t>Census Tract 8043.08</t>
  </si>
  <si>
    <t>Census Tract 8043.09</t>
  </si>
  <si>
    <t>Census Tract 8043.10</t>
  </si>
  <si>
    <t>Census Tract 8043.11</t>
  </si>
  <si>
    <t>Census Tract 8044.03</t>
  </si>
  <si>
    <t>Census Tract 8044.04</t>
  </si>
  <si>
    <t>Census Tract 8044.05</t>
  </si>
  <si>
    <t>Census Tract 8044.06</t>
  </si>
  <si>
    <t>Census Tract 8045.05</t>
  </si>
  <si>
    <t>Census Tract 8045.06</t>
  </si>
  <si>
    <t>Census Tract 8045.07</t>
  </si>
  <si>
    <t>Census Tract 8045.08</t>
  </si>
  <si>
    <t>Census Tract 8045.09</t>
  </si>
  <si>
    <t>Census Tract 8045.10</t>
  </si>
  <si>
    <t>Census Tract 8045.11</t>
  </si>
  <si>
    <t>Census Tract 8046.03</t>
  </si>
  <si>
    <t>Census Tract 8046.06</t>
  </si>
  <si>
    <t>Census Tract 8046.07</t>
  </si>
  <si>
    <t>Census Tract 8046.08</t>
  </si>
  <si>
    <t>Census Tract 8046.09</t>
  </si>
  <si>
    <t>Census Tract 8046.10</t>
  </si>
  <si>
    <t>Census Tract 8046.11</t>
  </si>
  <si>
    <t>Census Tract 8047.01</t>
  </si>
  <si>
    <t>Census Tract 8047.05</t>
  </si>
  <si>
    <t>Census Tract 8047.06</t>
  </si>
  <si>
    <t>Census Tract 8047.09</t>
  </si>
  <si>
    <t>Census Tract 8047.10</t>
  </si>
  <si>
    <t>Census Tract 8047.11</t>
  </si>
  <si>
    <t>Census Tract 8047.12</t>
  </si>
  <si>
    <t>Census Tract 8047.13</t>
  </si>
  <si>
    <t>Census Tract 8047.14</t>
  </si>
  <si>
    <t>Census Tract 8047.15</t>
  </si>
  <si>
    <t>Census Tract 8047.16</t>
  </si>
  <si>
    <t>Census Tract 8048.03</t>
  </si>
  <si>
    <t>Census Tract 8048.04</t>
  </si>
  <si>
    <t>Census Tract 8048.05</t>
  </si>
  <si>
    <t>Census Tract 8048.06</t>
  </si>
  <si>
    <t>Census Tract 8048.07</t>
  </si>
  <si>
    <t>Census Tract 8048.08</t>
  </si>
  <si>
    <t>Census Tract 8048.09</t>
  </si>
  <si>
    <t>Census Tract 8048.10</t>
  </si>
  <si>
    <t>Census Tract 8049.01</t>
  </si>
  <si>
    <t>Census Tract 8049.02</t>
  </si>
  <si>
    <t>Census Tract 8050.01</t>
  </si>
  <si>
    <t>Census Tract 8050.02</t>
  </si>
  <si>
    <t>Census Tract 8051.05</t>
  </si>
  <si>
    <t>Census Tract 8051.06</t>
  </si>
  <si>
    <t>Census Tract 8051.07</t>
  </si>
  <si>
    <t>Census Tract 8051.08</t>
  </si>
  <si>
    <t>Census Tract 8051.09</t>
  </si>
  <si>
    <t>Census Tract 8051.10</t>
  </si>
  <si>
    <t>Census Tract 8051.11</t>
  </si>
  <si>
    <t>Census Tract 8051.12</t>
  </si>
  <si>
    <t>Census Tract 8052.01</t>
  </si>
  <si>
    <t>Census Tract 8052.02</t>
  </si>
  <si>
    <t>Census Tract 8053.01</t>
  </si>
  <si>
    <t>Census Tract 8053.02</t>
  </si>
  <si>
    <t>Census Tract 8054.01</t>
  </si>
  <si>
    <t>Census Tract 8054.02</t>
  </si>
  <si>
    <t>Census Tract 8055.01</t>
  </si>
  <si>
    <t>Census Tract 8055.02</t>
  </si>
  <si>
    <t>Census Tract 8056</t>
  </si>
  <si>
    <t>Census Tract 8057.01</t>
  </si>
  <si>
    <t>Census Tract 8057.02</t>
  </si>
  <si>
    <t>Census Tract 8058.01</t>
  </si>
  <si>
    <t>Census Tract 8058.02</t>
  </si>
  <si>
    <t>Census Tract 8059.01</t>
  </si>
  <si>
    <t>Census Tract 8059.02</t>
  </si>
  <si>
    <t>Census Tract 8060.01</t>
  </si>
  <si>
    <t>Census Tract 8060.02</t>
  </si>
  <si>
    <t>Census Tract 8060.03</t>
  </si>
  <si>
    <t>Census Tract 8060.04</t>
  </si>
  <si>
    <t>Census Tract 8061.02</t>
  </si>
  <si>
    <t>Census Tract 8061.03</t>
  </si>
  <si>
    <t>Census Tract 8061.04</t>
  </si>
  <si>
    <t>Census Tract 8062.01</t>
  </si>
  <si>
    <t>Census Tract 8062.02</t>
  </si>
  <si>
    <t>Census Tract 8063</t>
  </si>
  <si>
    <t>Census Tract 8064</t>
  </si>
  <si>
    <t>Census Tract 8065.01</t>
  </si>
  <si>
    <t>Census Tract 8065.02</t>
  </si>
  <si>
    <t>Census Tract 8066</t>
  </si>
  <si>
    <t>Census Tract 8067</t>
  </si>
  <si>
    <t>Census Tract 8068.01</t>
  </si>
  <si>
    <t>Census Tract 8068.02</t>
  </si>
  <si>
    <t>Census Tract 8069</t>
  </si>
  <si>
    <t>Census Tract 8070</t>
  </si>
  <si>
    <t>Census Tract 8071</t>
  </si>
  <si>
    <t>Census Tract 8072</t>
  </si>
  <si>
    <t>Census Tract 8073</t>
  </si>
  <si>
    <t>Census Tract 8074</t>
  </si>
  <si>
    <t>Census Tract 8075</t>
  </si>
  <si>
    <t>Census Tract 8076</t>
  </si>
  <si>
    <t>Census Tract 8077</t>
  </si>
  <si>
    <t>Census Tract 8078</t>
  </si>
  <si>
    <t>Census Tract 8079</t>
  </si>
  <si>
    <t>Census Tract 8080.01</t>
  </si>
  <si>
    <t>Census Tract 8080.02</t>
  </si>
  <si>
    <t>Census Tract 8081</t>
  </si>
  <si>
    <t>Census Tract 8082</t>
  </si>
  <si>
    <t>Census Tract 8083.01</t>
  </si>
  <si>
    <t>Census Tract 8083.02</t>
  </si>
  <si>
    <t>Census Tract 8084</t>
  </si>
  <si>
    <t>Census Tract 8085</t>
  </si>
  <si>
    <t>Census Tract 8086</t>
  </si>
  <si>
    <t>Census Tract 8087.02</t>
  </si>
  <si>
    <t>Census Tract 8088</t>
  </si>
  <si>
    <t>Census Tract 8089</t>
  </si>
  <si>
    <t>Census Tract 8090</t>
  </si>
  <si>
    <t>Census Tract 8091</t>
  </si>
  <si>
    <t>Census Tract 8092</t>
  </si>
  <si>
    <t>Census Tract 8093</t>
  </si>
  <si>
    <t>Census Tract 8094</t>
  </si>
  <si>
    <t>Census Tract 8095</t>
  </si>
  <si>
    <t>Census Tract 8096</t>
  </si>
  <si>
    <t>Census Tract 8097</t>
  </si>
  <si>
    <t>Census Tract 8098</t>
  </si>
  <si>
    <t>Census Tract 8099</t>
  </si>
  <si>
    <t>Census Tract 810</t>
  </si>
  <si>
    <t>Census Tract 8100</t>
  </si>
  <si>
    <t>Census Tract 8101</t>
  </si>
  <si>
    <t>Census Tract 8102</t>
  </si>
  <si>
    <t>Census Tract 8103.01</t>
  </si>
  <si>
    <t>Census Tract 8103.02</t>
  </si>
  <si>
    <t>Census Tract 8104</t>
  </si>
  <si>
    <t>Census Tract 8105.01</t>
  </si>
  <si>
    <t>Census Tract 8105.02</t>
  </si>
  <si>
    <t>Census Tract 8106</t>
  </si>
  <si>
    <t>Census Tract 8107.01</t>
  </si>
  <si>
    <t>Census Tract 8107.02</t>
  </si>
  <si>
    <t>Census Tract 8108</t>
  </si>
  <si>
    <t>Census Tract 8109</t>
  </si>
  <si>
    <t>Census Tract 811</t>
  </si>
  <si>
    <t>Census Tract 8110</t>
  </si>
  <si>
    <t>Census Tract 8111</t>
  </si>
  <si>
    <t>Census Tract 8112</t>
  </si>
  <si>
    <t>Census Tract 8113.01</t>
  </si>
  <si>
    <t>Census Tract 8113.02</t>
  </si>
  <si>
    <t>Census Tract 8114.01</t>
  </si>
  <si>
    <t>Census Tract 8114.02</t>
  </si>
  <si>
    <t>Census Tract 8115</t>
  </si>
  <si>
    <t>Census Tract 8116</t>
  </si>
  <si>
    <t>Census Tract 8117.01</t>
  </si>
  <si>
    <t>Census Tract 8117.02</t>
  </si>
  <si>
    <t>Census Tract 8118</t>
  </si>
  <si>
    <t>Census Tract 8119</t>
  </si>
  <si>
    <t>Census Tract 812.01</t>
  </si>
  <si>
    <t>Census Tract 812.02</t>
  </si>
  <si>
    <t>Census Tract 8120</t>
  </si>
  <si>
    <t>Census Tract 8121</t>
  </si>
  <si>
    <t>Census Tract 8122</t>
  </si>
  <si>
    <t>Census Tract 8123.01</t>
  </si>
  <si>
    <t>Census Tract 8123.02</t>
  </si>
  <si>
    <t>Census Tract 8124</t>
  </si>
  <si>
    <t>Census Tract 8125</t>
  </si>
  <si>
    <t>Census Tract 8126</t>
  </si>
  <si>
    <t>Census Tract 8127</t>
  </si>
  <si>
    <t>Census Tract 8128.01</t>
  </si>
  <si>
    <t>Census Tract 8128.02</t>
  </si>
  <si>
    <t>Census Tract 8129</t>
  </si>
  <si>
    <t>Census Tract 813</t>
  </si>
  <si>
    <t>Census Tract 8130</t>
  </si>
  <si>
    <t>Census Tract 8131</t>
  </si>
  <si>
    <t>Census Tract 8132</t>
  </si>
  <si>
    <t>Census Tract 8133.01</t>
  </si>
  <si>
    <t>Census Tract 8133.02</t>
  </si>
  <si>
    <t>Census Tract 8134</t>
  </si>
  <si>
    <t>Census Tract 8135</t>
  </si>
  <si>
    <t>Census Tract 8136</t>
  </si>
  <si>
    <t>Census Tract 8137.01</t>
  </si>
  <si>
    <t>Census Tract 8137.02</t>
  </si>
  <si>
    <t>Census Tract 8138.01</t>
  </si>
  <si>
    <t>Census Tract 8138.02</t>
  </si>
  <si>
    <t>Census Tract 8139</t>
  </si>
  <si>
    <t>Census Tract 814.01</t>
  </si>
  <si>
    <t>Census Tract 814.02</t>
  </si>
  <si>
    <t>Census Tract 814.03</t>
  </si>
  <si>
    <t>Census Tract 8140</t>
  </si>
  <si>
    <t>Census Tract 8141</t>
  </si>
  <si>
    <t>Census Tract 8142</t>
  </si>
  <si>
    <t>Census Tract 8143</t>
  </si>
  <si>
    <t>Census Tract 8144</t>
  </si>
  <si>
    <t>Census Tract 8145</t>
  </si>
  <si>
    <t>Census Tract 8146</t>
  </si>
  <si>
    <t>Census Tract 8147</t>
  </si>
  <si>
    <t>Census Tract 8148</t>
  </si>
  <si>
    <t>Census Tract 8149</t>
  </si>
  <si>
    <t>Census Tract 815</t>
  </si>
  <si>
    <t>Census Tract 8150</t>
  </si>
  <si>
    <t>Census Tract 8151</t>
  </si>
  <si>
    <t>Census Tract 8152</t>
  </si>
  <si>
    <t>Census Tract 8153</t>
  </si>
  <si>
    <t>Census Tract 8154</t>
  </si>
  <si>
    <t>Census Tract 8155</t>
  </si>
  <si>
    <t>Census Tract 8156</t>
  </si>
  <si>
    <t>Census Tract 8157.01</t>
  </si>
  <si>
    <t>Census Tract 8157.02</t>
  </si>
  <si>
    <t>Census Tract 8158</t>
  </si>
  <si>
    <t>Census Tract 8159</t>
  </si>
  <si>
    <t>Census Tract 816</t>
  </si>
  <si>
    <t>Census Tract 8160</t>
  </si>
  <si>
    <t>Census Tract 8161</t>
  </si>
  <si>
    <t>Census Tract 8162</t>
  </si>
  <si>
    <t>Census Tract 8163</t>
  </si>
  <si>
    <t>Census Tract 8164.01</t>
  </si>
  <si>
    <t>Census Tract 8164.02</t>
  </si>
  <si>
    <t>Census Tract 8165</t>
  </si>
  <si>
    <t>Census Tract 8166</t>
  </si>
  <si>
    <t>Census Tract 8167</t>
  </si>
  <si>
    <t>Census Tract 8168</t>
  </si>
  <si>
    <t>Census Tract 8169</t>
  </si>
  <si>
    <t>Census Tract 817</t>
  </si>
  <si>
    <t>Census Tract 8170</t>
  </si>
  <si>
    <t>Census Tract 8171.01</t>
  </si>
  <si>
    <t>Census Tract 8171.02</t>
  </si>
  <si>
    <t>Census Tract 8172</t>
  </si>
  <si>
    <t>Census Tract 8173</t>
  </si>
  <si>
    <t>Census Tract 8174</t>
  </si>
  <si>
    <t>Census Tract 8175</t>
  </si>
  <si>
    <t>Census Tract 8176</t>
  </si>
  <si>
    <t>Census Tract 8177</t>
  </si>
  <si>
    <t>Census Tract 8179</t>
  </si>
  <si>
    <t>Census Tract 818</t>
  </si>
  <si>
    <t>Census Tract 8180</t>
  </si>
  <si>
    <t>Census Tract 8181</t>
  </si>
  <si>
    <t>Census Tract 8182</t>
  </si>
  <si>
    <t>Census Tract 8183</t>
  </si>
  <si>
    <t>Census Tract 8184.01</t>
  </si>
  <si>
    <t>Census Tract 8184.02</t>
  </si>
  <si>
    <t>Census Tract 8185</t>
  </si>
  <si>
    <t>Census Tract 8186</t>
  </si>
  <si>
    <t>Census Tract 8187</t>
  </si>
  <si>
    <t>Census Tract 8188</t>
  </si>
  <si>
    <t>Census Tract 8189</t>
  </si>
  <si>
    <t>Census Tract 819</t>
  </si>
  <si>
    <t>Census Tract 8190</t>
  </si>
  <si>
    <t>Census Tract 8191</t>
  </si>
  <si>
    <t>Census Tract 8192</t>
  </si>
  <si>
    <t>Census Tract 8193</t>
  </si>
  <si>
    <t>Census Tract 8194</t>
  </si>
  <si>
    <t>Census Tract 8195</t>
  </si>
  <si>
    <t>Census Tract 8196</t>
  </si>
  <si>
    <t>Census Tract 8197</t>
  </si>
  <si>
    <t>Census Tract 8198.01</t>
  </si>
  <si>
    <t>Census Tract 8198.02</t>
  </si>
  <si>
    <t>Census Tract 8199</t>
  </si>
  <si>
    <t>Census Tract 8200</t>
  </si>
  <si>
    <t>Census Tract 8201.01</t>
  </si>
  <si>
    <t>Census Tract 8201.03</t>
  </si>
  <si>
    <t>Census Tract 8201.04</t>
  </si>
  <si>
    <t>Census Tract 8202.01</t>
  </si>
  <si>
    <t>Census Tract 8202.02</t>
  </si>
  <si>
    <t>Census Tract 8203</t>
  </si>
  <si>
    <t>Census Tract 8204</t>
  </si>
  <si>
    <t>Census Tract 8205.01</t>
  </si>
  <si>
    <t>Census Tract 8205.02</t>
  </si>
  <si>
    <t>Census Tract 8206.03</t>
  </si>
  <si>
    <t>Census Tract 8206.04</t>
  </si>
  <si>
    <t>Census Tract 8206.05</t>
  </si>
  <si>
    <t>Census Tract 8206.06</t>
  </si>
  <si>
    <t>Census Tract 8207</t>
  </si>
  <si>
    <t>Census Tract 8208</t>
  </si>
  <si>
    <t>Census Tract 8209.01</t>
  </si>
  <si>
    <t>Census Tract 8209.02</t>
  </si>
  <si>
    <t>Census Tract 8210.01</t>
  </si>
  <si>
    <t>Census Tract 8210.02</t>
  </si>
  <si>
    <t>Census Tract 8211.01</t>
  </si>
  <si>
    <t>Census Tract 8211.02</t>
  </si>
  <si>
    <t>Census Tract 8212</t>
  </si>
  <si>
    <t>Census Tract 8213</t>
  </si>
  <si>
    <t>Census Tract 8214.01</t>
  </si>
  <si>
    <t>Census Tract 8214.02</t>
  </si>
  <si>
    <t>Census Tract 8215</t>
  </si>
  <si>
    <t>Census Tract 8216</t>
  </si>
  <si>
    <t>Census Tract 8217</t>
  </si>
  <si>
    <t>Census Tract 8218</t>
  </si>
  <si>
    <t>Census Tract 8219</t>
  </si>
  <si>
    <t>Census Tract 8220</t>
  </si>
  <si>
    <t>Census Tract 8221.01</t>
  </si>
  <si>
    <t>Census Tract 8221.02</t>
  </si>
  <si>
    <t>Census Tract 8222</t>
  </si>
  <si>
    <t>Census Tract 8223.01</t>
  </si>
  <si>
    <t>Census Tract 8223.02</t>
  </si>
  <si>
    <t>Census Tract 8224</t>
  </si>
  <si>
    <t>Census Tract 8225</t>
  </si>
  <si>
    <t>Census Tract 8226.01</t>
  </si>
  <si>
    <t>Census Tract 8226.02</t>
  </si>
  <si>
    <t>Census Tract 8227.01</t>
  </si>
  <si>
    <t>Census Tract 8227.02</t>
  </si>
  <si>
    <t>Census Tract 8228.01</t>
  </si>
  <si>
    <t>Census Tract 8228.02</t>
  </si>
  <si>
    <t>Census Tract 8229</t>
  </si>
  <si>
    <t>Census Tract 8230.01</t>
  </si>
  <si>
    <t>Census Tract 8230.02</t>
  </si>
  <si>
    <t>Census Tract 8231.01</t>
  </si>
  <si>
    <t>Census Tract 8231.02</t>
  </si>
  <si>
    <t>Census Tract 8232</t>
  </si>
  <si>
    <t>Census Tract 8233.02</t>
  </si>
  <si>
    <t>Census Tract 8233.03</t>
  </si>
  <si>
    <t>Census Tract 8233.04</t>
  </si>
  <si>
    <t>Census Tract 8234</t>
  </si>
  <si>
    <t>Census Tract 8235</t>
  </si>
  <si>
    <t>Census Tract 8236.02</t>
  </si>
  <si>
    <t>Census Tract 8236.03</t>
  </si>
  <si>
    <t>Census Tract 8236.04</t>
  </si>
  <si>
    <t>Census Tract 8236.05</t>
  </si>
  <si>
    <t>Census Tract 8237.02</t>
  </si>
  <si>
    <t>Census Tract 8237.03</t>
  </si>
  <si>
    <t>Census Tract 8237.04</t>
  </si>
  <si>
    <t>Census Tract 8237.05</t>
  </si>
  <si>
    <t>Census Tract 8238.01</t>
  </si>
  <si>
    <t>Census Tract 8238.03</t>
  </si>
  <si>
    <t>Census Tract 8238.05</t>
  </si>
  <si>
    <t>Census Tract 8238.06</t>
  </si>
  <si>
    <t>Census Tract 8239.01</t>
  </si>
  <si>
    <t>Census Tract 8239.03</t>
  </si>
  <si>
    <t>Census Tract 8239.04</t>
  </si>
  <si>
    <t>Census Tract 8240.03</t>
  </si>
  <si>
    <t>Census Tract 8240.04</t>
  </si>
  <si>
    <t>Census Tract 8240.05</t>
  </si>
  <si>
    <t>Census Tract 8240.06</t>
  </si>
  <si>
    <t>Census Tract 8241.05</t>
  </si>
  <si>
    <t>Census Tract 8241.06</t>
  </si>
  <si>
    <t>Census Tract 8241.07</t>
  </si>
  <si>
    <t>Census Tract 8241.08</t>
  </si>
  <si>
    <t>Census Tract 8241.13</t>
  </si>
  <si>
    <t>Census Tract 8241.14</t>
  </si>
  <si>
    <t>Census Tract 8241.15</t>
  </si>
  <si>
    <t>Census Tract 8241.16</t>
  </si>
  <si>
    <t>Census Tract 8241.17</t>
  </si>
  <si>
    <t>Census Tract 8241.19</t>
  </si>
  <si>
    <t>Census Tract 8241.20</t>
  </si>
  <si>
    <t>Census Tract 8241.21</t>
  </si>
  <si>
    <t>Census Tract 8241.22</t>
  </si>
  <si>
    <t>Census Tract 8241.23</t>
  </si>
  <si>
    <t>Census Tract 8243</t>
  </si>
  <si>
    <t>Census Tract 8244</t>
  </si>
  <si>
    <t>Census Tract 8245.03</t>
  </si>
  <si>
    <t>Census Tract 8245.05</t>
  </si>
  <si>
    <t>Census Tract 8245.06</t>
  </si>
  <si>
    <t>Census Tract 8245.07</t>
  </si>
  <si>
    <t>Census Tract 8246.01</t>
  </si>
  <si>
    <t>Census Tract 8246.02</t>
  </si>
  <si>
    <t>Census Tract 8247.01</t>
  </si>
  <si>
    <t>Census Tract 8247.02</t>
  </si>
  <si>
    <t>Census Tract 8248</t>
  </si>
  <si>
    <t>Census Tract 8249</t>
  </si>
  <si>
    <t>Census Tract 8250</t>
  </si>
  <si>
    <t>Census Tract 8252</t>
  </si>
  <si>
    <t>Census Tract 8253.02</t>
  </si>
  <si>
    <t>Census Tract 8253.03</t>
  </si>
  <si>
    <t>Census Tract 8253.04</t>
  </si>
  <si>
    <t>Census Tract 8254</t>
  </si>
  <si>
    <t>Census Tract 8255.01</t>
  </si>
  <si>
    <t>Census Tract 8255.03</t>
  </si>
  <si>
    <t>Census Tract 8255.04</t>
  </si>
  <si>
    <t>Census Tract 8255.05</t>
  </si>
  <si>
    <t>Census Tract 8256</t>
  </si>
  <si>
    <t>Census Tract 8257</t>
  </si>
  <si>
    <t>Census Tract 8258.01</t>
  </si>
  <si>
    <t>Census Tract 8258.02</t>
  </si>
  <si>
    <t>Census Tract 8258.03</t>
  </si>
  <si>
    <t>Census Tract 8259</t>
  </si>
  <si>
    <t>Census Tract 8260</t>
  </si>
  <si>
    <t>Census Tract 8261</t>
  </si>
  <si>
    <t>Census Tract 8262.01</t>
  </si>
  <si>
    <t>Census Tract 8262.02</t>
  </si>
  <si>
    <t>Census Tract 8263.01</t>
  </si>
  <si>
    <t>Census Tract 8263.03</t>
  </si>
  <si>
    <t>Census Tract 8263.04</t>
  </si>
  <si>
    <t>Census Tract 8264.01</t>
  </si>
  <si>
    <t>Census Tract 8264.02</t>
  </si>
  <si>
    <t>Census Tract 8265</t>
  </si>
  <si>
    <t>Census Tract 8266</t>
  </si>
  <si>
    <t>Census Tract 8267</t>
  </si>
  <si>
    <t>Census Tract 8268</t>
  </si>
  <si>
    <t>Census Tract 8269.01</t>
  </si>
  <si>
    <t>Census Tract 8269.02</t>
  </si>
  <si>
    <t>Census Tract 8270</t>
  </si>
  <si>
    <t>Census Tract 8271</t>
  </si>
  <si>
    <t>Census Tract 8272</t>
  </si>
  <si>
    <t>Census Tract 8273</t>
  </si>
  <si>
    <t>Census Tract 8274</t>
  </si>
  <si>
    <t>Census Tract 8275</t>
  </si>
  <si>
    <t>Census Tract 8276</t>
  </si>
  <si>
    <t>Census Tract 8277</t>
  </si>
  <si>
    <t>Census Tract 8278.01</t>
  </si>
  <si>
    <t>Census Tract 8278.02</t>
  </si>
  <si>
    <t>Census Tract 8278.04</t>
  </si>
  <si>
    <t>Census Tract 8278.05</t>
  </si>
  <si>
    <t>Census Tract 8279.01</t>
  </si>
  <si>
    <t>Census Tract 8279.02</t>
  </si>
  <si>
    <t>Census Tract 8280</t>
  </si>
  <si>
    <t>Census Tract 8281</t>
  </si>
  <si>
    <t>Census Tract 8282.01</t>
  </si>
  <si>
    <t>Census Tract 8282.02</t>
  </si>
  <si>
    <t>Census Tract 8283</t>
  </si>
  <si>
    <t>Census Tract 8284.01</t>
  </si>
  <si>
    <t>Census Tract 8284.02</t>
  </si>
  <si>
    <t>Census Tract 8285.03</t>
  </si>
  <si>
    <t>Census Tract 8285.04</t>
  </si>
  <si>
    <t>Census Tract 8285.05</t>
  </si>
  <si>
    <t>Census Tract 8285.06</t>
  </si>
  <si>
    <t>Census Tract 8286.01</t>
  </si>
  <si>
    <t>Census Tract 8286.02</t>
  </si>
  <si>
    <t>Census Tract 8287.01</t>
  </si>
  <si>
    <t>Census Tract 8287.02</t>
  </si>
  <si>
    <t>Census Tract 8288.01</t>
  </si>
  <si>
    <t>Census Tract 8288.02</t>
  </si>
  <si>
    <t>Census Tract 8289</t>
  </si>
  <si>
    <t>Census Tract 8290</t>
  </si>
  <si>
    <t>Census Tract 8291</t>
  </si>
  <si>
    <t>Census Tract 8292</t>
  </si>
  <si>
    <t>Census Tract 8293.01</t>
  </si>
  <si>
    <t>Census Tract 8293.02</t>
  </si>
  <si>
    <t>Census Tract 8294.01</t>
  </si>
  <si>
    <t>Census Tract 8294.02</t>
  </si>
  <si>
    <t>Census Tract 8295</t>
  </si>
  <si>
    <t>Census Tract 8296</t>
  </si>
  <si>
    <t>Census Tract 8297</t>
  </si>
  <si>
    <t>Census Tract 8298</t>
  </si>
  <si>
    <t>Census Tract 8299.01</t>
  </si>
  <si>
    <t>Census Tract 8299.02</t>
  </si>
  <si>
    <t>Census Tract 8300.01</t>
  </si>
  <si>
    <t>Census Tract 8300.03</t>
  </si>
  <si>
    <t>Census Tract 8300.04</t>
  </si>
  <si>
    <t>Census Tract 8300.05</t>
  </si>
  <si>
    <t>Census Tract 8300.06</t>
  </si>
  <si>
    <t>Census Tract 8300.07</t>
  </si>
  <si>
    <t>Census Tract 8300.08</t>
  </si>
  <si>
    <t>Census Tract 8301</t>
  </si>
  <si>
    <t>Census Tract 8302.01</t>
  </si>
  <si>
    <t>Census Tract 8302.02</t>
  </si>
  <si>
    <t>Census Tract 8303</t>
  </si>
  <si>
    <t>Census Tract 8304</t>
  </si>
  <si>
    <t>Census Tract 8305</t>
  </si>
  <si>
    <t>Census Tract 8306</t>
  </si>
  <si>
    <t>Census Tract 8307</t>
  </si>
  <si>
    <t>Census Tract 8308</t>
  </si>
  <si>
    <t>Census Tract 8309</t>
  </si>
  <si>
    <t>Census Tract 8310</t>
  </si>
  <si>
    <t>Census Tract 8311</t>
  </si>
  <si>
    <t>Census Tract 8312</t>
  </si>
  <si>
    <t>Census Tract 8313</t>
  </si>
  <si>
    <t>Census Tract 8314</t>
  </si>
  <si>
    <t>Census Tract 8315</t>
  </si>
  <si>
    <t>Census Tract 8316</t>
  </si>
  <si>
    <t>Census Tract 8317</t>
  </si>
  <si>
    <t>Census Tract 8318</t>
  </si>
  <si>
    <t>Census Tract 8319</t>
  </si>
  <si>
    <t>Census Tract 8320</t>
  </si>
  <si>
    <t>Census Tract 8321</t>
  </si>
  <si>
    <t>Census Tract 8322</t>
  </si>
  <si>
    <t>Census Tract 8323</t>
  </si>
  <si>
    <t>Census Tract 8324</t>
  </si>
  <si>
    <t>Census Tract 8325</t>
  </si>
  <si>
    <t>Census Tract 8326</t>
  </si>
  <si>
    <t>Census Tract 8329</t>
  </si>
  <si>
    <t>Census Tract 8330</t>
  </si>
  <si>
    <t>Census Tract 8331</t>
  </si>
  <si>
    <t>Census Tract 8333</t>
  </si>
  <si>
    <t>Census Tract 8339</t>
  </si>
  <si>
    <t>Census Tract 8340</t>
  </si>
  <si>
    <t>Census Tract 8342</t>
  </si>
  <si>
    <t>Census Tract 8343</t>
  </si>
  <si>
    <t>Census Tract 8344</t>
  </si>
  <si>
    <t>Census Tract 8345</t>
  </si>
  <si>
    <t>Census Tract 8346</t>
  </si>
  <si>
    <t>Census Tract 8347</t>
  </si>
  <si>
    <t>Census Tract 8348</t>
  </si>
  <si>
    <t>Census Tract 8349</t>
  </si>
  <si>
    <t>Census Tract 8350</t>
  </si>
  <si>
    <t>Census Tract 8351</t>
  </si>
  <si>
    <t>Census Tract 8352</t>
  </si>
  <si>
    <t>Census Tract 8355</t>
  </si>
  <si>
    <t>Census Tract 8356</t>
  </si>
  <si>
    <t>Census Tract 8357</t>
  </si>
  <si>
    <t>Census Tract 8358</t>
  </si>
  <si>
    <t>Census Tract 8359</t>
  </si>
  <si>
    <t>Census Tract 8360</t>
  </si>
  <si>
    <t>Census Tract 8361</t>
  </si>
  <si>
    <t>Census Tract 8362</t>
  </si>
  <si>
    <t>Census Tract 8363</t>
  </si>
  <si>
    <t>Census Tract 8364</t>
  </si>
  <si>
    <t>Census Tract 8365</t>
  </si>
  <si>
    <t>Census Tract 8366</t>
  </si>
  <si>
    <t>Census Tract 8367</t>
  </si>
  <si>
    <t>Census Tract 8368</t>
  </si>
  <si>
    <t>Census Tract 8369</t>
  </si>
  <si>
    <t>Census Tract 8370</t>
  </si>
  <si>
    <t>Census Tract 8371</t>
  </si>
  <si>
    <t>Census Tract 8373</t>
  </si>
  <si>
    <t>Census Tract 8374</t>
  </si>
  <si>
    <t>Census Tract 8378</t>
  </si>
  <si>
    <t>Census Tract 8380</t>
  </si>
  <si>
    <t>Census Tract 8381</t>
  </si>
  <si>
    <t>Census Tract 8382</t>
  </si>
  <si>
    <t>Census Tract 8383</t>
  </si>
  <si>
    <t>Census Tract 8386</t>
  </si>
  <si>
    <t>Census Tract 8387</t>
  </si>
  <si>
    <t>Census Tract 8388</t>
  </si>
  <si>
    <t>Census Tract 8390</t>
  </si>
  <si>
    <t>Census Tract 8391</t>
  </si>
  <si>
    <t>Census Tract 8392</t>
  </si>
  <si>
    <t>Census Tract 8395</t>
  </si>
  <si>
    <t>Census Tract 8396</t>
  </si>
  <si>
    <t>Census Tract 8397</t>
  </si>
  <si>
    <t>Census Tract 8398</t>
  </si>
  <si>
    <t>Census Tract 8399</t>
  </si>
  <si>
    <t>Census Tract 8400</t>
  </si>
  <si>
    <t>Census Tract 8401</t>
  </si>
  <si>
    <t>Census Tract 8402</t>
  </si>
  <si>
    <t>Census Tract 8403</t>
  </si>
  <si>
    <t>Census Tract 8404</t>
  </si>
  <si>
    <t>Census Tract 8407</t>
  </si>
  <si>
    <t>Census Tract 8408</t>
  </si>
  <si>
    <t>Census Tract 8410</t>
  </si>
  <si>
    <t>Census Tract 8411</t>
  </si>
  <si>
    <t>Census Tract 8412</t>
  </si>
  <si>
    <t>Census Tract 8413</t>
  </si>
  <si>
    <t>Census Tract 8414</t>
  </si>
  <si>
    <t>Census Tract 8415</t>
  </si>
  <si>
    <t>Census Tract 8416</t>
  </si>
  <si>
    <t>Census Tract 8417</t>
  </si>
  <si>
    <t>Census Tract 8418</t>
  </si>
  <si>
    <t>Census Tract 8419</t>
  </si>
  <si>
    <t>Census Tract 8420</t>
  </si>
  <si>
    <t>Census Tract 8421</t>
  </si>
  <si>
    <t>Census Tract 8422</t>
  </si>
  <si>
    <t>Census Tract 8423</t>
  </si>
  <si>
    <t>Census Tract 8424</t>
  </si>
  <si>
    <t>Census Tract 8425</t>
  </si>
  <si>
    <t>Census Tract 8426</t>
  </si>
  <si>
    <t>Census Tract 8428</t>
  </si>
  <si>
    <t>Census Tract 8429</t>
  </si>
  <si>
    <t>Census Tract 8430</t>
  </si>
  <si>
    <t>Census Tract 8431</t>
  </si>
  <si>
    <t>Census Tract 8432</t>
  </si>
  <si>
    <t>Census Tract 8433</t>
  </si>
  <si>
    <t>Census Tract 8434</t>
  </si>
  <si>
    <t>Census Tract 8435</t>
  </si>
  <si>
    <t>Census Tract 8436</t>
  </si>
  <si>
    <t>Census Tract 8437</t>
  </si>
  <si>
    <t>Census Tract 8438</t>
  </si>
  <si>
    <t>Census Tract 8439</t>
  </si>
  <si>
    <t>Census Tract 901</t>
  </si>
  <si>
    <t>Census Tract 902</t>
  </si>
  <si>
    <t>Census Tract 903</t>
  </si>
  <si>
    <t>Census Tract 9800</t>
  </si>
  <si>
    <t>Census Tract 9801</t>
  </si>
  <si>
    <t>Census Tract 9900</t>
  </si>
  <si>
    <t>Census Tract 8801</t>
  </si>
  <si>
    <t>Census Tract 8802</t>
  </si>
  <si>
    <t>Census Tract 8803</t>
  </si>
  <si>
    <t>Census Tract 8804</t>
  </si>
  <si>
    <t>Census Tract 8805</t>
  </si>
  <si>
    <t>Census Tract 8806</t>
  </si>
  <si>
    <t>Census Tract 9724</t>
  </si>
  <si>
    <t>Census Tract 9725</t>
  </si>
  <si>
    <t>Census Tract 9726</t>
  </si>
  <si>
    <t>Census Tract 9714</t>
  </si>
  <si>
    <t>Census Tract 9715</t>
  </si>
  <si>
    <t>Census Tract 9716</t>
  </si>
  <si>
    <t>Census Tract 9717</t>
  </si>
  <si>
    <t>Census Tract 9718</t>
  </si>
  <si>
    <t>Census Tract 13</t>
  </si>
  <si>
    <t>Census Tract 15</t>
  </si>
  <si>
    <t>Census Tract 16</t>
  </si>
  <si>
    <t>Census Tract 17</t>
  </si>
  <si>
    <t>Census Tract 18</t>
  </si>
  <si>
    <t>Census Tract 19</t>
  </si>
  <si>
    <t>Census Tract 20</t>
  </si>
  <si>
    <t>Census Tract 21</t>
  </si>
  <si>
    <t>Census Tract 22</t>
  </si>
  <si>
    <t>Census Tract 9520</t>
  </si>
  <si>
    <t>Census Tract 9521</t>
  </si>
  <si>
    <t>Census Tract 9522</t>
  </si>
  <si>
    <t>Census Tract 9523</t>
  </si>
  <si>
    <t>Census Tract 9524</t>
  </si>
  <si>
    <t>Census Tract 8401.01</t>
  </si>
  <si>
    <t>Census Tract 8401.02</t>
  </si>
  <si>
    <t>Census Tract 8401.03</t>
  </si>
  <si>
    <t>Census Tract 8401.04</t>
  </si>
  <si>
    <t>Census Tract 8402.01</t>
  </si>
  <si>
    <t>Census Tract 8402.02</t>
  </si>
  <si>
    <t>Census Tract 8403.03</t>
  </si>
  <si>
    <t>Census Tract 8403.04</t>
  </si>
  <si>
    <t>Census Tract 8406</t>
  </si>
  <si>
    <t>Census Tract 8407.03</t>
  </si>
  <si>
    <t>Census Tract 8407.04</t>
  </si>
  <si>
    <t>Census Tract 8407.05</t>
  </si>
  <si>
    <t>Census Tract 8407.06</t>
  </si>
  <si>
    <t>Census Tract 8408.01</t>
  </si>
  <si>
    <t>Census Tract 8408.02</t>
  </si>
  <si>
    <t>Census Tract 8409.01</t>
  </si>
  <si>
    <t>Census Tract 8409.04</t>
  </si>
  <si>
    <t>Census Tract 8409.06</t>
  </si>
  <si>
    <t>Census Tract 8409.07</t>
  </si>
  <si>
    <t>Census Tract 8409.08</t>
  </si>
  <si>
    <t>Census Tract 8409.10</t>
  </si>
  <si>
    <t>Census Tract 8409.11</t>
  </si>
  <si>
    <t>Census Tract 8410.02</t>
  </si>
  <si>
    <t>Census Tract 8410.03</t>
  </si>
  <si>
    <t>Census Tract 8410.04</t>
  </si>
  <si>
    <t>Census Tract 8411.02</t>
  </si>
  <si>
    <t>Census Tract 8411.03</t>
  </si>
  <si>
    <t>Census Tract 8411.04</t>
  </si>
  <si>
    <t>Census Tract 8411.08</t>
  </si>
  <si>
    <t>Census Tract 8411.09</t>
  </si>
  <si>
    <t>Census Tract 8411.10</t>
  </si>
  <si>
    <t>Census Tract 8411.11</t>
  </si>
  <si>
    <t>Census Tract 8411.12</t>
  </si>
  <si>
    <t>Census Tract 8411.13</t>
  </si>
  <si>
    <t>Census Tract 8411.14</t>
  </si>
  <si>
    <t>Census Tract 8412.04</t>
  </si>
  <si>
    <t>Census Tract 8412.05</t>
  </si>
  <si>
    <t>Census Tract 8412.06</t>
  </si>
  <si>
    <t>Census Tract 8412.07</t>
  </si>
  <si>
    <t>Census Tract 8412.08</t>
  </si>
  <si>
    <t>Census Tract 8412.09</t>
  </si>
  <si>
    <t>Census Tract 8412.10</t>
  </si>
  <si>
    <t>Census Tract 8413.07</t>
  </si>
  <si>
    <t>Census Tract 8413.08</t>
  </si>
  <si>
    <t>Census Tract 8413.10</t>
  </si>
  <si>
    <t>Census Tract 8413.12</t>
  </si>
  <si>
    <t>Census Tract 8413.13</t>
  </si>
  <si>
    <t>Census Tract 8413.14</t>
  </si>
  <si>
    <t>Census Tract 8413.15</t>
  </si>
  <si>
    <t>Census Tract 8413.16</t>
  </si>
  <si>
    <t>Census Tract 8413.18</t>
  </si>
  <si>
    <t>Census Tract 8413.20</t>
  </si>
  <si>
    <t>Census Tract 8413.21</t>
  </si>
  <si>
    <t>Census Tract 8413.22</t>
  </si>
  <si>
    <t>Census Tract 8413.23</t>
  </si>
  <si>
    <t>Census Tract 8413.24</t>
  </si>
  <si>
    <t>Census Tract 8413.25</t>
  </si>
  <si>
    <t>Census Tract 8413.26</t>
  </si>
  <si>
    <t>Census Tract 8413.27</t>
  </si>
  <si>
    <t>Census Tract 8414.01</t>
  </si>
  <si>
    <t>Census Tract 8414.03</t>
  </si>
  <si>
    <t>Census Tract 8414.04</t>
  </si>
  <si>
    <t>Census Tract 8415.01</t>
  </si>
  <si>
    <t>Census Tract 8415.03</t>
  </si>
  <si>
    <t>Census Tract 8415.04</t>
  </si>
  <si>
    <t>Census Tract 8416.03</t>
  </si>
  <si>
    <t>Census Tract 8416.04</t>
  </si>
  <si>
    <t>Census Tract 8416.05</t>
  </si>
  <si>
    <t>Census Tract 8416.06</t>
  </si>
  <si>
    <t>Census Tract 8416.07</t>
  </si>
  <si>
    <t>Census Tract 8417.03</t>
  </si>
  <si>
    <t>Census Tract 8417.04</t>
  </si>
  <si>
    <t>Census Tract 8417.05</t>
  </si>
  <si>
    <t>Census Tract 8417.06</t>
  </si>
  <si>
    <t>Census Tract 8418.01</t>
  </si>
  <si>
    <t>Census Tract 8418.02</t>
  </si>
  <si>
    <t>Census Tract 8419.01</t>
  </si>
  <si>
    <t>Census Tract 8419.02</t>
  </si>
  <si>
    <t>Census Tract 8426.01</t>
  </si>
  <si>
    <t>Census Tract 8426.02</t>
  </si>
  <si>
    <t>Census Tract 8426.03</t>
  </si>
  <si>
    <t>Census Tract 8426.04</t>
  </si>
  <si>
    <t>Census Tract 8426.05</t>
  </si>
  <si>
    <t>Census Tract 8427.02</t>
  </si>
  <si>
    <t>Census Tract 8427.03</t>
  </si>
  <si>
    <t>Census Tract 8427.04</t>
  </si>
  <si>
    <t>Census Tract 8427.06</t>
  </si>
  <si>
    <t>Census Tract 8427.08</t>
  </si>
  <si>
    <t>Census Tract 8427.09</t>
  </si>
  <si>
    <t>Census Tract 8427.10</t>
  </si>
  <si>
    <t>Census Tract 8427.11</t>
  </si>
  <si>
    <t>Census Tract 8433.01</t>
  </si>
  <si>
    <t>Census Tract 8433.02</t>
  </si>
  <si>
    <t>Census Tract 8436.01</t>
  </si>
  <si>
    <t>Census Tract 8436.02</t>
  </si>
  <si>
    <t>Census Tract 8440.01</t>
  </si>
  <si>
    <t>Census Tract 8440.02</t>
  </si>
  <si>
    <t>Census Tract 8441</t>
  </si>
  <si>
    <t>Census Tract 8442.01</t>
  </si>
  <si>
    <t>Census Tract 8442.02</t>
  </si>
  <si>
    <t>Census Tract 8443.01</t>
  </si>
  <si>
    <t>Census Tract 8443.04</t>
  </si>
  <si>
    <t>Census Tract 8443.05</t>
  </si>
  <si>
    <t>Census Tract 8443.06</t>
  </si>
  <si>
    <t>Census Tract 8443.07</t>
  </si>
  <si>
    <t>Census Tract 8444.01</t>
  </si>
  <si>
    <t>Census Tract 8444.02</t>
  </si>
  <si>
    <t>Census Tract 8445.01</t>
  </si>
  <si>
    <t>Census Tract 8445.02</t>
  </si>
  <si>
    <t>Census Tract 8446.01</t>
  </si>
  <si>
    <t>Census Tract 8446.02</t>
  </si>
  <si>
    <t>Census Tract 8447.01</t>
  </si>
  <si>
    <t>Census Tract 8447.02</t>
  </si>
  <si>
    <t>Census Tract 8448.01</t>
  </si>
  <si>
    <t>Census Tract 8448.02</t>
  </si>
  <si>
    <t>Census Tract 8449.01</t>
  </si>
  <si>
    <t>Census Tract 8449.02</t>
  </si>
  <si>
    <t>Census Tract 8450</t>
  </si>
  <si>
    <t>Census Tract 8451</t>
  </si>
  <si>
    <t>Census Tract 8452</t>
  </si>
  <si>
    <t>Census Tract 8453</t>
  </si>
  <si>
    <t>Census Tract 8454.01</t>
  </si>
  <si>
    <t>Census Tract 8454.02</t>
  </si>
  <si>
    <t>Census Tract 8455.02</t>
  </si>
  <si>
    <t>Census Tract 8455.05</t>
  </si>
  <si>
    <t>Census Tract 8455.06</t>
  </si>
  <si>
    <t>Census Tract 8455.07</t>
  </si>
  <si>
    <t>Census Tract 8455.08</t>
  </si>
  <si>
    <t>Census Tract 8455.09</t>
  </si>
  <si>
    <t>Census Tract 8455.10</t>
  </si>
  <si>
    <t>Census Tract 8456.01</t>
  </si>
  <si>
    <t>Census Tract 8456.02</t>
  </si>
  <si>
    <t>Census Tract 8457.01</t>
  </si>
  <si>
    <t>Census Tract 8457.02</t>
  </si>
  <si>
    <t>Census Tract 8457.03</t>
  </si>
  <si>
    <t>Census Tract 8457.04</t>
  </si>
  <si>
    <t>Census Tract 8458.02</t>
  </si>
  <si>
    <t>Census Tract 8458.03</t>
  </si>
  <si>
    <t>Census Tract 8458.05</t>
  </si>
  <si>
    <t>Census Tract 8458.07</t>
  </si>
  <si>
    <t>Census Tract 8458.08</t>
  </si>
  <si>
    <t>Census Tract 8458.09</t>
  </si>
  <si>
    <t>Census Tract 8458.10</t>
  </si>
  <si>
    <t>Census Tract 8458.11</t>
  </si>
  <si>
    <t>Census Tract 8459.01</t>
  </si>
  <si>
    <t>Census Tract 8459.02</t>
  </si>
  <si>
    <t>Census Tract 8460.02</t>
  </si>
  <si>
    <t>Census Tract 8460.03</t>
  </si>
  <si>
    <t>Census Tract 8460.04</t>
  </si>
  <si>
    <t>Census Tract 8461.02</t>
  </si>
  <si>
    <t>Census Tract 8461.03</t>
  </si>
  <si>
    <t>Census Tract 8461.04</t>
  </si>
  <si>
    <t>Census Tract 8461.05</t>
  </si>
  <si>
    <t>Census Tract 8461.06</t>
  </si>
  <si>
    <t>Census Tract 8462.01</t>
  </si>
  <si>
    <t>Census Tract 8462.02</t>
  </si>
  <si>
    <t>Census Tract 8462.03</t>
  </si>
  <si>
    <t>Census Tract 8462.05</t>
  </si>
  <si>
    <t>Census Tract 8462.06</t>
  </si>
  <si>
    <t>Census Tract 8462.07</t>
  </si>
  <si>
    <t>Census Tract 8462.08</t>
  </si>
  <si>
    <t>Census Tract 8462.09</t>
  </si>
  <si>
    <t>Census Tract 8463.04</t>
  </si>
  <si>
    <t>Census Tract 8463.05</t>
  </si>
  <si>
    <t>Census Tract 8463.07</t>
  </si>
  <si>
    <t>Census Tract 8463.08</t>
  </si>
  <si>
    <t>Census Tract 8463.10</t>
  </si>
  <si>
    <t>Census Tract 8463.11</t>
  </si>
  <si>
    <t>Census Tract 8463.12</t>
  </si>
  <si>
    <t>Census Tract 8463.13</t>
  </si>
  <si>
    <t>Census Tract 8463.14</t>
  </si>
  <si>
    <t>Census Tract 8463.15</t>
  </si>
  <si>
    <t>Census Tract 8464.04</t>
  </si>
  <si>
    <t>Census Tract 8464.05</t>
  </si>
  <si>
    <t>Census Tract 8464.08</t>
  </si>
  <si>
    <t>Census Tract 8464.09</t>
  </si>
  <si>
    <t>Census Tract 8464.10</t>
  </si>
  <si>
    <t>Census Tract 8464.11</t>
  </si>
  <si>
    <t>Census Tract 8464.12</t>
  </si>
  <si>
    <t>Census Tract 8464.13</t>
  </si>
  <si>
    <t>Census Tract 8465.04</t>
  </si>
  <si>
    <t>Census Tract 8465.07</t>
  </si>
  <si>
    <t>Census Tract 8465.09</t>
  </si>
  <si>
    <t>Census Tract 8465.10</t>
  </si>
  <si>
    <t>Census Tract 8465.11</t>
  </si>
  <si>
    <t>Census Tract 8465.13</t>
  </si>
  <si>
    <t>Census Tract 8465.14</t>
  </si>
  <si>
    <t>Census Tract 8465.15</t>
  </si>
  <si>
    <t>Census Tract 8465.17</t>
  </si>
  <si>
    <t>Census Tract 8465.18</t>
  </si>
  <si>
    <t>Census Tract 8465.19</t>
  </si>
  <si>
    <t>Census Tract 8465.21</t>
  </si>
  <si>
    <t>Census Tract 8465.22</t>
  </si>
  <si>
    <t>Census Tract 8465.23</t>
  </si>
  <si>
    <t>Census Tract 8465.24</t>
  </si>
  <si>
    <t>Census Tract 8466.03</t>
  </si>
  <si>
    <t>Census Tract 8466.04</t>
  </si>
  <si>
    <t>Census Tract 8467.01</t>
  </si>
  <si>
    <t>Census Tract 8467.02</t>
  </si>
  <si>
    <t>Census Tract 701</t>
  </si>
  <si>
    <t>Census Tract 9569</t>
  </si>
  <si>
    <t>Census Tract 9570</t>
  </si>
  <si>
    <t>Census Tract 9571</t>
  </si>
  <si>
    <t>Census Tract 9501</t>
  </si>
  <si>
    <t>Census Tract 9502</t>
  </si>
  <si>
    <t>Census Tract 9503</t>
  </si>
  <si>
    <t>Census Tract 9504</t>
  </si>
  <si>
    <t>Census Tract 9505</t>
  </si>
  <si>
    <t>Census Tract 9506</t>
  </si>
  <si>
    <t>Census Tract 9507</t>
  </si>
  <si>
    <t>Census Tract 9508</t>
  </si>
  <si>
    <t>Census Tract 9509</t>
  </si>
  <si>
    <t>Census Tract 9510</t>
  </si>
  <si>
    <t>Census Tract 9511</t>
  </si>
  <si>
    <t>Census Tract 9616</t>
  </si>
  <si>
    <t>Census Tract 9617</t>
  </si>
  <si>
    <t>Census Tract 9618</t>
  </si>
  <si>
    <t>Census Tract 9619</t>
  </si>
  <si>
    <t>Census Tract 9620</t>
  </si>
  <si>
    <t>Census Tract 402</t>
  </si>
  <si>
    <t>Census Tract 404</t>
  </si>
  <si>
    <t>Census Tract 405</t>
  </si>
  <si>
    <t>Census Tract 410</t>
  </si>
  <si>
    <t>Census Tract 411</t>
  </si>
  <si>
    <t>Census Tract 412</t>
  </si>
  <si>
    <t>Census Tract 9528</t>
  </si>
  <si>
    <t>Census Tract 9529</t>
  </si>
  <si>
    <t>Census Tract 9530</t>
  </si>
  <si>
    <t>Census Tract 9531</t>
  </si>
  <si>
    <t>Census Tract 9532</t>
  </si>
  <si>
    <t>Census Tract 9533</t>
  </si>
  <si>
    <t>Census Tract 9534</t>
  </si>
  <si>
    <t>Census Tract 9535</t>
  </si>
  <si>
    <t>Census Tract 9536</t>
  </si>
  <si>
    <t>Census Tract 9537</t>
  </si>
  <si>
    <t>Census Tract 9538</t>
  </si>
  <si>
    <t>Census Tract 9539</t>
  </si>
  <si>
    <t>Census Tract 9727</t>
  </si>
  <si>
    <t>Census Tract 9728</t>
  </si>
  <si>
    <t>Census Tract 9736</t>
  </si>
  <si>
    <t>Census Tract 9737</t>
  </si>
  <si>
    <t>Census Tract 9738</t>
  </si>
  <si>
    <t>Census Tract 9739</t>
  </si>
  <si>
    <t>Census Tract 9740</t>
  </si>
  <si>
    <t>Census Tract 1.02</t>
  </si>
  <si>
    <t>Census Tract 1.03</t>
  </si>
  <si>
    <t>Census Tract 9731</t>
  </si>
  <si>
    <t>Census Tract 9732</t>
  </si>
  <si>
    <t>Census Tract 9733</t>
  </si>
  <si>
    <t>Census Tract 9540</t>
  </si>
  <si>
    <t>Census Tract 9541</t>
  </si>
  <si>
    <t>Census Tract 9542</t>
  </si>
  <si>
    <t>Census Tract 9543</t>
  </si>
  <si>
    <t>Census Tract 9709</t>
  </si>
  <si>
    <t>Census Tract 9710</t>
  </si>
  <si>
    <t>Census Tract 9734</t>
  </si>
  <si>
    <t>Census Tract 9735</t>
  </si>
  <si>
    <t>Census Tract 301</t>
  </si>
  <si>
    <t>Census Tract 302.01</t>
  </si>
  <si>
    <t>Census Tract 302.02</t>
  </si>
  <si>
    <t>Census Tract 302.03</t>
  </si>
  <si>
    <t>Census Tract 306</t>
  </si>
  <si>
    <t>Census Tract 112</t>
  </si>
  <si>
    <t>Census Tract 114</t>
  </si>
  <si>
    <t>Census Tract 116</t>
  </si>
  <si>
    <t>Census Tract 117</t>
  </si>
  <si>
    <t>Census Tract 9773</t>
  </si>
  <si>
    <t>Census Tract 9774</t>
  </si>
  <si>
    <t>Census Tract 9775</t>
  </si>
  <si>
    <t>Census Tract 504</t>
  </si>
  <si>
    <t>Census Tract 104.01</t>
  </si>
  <si>
    <t>Census Tract 104.02</t>
  </si>
  <si>
    <t>Census Tract 203</t>
  </si>
  <si>
    <t>Census Tract 204.01</t>
  </si>
  <si>
    <t>Census Tract 204.02</t>
  </si>
  <si>
    <t>Census Tract 9776</t>
  </si>
  <si>
    <t>Census Tract 9777</t>
  </si>
  <si>
    <t>Census Tract 9778</t>
  </si>
  <si>
    <t>Census Tract 8501.01</t>
  </si>
  <si>
    <t>Census Tract 8501.03</t>
  </si>
  <si>
    <t>Census Tract 8501.05</t>
  </si>
  <si>
    <t>Census Tract 8501.06</t>
  </si>
  <si>
    <t>Census Tract 8502.01</t>
  </si>
  <si>
    <t>Census Tract 8502.02</t>
  </si>
  <si>
    <t>Census Tract 8503.01</t>
  </si>
  <si>
    <t>Census Tract 8503.02</t>
  </si>
  <si>
    <t>Census Tract 8504</t>
  </si>
  <si>
    <t>Census Tract 8505</t>
  </si>
  <si>
    <t>Census Tract 8506</t>
  </si>
  <si>
    <t>Census Tract 8507.01</t>
  </si>
  <si>
    <t>Census Tract 8507.02</t>
  </si>
  <si>
    <t>Census Tract 8507.03</t>
  </si>
  <si>
    <t>Census Tract 8508</t>
  </si>
  <si>
    <t>Census Tract 8510</t>
  </si>
  <si>
    <t>Census Tract 8511.01</t>
  </si>
  <si>
    <t>Census Tract 8511.02</t>
  </si>
  <si>
    <t>Census Tract 8513.01</t>
  </si>
  <si>
    <t>Census Tract 8513.02</t>
  </si>
  <si>
    <t>Census Tract 8514</t>
  </si>
  <si>
    <t>Census Tract 8515</t>
  </si>
  <si>
    <t>Census Tract 8516</t>
  </si>
  <si>
    <t>Census Tract 8518.01</t>
  </si>
  <si>
    <t>Census Tract 8519.04</t>
  </si>
  <si>
    <t>Census Tract 8519.05</t>
  </si>
  <si>
    <t>Census Tract 8519.07</t>
  </si>
  <si>
    <t>Census Tract 8519.08</t>
  </si>
  <si>
    <t>Census Tract 8519.09</t>
  </si>
  <si>
    <t>Census Tract 8519.10</t>
  </si>
  <si>
    <t>Census Tract 8520.01</t>
  </si>
  <si>
    <t>Census Tract 8520.02</t>
  </si>
  <si>
    <t>Census Tract 8520.03</t>
  </si>
  <si>
    <t>Census Tract 8521.01</t>
  </si>
  <si>
    <t>Census Tract 8521.02</t>
  </si>
  <si>
    <t>Census Tract 8522.01</t>
  </si>
  <si>
    <t>Census Tract 8522.02</t>
  </si>
  <si>
    <t>Census Tract 8523</t>
  </si>
  <si>
    <t>Census Tract 8524.01</t>
  </si>
  <si>
    <t>Census Tract 8524.02</t>
  </si>
  <si>
    <t>Census Tract 8524.03</t>
  </si>
  <si>
    <t>Census Tract 8525</t>
  </si>
  <si>
    <t>Census Tract 8526.01</t>
  </si>
  <si>
    <t>Census Tract 8526.06</t>
  </si>
  <si>
    <t>Census Tract 8527</t>
  </si>
  <si>
    <t>Census Tract 8528.03</t>
  </si>
  <si>
    <t>Census Tract 8528.05</t>
  </si>
  <si>
    <t>Census Tract 8528.06</t>
  </si>
  <si>
    <t>Census Tract 8528.07</t>
  </si>
  <si>
    <t>Census Tract 8528.08</t>
  </si>
  <si>
    <t>Census Tract 8529.03</t>
  </si>
  <si>
    <t>Census Tract 8529.04</t>
  </si>
  <si>
    <t>Census Tract 8529.05</t>
  </si>
  <si>
    <t>Census Tract 8529.06</t>
  </si>
  <si>
    <t>Census Tract 8529.07</t>
  </si>
  <si>
    <t>Census Tract 8530.01</t>
  </si>
  <si>
    <t>Census Tract 8530.04</t>
  </si>
  <si>
    <t>Census Tract 8530.05</t>
  </si>
  <si>
    <t>Census Tract 8530.06</t>
  </si>
  <si>
    <t>Census Tract 8530.07</t>
  </si>
  <si>
    <t>Census Tract 8530.08</t>
  </si>
  <si>
    <t>Census Tract 8531</t>
  </si>
  <si>
    <t>Census Tract 8532</t>
  </si>
  <si>
    <t>Census Tract 8533</t>
  </si>
  <si>
    <t>Census Tract 8534</t>
  </si>
  <si>
    <t>Census Tract 8535</t>
  </si>
  <si>
    <t>Census Tract 8536</t>
  </si>
  <si>
    <t>Census Tract 8539</t>
  </si>
  <si>
    <t>Census Tract 8540.01</t>
  </si>
  <si>
    <t>Census Tract 8540.02</t>
  </si>
  <si>
    <t>Census Tract 8541</t>
  </si>
  <si>
    <t>Census Tract 8542</t>
  </si>
  <si>
    <t>Census Tract 8543.01</t>
  </si>
  <si>
    <t>Census Tract 8543.02</t>
  </si>
  <si>
    <t>Census Tract 8544</t>
  </si>
  <si>
    <t>Census Tract 8545.01</t>
  </si>
  <si>
    <t>Census Tract 8545.03</t>
  </si>
  <si>
    <t>Census Tract 8545.04</t>
  </si>
  <si>
    <t>Census Tract 8546</t>
  </si>
  <si>
    <t>Census Tract 8547</t>
  </si>
  <si>
    <t>Census Tract 8548</t>
  </si>
  <si>
    <t>Census Tract 8549</t>
  </si>
  <si>
    <t>Census Tract 113</t>
  </si>
  <si>
    <t>Census Tract 115</t>
  </si>
  <si>
    <t>Census Tract 118</t>
  </si>
  <si>
    <t>Census Tract 119</t>
  </si>
  <si>
    <t>Census Tract 120</t>
  </si>
  <si>
    <t>Census Tract 121</t>
  </si>
  <si>
    <t>Census Tract 122</t>
  </si>
  <si>
    <t>Census Tract 123</t>
  </si>
  <si>
    <t>Census Tract 124</t>
  </si>
  <si>
    <t>Census Tract 125</t>
  </si>
  <si>
    <t>Census Tract 126</t>
  </si>
  <si>
    <t>Census Tract 8901.01</t>
  </si>
  <si>
    <t>Census Tract 8901.02</t>
  </si>
  <si>
    <t>Census Tract 8902.01</t>
  </si>
  <si>
    <t>Census Tract 8902.02</t>
  </si>
  <si>
    <t>Census Tract 8903.01</t>
  </si>
  <si>
    <t>Census Tract 8903.02</t>
  </si>
  <si>
    <t>Census Tract 8904</t>
  </si>
  <si>
    <t>Census Tract 8905</t>
  </si>
  <si>
    <t>Census Tract 8906</t>
  </si>
  <si>
    <t>Census Tract 8907</t>
  </si>
  <si>
    <t>Census Tract 8601.01</t>
  </si>
  <si>
    <t>Census Tract 8601.03</t>
  </si>
  <si>
    <t>Census Tract 8601.04</t>
  </si>
  <si>
    <t>Census Tract 8602</t>
  </si>
  <si>
    <t>Census Tract 8603.01</t>
  </si>
  <si>
    <t>Census Tract 8603.02</t>
  </si>
  <si>
    <t>Census Tract 8604</t>
  </si>
  <si>
    <t>Census Tract 8605</t>
  </si>
  <si>
    <t>Census Tract 8606</t>
  </si>
  <si>
    <t>Census Tract 8608.05</t>
  </si>
  <si>
    <t>Census Tract 8608.06</t>
  </si>
  <si>
    <t>Census Tract 8608.07</t>
  </si>
  <si>
    <t>Census Tract 8608.08</t>
  </si>
  <si>
    <t>Census Tract 8608.09</t>
  </si>
  <si>
    <t>Census Tract 8608.10</t>
  </si>
  <si>
    <t>Census Tract 8608.11</t>
  </si>
  <si>
    <t>Census Tract 8609.03</t>
  </si>
  <si>
    <t>Census Tract 8609.04</t>
  </si>
  <si>
    <t>Census Tract 8609.05</t>
  </si>
  <si>
    <t>Census Tract 8609.06</t>
  </si>
  <si>
    <t>Census Tract 8610.07</t>
  </si>
  <si>
    <t>Census Tract 8610.08</t>
  </si>
  <si>
    <t>Census Tract 8610.09</t>
  </si>
  <si>
    <t>Census Tract 8610.10</t>
  </si>
  <si>
    <t>Census Tract 8610.11</t>
  </si>
  <si>
    <t>Census Tract 8610.12</t>
  </si>
  <si>
    <t>Census Tract 8610.13</t>
  </si>
  <si>
    <t>Census Tract 8610.14</t>
  </si>
  <si>
    <t>Census Tract 8611.05</t>
  </si>
  <si>
    <t>Census Tract 8611.06</t>
  </si>
  <si>
    <t>Census Tract 8611.07</t>
  </si>
  <si>
    <t>Census Tract 8611.08</t>
  </si>
  <si>
    <t>Census Tract 8612.01</t>
  </si>
  <si>
    <t>Census Tract 8612.02</t>
  </si>
  <si>
    <t>Census Tract 8613.01</t>
  </si>
  <si>
    <t>Census Tract 8613.03</t>
  </si>
  <si>
    <t>Census Tract 8613.04</t>
  </si>
  <si>
    <t>Census Tract 8614.02</t>
  </si>
  <si>
    <t>Census Tract 8614.03</t>
  </si>
  <si>
    <t>Census Tract 8614.04</t>
  </si>
  <si>
    <t>Census Tract 8615.04</t>
  </si>
  <si>
    <t>Census Tract 8615.05</t>
  </si>
  <si>
    <t>Census Tract 8615.06</t>
  </si>
  <si>
    <t>Census Tract 8615.07</t>
  </si>
  <si>
    <t>Census Tract 8615.08</t>
  </si>
  <si>
    <t>Census Tract 8615.09</t>
  </si>
  <si>
    <t>Census Tract 8615.10</t>
  </si>
  <si>
    <t>Census Tract 8616.03</t>
  </si>
  <si>
    <t>Census Tract 8616.04</t>
  </si>
  <si>
    <t>Census Tract 8616.07</t>
  </si>
  <si>
    <t>Census Tract 8616.08</t>
  </si>
  <si>
    <t>Census Tract 8616.09</t>
  </si>
  <si>
    <t>Census Tract 8616.10</t>
  </si>
  <si>
    <t>Census Tract 8616.11</t>
  </si>
  <si>
    <t>Census Tract 8617.01</t>
  </si>
  <si>
    <t>Census Tract 8617.02</t>
  </si>
  <si>
    <t>Census Tract 8618.03</t>
  </si>
  <si>
    <t>Census Tract 8618.04</t>
  </si>
  <si>
    <t>Census Tract 8619.01</t>
  </si>
  <si>
    <t>Census Tract 8619.02</t>
  </si>
  <si>
    <t>Census Tract 8620</t>
  </si>
  <si>
    <t>Census Tract 8621</t>
  </si>
  <si>
    <t>Census Tract 8622</t>
  </si>
  <si>
    <t>Census Tract 8623</t>
  </si>
  <si>
    <t>Census Tract 8624.01</t>
  </si>
  <si>
    <t>Census Tract 8624.02</t>
  </si>
  <si>
    <t>Census Tract 8625.01</t>
  </si>
  <si>
    <t>Census Tract 8625.02</t>
  </si>
  <si>
    <t>Census Tract 8626.03</t>
  </si>
  <si>
    <t>Census Tract 8626.04</t>
  </si>
  <si>
    <t>Census Tract 8626.05</t>
  </si>
  <si>
    <t>Census Tract 8627</t>
  </si>
  <si>
    <t>Census Tract 8628</t>
  </si>
  <si>
    <t>Census Tract 8629.01</t>
  </si>
  <si>
    <t>Census Tract 8629.02</t>
  </si>
  <si>
    <t>Census Tract 8630.03</t>
  </si>
  <si>
    <t>Census Tract 8630.04</t>
  </si>
  <si>
    <t>Census Tract 8630.05</t>
  </si>
  <si>
    <t>Census Tract 8630.06</t>
  </si>
  <si>
    <t>Census Tract 8631</t>
  </si>
  <si>
    <t>Census Tract 8632.01</t>
  </si>
  <si>
    <t>Census Tract 8632.02</t>
  </si>
  <si>
    <t>Census Tract 8633</t>
  </si>
  <si>
    <t>Census Tract 8634</t>
  </si>
  <si>
    <t>Census Tract 8635</t>
  </si>
  <si>
    <t>Census Tract 8636.01</t>
  </si>
  <si>
    <t>Census Tract 8636.03</t>
  </si>
  <si>
    <t>Census Tract 8636.04</t>
  </si>
  <si>
    <t>Census Tract 8637.01</t>
  </si>
  <si>
    <t>Census Tract 8637.02</t>
  </si>
  <si>
    <t>Census Tract 8638.01</t>
  </si>
  <si>
    <t>Census Tract 8639.02</t>
  </si>
  <si>
    <t>Census Tract 8639.03</t>
  </si>
  <si>
    <t>Census Tract 8639.04</t>
  </si>
  <si>
    <t>Census Tract 8640.01</t>
  </si>
  <si>
    <t>Census Tract 8640.02</t>
  </si>
  <si>
    <t>Census Tract 8641.01</t>
  </si>
  <si>
    <t>Census Tract 8641.05</t>
  </si>
  <si>
    <t>Census Tract 8641.06</t>
  </si>
  <si>
    <t>Census Tract 8641.07</t>
  </si>
  <si>
    <t>Census Tract 8641.08</t>
  </si>
  <si>
    <t>Census Tract 8642.03</t>
  </si>
  <si>
    <t>Census Tract 8642.04</t>
  </si>
  <si>
    <t>Census Tract 8642.05</t>
  </si>
  <si>
    <t>Census Tract 8642.06</t>
  </si>
  <si>
    <t>Census Tract 8643.03</t>
  </si>
  <si>
    <t>Census Tract 8643.05</t>
  </si>
  <si>
    <t>Census Tract 8643.06</t>
  </si>
  <si>
    <t>Census Tract 8643.07</t>
  </si>
  <si>
    <t>Census Tract 8643.08</t>
  </si>
  <si>
    <t>Census Tract 8644.02</t>
  </si>
  <si>
    <t>Census Tract 8644.03</t>
  </si>
  <si>
    <t>Census Tract 8644.07</t>
  </si>
  <si>
    <t>Census Tract 8644.08</t>
  </si>
  <si>
    <t>Census Tract 8644.09</t>
  </si>
  <si>
    <t>Census Tract 8644.10</t>
  </si>
  <si>
    <t>Census Tract 8644.11</t>
  </si>
  <si>
    <t>Census Tract 8644.12</t>
  </si>
  <si>
    <t>Census Tract 8645.05</t>
  </si>
  <si>
    <t>Census Tract 8645.10</t>
  </si>
  <si>
    <t>Census Tract 8645.11</t>
  </si>
  <si>
    <t>Census Tract 8645.12</t>
  </si>
  <si>
    <t>Census Tract 8645.13</t>
  </si>
  <si>
    <t>Census Tract 8645.14</t>
  </si>
  <si>
    <t>Census Tract 8645.15</t>
  </si>
  <si>
    <t>Census Tract 8645.16</t>
  </si>
  <si>
    <t>Census Tract 8645.17</t>
  </si>
  <si>
    <t>Census Tract 8645.18</t>
  </si>
  <si>
    <t>Census Tract 8645.19</t>
  </si>
  <si>
    <t>Census Tract 8645.20</t>
  </si>
  <si>
    <t>Census Tract 8645.21</t>
  </si>
  <si>
    <t>Census Tract 8645.22</t>
  </si>
  <si>
    <t>Census Tract 8646.01</t>
  </si>
  <si>
    <t>Census Tract 8646.02</t>
  </si>
  <si>
    <t>Census Tract 8647</t>
  </si>
  <si>
    <t>Census Tract 8648.01</t>
  </si>
  <si>
    <t>Census Tract 8648.02</t>
  </si>
  <si>
    <t>Census Tract 8649.01</t>
  </si>
  <si>
    <t>Census Tract 8649.03</t>
  </si>
  <si>
    <t>Census Tract 8649.04</t>
  </si>
  <si>
    <t>Census Tract 8650</t>
  </si>
  <si>
    <t>Census Tract 8652</t>
  </si>
  <si>
    <t>Census Tract 8653</t>
  </si>
  <si>
    <t>Census Tract 8654</t>
  </si>
  <si>
    <t>Census Tract 8655.01</t>
  </si>
  <si>
    <t>Census Tract 8655.02</t>
  </si>
  <si>
    <t>Census Tract 8656</t>
  </si>
  <si>
    <t>Census Tract 8657</t>
  </si>
  <si>
    <t>Census Tract 8658.01</t>
  </si>
  <si>
    <t>Census Tract 8658.02</t>
  </si>
  <si>
    <t>Census Tract 8660</t>
  </si>
  <si>
    <t>Census Tract 8661</t>
  </si>
  <si>
    <t>Census Tract 8662</t>
  </si>
  <si>
    <t>Census Tract 9617.01</t>
  </si>
  <si>
    <t>Census Tract 9617.02</t>
  </si>
  <si>
    <t>Census Tract 9621</t>
  </si>
  <si>
    <t>Census Tract 9622</t>
  </si>
  <si>
    <t>Census Tract 9623</t>
  </si>
  <si>
    <t>Census Tract 9624</t>
  </si>
  <si>
    <t>Census Tract 9625</t>
  </si>
  <si>
    <t>Census Tract 9626</t>
  </si>
  <si>
    <t>Census Tract 9627</t>
  </si>
  <si>
    <t>Census Tract 9628</t>
  </si>
  <si>
    <t>Census Tract 9629</t>
  </si>
  <si>
    <t>Census Tract 9630</t>
  </si>
  <si>
    <t>Census Tract 9631</t>
  </si>
  <si>
    <t>Census Tract 9632</t>
  </si>
  <si>
    <t>Census Tract 9633</t>
  </si>
  <si>
    <t>Census Tract 9634</t>
  </si>
  <si>
    <t>Census Tract 9635</t>
  </si>
  <si>
    <t>Census Tract 9636</t>
  </si>
  <si>
    <t>Census Tract 9637</t>
  </si>
  <si>
    <t>Census Tract 9638</t>
  </si>
  <si>
    <t>Census Tract 9639</t>
  </si>
  <si>
    <t>Census Tract 9640</t>
  </si>
  <si>
    <t>Census Tract 9641</t>
  </si>
  <si>
    <t>Census Tract 9642</t>
  </si>
  <si>
    <t>Census Tract 9643</t>
  </si>
  <si>
    <t>Census Tract 8807</t>
  </si>
  <si>
    <t>Census Tract 8808</t>
  </si>
  <si>
    <t>Census Tract 8809</t>
  </si>
  <si>
    <t>Census Tract 8810</t>
  </si>
  <si>
    <t>Census Tract 8811</t>
  </si>
  <si>
    <t>Census Tract 9607</t>
  </si>
  <si>
    <t>Census Tract 9608</t>
  </si>
  <si>
    <t>Census Tract 9609</t>
  </si>
  <si>
    <t>Census Tract 9610</t>
  </si>
  <si>
    <t>Census Tract 18.01</t>
  </si>
  <si>
    <t>Census Tract 18.02</t>
  </si>
  <si>
    <t>Census Tract 23</t>
  </si>
  <si>
    <t>Census Tract 24.01</t>
  </si>
  <si>
    <t>Census Tract 24.02</t>
  </si>
  <si>
    <t>Census Tract 25</t>
  </si>
  <si>
    <t>Census Tract 26.01</t>
  </si>
  <si>
    <t>Census Tract 26.02</t>
  </si>
  <si>
    <t>Census Tract 27</t>
  </si>
  <si>
    <t>Census Tract 28</t>
  </si>
  <si>
    <t>Census Tract 29.01</t>
  </si>
  <si>
    <t>Census Tract 29.02</t>
  </si>
  <si>
    <t>Census Tract 29.03</t>
  </si>
  <si>
    <t>Census Tract 29.04</t>
  </si>
  <si>
    <t>Census Tract 30</t>
  </si>
  <si>
    <t>Census Tract 31</t>
  </si>
  <si>
    <t>Census Tract 9560</t>
  </si>
  <si>
    <t>Census Tract 9561</t>
  </si>
  <si>
    <t>Census Tract 9562</t>
  </si>
  <si>
    <t>Census Tract 9563</t>
  </si>
  <si>
    <t>Census Tract 9564</t>
  </si>
  <si>
    <t>Census Tract 9565</t>
  </si>
  <si>
    <t>Census Tract 9566</t>
  </si>
  <si>
    <t>Census Tract 9567</t>
  </si>
  <si>
    <t>Census Tract 9568</t>
  </si>
  <si>
    <t>Census Tract 9572</t>
  </si>
  <si>
    <t>Census Tract 4001.01</t>
  </si>
  <si>
    <t>Census Tract 4001.02</t>
  </si>
  <si>
    <t>Census Tract 4002</t>
  </si>
  <si>
    <t>Census Tract 4006</t>
  </si>
  <si>
    <t>Census Tract 4007</t>
  </si>
  <si>
    <t>Census Tract 4008.01</t>
  </si>
  <si>
    <t>Census Tract 4008.02</t>
  </si>
  <si>
    <t>Census Tract 4009.03</t>
  </si>
  <si>
    <t>Census Tract 4009.04</t>
  </si>
  <si>
    <t>Census Tract 4009.51</t>
  </si>
  <si>
    <t>Census Tract 4009.52</t>
  </si>
  <si>
    <t>Census Tract 4010</t>
  </si>
  <si>
    <t>Census Tract 4011</t>
  </si>
  <si>
    <t>Census Tract 4012</t>
  </si>
  <si>
    <t>Census Tract 4013</t>
  </si>
  <si>
    <t>Census Tract 4014</t>
  </si>
  <si>
    <t>Census Tract 4015</t>
  </si>
  <si>
    <t>Census Tract 4017.01</t>
  </si>
  <si>
    <t>Census Tract 4017.21</t>
  </si>
  <si>
    <t>Census Tract 4017.22</t>
  </si>
  <si>
    <t>Census Tract 4018</t>
  </si>
  <si>
    <t>Census Tract 4019.01</t>
  </si>
  <si>
    <t>Census Tract 4019.03</t>
  </si>
  <si>
    <t>Census Tract 4019.04</t>
  </si>
  <si>
    <t>Census Tract 4020</t>
  </si>
  <si>
    <t>Census Tract 4021</t>
  </si>
  <si>
    <t>Census Tract 4022</t>
  </si>
  <si>
    <t>Census Tract 4023</t>
  </si>
  <si>
    <t>Census Tract 4024</t>
  </si>
  <si>
    <t>Census Tract 4025</t>
  </si>
  <si>
    <t>Census Tract 4026</t>
  </si>
  <si>
    <t>Census Tract 4027.01</t>
  </si>
  <si>
    <t>Census Tract 4027.21</t>
  </si>
  <si>
    <t>Census Tract 4027.22</t>
  </si>
  <si>
    <t>Census Tract 4028.01</t>
  </si>
  <si>
    <t>Census Tract 4028.02</t>
  </si>
  <si>
    <t>Census Tract 4028.03</t>
  </si>
  <si>
    <t>Census Tract 4029</t>
  </si>
  <si>
    <t>Census Tract 4030.01</t>
  </si>
  <si>
    <t>Census Tract 4030.02</t>
  </si>
  <si>
    <t>Census Tract 4031.01</t>
  </si>
  <si>
    <t>Census Tract 4031.21</t>
  </si>
  <si>
    <t>Census Tract 4031.22</t>
  </si>
  <si>
    <t>Census Tract 4032</t>
  </si>
  <si>
    <t>Census Tract 4033</t>
  </si>
  <si>
    <t>Census Tract 4034.01</t>
  </si>
  <si>
    <t>Census Tract 4034.02</t>
  </si>
  <si>
    <t>Census Tract 4035.02</t>
  </si>
  <si>
    <t>Census Tract 4035.31</t>
  </si>
  <si>
    <t>Census Tract 4035.32</t>
  </si>
  <si>
    <t>Census Tract 4035.33</t>
  </si>
  <si>
    <t>Census Tract 4035.34</t>
  </si>
  <si>
    <t>Census Tract 4036.01</t>
  </si>
  <si>
    <t>Census Tract 4036.03</t>
  </si>
  <si>
    <t>Census Tract 4036.04</t>
  </si>
  <si>
    <t>Census Tract 4037.01</t>
  </si>
  <si>
    <t>Census Tract 4037.02</t>
  </si>
  <si>
    <t>Census Tract 4038.01</t>
  </si>
  <si>
    <t>Census Tract 4038.02</t>
  </si>
  <si>
    <t>Census Tract 4040</t>
  </si>
  <si>
    <t>Census Tract 4041</t>
  </si>
  <si>
    <t>Census Tract 9516</t>
  </si>
  <si>
    <t>Census Tract 9517</t>
  </si>
  <si>
    <t>Census Tract 9518</t>
  </si>
  <si>
    <t>Census Tract 9519</t>
  </si>
  <si>
    <t>Census Tract 9525</t>
  </si>
  <si>
    <t>Census Tract 9526</t>
  </si>
  <si>
    <t>Census Tract 9527</t>
  </si>
  <si>
    <t>Census Tract 9611</t>
  </si>
  <si>
    <t>Census Tract 9612</t>
  </si>
  <si>
    <t>Census Tract 9613</t>
  </si>
  <si>
    <t>Census Tract 9614</t>
  </si>
  <si>
    <t>Census Tract 9615</t>
  </si>
  <si>
    <t>Census Tract 9701</t>
  </si>
  <si>
    <t>Census Tract 9702</t>
  </si>
  <si>
    <t>Census Tract 9703</t>
  </si>
  <si>
    <t>Census Tract 8701.01</t>
  </si>
  <si>
    <t>Census Tract 8701.02</t>
  </si>
  <si>
    <t>Census Tract 8702</t>
  </si>
  <si>
    <t>Census Tract 8703.01</t>
  </si>
  <si>
    <t>Census Tract 8703.02</t>
  </si>
  <si>
    <t>Census Tract 8704.01</t>
  </si>
  <si>
    <t>Census Tract 8704.02</t>
  </si>
  <si>
    <t>Census Tract 8705</t>
  </si>
  <si>
    <t>Census Tract 8706.03</t>
  </si>
  <si>
    <t>Census Tract 8706.04</t>
  </si>
  <si>
    <t>Census Tract 8706.05</t>
  </si>
  <si>
    <t>Census Tract 8706.06</t>
  </si>
  <si>
    <t>Census Tract 8707.02</t>
  </si>
  <si>
    <t>Census Tract 8707.03</t>
  </si>
  <si>
    <t>Census Tract 8707.04</t>
  </si>
  <si>
    <t>Census Tract 8708.03</t>
  </si>
  <si>
    <t>Census Tract 8708.07</t>
  </si>
  <si>
    <t>Census Tract 8708.08</t>
  </si>
  <si>
    <t>Census Tract 8708.09</t>
  </si>
  <si>
    <t>Census Tract 8708.10</t>
  </si>
  <si>
    <t>Census Tract 8708.11</t>
  </si>
  <si>
    <t>Census Tract 8708.12</t>
  </si>
  <si>
    <t>Census Tract 8709.02</t>
  </si>
  <si>
    <t>Census Tract 8709.03</t>
  </si>
  <si>
    <t>Census Tract 8709.04</t>
  </si>
  <si>
    <t>Census Tract 8709.05</t>
  </si>
  <si>
    <t>Census Tract 8710.03</t>
  </si>
  <si>
    <t>Census Tract 8710.04</t>
  </si>
  <si>
    <t>Census Tract 8711.04</t>
  </si>
  <si>
    <t>Census Tract 8711.05</t>
  </si>
  <si>
    <t>Census Tract 8711.06</t>
  </si>
  <si>
    <t>Census Tract 8711.07</t>
  </si>
  <si>
    <t>Census Tract 8711.08</t>
  </si>
  <si>
    <t>Census Tract 8711.09</t>
  </si>
  <si>
    <t>Census Tract 8712.01</t>
  </si>
  <si>
    <t>Census Tract 8712.02</t>
  </si>
  <si>
    <t>Census Tract 8712.05</t>
  </si>
  <si>
    <t>Census Tract 8712.06</t>
  </si>
  <si>
    <t>Census Tract 8712.07</t>
  </si>
  <si>
    <t>Census Tract 8712.08</t>
  </si>
  <si>
    <t>Census Tract 8712.09</t>
  </si>
  <si>
    <t>Census Tract 8713.01</t>
  </si>
  <si>
    <t>Census Tract 8713.04</t>
  </si>
  <si>
    <t>Census Tract 8713.05</t>
  </si>
  <si>
    <t>Census Tract 8713.06</t>
  </si>
  <si>
    <t>Census Tract 8713.07</t>
  </si>
  <si>
    <t>Census Tract 8713.10</t>
  </si>
  <si>
    <t>Census Tract 8713.11</t>
  </si>
  <si>
    <t>Census Tract 8714.02</t>
  </si>
  <si>
    <t>Census Tract 8714.04</t>
  </si>
  <si>
    <t>Census Tract 8715</t>
  </si>
  <si>
    <t>Census Tract 8716</t>
  </si>
  <si>
    <t>Census Tract 1.04</t>
  </si>
  <si>
    <t>Census Tract 1.05</t>
  </si>
  <si>
    <t>Census Tract 11.03</t>
  </si>
  <si>
    <t>Census Tract 11.04</t>
  </si>
  <si>
    <t>Census Tract 11.05</t>
  </si>
  <si>
    <t>Census Tract 11.06</t>
  </si>
  <si>
    <t>Census Tract 13.03</t>
  </si>
  <si>
    <t>Census Tract 14.02</t>
  </si>
  <si>
    <t>Census Tract 14.03</t>
  </si>
  <si>
    <t>Census Tract 14.04</t>
  </si>
  <si>
    <t>Census Tract 21.01</t>
  </si>
  <si>
    <t>Census Tract 21.02</t>
  </si>
  <si>
    <t>Census Tract 5.01</t>
  </si>
  <si>
    <t>Census Tract 5.02</t>
  </si>
  <si>
    <t>Census Tract 5.04</t>
  </si>
  <si>
    <t>Census Tract 5.05</t>
  </si>
  <si>
    <t>Census Tract 51.01</t>
  </si>
  <si>
    <t>Census Tract 51.02</t>
  </si>
  <si>
    <t>Census Tract 52.01</t>
  </si>
  <si>
    <t>Census Tract 52.02</t>
  </si>
  <si>
    <t>Census Tract 54</t>
  </si>
  <si>
    <t>Census Tract 55.01</t>
  </si>
  <si>
    <t>Census Tract 55.02</t>
  </si>
  <si>
    <t>Census Tract 56.01</t>
  </si>
  <si>
    <t>Census Tract 56.02</t>
  </si>
  <si>
    <t>Census Tract 57</t>
  </si>
  <si>
    <t>Census Tract 6001.01</t>
  </si>
  <si>
    <t>Census Tract 6001.02</t>
  </si>
  <si>
    <t>Census Tract 6004.01</t>
  </si>
  <si>
    <t>Census Tract 6004.02</t>
  </si>
  <si>
    <t>Census Tract 6005.01</t>
  </si>
  <si>
    <t>Census Tract 6005.02</t>
  </si>
  <si>
    <t>Census Tract 9573</t>
  </si>
  <si>
    <t>Census Tract 9574</t>
  </si>
  <si>
    <t>Census Tract 9575</t>
  </si>
  <si>
    <t>Census Tract 9580</t>
  </si>
  <si>
    <t>Census Tract 9769</t>
  </si>
  <si>
    <t>Census Tract 9770</t>
  </si>
  <si>
    <t>Census Tract 9771</t>
  </si>
  <si>
    <t>Census Tract 9772</t>
  </si>
  <si>
    <t>Census Tract 24</t>
  </si>
  <si>
    <t>Census Tract 26</t>
  </si>
  <si>
    <t>Census Tract 27.01</t>
  </si>
  <si>
    <t>Census Tract 27.02</t>
  </si>
  <si>
    <t>Census Tract 29</t>
  </si>
  <si>
    <t>Census Tract 31.01</t>
  </si>
  <si>
    <t>Census Tract 31.02</t>
  </si>
  <si>
    <t>Census Tract 32</t>
  </si>
  <si>
    <t>Census Tract 33</t>
  </si>
  <si>
    <t>Census Tract 34.01</t>
  </si>
  <si>
    <t>Census Tract 34.02</t>
  </si>
  <si>
    <t>Census Tract 36.01</t>
  </si>
  <si>
    <t>Census Tract 36.02</t>
  </si>
  <si>
    <t>Census Tract 37</t>
  </si>
  <si>
    <t>Census Tract 38</t>
  </si>
  <si>
    <t>Census Tract 39</t>
  </si>
  <si>
    <t>Census Tract 40</t>
  </si>
  <si>
    <t>Census Tract 41.01</t>
  </si>
  <si>
    <t>Census Tract 41.02</t>
  </si>
  <si>
    <t>Census Tract 42</t>
  </si>
  <si>
    <t>Census Tract 43</t>
  </si>
  <si>
    <t>Census Tract 44</t>
  </si>
  <si>
    <t>Census Tract 45</t>
  </si>
  <si>
    <t>Census Tract 46</t>
  </si>
  <si>
    <t>Census Tract 48.01</t>
  </si>
  <si>
    <t>Census Tract 48.02</t>
  </si>
  <si>
    <t>Census Tract 49.01</t>
  </si>
  <si>
    <t>Census Tract 49.02</t>
  </si>
  <si>
    <t>Census Tract 50</t>
  </si>
  <si>
    <t>Census Tract 9545</t>
  </si>
  <si>
    <t>Census Tract 9546</t>
  </si>
  <si>
    <t>Census Tract 9547</t>
  </si>
  <si>
    <t>Census Tract 9548</t>
  </si>
  <si>
    <t>Census Tract 9712</t>
  </si>
  <si>
    <t>Census Tract 9713</t>
  </si>
  <si>
    <t>Census Tract 9711</t>
  </si>
  <si>
    <t>Census Tract 9779</t>
  </si>
  <si>
    <t>Census Tract 9780</t>
  </si>
  <si>
    <t>Census Tract 9781</t>
  </si>
  <si>
    <t>Census Tract 9782</t>
  </si>
  <si>
    <t>Census Tract 9783</t>
  </si>
  <si>
    <t>Census Tract 206</t>
  </si>
  <si>
    <t>Census Tract 207</t>
  </si>
  <si>
    <t>Census Tract 208</t>
  </si>
  <si>
    <t>Census Tract 209</t>
  </si>
  <si>
    <t>Census Tract 210</t>
  </si>
  <si>
    <t>Census Tract 211</t>
  </si>
  <si>
    <t>Census Tract 212</t>
  </si>
  <si>
    <t>Census Tract 213</t>
  </si>
  <si>
    <t>Census Tract 214</t>
  </si>
  <si>
    <t>Census Tract 215</t>
  </si>
  <si>
    <t>Census Tract 216</t>
  </si>
  <si>
    <t>Census Tract 217</t>
  </si>
  <si>
    <t>Census Tract 218</t>
  </si>
  <si>
    <t>Census Tract 219</t>
  </si>
  <si>
    <t>Census Tract 220</t>
  </si>
  <si>
    <t>Census Tract 221</t>
  </si>
  <si>
    <t>Census Tract 222</t>
  </si>
  <si>
    <t>Census Tract 223</t>
  </si>
  <si>
    <t>Census Tract 226</t>
  </si>
  <si>
    <t>Census Tract 228</t>
  </si>
  <si>
    <t>Census Tract 229</t>
  </si>
  <si>
    <t>Census Tract 230</t>
  </si>
  <si>
    <t>Census Tract 231</t>
  </si>
  <si>
    <t>Census Tract 232</t>
  </si>
  <si>
    <t>Census Tract 233</t>
  </si>
  <si>
    <t>Census Tract 235</t>
  </si>
  <si>
    <t>Census Tract 236</t>
  </si>
  <si>
    <t>Census Tract 237</t>
  </si>
  <si>
    <t>Census Tract 240</t>
  </si>
  <si>
    <t>Census Tract 241.01</t>
  </si>
  <si>
    <t>Census Tract 241.02</t>
  </si>
  <si>
    <t>Census Tract 241.03</t>
  </si>
  <si>
    <t>Census Tract 242</t>
  </si>
  <si>
    <t>Census Tract 243</t>
  </si>
  <si>
    <t>Census Tract 244</t>
  </si>
  <si>
    <t>Census Tract 245</t>
  </si>
  <si>
    <t>Census Tract 9551</t>
  </si>
  <si>
    <t>Census Tract 9555</t>
  </si>
  <si>
    <t>Census Tract 9556</t>
  </si>
  <si>
    <t>Census Tract 9557</t>
  </si>
  <si>
    <t>Census Tract 9558</t>
  </si>
  <si>
    <t>Census Tract 9559</t>
  </si>
  <si>
    <t>Census Tract 10.03</t>
  </si>
  <si>
    <t>Census Tract 10.04</t>
  </si>
  <si>
    <t>Census Tract 28.01</t>
  </si>
  <si>
    <t>Census Tract 28.02</t>
  </si>
  <si>
    <t>Census Tract 32.01</t>
  </si>
  <si>
    <t>Census Tract 32.02</t>
  </si>
  <si>
    <t>Census Tract 32.03</t>
  </si>
  <si>
    <t>Census Tract 34</t>
  </si>
  <si>
    <t>Census Tract 35</t>
  </si>
  <si>
    <t>Census Tract 36.03</t>
  </si>
  <si>
    <t>Census Tract 36.04</t>
  </si>
  <si>
    <t>Census Tract 38.01</t>
  </si>
  <si>
    <t>Census Tract 38.02</t>
  </si>
  <si>
    <t>Census Tract 39.01</t>
  </si>
  <si>
    <t>Census Tract 39.02</t>
  </si>
  <si>
    <t>Census Tract 5.03</t>
  </si>
  <si>
    <t>Census Tract 9706</t>
  </si>
  <si>
    <t>Census Tract 9707</t>
  </si>
  <si>
    <t>Census Tract 9591</t>
  </si>
  <si>
    <t>Census Tract 9592</t>
  </si>
  <si>
    <t>Census Tract 9593</t>
  </si>
  <si>
    <t>Census Tract 9594</t>
  </si>
  <si>
    <t>Census Tract 9595</t>
  </si>
  <si>
    <t>Census Tract 9596</t>
  </si>
  <si>
    <t>Census Tract 5004</t>
  </si>
  <si>
    <t>Census Tract 5005</t>
  </si>
  <si>
    <t>Census Tract 5009</t>
  </si>
  <si>
    <t>Census Tract 5011</t>
  </si>
  <si>
    <t>Census Tract 5012</t>
  </si>
  <si>
    <t>Census Tract 5013</t>
  </si>
  <si>
    <t>Census Tract 5014</t>
  </si>
  <si>
    <t>Census Tract 5015.01</t>
  </si>
  <si>
    <t>Census Tract 5015.02</t>
  </si>
  <si>
    <t>Census Tract 5016.02</t>
  </si>
  <si>
    <t>Census Tract 5016.03</t>
  </si>
  <si>
    <t>Census Tract 5016.04</t>
  </si>
  <si>
    <t>Census Tract 5016.05</t>
  </si>
  <si>
    <t>Census Tract 5017</t>
  </si>
  <si>
    <t>Census Tract 5018</t>
  </si>
  <si>
    <t>Census Tract 5019</t>
  </si>
  <si>
    <t>Census Tract 5021</t>
  </si>
  <si>
    <t>Census Tract 5022</t>
  </si>
  <si>
    <t>Census Tract 5023</t>
  </si>
  <si>
    <t>Census Tract 5024.01</t>
  </si>
  <si>
    <t>Census Tract 5024.04</t>
  </si>
  <si>
    <t>Census Tract 5025</t>
  </si>
  <si>
    <t>Census Tract 5026.02</t>
  </si>
  <si>
    <t>Census Tract 5026.03</t>
  </si>
  <si>
    <t>Census Tract 5027</t>
  </si>
  <si>
    <t>Census Tract 5028</t>
  </si>
  <si>
    <t>Census Tract 5029</t>
  </si>
  <si>
    <t>Census Tract 5031</t>
  </si>
  <si>
    <t>Census Tract 5032.02</t>
  </si>
  <si>
    <t>Census Tract 5032.03</t>
  </si>
  <si>
    <t>Census Tract 5032.11</t>
  </si>
  <si>
    <t>Census Tract 5033.01</t>
  </si>
  <si>
    <t>Census Tract 5033.04</t>
  </si>
  <si>
    <t>Census Tract 5033.22</t>
  </si>
  <si>
    <t>Census Tract 5033.23</t>
  </si>
  <si>
    <t>Census Tract 5033.24</t>
  </si>
  <si>
    <t>Census Tract 5033.32</t>
  </si>
  <si>
    <t>Census Tract 5033.34</t>
  </si>
  <si>
    <t>Census Tract 5034.02</t>
  </si>
  <si>
    <t>Census Tract 5034.04</t>
  </si>
  <si>
    <t>Census Tract 5034.11</t>
  </si>
  <si>
    <t>Census Tract 5034.12</t>
  </si>
  <si>
    <t>Census Tract 5034.13</t>
  </si>
  <si>
    <t>Census Tract 5034.14</t>
  </si>
  <si>
    <t>Census Tract 5038</t>
  </si>
  <si>
    <t>Census Tract 5039.03</t>
  </si>
  <si>
    <t>Census Tract 5039.04</t>
  </si>
  <si>
    <t>Census Tract 5039.05</t>
  </si>
  <si>
    <t>Census Tract 5039.06</t>
  </si>
  <si>
    <t>Census Tract 5040.01</t>
  </si>
  <si>
    <t>Census Tract 5040.02</t>
  </si>
  <si>
    <t>Census Tract 5043.02</t>
  </si>
  <si>
    <t>Census Tract 5043.03</t>
  </si>
  <si>
    <t>Census Tract 5043.51</t>
  </si>
  <si>
    <t>Census Tract 5043.52</t>
  </si>
  <si>
    <t>Census Tract 5043.53</t>
  </si>
  <si>
    <t>Census Tract 5043.54</t>
  </si>
  <si>
    <t>Census Tract 5043.55</t>
  </si>
  <si>
    <t>Census Tract 5045</t>
  </si>
  <si>
    <t>Census Tract 5046</t>
  </si>
  <si>
    <t>Census Tract 211.01</t>
  </si>
  <si>
    <t>Census Tract 211.02</t>
  </si>
  <si>
    <t>Census Tract 212.01</t>
  </si>
  <si>
    <t>Census Tract 212.02</t>
  </si>
  <si>
    <t>Census Tract 212.03</t>
  </si>
  <si>
    <t>Census Tract 216.03</t>
  </si>
  <si>
    <t>Census Tract 216.04</t>
  </si>
  <si>
    <t>Census Tract 216.05</t>
  </si>
  <si>
    <t>Census Tract 216.06</t>
  </si>
  <si>
    <t>Census Tract 217.01</t>
  </si>
  <si>
    <t>Census Tract 217.02</t>
  </si>
  <si>
    <t>Census Tract 218.01</t>
  </si>
  <si>
    <t>Census Tract 218.02</t>
  </si>
  <si>
    <t>Census Tract 224</t>
  </si>
  <si>
    <t>Census Tract 8701</t>
  </si>
  <si>
    <t>Census Tract 8703</t>
  </si>
  <si>
    <t>Census Tract 8704</t>
  </si>
  <si>
    <t>Census Tract 9549</t>
  </si>
  <si>
    <t>Census Tract 9550</t>
  </si>
  <si>
    <t>Census Tract 9552</t>
  </si>
  <si>
    <t>Census Tract 9553</t>
  </si>
  <si>
    <t>Census Tract 8801.05</t>
  </si>
  <si>
    <t>Census Tract 8801.06</t>
  </si>
  <si>
    <t>Census Tract 8801.07</t>
  </si>
  <si>
    <t>Census Tract 8801.09</t>
  </si>
  <si>
    <t>Census Tract 8801.11</t>
  </si>
  <si>
    <t>Census Tract 8801.12</t>
  </si>
  <si>
    <t>Census Tract 8801.13</t>
  </si>
  <si>
    <t>Census Tract 8801.14</t>
  </si>
  <si>
    <t>Census Tract 8801.15</t>
  </si>
  <si>
    <t>Census Tract 8801.16</t>
  </si>
  <si>
    <t>Census Tract 8801.17</t>
  </si>
  <si>
    <t>Census Tract 8801.18</t>
  </si>
  <si>
    <t>Census Tract 8801.19</t>
  </si>
  <si>
    <t>Census Tract 8801.20</t>
  </si>
  <si>
    <t>Census Tract 8801.21</t>
  </si>
  <si>
    <t>Census Tract 8802.02</t>
  </si>
  <si>
    <t>Census Tract 8802.03</t>
  </si>
  <si>
    <t>Census Tract 8802.04</t>
  </si>
  <si>
    <t>Census Tract 8803.03</t>
  </si>
  <si>
    <t>Census Tract 8803.04</t>
  </si>
  <si>
    <t>Census Tract 8803.05</t>
  </si>
  <si>
    <t>Census Tract 8803.06</t>
  </si>
  <si>
    <t>Census Tract 8803.07</t>
  </si>
  <si>
    <t>Census Tract 8803.08</t>
  </si>
  <si>
    <t>Census Tract 8803.09</t>
  </si>
  <si>
    <t>Census Tract 8803.10</t>
  </si>
  <si>
    <t>Census Tract 8803.12</t>
  </si>
  <si>
    <t>Census Tract 8803.13</t>
  </si>
  <si>
    <t>Census Tract 8803.14</t>
  </si>
  <si>
    <t>Census Tract 8804.04</t>
  </si>
  <si>
    <t>Census Tract 8804.08</t>
  </si>
  <si>
    <t>Census Tract 8804.10</t>
  </si>
  <si>
    <t>Census Tract 8804.11</t>
  </si>
  <si>
    <t>Census Tract 8804.12</t>
  </si>
  <si>
    <t>Census Tract 8804.14</t>
  </si>
  <si>
    <t>Census Tract 8804.15</t>
  </si>
  <si>
    <t>Census Tract 8804.16</t>
  </si>
  <si>
    <t>Census Tract 8804.17</t>
  </si>
  <si>
    <t>Census Tract 8804.18</t>
  </si>
  <si>
    <t>Census Tract 8804.19</t>
  </si>
  <si>
    <t>Census Tract 8804.20</t>
  </si>
  <si>
    <t>Census Tract 8804.21</t>
  </si>
  <si>
    <t>Census Tract 8805.02</t>
  </si>
  <si>
    <t>Census Tract 8805.03</t>
  </si>
  <si>
    <t>Census Tract 8805.05</t>
  </si>
  <si>
    <t>Census Tract 8805.07</t>
  </si>
  <si>
    <t>Census Tract 8806.01</t>
  </si>
  <si>
    <t>Census Tract 8806.02</t>
  </si>
  <si>
    <t>Census Tract 8807.01</t>
  </si>
  <si>
    <t>Census Tract 8807.02</t>
  </si>
  <si>
    <t>Census Tract 8809.01</t>
  </si>
  <si>
    <t>Census Tract 8809.03</t>
  </si>
  <si>
    <t>Census Tract 8809.05</t>
  </si>
  <si>
    <t>Census Tract 8810.01</t>
  </si>
  <si>
    <t>Census Tract 8810.02</t>
  </si>
  <si>
    <t>Census Tract 8810.05</t>
  </si>
  <si>
    <t>Census Tract 8810.06</t>
  </si>
  <si>
    <t>Census Tract 8810.07</t>
  </si>
  <si>
    <t>Census Tract 8810.09</t>
  </si>
  <si>
    <t>Census Tract 8810.10</t>
  </si>
  <si>
    <t>Census Tract 8810.11</t>
  </si>
  <si>
    <t>Census Tract 8810.12</t>
  </si>
  <si>
    <t>Census Tract 8811.05</t>
  </si>
  <si>
    <t>Census Tract 8811.07</t>
  </si>
  <si>
    <t>Census Tract 8811.08</t>
  </si>
  <si>
    <t>Census Tract 8811.09</t>
  </si>
  <si>
    <t>Census Tract 8811.11</t>
  </si>
  <si>
    <t>Census Tract 8811.12</t>
  </si>
  <si>
    <t>Census Tract 8811.13</t>
  </si>
  <si>
    <t>Census Tract 8811.15</t>
  </si>
  <si>
    <t>Census Tract 8811.16</t>
  </si>
  <si>
    <t>Census Tract 8812</t>
  </si>
  <si>
    <t>Census Tract 8813.01</t>
  </si>
  <si>
    <t>Census Tract 8813.02</t>
  </si>
  <si>
    <t>Census Tract 8814.01</t>
  </si>
  <si>
    <t>Census Tract 8814.02</t>
  </si>
  <si>
    <t>Census Tract 8815</t>
  </si>
  <si>
    <t>Census Tract 8816.01</t>
  </si>
  <si>
    <t>Census Tract 8816.03</t>
  </si>
  <si>
    <t>Census Tract 8816.04</t>
  </si>
  <si>
    <t>Census Tract 8817</t>
  </si>
  <si>
    <t>Census Tract 8818</t>
  </si>
  <si>
    <t>Census Tract 8819</t>
  </si>
  <si>
    <t>Census Tract 8820</t>
  </si>
  <si>
    <t>Census Tract 8821</t>
  </si>
  <si>
    <t>Census Tract 8822</t>
  </si>
  <si>
    <t>Census Tract 8823</t>
  </si>
  <si>
    <t>Census Tract 8824</t>
  </si>
  <si>
    <t>Census Tract 8825</t>
  </si>
  <si>
    <t>Census Tract 8826.01</t>
  </si>
  <si>
    <t>Census Tract 8826.02</t>
  </si>
  <si>
    <t>Census Tract 8827.01</t>
  </si>
  <si>
    <t>Census Tract 8827.02</t>
  </si>
  <si>
    <t>Census Tract 8828.01</t>
  </si>
  <si>
    <t>Census Tract 8828.02</t>
  </si>
  <si>
    <t>Census Tract 8829</t>
  </si>
  <si>
    <t>Census Tract 8830</t>
  </si>
  <si>
    <t>Census Tract 8831</t>
  </si>
  <si>
    <t>Census Tract 8832.06</t>
  </si>
  <si>
    <t>Census Tract 8832.08</t>
  </si>
  <si>
    <t>Census Tract 8832.09</t>
  </si>
  <si>
    <t>Census Tract 8832.10</t>
  </si>
  <si>
    <t>Census Tract 8832.11</t>
  </si>
  <si>
    <t>Census Tract 8832.12</t>
  </si>
  <si>
    <t>Census Tract 8832.13</t>
  </si>
  <si>
    <t>Census Tract 8832.14</t>
  </si>
  <si>
    <t>Census Tract 8832.15</t>
  </si>
  <si>
    <t>Census Tract 8832.16</t>
  </si>
  <si>
    <t>Census Tract 8833.03</t>
  </si>
  <si>
    <t>Census Tract 8833.04</t>
  </si>
  <si>
    <t>Census Tract 8833.05</t>
  </si>
  <si>
    <t>Census Tract 8833.06</t>
  </si>
  <si>
    <t>Census Tract 8833.07</t>
  </si>
  <si>
    <t>Census Tract 8834.01</t>
  </si>
  <si>
    <t>Census Tract 8834.02</t>
  </si>
  <si>
    <t>Census Tract 8835.04</t>
  </si>
  <si>
    <t>Census Tract 8835.05</t>
  </si>
  <si>
    <t>Census Tract 8835.07</t>
  </si>
  <si>
    <t>Census Tract 8835.09</t>
  </si>
  <si>
    <t>Census Tract 8835.10</t>
  </si>
  <si>
    <t>Census Tract 8835.11</t>
  </si>
  <si>
    <t>Census Tract 8835.13</t>
  </si>
  <si>
    <t>Census Tract 8835.14</t>
  </si>
  <si>
    <t>Census Tract 8835.15</t>
  </si>
  <si>
    <t>Census Tract 8835.16</t>
  </si>
  <si>
    <t>Census Tract 8835.17</t>
  </si>
  <si>
    <t>Census Tract 8835.19</t>
  </si>
  <si>
    <t>Census Tract 8835.21</t>
  </si>
  <si>
    <t>Census Tract 8835.22</t>
  </si>
  <si>
    <t>Census Tract 8836.02</t>
  </si>
  <si>
    <t>Census Tract 8836.03</t>
  </si>
  <si>
    <t>Census Tract 8836.05</t>
  </si>
  <si>
    <t>Census Tract 8836.06</t>
  </si>
  <si>
    <t>Census Tract 8837</t>
  </si>
  <si>
    <t>Census Tract 8838.03</t>
  </si>
  <si>
    <t>Census Tract 8838.04</t>
  </si>
  <si>
    <t>Census Tract 8838.06</t>
  </si>
  <si>
    <t>Census Tract 8838.08</t>
  </si>
  <si>
    <t>Census Tract 8838.09</t>
  </si>
  <si>
    <t>Census Tract 8838.10</t>
  </si>
  <si>
    <t>Census Tract 8838.11</t>
  </si>
  <si>
    <t>Census Tract 8839.02</t>
  </si>
  <si>
    <t>Census Tract 8839.03</t>
  </si>
  <si>
    <t>Census Tract 8839.04</t>
  </si>
  <si>
    <t>Census Tract 8840.03</t>
  </si>
  <si>
    <t>Census Tract 8840.04</t>
  </si>
  <si>
    <t>Census Tract 8840.05</t>
  </si>
  <si>
    <t>Census Tract 8840.06</t>
  </si>
  <si>
    <t>Census Tract 8841.01</t>
  </si>
  <si>
    <t>Census Tract 8841.03</t>
  </si>
  <si>
    <t>Census Tract 202.01</t>
  </si>
  <si>
    <t>Census Tract 202.02</t>
  </si>
  <si>
    <t>Census Tract 1.01</t>
  </si>
  <si>
    <t>Census Tract 23.01</t>
  </si>
  <si>
    <t>Census Tract 23.02</t>
  </si>
  <si>
    <t>Census Tract 36.05</t>
  </si>
  <si>
    <t>Census Tract 36.06</t>
  </si>
  <si>
    <t>Census Tract 37.05</t>
  </si>
  <si>
    <t>Census Tract 37.06</t>
  </si>
  <si>
    <t>Census Tract 37.07</t>
  </si>
  <si>
    <t>Census Tract 37.08</t>
  </si>
  <si>
    <t>Census Tract 37.09</t>
  </si>
  <si>
    <t>Census Tract 37.10</t>
  </si>
  <si>
    <t>Census Tract 37.11</t>
  </si>
  <si>
    <t>Census Tract 38.05</t>
  </si>
  <si>
    <t>Census Tract 38.06</t>
  </si>
  <si>
    <t>Census Tract 38.07</t>
  </si>
  <si>
    <t>Census Tract 38.08</t>
  </si>
  <si>
    <t>Census Tract 38.09</t>
  </si>
  <si>
    <t>Census Tract 39.03</t>
  </si>
  <si>
    <t>Census Tract 39.04</t>
  </si>
  <si>
    <t>Census Tract 4.03</t>
  </si>
  <si>
    <t>Census Tract 40.01</t>
  </si>
  <si>
    <t>Census Tract 40.02</t>
  </si>
  <si>
    <t>Census Tract 40.03</t>
  </si>
  <si>
    <t>Census Tract 41</t>
  </si>
  <si>
    <t>Census Tract 5.06</t>
  </si>
  <si>
    <t>Census Tract 5.07</t>
  </si>
  <si>
    <t>Census Tract 5.10</t>
  </si>
  <si>
    <t>Census Tract 5.11</t>
  </si>
  <si>
    <t>Census Tract 5.12</t>
  </si>
  <si>
    <t>Census Tract 5.13</t>
  </si>
  <si>
    <t>Census Tract 5.14</t>
  </si>
  <si>
    <t>Census Tract 305.01</t>
  </si>
  <si>
    <t>Census Tract 305.02</t>
  </si>
  <si>
    <t>Census Tract 306.02</t>
  </si>
  <si>
    <t>Census Tract 307</t>
  </si>
  <si>
    <t>Target Area Instructions</t>
  </si>
  <si>
    <t>Service Area Total Population</t>
  </si>
  <si>
    <t>Maximum Census Tracts in Target Area</t>
  </si>
  <si>
    <t>&lt; 25,000</t>
  </si>
  <si>
    <t>25,000 - 99,999</t>
  </si>
  <si>
    <t>100,000 - 499,999</t>
  </si>
  <si>
    <t>&gt; 499,999</t>
  </si>
  <si>
    <t>Total Population in Your Service Area</t>
  </si>
  <si>
    <t>Maximum Census Tracts in Your Target Area</t>
  </si>
  <si>
    <t>Determining Your Maximum Target Area</t>
  </si>
  <si>
    <t>Selecting Your Target Area</t>
  </si>
  <si>
    <t>Review proposed Service Area data profile below.</t>
  </si>
  <si>
    <t>Link to IHDA's Revitalization Impact Areas Map</t>
  </si>
  <si>
    <t>To assist in the selection of your Target Area tracts, please use the link below to access an interactive map published by IHDA. Click on any census tract to view a pop-up with details about the tract, including the tract number (circled in red below). For a more detailed view of places and street names, use the + button in the upper right-hand corner to zoom in.</t>
  </si>
  <si>
    <t>Review proposed Target Area data profile.</t>
  </si>
  <si>
    <r>
      <t xml:space="preserve">Once your Service Area has been selected and the maximum number of census tracts allowed in your Target Area is determined (see above), you must select your Target Area tracts in the "Target Area Data Profile" tab. To select a tract, please use the drop-down menus in the yellow cells to select the county and then the tract number. </t>
    </r>
    <r>
      <rPr>
        <b/>
        <sz val="11"/>
        <color theme="1"/>
        <rFont val="Calibri"/>
        <family val="2"/>
        <scheme val="minor"/>
      </rPr>
      <t>Note: Target areas that have a higher percentage of tracts that are High Revitalization Impact Areas will receive more points.</t>
    </r>
  </si>
  <si>
    <t>Total households is equal to the total of occupied housing units. For example, a fully-occupied 3-unit building would be counted as three households, and an occupied single-family home would be counted as one household.</t>
  </si>
  <si>
    <t>Note that the interactive map linked above and the entirety of this Excel data profile uses census tracts as they were defined for the 2010 Census.</t>
  </si>
  <si>
    <t>Using the drop-down arrows below, select the census tracts that comprise your proposed Target Area. Please note that once you select a county from a drop-down menu below, only the tracts that are located within that county will be displayed in the drop-down menu to its right.
Census tracts in your Target Area do not need to be contiguous, but they must be within your Service Area. For details on the maximum number of census tracts that can be designated as your Target Area, please consult the instructions on the "Target Area Instructions" tab. 
Note that this version of the data profile uses census tracts as they were defined for the 2010 Census.</t>
  </si>
  <si>
    <t>Note: This page is for informational purposes only. There are no fields for the applicant to fill out on this page.</t>
  </si>
  <si>
    <t>Using the drop-down arrow below, select up to five counties that will comprise your proposed Service Area.</t>
  </si>
  <si>
    <t>Navigate through this form's tabs in order, reading all instructions and completing all yellow boxes as applicable. In the "Service Area Data Profile" tab, select the Service Area (1-5 counties) that you intend to serve with HRAP funding from the drop-down menu. In the "Target Area Data Profile" tab, select the census tracts that comprise your Target Area from the drop-down menus. For details on the maximum number of census tracts that can be designated as your Target Area, please consult the instructions on the "Target Area Instructions" tab.</t>
  </si>
  <si>
    <t>If you have any questions, please email HRAPinfo@ihda.org.</t>
  </si>
  <si>
    <t>Primary Contact Email:</t>
  </si>
  <si>
    <r>
      <t xml:space="preserve">All people living in a given geographic area minus those for whom poverty status cannot be determined. Poverty status cannot be determined for people in institutional group quarters (such as prisons or nursing homes), college dormitories, military barracks, or living situations without conventional housing (and who are not in shelters). Additionally, poverty status cannot be determined for unrelated individuals under age 15 in a household (such as foster children). 
For more information, see: </t>
    </r>
    <r>
      <rPr>
        <sz val="11"/>
        <color theme="4"/>
        <rFont val="Calibri"/>
        <family val="2"/>
        <scheme val="minor"/>
      </rPr>
      <t>https://www.census.gov/topics/income-poverty/poverty/guidance/poverty-measures.html</t>
    </r>
  </si>
  <si>
    <r>
      <t xml:space="preserve">The count of individuals whose income is below the poverty threshold as determined for their household size and composition. The Census Bureau uses a set of money income thresholds that vary by family size and composition to determine who is in poverty. If the total income for a family or unrelated individual falls below the relevant poverty threshold, then the family (and every individual in it) or unrelated individual is considered in poverty. The official poverty thresholds do not vary geographically, but they are updated for inflation using the Consumer Price Index (CPI-U). The official poverty definition uses money income before taxes and does not include capital gains or noncash benefits (such as public housing, Medicaid, and food stamps). </t>
    </r>
    <r>
      <rPr>
        <b/>
        <sz val="11"/>
        <color theme="1"/>
        <rFont val="Calibri"/>
        <family val="2"/>
        <scheme val="minor"/>
      </rPr>
      <t xml:space="preserve">In 2019, the poverty threshold for a family of two adults and two children was $25,962 annually, and the poverty threshold a single adult under the age of 65 was $13,300 annually. </t>
    </r>
    <r>
      <rPr>
        <sz val="11"/>
        <color theme="1"/>
        <rFont val="Calibri"/>
        <family val="2"/>
        <scheme val="minor"/>
      </rPr>
      <t xml:space="preserve">
For more information on how , see: </t>
    </r>
    <r>
      <rPr>
        <sz val="11"/>
        <color theme="4"/>
        <rFont val="Calibri"/>
        <family val="2"/>
        <scheme val="minor"/>
      </rPr>
      <t xml:space="preserve">https://www.census.gov/topics/income-poverty/poverty/guidance/poverty-measures.html </t>
    </r>
    <r>
      <rPr>
        <sz val="11"/>
        <color theme="1"/>
        <rFont val="Calibri"/>
        <family val="2"/>
        <scheme val="minor"/>
      </rPr>
      <t xml:space="preserve">
For the full set of poverty thresholds, see: </t>
    </r>
    <r>
      <rPr>
        <sz val="11"/>
        <color theme="4"/>
        <rFont val="Calibri"/>
        <family val="2"/>
        <scheme val="minor"/>
      </rPr>
      <t>https://www.census.gov/data/tables/time-series/demo/income-poverty/historical-poverty-thresholds.html</t>
    </r>
  </si>
  <si>
    <r>
      <t xml:space="preserve">The count of individuals whose income is below 200% of the poverty threshold as determined for their household size and composition. The Census Bureau uses a set of money income thresholds that vary by family size and composition to determine who is in poverty. If the total income for a family or unrelated individual falls below the relevant poverty threshold, then the family (and every individual in it) or unrelated individual is considered in poverty. The official poverty thresholds do not vary geographically, but they are updated for inflation using the Consumer Price Index (CPI-U). The official poverty definition uses money income before taxes and does not include capital gains or noncash benefits (such as public housing, Medicaid, and food stamps). </t>
    </r>
    <r>
      <rPr>
        <b/>
        <sz val="11"/>
        <color theme="1"/>
        <rFont val="Calibri"/>
        <family val="2"/>
        <scheme val="minor"/>
      </rPr>
      <t>In 2019, 200% of the poverty threshold for a family of two adults and two children was $51,924 annually, and 200% the poverty threshold for a single adult living alone was $16,600 annually.</t>
    </r>
    <r>
      <rPr>
        <sz val="11"/>
        <color theme="1"/>
        <rFont val="Calibri"/>
        <family val="2"/>
        <scheme val="minor"/>
      </rPr>
      <t xml:space="preserve">
For more information on how, see: </t>
    </r>
    <r>
      <rPr>
        <sz val="11"/>
        <color theme="4"/>
        <rFont val="Calibri"/>
        <family val="2"/>
        <scheme val="minor"/>
      </rPr>
      <t xml:space="preserve">https://www.census.gov/topics/income-poverty/poverty/guidance/poverty-measures.html </t>
    </r>
    <r>
      <rPr>
        <sz val="11"/>
        <color theme="1"/>
        <rFont val="Calibri"/>
        <family val="2"/>
        <scheme val="minor"/>
      </rPr>
      <t xml:space="preserve">
For the full set of poverty thresholds, see: </t>
    </r>
    <r>
      <rPr>
        <sz val="11"/>
        <color theme="4"/>
        <rFont val="Calibri"/>
        <family val="2"/>
        <scheme val="minor"/>
      </rPr>
      <t>https://www.census.gov/data/tables/time-series/demo/income-poverty/historical-poverty-thresholds.html</t>
    </r>
  </si>
  <si>
    <r>
      <t xml:space="preserve">The estimated count of owner-occupied households whose income is less than or equal to 30% of HUD Area Median Income (HAMFI) for their family size and jurisdiction. HAMFI is the median family income calculated by HUD for each jurisdiction, in order to determine Fair Market Rents (FMRs) and income limits for HUD programs. HAMFI will not necessarily be the same as other calculations of median incomes (such as a simple Census number), due to a series of adjustments that are made. </t>
    </r>
    <r>
      <rPr>
        <b/>
        <sz val="11"/>
        <color theme="1"/>
        <rFont val="Calibri"/>
        <family val="2"/>
        <scheme val="minor"/>
      </rPr>
      <t>In 2018, 30% of HAMFI for a family of four in the Chicago-Joliet-Naperville, IL HUD Metro FMR Area was $25,400.</t>
    </r>
    <r>
      <rPr>
        <sz val="11"/>
        <color theme="1"/>
        <rFont val="Calibri"/>
        <family val="2"/>
        <scheme val="minor"/>
      </rPr>
      <t xml:space="preserve">
For more information on how HAMFI is calculated, see: </t>
    </r>
    <r>
      <rPr>
        <sz val="11"/>
        <color theme="4"/>
        <rFont val="Calibri"/>
        <family val="2"/>
        <scheme val="minor"/>
      </rPr>
      <t>https://www.huduser.gov/portal/datasets/il.html</t>
    </r>
    <r>
      <rPr>
        <sz val="11"/>
        <color theme="1"/>
        <rFont val="Calibri"/>
        <family val="2"/>
        <scheme val="minor"/>
      </rPr>
      <t xml:space="preserve">
To look up HAMFI by location and family size, see: </t>
    </r>
    <r>
      <rPr>
        <sz val="11"/>
        <color theme="4"/>
        <rFont val="Calibri"/>
        <family val="2"/>
        <scheme val="minor"/>
      </rPr>
      <t>https://www.huduser.gov/portal/datasets/il/il2018/select_Geography.odn</t>
    </r>
    <r>
      <rPr>
        <sz val="11"/>
        <color theme="1"/>
        <rFont val="Calibri"/>
        <family val="2"/>
        <scheme val="minor"/>
      </rPr>
      <t xml:space="preserve">
For more information on what comprises an owner-occupied household, see the above explanations.</t>
    </r>
  </si>
  <si>
    <r>
      <t xml:space="preserve">The estimated count of owner-occupied households whose income is greater than 30% and less than or equal to 50% of HUD Area Median Income (HAMFI) for their family size and jurisdiction. HAMFI is the median family income calculated by HUD for each jurisdiction, in order to determine Fair Market Rents (FMRs) and income limits for HUD programs. HAMFI will not necessarily be the same as other calculations of median incomes (such as a simple Census number), due to a series of adjustments that are made. </t>
    </r>
    <r>
      <rPr>
        <b/>
        <sz val="11"/>
        <color theme="1"/>
        <rFont val="Calibri"/>
        <family val="2"/>
        <scheme val="minor"/>
      </rPr>
      <t>In 2018, 50% of HAMFI for a family of four in the Chicago-Joliet-Naperville, IL HUD Metro FMR Area was $42,300.</t>
    </r>
    <r>
      <rPr>
        <sz val="11"/>
        <color theme="1"/>
        <rFont val="Calibri"/>
        <family val="2"/>
        <scheme val="minor"/>
      </rPr>
      <t xml:space="preserve">
For more information on how HAMFI is calculated, see: </t>
    </r>
    <r>
      <rPr>
        <sz val="11"/>
        <color theme="4"/>
        <rFont val="Calibri"/>
        <family val="2"/>
        <scheme val="minor"/>
      </rPr>
      <t>https://www.huduser.gov/portal/datasets/il.html</t>
    </r>
    <r>
      <rPr>
        <sz val="11"/>
        <color theme="1"/>
        <rFont val="Calibri"/>
        <family val="2"/>
        <scheme val="minor"/>
      </rPr>
      <t xml:space="preserve">
To look up HAMFI by location and family size, see: </t>
    </r>
    <r>
      <rPr>
        <sz val="11"/>
        <color theme="4"/>
        <rFont val="Calibri"/>
        <family val="2"/>
        <scheme val="minor"/>
      </rPr>
      <t>https://www.huduser.gov/portal/datasets/il/il2018/select_Geography.odn</t>
    </r>
    <r>
      <rPr>
        <sz val="11"/>
        <color theme="1"/>
        <rFont val="Calibri"/>
        <family val="2"/>
        <scheme val="minor"/>
      </rPr>
      <t xml:space="preserve">
For more information on what comprises an owner-occupied household, see the above explanations.</t>
    </r>
  </si>
  <si>
    <r>
      <t xml:space="preserve">The estimated count of owner-occupied households whose income is greater than 50% and less than or equal to 80% of HUD Area Median Income (HAMFI) for their family size and jurisdiction. HAMFI is the median family income calculated by HUD for each jurisdiction, in order to determine Fair Market Rents (FMRs) and income limits for HUD programs. HAMFI will not necessarily be the same as other calculations of median incomes (such as a simple Census number), due to a series of adjustments that are made. </t>
    </r>
    <r>
      <rPr>
        <b/>
        <sz val="11"/>
        <color theme="1"/>
        <rFont val="Calibri"/>
        <family val="2"/>
        <scheme val="minor"/>
      </rPr>
      <t>In 2018, 80% of HAMFI for a family of four in the Chicago-Joliet-Naperville, IL HUD Metro FMR Area was $67,700.</t>
    </r>
    <r>
      <rPr>
        <sz val="11"/>
        <color theme="1"/>
        <rFont val="Calibri"/>
        <family val="2"/>
        <scheme val="minor"/>
      </rPr>
      <t xml:space="preserve">
For more information on how HAMFI is calculated, see: </t>
    </r>
    <r>
      <rPr>
        <sz val="11"/>
        <color theme="4"/>
        <rFont val="Calibri"/>
        <family val="2"/>
        <scheme val="minor"/>
      </rPr>
      <t>https://www.huduser.gov/portal/datasets/il.html</t>
    </r>
    <r>
      <rPr>
        <sz val="11"/>
        <color theme="1"/>
        <rFont val="Calibri"/>
        <family val="2"/>
        <scheme val="minor"/>
      </rPr>
      <t xml:space="preserve">
To look up HAMFI by location and family size, see: </t>
    </r>
    <r>
      <rPr>
        <sz val="11"/>
        <color theme="4"/>
        <rFont val="Calibri"/>
        <family val="2"/>
        <scheme val="minor"/>
      </rPr>
      <t>https://www.huduser.gov/portal/datasets/il/il2018/select_Geography.odn</t>
    </r>
    <r>
      <rPr>
        <sz val="11"/>
        <color theme="1"/>
        <rFont val="Calibri"/>
        <family val="2"/>
        <scheme val="minor"/>
      </rPr>
      <t xml:space="preserve">
For more information on what comprises an owner-occupied household, see the above explanations.</t>
    </r>
  </si>
  <si>
    <r>
      <t xml:space="preserve">The number of census tracts designed as "High Revitalization Impact Areas" per IHDA's Revitalization Impact Areas (RIA) scoring criteria. IHDA’s SPAR Department analyzes market characteristics within Illinois communities in a variety of capacities. These analyses, which include examinations of an area’s assets, needs, and vulnerabilities, help IHDA plan for impactful and successful investments. Revitalization Impact Areas utilize Housing and Urban Development (HUD) designations along with American Community Survey (ACS) data to identify census tracts that demonstrate the most salient market conditions suggesting a need for revitalization, or concerted community development planning.
Census tracts demonstrating at least one High-Impact Indicator or two or more Moderate-Impact Indicators, as outlined below, are designated as “High Revitalization Impact Areas.”
High-Impact Indicators (at least one of the following conditions/designations must be present)
• Designated Qualified Census Tract (QCT)
• Designated Racially or Ethnically Concentrated Area of Poverty (R/ECAP)
• Poverty rate ≥ 75th percentile of set-aside
• Two or more Moderate-Impact Indicators are present
Moderate-Impact Indicators (one of the following conditions/designations must be present)
• 75th percentile of set-aside ≥ Poverty rate ≥ 50th percentile of set-aside
• Unemployment rate ≥ 75th percentile of set-aside
• Median household income ≤ 25th percentile of set-aside
• Housing vacancy rate ≥ 75th percentile of set-aside
• Concentration of affordable housing units (HUD, IHDA, USDA) ≥ 30% of the overall rental housing stock
For a map of all census tracts in Illinois by RIA status, see: </t>
    </r>
    <r>
      <rPr>
        <sz val="10"/>
        <color theme="4"/>
        <rFont val="Calibri"/>
        <family val="2"/>
        <scheme val="minor"/>
      </rPr>
      <t>https://www.ihda.org/developers/market-research/revitalization-impact-areas/</t>
    </r>
    <r>
      <rPr>
        <sz val="10"/>
        <color theme="1"/>
        <rFont val="Calibri"/>
        <family val="2"/>
        <scheme val="minor"/>
      </rPr>
      <t xml:space="preserve">
For the RIA methodology, see: </t>
    </r>
    <r>
      <rPr>
        <sz val="10"/>
        <color theme="4"/>
        <rFont val="Calibri"/>
        <family val="2"/>
        <scheme val="minor"/>
      </rPr>
      <t>https://www.ihda.org/wp-content/uploads/2021/12/Revitalization-Impact-Areas-Methodology-2022-23-QAP.pdf</t>
    </r>
  </si>
  <si>
    <t>If you are awarded an HRAP grant, all funding must be spent on projects within your Service Area, which is comprised of 1 - 5 counties. Grantees should strive to spend 70% of funding within the target area as a goal. The Target Area being comprised of selected census tracts within your Service Area. The maximum number of census tracts that may be selected as your Target Area is dependent on the total population of your Service Area. Please see the table below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</si>
</sst>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1"/>
      <color rgb="FF333333"/>
      <name val="Calibri"/>
      <family val="2"/>
      <scheme val="minor"/>
    </font>
    <font>
      <sz val="8"/>
      <name val="Calibri"/>
      <family val="2"/>
      <scheme val="minor"/>
    </font>
    <font>
      <sz val="10"/>
      <color theme="1"/>
      <name val="Calibri"/>
      <family val="2"/>
      <scheme val="minor"/>
    </font>
    <font>
      <b/>
      <sz val="20"/>
      <color theme="2" tint="-0.749992370372631"/>
      <name val="Calibri Light"/>
      <family val="2"/>
      <scheme val="major"/>
    </font>
    <font>
      <b/>
      <sz val="36"/>
      <color theme="2" tint="-0.749992370372631"/>
      <name val="Calibri"/>
      <family val="2"/>
      <scheme val="minor"/>
    </font>
    <font>
      <b/>
      <sz val="36"/>
      <name val="Calibri Light"/>
      <family val="2"/>
      <scheme val="major"/>
    </font>
    <font>
      <sz val="20"/>
      <color rgb="FF0069AA"/>
      <name val="Calibri"/>
      <family val="2"/>
      <scheme val="minor"/>
    </font>
    <font>
      <sz val="11"/>
      <color theme="2" tint="-0.749992370372631"/>
      <name val="Calibri"/>
      <family val="2"/>
    </font>
    <font>
      <b/>
      <sz val="11"/>
      <color theme="2" tint="-0.749992370372631"/>
      <name val="Calibri"/>
      <family val="2"/>
    </font>
    <font>
      <sz val="11"/>
      <name val="Calibri Light"/>
      <family val="2"/>
      <scheme val="major"/>
    </font>
    <font>
      <sz val="11"/>
      <color rgb="FF0069AA"/>
      <name val="Calibri"/>
      <family val="2"/>
      <scheme val="minor"/>
    </font>
    <font>
      <sz val="14"/>
      <color rgb="FF0069AA"/>
      <name val="Calibri"/>
      <family val="2"/>
      <scheme val="minor"/>
    </font>
    <font>
      <sz val="14"/>
      <color theme="1"/>
      <name val="Calibri"/>
      <family val="2"/>
      <scheme val="minor"/>
    </font>
    <font>
      <b/>
      <sz val="14"/>
      <color rgb="FF0069AA"/>
      <name val="Calibri"/>
      <family val="2"/>
      <scheme val="minor"/>
    </font>
    <font>
      <b/>
      <sz val="14"/>
      <color theme="1"/>
      <name val="Calibri"/>
      <family val="2"/>
      <scheme val="minor"/>
    </font>
    <font>
      <b/>
      <sz val="20"/>
      <color rgb="FF0069AA"/>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11"/>
      <color theme="4"/>
      <name val="Calibri"/>
      <family val="2"/>
      <scheme val="minor"/>
    </font>
    <font>
      <sz val="10"/>
      <color theme="4"/>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rgb="FF0069AA"/>
        <bgColor indexed="64"/>
      </patternFill>
    </fill>
    <fill>
      <patternFill patternType="solid">
        <fgColor rgb="FFF9F6CB"/>
        <bgColor indexed="64"/>
      </patternFill>
    </fill>
    <fill>
      <patternFill patternType="solid">
        <fgColor theme="4" tint="0.79998168889431442"/>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1" fillId="0" borderId="0" applyNumberFormat="0" applyFill="0" applyBorder="0" applyAlignment="0" applyProtection="0"/>
  </cellStyleXfs>
  <cellXfs count="113">
    <xf numFmtId="0" fontId="0" fillId="0" borderId="0" xfId="0"/>
    <xf numFmtId="0" fontId="2" fillId="0" borderId="0" xfId="0" applyFont="1"/>
    <xf numFmtId="0" fontId="2" fillId="0" borderId="0" xfId="0" applyFont="1" applyAlignment="1">
      <alignment wrapText="1"/>
    </xf>
    <xf numFmtId="0" fontId="0" fillId="0" borderId="0" xfId="0" applyAlignment="1">
      <alignment horizontal="left"/>
    </xf>
    <xf numFmtId="0" fontId="2" fillId="0" borderId="0" xfId="0" applyFont="1" applyAlignment="1">
      <alignment horizontal="left" wrapText="1"/>
    </xf>
    <xf numFmtId="0" fontId="0" fillId="0" borderId="0" xfId="0" applyAlignment="1">
      <alignment wrapText="1"/>
    </xf>
    <xf numFmtId="0" fontId="2" fillId="0" borderId="0" xfId="0" applyFont="1" applyAlignment="1">
      <alignment horizontal="left"/>
    </xf>
    <xf numFmtId="0" fontId="2" fillId="3" borderId="0" xfId="0" applyFont="1" applyFill="1" applyAlignment="1">
      <alignment wrapText="1"/>
    </xf>
    <xf numFmtId="0" fontId="2" fillId="3" borderId="0" xfId="0" applyFont="1" applyFill="1"/>
    <xf numFmtId="0" fontId="6" fillId="0" borderId="0" xfId="0" applyFont="1" applyAlignment="1" applyProtection="1">
      <alignment horizontal="left"/>
      <protection hidden="1"/>
    </xf>
    <xf numFmtId="0" fontId="0" fillId="0" borderId="0" xfId="0" applyAlignment="1" applyProtection="1">
      <alignment wrapText="1"/>
      <protection hidden="1"/>
    </xf>
    <xf numFmtId="0" fontId="7" fillId="0" borderId="0" xfId="0" applyFont="1" applyAlignment="1" applyProtection="1">
      <alignment horizontal="left"/>
      <protection hidden="1"/>
    </xf>
    <xf numFmtId="0" fontId="8" fillId="5" borderId="0" xfId="0" applyFont="1" applyFill="1" applyProtection="1">
      <protection hidden="1"/>
    </xf>
    <xf numFmtId="0" fontId="0" fillId="5" borderId="0" xfId="0" applyFill="1" applyAlignment="1" applyProtection="1">
      <alignment wrapText="1"/>
      <protection hidden="1"/>
    </xf>
    <xf numFmtId="0" fontId="8" fillId="0" borderId="0" xfId="0" applyFont="1" applyProtection="1">
      <protection hidden="1"/>
    </xf>
    <xf numFmtId="0" fontId="9" fillId="0" borderId="1" xfId="0" applyFont="1" applyBorder="1" applyProtection="1">
      <protection hidden="1"/>
    </xf>
    <xf numFmtId="0" fontId="0" fillId="0" borderId="1" xfId="0" applyBorder="1" applyAlignment="1" applyProtection="1">
      <alignment wrapText="1"/>
      <protection hidden="1"/>
    </xf>
    <xf numFmtId="0" fontId="11" fillId="4" borderId="0" xfId="0" applyFont="1" applyFill="1" applyAlignment="1" applyProtection="1">
      <alignment horizontal="left" vertical="center"/>
      <protection hidden="1"/>
    </xf>
    <xf numFmtId="0" fontId="10" fillId="0" borderId="0" xfId="0" applyFont="1" applyAlignment="1" applyProtection="1">
      <alignment horizontal="center" vertical="center"/>
      <protection hidden="1"/>
    </xf>
    <xf numFmtId="0" fontId="9" fillId="0" borderId="1" xfId="0" applyFont="1" applyBorder="1" applyAlignment="1" applyProtection="1">
      <alignment wrapText="1"/>
      <protection hidden="1"/>
    </xf>
    <xf numFmtId="0" fontId="0" fillId="0" borderId="0" xfId="0" applyAlignment="1" applyProtection="1">
      <alignment horizontal="left" wrapText="1"/>
      <protection hidden="1"/>
    </xf>
    <xf numFmtId="0" fontId="0" fillId="5" borderId="0" xfId="0" applyFill="1" applyAlignment="1" applyProtection="1">
      <alignment horizontal="left" wrapText="1"/>
      <protection hidden="1"/>
    </xf>
    <xf numFmtId="0" fontId="9" fillId="0" borderId="1" xfId="0" applyFont="1" applyBorder="1" applyAlignment="1" applyProtection="1">
      <alignment horizontal="left" wrapText="1"/>
      <protection hidden="1"/>
    </xf>
    <xf numFmtId="0" fontId="18" fillId="0" borderId="1" xfId="0" applyFont="1" applyBorder="1" applyProtection="1">
      <protection hidden="1"/>
    </xf>
    <xf numFmtId="0" fontId="9" fillId="0" borderId="0" xfId="0" applyFont="1" applyProtection="1">
      <protection hidden="1"/>
    </xf>
    <xf numFmtId="0" fontId="12" fillId="0" borderId="0" xfId="0" applyFont="1" applyAlignment="1" applyProtection="1">
      <alignment vertical="top" wrapText="1"/>
      <protection hidden="1"/>
    </xf>
    <xf numFmtId="0" fontId="18" fillId="0" borderId="0" xfId="0" applyFont="1" applyProtection="1">
      <protection hidden="1"/>
    </xf>
    <xf numFmtId="0" fontId="11" fillId="0" borderId="0" xfId="0" applyFont="1" applyAlignment="1" applyProtection="1">
      <alignment horizontal="left" vertical="center"/>
      <protection hidden="1"/>
    </xf>
    <xf numFmtId="0" fontId="0" fillId="0" borderId="0" xfId="0" applyAlignment="1" applyProtection="1">
      <alignment horizontal="center" wrapText="1"/>
      <protection hidden="1"/>
    </xf>
    <xf numFmtId="0" fontId="0" fillId="0" borderId="4" xfId="0" applyBorder="1" applyAlignment="1" applyProtection="1">
      <alignment horizontal="center" vertical="center" wrapText="1"/>
      <protection hidden="1"/>
    </xf>
    <xf numFmtId="0" fontId="2" fillId="0" borderId="0" xfId="0" applyFont="1" applyAlignment="1" applyProtection="1">
      <alignment wrapText="1"/>
      <protection hidden="1"/>
    </xf>
    <xf numFmtId="0" fontId="0" fillId="2" borderId="4" xfId="0" applyFill="1" applyBorder="1" applyAlignment="1" applyProtection="1">
      <alignment vertical="center"/>
      <protection locked="0"/>
    </xf>
    <xf numFmtId="0" fontId="0" fillId="2" borderId="4" xfId="0" applyFill="1" applyBorder="1" applyAlignment="1" applyProtection="1">
      <alignment wrapText="1"/>
      <protection locked="0"/>
    </xf>
    <xf numFmtId="0" fontId="0" fillId="0" borderId="0" xfId="0" applyProtection="1">
      <protection hidden="1"/>
    </xf>
    <xf numFmtId="0" fontId="0" fillId="5" borderId="0" xfId="0" applyFill="1" applyProtection="1">
      <protection hidden="1"/>
    </xf>
    <xf numFmtId="0" fontId="0" fillId="0" borderId="1" xfId="0" applyBorder="1" applyProtection="1">
      <protection hidden="1"/>
    </xf>
    <xf numFmtId="0" fontId="0" fillId="0" borderId="0" xfId="0" applyAlignment="1" applyProtection="1">
      <alignment vertical="top" wrapText="1"/>
      <protection hidden="1"/>
    </xf>
    <xf numFmtId="0" fontId="2" fillId="0" borderId="0" xfId="0" applyFont="1" applyProtection="1">
      <protection hidden="1"/>
    </xf>
    <xf numFmtId="0" fontId="2" fillId="0" borderId="0" xfId="0" applyFont="1" applyAlignment="1" applyProtection="1">
      <alignment horizontal="left" vertical="center"/>
      <protection hidden="1"/>
    </xf>
    <xf numFmtId="0" fontId="16" fillId="0" borderId="1" xfId="0" applyFont="1" applyBorder="1" applyAlignment="1" applyProtection="1">
      <alignment horizontal="left" vertical="center"/>
      <protection hidden="1"/>
    </xf>
    <xf numFmtId="0" fontId="17" fillId="0" borderId="1" xfId="0" applyFont="1" applyBorder="1" applyAlignment="1" applyProtection="1">
      <alignment horizontal="right" vertical="top"/>
      <protection hidden="1"/>
    </xf>
    <xf numFmtId="0" fontId="0" fillId="4" borderId="0" xfId="0" applyFill="1" applyProtection="1">
      <protection hidden="1"/>
    </xf>
    <xf numFmtId="0" fontId="13" fillId="0" borderId="0" xfId="0" applyFont="1" applyAlignment="1" applyProtection="1">
      <alignment horizontal="left" vertical="center"/>
      <protection hidden="1"/>
    </xf>
    <xf numFmtId="0" fontId="0" fillId="0" borderId="0" xfId="0" applyAlignment="1" applyProtection="1">
      <alignment horizontal="right" vertical="top"/>
      <protection hidden="1"/>
    </xf>
    <xf numFmtId="3" fontId="2" fillId="4" borderId="0" xfId="0" applyNumberFormat="1" applyFont="1" applyFill="1" applyAlignment="1" applyProtection="1">
      <alignment horizontal="left"/>
      <protection hidden="1"/>
    </xf>
    <xf numFmtId="0" fontId="0" fillId="0" borderId="0" xfId="0" applyAlignment="1" applyProtection="1">
      <alignment horizontal="right"/>
      <protection hidden="1"/>
    </xf>
    <xf numFmtId="0" fontId="2" fillId="0" borderId="0" xfId="0" applyFont="1" applyAlignment="1" applyProtection="1">
      <alignment horizontal="right"/>
      <protection hidden="1"/>
    </xf>
    <xf numFmtId="0" fontId="19" fillId="4" borderId="0" xfId="0" applyFont="1" applyFill="1" applyProtection="1">
      <protection hidden="1"/>
    </xf>
    <xf numFmtId="3" fontId="20" fillId="4" borderId="0" xfId="0" applyNumberFormat="1" applyFont="1" applyFill="1" applyAlignment="1" applyProtection="1">
      <alignment horizontal="right"/>
      <protection hidden="1"/>
    </xf>
    <xf numFmtId="0" fontId="20" fillId="4" borderId="0" xfId="0" applyFont="1" applyFill="1" applyAlignment="1" applyProtection="1">
      <alignment horizontal="right"/>
      <protection hidden="1"/>
    </xf>
    <xf numFmtId="0" fontId="2" fillId="4" borderId="0" xfId="0" applyFont="1" applyFill="1" applyProtection="1">
      <protection hidden="1"/>
    </xf>
    <xf numFmtId="0" fontId="19" fillId="0" borderId="0" xfId="0" applyFont="1" applyProtection="1">
      <protection hidden="1"/>
    </xf>
    <xf numFmtId="3" fontId="20" fillId="0" borderId="0" xfId="0" applyNumberFormat="1" applyFont="1" applyAlignment="1" applyProtection="1">
      <alignment horizontal="right"/>
      <protection hidden="1"/>
    </xf>
    <xf numFmtId="9" fontId="20" fillId="0" borderId="0" xfId="1" applyFont="1" applyBorder="1" applyAlignment="1" applyProtection="1">
      <alignment horizontal="right"/>
      <protection hidden="1"/>
    </xf>
    <xf numFmtId="0" fontId="20" fillId="4" borderId="0" xfId="0" applyFont="1" applyFill="1" applyProtection="1">
      <protection hidden="1"/>
    </xf>
    <xf numFmtId="0" fontId="19" fillId="0" borderId="0" xfId="0" applyFont="1" applyAlignment="1" applyProtection="1">
      <alignment horizontal="right"/>
      <protection hidden="1"/>
    </xf>
    <xf numFmtId="0" fontId="20" fillId="0" borderId="0" xfId="0" applyFont="1" applyProtection="1">
      <protection hidden="1"/>
    </xf>
    <xf numFmtId="0" fontId="20" fillId="0" borderId="0" xfId="0" applyFont="1" applyAlignment="1" applyProtection="1">
      <alignment horizontal="right"/>
      <protection hidden="1"/>
    </xf>
    <xf numFmtId="164" fontId="20" fillId="0" borderId="0" xfId="1" applyNumberFormat="1" applyFont="1" applyBorder="1" applyAlignment="1" applyProtection="1">
      <alignment horizontal="right"/>
      <protection hidden="1"/>
    </xf>
    <xf numFmtId="3" fontId="20" fillId="0" borderId="0" xfId="0" applyNumberFormat="1" applyFont="1" applyAlignment="1" applyProtection="1">
      <alignment horizontal="left"/>
      <protection hidden="1"/>
    </xf>
    <xf numFmtId="3" fontId="2" fillId="0" borderId="0" xfId="0" applyNumberFormat="1" applyFont="1" applyAlignment="1" applyProtection="1">
      <alignment horizontal="left"/>
      <protection hidden="1"/>
    </xf>
    <xf numFmtId="164" fontId="19" fillId="0" borderId="0" xfId="1" applyNumberFormat="1" applyFont="1" applyBorder="1" applyAlignment="1" applyProtection="1">
      <alignment horizontal="left"/>
      <protection hidden="1"/>
    </xf>
    <xf numFmtId="3" fontId="20" fillId="0" borderId="0" xfId="1" applyNumberFormat="1" applyFont="1" applyBorder="1" applyAlignment="1" applyProtection="1">
      <alignment horizontal="right"/>
      <protection hidden="1"/>
    </xf>
    <xf numFmtId="3" fontId="20" fillId="0" borderId="0" xfId="1" applyNumberFormat="1" applyFont="1" applyBorder="1" applyAlignment="1" applyProtection="1">
      <alignment horizontal="left"/>
      <protection hidden="1"/>
    </xf>
    <xf numFmtId="164" fontId="2" fillId="0" borderId="0" xfId="1" applyNumberFormat="1" applyFont="1" applyBorder="1" applyAlignment="1" applyProtection="1">
      <alignment horizontal="left"/>
      <protection hidden="1"/>
    </xf>
    <xf numFmtId="164" fontId="1" fillId="0" borderId="0" xfId="1" applyNumberFormat="1" applyFont="1" applyBorder="1" applyAlignment="1" applyProtection="1">
      <alignment horizontal="left"/>
      <protection hidden="1"/>
    </xf>
    <xf numFmtId="3" fontId="2" fillId="0" borderId="0" xfId="1" applyNumberFormat="1" applyFont="1" applyBorder="1" applyAlignment="1" applyProtection="1">
      <alignment horizontal="left"/>
      <protection hidden="1"/>
    </xf>
    <xf numFmtId="0" fontId="20" fillId="0" borderId="0" xfId="0" applyFont="1" applyAlignment="1" applyProtection="1">
      <alignment horizontal="left" vertical="center"/>
      <protection hidden="1"/>
    </xf>
    <xf numFmtId="0" fontId="0" fillId="0" borderId="0" xfId="0" applyAlignment="1" applyProtection="1">
      <alignment vertical="center"/>
      <protection hidden="1"/>
    </xf>
    <xf numFmtId="0" fontId="10" fillId="6" borderId="3" xfId="0" applyFont="1" applyFill="1" applyBorder="1" applyAlignment="1" applyProtection="1">
      <alignment horizontal="center" vertical="center" wrapText="1"/>
      <protection locked="0"/>
    </xf>
    <xf numFmtId="0" fontId="10" fillId="6" borderId="4"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hidden="1"/>
    </xf>
    <xf numFmtId="0" fontId="0" fillId="0" borderId="0" xfId="0" applyAlignment="1" applyProtection="1">
      <alignment horizontal="center"/>
      <protection hidden="1"/>
    </xf>
    <xf numFmtId="0" fontId="0" fillId="0" borderId="4" xfId="0" applyBorder="1" applyAlignment="1" applyProtection="1">
      <alignment horizontal="center" vertical="center"/>
      <protection hidden="1"/>
    </xf>
    <xf numFmtId="3" fontId="0" fillId="7" borderId="4" xfId="0" applyNumberFormat="1" applyFill="1" applyBorder="1" applyAlignment="1" applyProtection="1">
      <alignment horizontal="center" vertical="center"/>
      <protection hidden="1"/>
    </xf>
    <xf numFmtId="0" fontId="0" fillId="7" borderId="4" xfId="0" applyFill="1" applyBorder="1" applyAlignment="1" applyProtection="1">
      <alignment horizontal="center" vertical="center"/>
      <protection hidden="1"/>
    </xf>
    <xf numFmtId="0" fontId="0" fillId="0" borderId="0" xfId="0" applyAlignment="1" applyProtection="1">
      <alignment vertical="center" wrapText="1"/>
      <protection hidden="1"/>
    </xf>
    <xf numFmtId="0" fontId="2"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14" fillId="0" borderId="0" xfId="0" applyFont="1" applyAlignment="1" applyProtection="1">
      <alignment horizontal="left" vertical="center"/>
      <protection hidden="1"/>
    </xf>
    <xf numFmtId="0" fontId="15" fillId="0" borderId="0" xfId="0" applyFont="1" applyAlignment="1" applyProtection="1">
      <alignment horizontal="right" vertical="top"/>
      <protection hidden="1"/>
    </xf>
    <xf numFmtId="0" fontId="19" fillId="4" borderId="0" xfId="0" applyFont="1" applyFill="1" applyAlignment="1" applyProtection="1">
      <alignment horizontal="right"/>
      <protection hidden="1"/>
    </xf>
    <xf numFmtId="164" fontId="2" fillId="0" borderId="0" xfId="1" applyNumberFormat="1" applyFont="1" applyBorder="1" applyAlignment="1" applyProtection="1">
      <alignment horizontal="right"/>
      <protection hidden="1"/>
    </xf>
    <xf numFmtId="0" fontId="15" fillId="0" borderId="1" xfId="0" applyFont="1" applyBorder="1" applyAlignment="1" applyProtection="1">
      <alignment horizontal="right" vertical="top"/>
      <protection hidden="1"/>
    </xf>
    <xf numFmtId="3" fontId="2" fillId="0" borderId="0" xfId="1" applyNumberFormat="1" applyFont="1" applyBorder="1" applyAlignment="1" applyProtection="1">
      <alignment horizontal="right"/>
      <protection hidden="1"/>
    </xf>
    <xf numFmtId="3" fontId="2" fillId="0" borderId="0" xfId="0" applyNumberFormat="1" applyFont="1" applyAlignment="1" applyProtection="1">
      <alignment horizontal="right"/>
      <protection hidden="1"/>
    </xf>
    <xf numFmtId="0" fontId="5" fillId="0" borderId="0" xfId="0" applyFont="1" applyAlignment="1" applyProtection="1">
      <alignment vertical="top" wrapText="1"/>
      <protection hidden="1"/>
    </xf>
    <xf numFmtId="0" fontId="0" fillId="0" borderId="5" xfId="0" applyBorder="1" applyAlignment="1" applyProtection="1">
      <alignment horizontal="left" vertical="center" wrapText="1"/>
      <protection hidden="1"/>
    </xf>
    <xf numFmtId="0" fontId="0" fillId="0" borderId="5" xfId="0" applyBorder="1" applyAlignment="1" applyProtection="1">
      <alignment horizontal="left" vertical="center"/>
      <protection hidden="1"/>
    </xf>
    <xf numFmtId="0" fontId="3" fillId="0" borderId="5" xfId="0" applyFont="1" applyBorder="1" applyAlignment="1" applyProtection="1">
      <alignment horizontal="left" vertical="center" wrapText="1"/>
      <protection hidden="1"/>
    </xf>
    <xf numFmtId="0" fontId="0" fillId="0" borderId="0" xfId="0" applyAlignment="1" applyProtection="1">
      <alignment horizontal="left" vertical="center"/>
      <protection hidden="1"/>
    </xf>
    <xf numFmtId="3" fontId="0" fillId="0" borderId="5" xfId="0" applyNumberFormat="1" applyBorder="1" applyAlignment="1" applyProtection="1">
      <alignment horizontal="left" vertical="center"/>
      <protection hidden="1"/>
    </xf>
    <xf numFmtId="3" fontId="0" fillId="0" borderId="5" xfId="0" applyNumberFormat="1" applyBorder="1" applyAlignment="1" applyProtection="1">
      <alignment horizontal="left" vertical="center" wrapText="1"/>
      <protection hidden="1"/>
    </xf>
    <xf numFmtId="3" fontId="0" fillId="0" borderId="1" xfId="0" applyNumberFormat="1" applyBorder="1" applyAlignment="1" applyProtection="1">
      <alignment horizontal="left" vertical="center"/>
      <protection hidden="1"/>
    </xf>
    <xf numFmtId="3" fontId="0" fillId="0" borderId="1" xfId="0" applyNumberFormat="1" applyBorder="1" applyAlignment="1" applyProtection="1">
      <alignment horizontal="left" vertical="center" wrapText="1"/>
      <protection hidden="1"/>
    </xf>
    <xf numFmtId="0" fontId="0" fillId="0" borderId="1" xfId="0" applyBorder="1" applyAlignment="1" applyProtection="1">
      <alignment horizontal="left" vertical="center"/>
      <protection hidden="1"/>
    </xf>
    <xf numFmtId="0" fontId="3" fillId="0" borderId="1" xfId="0" applyFont="1" applyBorder="1" applyAlignment="1" applyProtection="1">
      <alignment horizontal="left" vertical="center" wrapText="1"/>
      <protection hidden="1"/>
    </xf>
    <xf numFmtId="0" fontId="0" fillId="0" borderId="1" xfId="0" applyBorder="1" applyAlignment="1" applyProtection="1">
      <alignment horizontal="left" vertical="center" wrapText="1"/>
      <protection hidden="1"/>
    </xf>
    <xf numFmtId="0" fontId="5" fillId="0" borderId="0" xfId="0" applyFont="1" applyAlignment="1" applyProtection="1">
      <alignment vertical="center"/>
      <protection hidden="1"/>
    </xf>
    <xf numFmtId="0" fontId="0" fillId="0" borderId="5" xfId="0" applyBorder="1" applyAlignment="1">
      <alignment horizontal="left" vertical="center" wrapText="1"/>
    </xf>
    <xf numFmtId="3" fontId="0" fillId="0" borderId="5" xfId="0" applyNumberFormat="1" applyBorder="1" applyAlignment="1">
      <alignment horizontal="left" vertical="center" wrapText="1"/>
    </xf>
    <xf numFmtId="3"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5" fillId="0" borderId="5" xfId="0" applyFont="1" applyBorder="1" applyAlignment="1">
      <alignment horizontal="left" vertical="center" wrapText="1"/>
    </xf>
    <xf numFmtId="0" fontId="0" fillId="0" borderId="2" xfId="0" applyBorder="1" applyAlignment="1" applyProtection="1">
      <alignment horizontal="center" vertical="center" wrapText="1"/>
      <protection hidden="1"/>
    </xf>
    <xf numFmtId="0" fontId="2" fillId="0" borderId="0" xfId="0" applyFont="1" applyAlignment="1" applyProtection="1">
      <alignment horizontal="center" vertical="center"/>
      <protection hidden="1"/>
    </xf>
    <xf numFmtId="0" fontId="0" fillId="0" borderId="0" xfId="0" applyAlignment="1" applyProtection="1">
      <alignment horizontal="left" vertical="top"/>
      <protection hidden="1"/>
    </xf>
    <xf numFmtId="0" fontId="0" fillId="0" borderId="0" xfId="0"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0" fillId="0" borderId="0" xfId="0" applyAlignment="1" applyProtection="1">
      <alignment horizontal="center"/>
      <protection hidden="1"/>
    </xf>
    <xf numFmtId="0" fontId="21" fillId="0" borderId="0" xfId="2" applyFill="1" applyBorder="1" applyAlignment="1" applyProtection="1">
      <alignment horizontal="center" vertical="center" wrapText="1"/>
    </xf>
    <xf numFmtId="0" fontId="21" fillId="0" borderId="0" xfId="2" applyFill="1" applyBorder="1" applyAlignment="1" applyProtection="1">
      <alignment horizontal="center" vertical="center" wrapText="1"/>
      <protection hidden="1"/>
    </xf>
    <xf numFmtId="0" fontId="0" fillId="0" borderId="0" xfId="0" applyAlignment="1" applyProtection="1">
      <alignment horizontal="left" vertical="top" wrapText="1"/>
      <protection hidden="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6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ustomXml" Target="../ink/ink1.xm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623698</xdr:colOff>
      <xdr:row>0</xdr:row>
      <xdr:rowOff>108501</xdr:rowOff>
    </xdr:from>
    <xdr:to>
      <xdr:col>5</xdr:col>
      <xdr:colOff>112417</xdr:colOff>
      <xdr:row>1</xdr:row>
      <xdr:rowOff>543389</xdr:rowOff>
    </xdr:to>
    <xdr:pic>
      <xdr:nvPicPr>
        <xdr:cNvPr id="2" name="Picture 1" descr="ihda b&amp;w masthead FIT.jpg">
          <a:extLst>
            <a:ext uri="{FF2B5EF4-FFF2-40B4-BE49-F238E27FC236}">
              <a16:creationId xmlns:a16="http://schemas.microsoft.com/office/drawing/2014/main" id="{8F5DC324-D4E6-4CD0-B9EB-91FB0AEC9ED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0289" b="48126"/>
        <a:stretch/>
      </xdr:blipFill>
      <xdr:spPr bwMode="auto">
        <a:xfrm>
          <a:off x="8134841" y="108501"/>
          <a:ext cx="1992434" cy="764634"/>
        </a:xfrm>
        <a:prstGeom prst="rect">
          <a:avLst/>
        </a:prstGeom>
        <a:solidFill>
          <a:schemeClr val="accent4">
            <a:lumMod val="75000"/>
          </a:schemeClr>
        </a:solid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3890170</xdr:colOff>
      <xdr:row>0</xdr:row>
      <xdr:rowOff>103981</xdr:rowOff>
    </xdr:from>
    <xdr:to>
      <xdr:col>9</xdr:col>
      <xdr:colOff>1711</xdr:colOff>
      <xdr:row>1</xdr:row>
      <xdr:rowOff>546035</xdr:rowOff>
    </xdr:to>
    <xdr:pic>
      <xdr:nvPicPr>
        <xdr:cNvPr id="7" name="Picture 6" descr="ihda b&amp;w masthead FIT.jpg">
          <a:extLst>
            <a:ext uri="{FF2B5EF4-FFF2-40B4-BE49-F238E27FC236}">
              <a16:creationId xmlns:a16="http://schemas.microsoft.com/office/drawing/2014/main" id="{F3875145-E37F-4940-87B3-BEFE43961CD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0289" b="48126"/>
        <a:stretch/>
      </xdr:blipFill>
      <xdr:spPr bwMode="auto">
        <a:xfrm>
          <a:off x="15332076" y="103981"/>
          <a:ext cx="2005134" cy="774159"/>
        </a:xfrm>
        <a:prstGeom prst="rect">
          <a:avLst/>
        </a:prstGeom>
        <a:solidFill>
          <a:schemeClr val="accent4">
            <a:lumMod val="75000"/>
          </a:schemeClr>
        </a:solid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170125</xdr:colOff>
      <xdr:row>0</xdr:row>
      <xdr:rowOff>108501</xdr:rowOff>
    </xdr:from>
    <xdr:to>
      <xdr:col>8</xdr:col>
      <xdr:colOff>85202</xdr:colOff>
      <xdr:row>1</xdr:row>
      <xdr:rowOff>543389</xdr:rowOff>
    </xdr:to>
    <xdr:pic>
      <xdr:nvPicPr>
        <xdr:cNvPr id="2" name="Picture 1" descr="ihda b&amp;w masthead FIT.jpg">
          <a:extLst>
            <a:ext uri="{FF2B5EF4-FFF2-40B4-BE49-F238E27FC236}">
              <a16:creationId xmlns:a16="http://schemas.microsoft.com/office/drawing/2014/main" id="{E6D44E53-C980-431C-BA76-4F84F596AC9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0289" b="48126"/>
        <a:stretch/>
      </xdr:blipFill>
      <xdr:spPr bwMode="auto">
        <a:xfrm>
          <a:off x="8334411" y="108501"/>
          <a:ext cx="1992434" cy="761459"/>
        </a:xfrm>
        <a:prstGeom prst="rect">
          <a:avLst/>
        </a:prstGeom>
        <a:solidFill>
          <a:schemeClr val="accent4">
            <a:lumMod val="75000"/>
          </a:schemeClr>
        </a:solidFill>
        <a:ln>
          <a:noFill/>
        </a:ln>
        <a:extLst>
          <a:ext uri="{53640926-AAD7-44D8-BBD7-CCE9431645EC}">
            <a14:shadowObscured xmlns:a14="http://schemas.microsoft.com/office/drawing/2010/main"/>
          </a:ext>
        </a:extLst>
      </xdr:spPr>
    </xdr:pic>
    <xdr:clientData/>
  </xdr:twoCellAnchor>
  <xdr:twoCellAnchor editAs="oneCell">
    <xdr:from>
      <xdr:col>1</xdr:col>
      <xdr:colOff>244929</xdr:colOff>
      <xdr:row>23</xdr:row>
      <xdr:rowOff>326572</xdr:rowOff>
    </xdr:from>
    <xdr:to>
      <xdr:col>6</xdr:col>
      <xdr:colOff>244929</xdr:colOff>
      <xdr:row>35</xdr:row>
      <xdr:rowOff>154313</xdr:rowOff>
    </xdr:to>
    <xdr:pic>
      <xdr:nvPicPr>
        <xdr:cNvPr id="4" name="Picture 3">
          <a:extLst>
            <a:ext uri="{FF2B5EF4-FFF2-40B4-BE49-F238E27FC236}">
              <a16:creationId xmlns:a16="http://schemas.microsoft.com/office/drawing/2014/main" id="{E6733092-1883-06F1-7A9B-5E12BED94986}"/>
            </a:ext>
          </a:extLst>
        </xdr:cNvPr>
        <xdr:cNvPicPr>
          <a:picLocks noChangeAspect="1"/>
        </xdr:cNvPicPr>
      </xdr:nvPicPr>
      <xdr:blipFill>
        <a:blip xmlns:r="http://schemas.openxmlformats.org/officeDocument/2006/relationships" r:embed="rId2"/>
        <a:stretch>
          <a:fillRect/>
        </a:stretch>
      </xdr:blipFill>
      <xdr:spPr>
        <a:xfrm>
          <a:off x="2322286" y="9053286"/>
          <a:ext cx="4426857" cy="3338385"/>
        </a:xfrm>
        <a:prstGeom prst="rect">
          <a:avLst/>
        </a:prstGeom>
        <a:ln w="25400">
          <a:solidFill>
            <a:schemeClr val="accent1"/>
          </a:solidFill>
        </a:ln>
      </xdr:spPr>
    </xdr:pic>
    <xdr:clientData/>
  </xdr:twoCellAnchor>
  <xdr:twoCellAnchor editAs="oneCell">
    <xdr:from>
      <xdr:col>1</xdr:col>
      <xdr:colOff>323483</xdr:colOff>
      <xdr:row>23</xdr:row>
      <xdr:rowOff>593086</xdr:rowOff>
    </xdr:from>
    <xdr:to>
      <xdr:col>3</xdr:col>
      <xdr:colOff>952500</xdr:colOff>
      <xdr:row>23</xdr:row>
      <xdr:rowOff>1058636</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16" name="Ink 15">
              <a:extLst>
                <a:ext uri="{FF2B5EF4-FFF2-40B4-BE49-F238E27FC236}">
                  <a16:creationId xmlns:a16="http://schemas.microsoft.com/office/drawing/2014/main" id="{72536E08-8371-C8CC-BC94-1609234BBB8C}"/>
                </a:ext>
              </a:extLst>
            </xdr14:cNvPr>
            <xdr14:cNvContentPartPr/>
          </xdr14:nvContentPartPr>
          <xdr14:nvPr macro=""/>
          <xdr14:xfrm>
            <a:off x="2400840" y="9319800"/>
            <a:ext cx="1536160" cy="459200"/>
          </xdr14:xfrm>
        </xdr:contentPart>
      </mc:Choice>
      <mc:Fallback xmlns="">
        <xdr:pic>
          <xdr:nvPicPr>
            <xdr:cNvPr id="16" name="Ink 15">
              <a:extLst>
                <a:ext uri="{FF2B5EF4-FFF2-40B4-BE49-F238E27FC236}">
                  <a16:creationId xmlns:a16="http://schemas.microsoft.com/office/drawing/2014/main" id="{72536E08-8371-C8CC-BC94-1609234BBB8C}"/>
                </a:ext>
              </a:extLst>
            </xdr:cNvPr>
            <xdr:cNvPicPr/>
          </xdr:nvPicPr>
          <xdr:blipFill>
            <a:blip xmlns:r="http://schemas.openxmlformats.org/officeDocument/2006/relationships" r:embed="rId4"/>
            <a:stretch>
              <a:fillRect/>
            </a:stretch>
          </xdr:blipFill>
          <xdr:spPr>
            <a:xfrm>
              <a:off x="2391840" y="9310796"/>
              <a:ext cx="1553800" cy="476848"/>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3920596</xdr:colOff>
      <xdr:row>0</xdr:row>
      <xdr:rowOff>83080</xdr:rowOff>
    </xdr:from>
    <xdr:to>
      <xdr:col>11</xdr:col>
      <xdr:colOff>235337</xdr:colOff>
      <xdr:row>1</xdr:row>
      <xdr:rowOff>525134</xdr:rowOff>
    </xdr:to>
    <xdr:pic>
      <xdr:nvPicPr>
        <xdr:cNvPr id="3" name="Picture 2" descr="ihda b&amp;w masthead FIT.jpg">
          <a:extLst>
            <a:ext uri="{FF2B5EF4-FFF2-40B4-BE49-F238E27FC236}">
              <a16:creationId xmlns:a16="http://schemas.microsoft.com/office/drawing/2014/main" id="{5F807F87-6008-4E9A-8A76-C6566351692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0289" b="48126"/>
        <a:stretch/>
      </xdr:blipFill>
      <xdr:spPr bwMode="auto">
        <a:xfrm>
          <a:off x="15898284" y="83080"/>
          <a:ext cx="1973384" cy="774159"/>
        </a:xfrm>
        <a:prstGeom prst="rect">
          <a:avLst/>
        </a:prstGeom>
        <a:solidFill>
          <a:schemeClr val="accent4">
            <a:lumMod val="75000"/>
          </a:schemeClr>
        </a:solid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31750</xdr:colOff>
      <xdr:row>0</xdr:row>
      <xdr:rowOff>79375</xdr:rowOff>
    </xdr:from>
    <xdr:to>
      <xdr:col>7</xdr:col>
      <xdr:colOff>44572</xdr:colOff>
      <xdr:row>1</xdr:row>
      <xdr:rowOff>507459</xdr:rowOff>
    </xdr:to>
    <xdr:pic>
      <xdr:nvPicPr>
        <xdr:cNvPr id="3" name="Picture 2" descr="ihda b&amp;w masthead FIT.jpg">
          <a:extLst>
            <a:ext uri="{FF2B5EF4-FFF2-40B4-BE49-F238E27FC236}">
              <a16:creationId xmlns:a16="http://schemas.microsoft.com/office/drawing/2014/main" id="{A8C78974-5CE2-4385-B98C-E4A0C713486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0289" b="48126"/>
        <a:stretch/>
      </xdr:blipFill>
      <xdr:spPr bwMode="auto">
        <a:xfrm>
          <a:off x="12453938" y="79375"/>
          <a:ext cx="1992434" cy="764634"/>
        </a:xfrm>
        <a:prstGeom prst="rect">
          <a:avLst/>
        </a:prstGeom>
        <a:solidFill>
          <a:schemeClr val="accent4">
            <a:lumMod val="75000"/>
          </a:schemeClr>
        </a:solidFill>
        <a:ln>
          <a:noFill/>
        </a:ln>
        <a:extLst>
          <a:ext uri="{53640926-AAD7-44D8-BBD7-CCE9431645EC}">
            <a14:shadowObscured xmlns:a14="http://schemas.microsoft.com/office/drawing/2010/main"/>
          </a:ext>
        </a:extLst>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7-21T21:22:09.626"/>
    </inkml:context>
    <inkml:brush xml:id="br0">
      <inkml:brushProperty name="width" value="0.05" units="cm"/>
      <inkml:brushProperty name="height" value="0.05" units="cm"/>
      <inkml:brushProperty name="color" value="#E71224"/>
    </inkml:brush>
  </inkml:definitions>
  <inkml:trace contextRef="#ctx0" brushRef="#br0">4157 445 24575,'0'0'0,"0"0"0,0 0 0,0 0 0,0 0 0,0 0 0,0 0 0,0 0 0,0 0 0,0 0 0,0 0 0,0 0 0,0 0 0,-1 0 0,-1-1 0,0 1 0,1 0 0,-1-1 0,1 1 0,-1-1 0,1 1 0,0-1 0,-1 0 0,1 1 0,-2-2 0,-5-3 0,-280-103 0,132 52 0,-119-26 0,164 53 0,-455-86 0,439 96 0,-208-5 0,-129 24 0,266 2 0,20-2 0,-220 6 0,289 5 0,1 5 0,-160 42 0,215-45 0,-75 30 0,102-33 0,1 2 0,-1 1 0,4 0 0,-39 26 0,41-22 0,-1 0 0,1 0 0,2 1 0,-1 2 0,4-1 0,-17 24 0,23-26 0,-1-1 0,2 1 0,0 0 0,1 2 0,3-2 0,-1 1 0,1 0 0,-2 31 0,4-24 0,2 2 0,2 0 0,0-2 0,9 32 0,-7-44 0,-1 2 0,3-2 0,0 0 0,1 0 0,1 0 0,0 0 0,-1-1 0,3 0 0,13 13 0,1-2 0,1-1 0,1-2 0,-1-1 0,5 1 0,-3-3 0,50 22 0,-25-16 0,0-4 0,1-1 0,73 16 0,140 18 0,324 31 0,-101-57 0,1-27 0,-216-2 0,-117 4 0,221-7 0,-297 0 0,1-4 0,-1-4 0,1-1 0,122-41 0,-187 50 0,4-1 0,-3 0 0,0-2 0,0 1 0,-2-2 0,18-13 0,-26 17 0,0 0 0,0 0 0,-2-1 0,1 1 0,-3-1 0,2 0 0,-1 0 0,0-1 0,-1 0 0,2 0 0,-3 0 0,1 0 0,-2-1 0,2-10 0,0-28 0,-2 1 0,-8-92 0,5 130 0,0 1 0,-1 1 0,0 0 0,0-1 0,-1 1 0,0 0 0,-1 0 0,-6-8 0,-4-7 0,-21-18 0,8 6 0,-18-13 0,31 34 0,3-2 0,-1 1 0,-15-20 0,21 22-195,-2 0 0,0 1 0,-1 1 0,-1-1 0,1 2 0,-20-15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ihda.maps.arcgis.com/apps/instant/interactivelegend/index.html?appid=cdbb00ddc4704214971d3e2fa9ef5854"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13"/>
  <sheetViews>
    <sheetView showGridLines="0" zoomScaleNormal="100" workbookViewId="0">
      <selection activeCell="G6" sqref="G6"/>
    </sheetView>
  </sheetViews>
  <sheetFormatPr defaultRowHeight="15" x14ac:dyDescent="0.25"/>
  <cols>
    <col min="1" max="2" width="35.85546875" style="33" customWidth="1"/>
    <col min="3" max="3" width="2.5703125" style="33" customWidth="1"/>
    <col min="4" max="5" width="35.85546875" style="33" customWidth="1"/>
    <col min="6" max="16384" width="9.140625" style="33"/>
  </cols>
  <sheetData>
    <row r="1" spans="1:1018 1026:2042 2050:3066 3074:4090 4098:5114 5122:6138 6146:7162 7170:8186 8194:9210 9218:10234 10242:11258 11266:12282 12290:13306 13314:14330 14338:15354 15362:16378" s="10" customFormat="1" ht="26.25" x14ac:dyDescent="0.4">
      <c r="A1" s="9" t="s">
        <v>6522</v>
      </c>
      <c r="J1" s="9"/>
      <c r="R1" s="9"/>
      <c r="Z1" s="9"/>
      <c r="AH1" s="9"/>
      <c r="AP1" s="9"/>
      <c r="AX1" s="9"/>
      <c r="BF1" s="9"/>
      <c r="BN1" s="9"/>
      <c r="BV1" s="9"/>
      <c r="CD1" s="9"/>
      <c r="CL1" s="9"/>
      <c r="CT1" s="9"/>
      <c r="DB1" s="9"/>
      <c r="DJ1" s="9"/>
      <c r="DR1" s="9"/>
      <c r="DZ1" s="9"/>
      <c r="EH1" s="9"/>
      <c r="EP1" s="9"/>
      <c r="EX1" s="9"/>
      <c r="FF1" s="9"/>
      <c r="FN1" s="9"/>
      <c r="FV1" s="9"/>
      <c r="GD1" s="9"/>
      <c r="GL1" s="9"/>
      <c r="GT1" s="9"/>
      <c r="HB1" s="9"/>
      <c r="HJ1" s="9"/>
      <c r="HR1" s="9"/>
      <c r="HZ1" s="9"/>
      <c r="IH1" s="9"/>
      <c r="IP1" s="9"/>
      <c r="IX1" s="9"/>
      <c r="JF1" s="9"/>
      <c r="JN1" s="9"/>
      <c r="JV1" s="9"/>
      <c r="KD1" s="9"/>
      <c r="KL1" s="9"/>
      <c r="KT1" s="9"/>
      <c r="LB1" s="9"/>
      <c r="LJ1" s="9"/>
      <c r="LR1" s="9"/>
      <c r="LZ1" s="9"/>
      <c r="MH1" s="9"/>
      <c r="MP1" s="9"/>
      <c r="MX1" s="9"/>
      <c r="NF1" s="9"/>
      <c r="NN1" s="9"/>
      <c r="NV1" s="9"/>
      <c r="OD1" s="9"/>
      <c r="OL1" s="9"/>
      <c r="OT1" s="9"/>
      <c r="PB1" s="9"/>
      <c r="PJ1" s="9"/>
      <c r="PR1" s="9"/>
      <c r="PZ1" s="9"/>
      <c r="QH1" s="9"/>
      <c r="QP1" s="9"/>
      <c r="QX1" s="9"/>
      <c r="RF1" s="9"/>
      <c r="RN1" s="9"/>
      <c r="RV1" s="9"/>
      <c r="SD1" s="9"/>
      <c r="SL1" s="9"/>
      <c r="ST1" s="9"/>
      <c r="TB1" s="9"/>
      <c r="TJ1" s="9"/>
      <c r="TR1" s="9"/>
      <c r="TZ1" s="9"/>
      <c r="UH1" s="9"/>
      <c r="UP1" s="9"/>
      <c r="UX1" s="9"/>
      <c r="VF1" s="9"/>
      <c r="VN1" s="9"/>
      <c r="VV1" s="9"/>
      <c r="WD1" s="9"/>
      <c r="WL1" s="9"/>
      <c r="WT1" s="9"/>
      <c r="XB1" s="9"/>
      <c r="XJ1" s="9"/>
      <c r="XR1" s="9"/>
      <c r="XZ1" s="9"/>
      <c r="YH1" s="9"/>
      <c r="YP1" s="9"/>
      <c r="YX1" s="9"/>
      <c r="ZF1" s="9"/>
      <c r="ZN1" s="9"/>
      <c r="ZV1" s="9"/>
      <c r="AAD1" s="9"/>
      <c r="AAL1" s="9"/>
      <c r="AAT1" s="9"/>
      <c r="ABB1" s="9"/>
      <c r="ABJ1" s="9"/>
      <c r="ABR1" s="9"/>
      <c r="ABZ1" s="9"/>
      <c r="ACH1" s="9"/>
      <c r="ACP1" s="9"/>
      <c r="ACX1" s="9"/>
      <c r="ADF1" s="9"/>
      <c r="ADN1" s="9"/>
      <c r="ADV1" s="9"/>
      <c r="AED1" s="9"/>
      <c r="AEL1" s="9"/>
      <c r="AET1" s="9"/>
      <c r="AFB1" s="9"/>
      <c r="AFJ1" s="9"/>
      <c r="AFR1" s="9"/>
      <c r="AFZ1" s="9"/>
      <c r="AGH1" s="9"/>
      <c r="AGP1" s="9"/>
      <c r="AGX1" s="9"/>
      <c r="AHF1" s="9"/>
      <c r="AHN1" s="9"/>
      <c r="AHV1" s="9"/>
      <c r="AID1" s="9"/>
      <c r="AIL1" s="9"/>
      <c r="AIT1" s="9"/>
      <c r="AJB1" s="9"/>
      <c r="AJJ1" s="9"/>
      <c r="AJR1" s="9"/>
      <c r="AJZ1" s="9"/>
      <c r="AKH1" s="9"/>
      <c r="AKP1" s="9"/>
      <c r="AKX1" s="9"/>
      <c r="ALF1" s="9"/>
      <c r="ALN1" s="9"/>
      <c r="ALV1" s="9"/>
      <c r="AMD1" s="9"/>
      <c r="AML1" s="9"/>
      <c r="AMT1" s="9"/>
      <c r="ANB1" s="9"/>
      <c r="ANJ1" s="9"/>
      <c r="ANR1" s="9"/>
      <c r="ANZ1" s="9"/>
      <c r="AOH1" s="9"/>
      <c r="AOP1" s="9"/>
      <c r="AOX1" s="9"/>
      <c r="APF1" s="9"/>
      <c r="APN1" s="9"/>
      <c r="APV1" s="9"/>
      <c r="AQD1" s="9"/>
      <c r="AQL1" s="9"/>
      <c r="AQT1" s="9"/>
      <c r="ARB1" s="9"/>
      <c r="ARJ1" s="9"/>
      <c r="ARR1" s="9"/>
      <c r="ARZ1" s="9"/>
      <c r="ASH1" s="9"/>
      <c r="ASP1" s="9"/>
      <c r="ASX1" s="9"/>
      <c r="ATF1" s="9"/>
      <c r="ATN1" s="9"/>
      <c r="ATV1" s="9"/>
      <c r="AUD1" s="9"/>
      <c r="AUL1" s="9"/>
      <c r="AUT1" s="9"/>
      <c r="AVB1" s="9"/>
      <c r="AVJ1" s="9"/>
      <c r="AVR1" s="9"/>
      <c r="AVZ1" s="9"/>
      <c r="AWH1" s="9"/>
      <c r="AWP1" s="9"/>
      <c r="AWX1" s="9"/>
      <c r="AXF1" s="9"/>
      <c r="AXN1" s="9"/>
      <c r="AXV1" s="9"/>
      <c r="AYD1" s="9"/>
      <c r="AYL1" s="9"/>
      <c r="AYT1" s="9"/>
      <c r="AZB1" s="9"/>
      <c r="AZJ1" s="9"/>
      <c r="AZR1" s="9"/>
      <c r="AZZ1" s="9"/>
      <c r="BAH1" s="9"/>
      <c r="BAP1" s="9"/>
      <c r="BAX1" s="9"/>
      <c r="BBF1" s="9"/>
      <c r="BBN1" s="9"/>
      <c r="BBV1" s="9"/>
      <c r="BCD1" s="9"/>
      <c r="BCL1" s="9"/>
      <c r="BCT1" s="9"/>
      <c r="BDB1" s="9"/>
      <c r="BDJ1" s="9"/>
      <c r="BDR1" s="9"/>
      <c r="BDZ1" s="9"/>
      <c r="BEH1" s="9"/>
      <c r="BEP1" s="9"/>
      <c r="BEX1" s="9"/>
      <c r="BFF1" s="9"/>
      <c r="BFN1" s="9"/>
      <c r="BFV1" s="9"/>
      <c r="BGD1" s="9"/>
      <c r="BGL1" s="9"/>
      <c r="BGT1" s="9"/>
      <c r="BHB1" s="9"/>
      <c r="BHJ1" s="9"/>
      <c r="BHR1" s="9"/>
      <c r="BHZ1" s="9"/>
      <c r="BIH1" s="9"/>
      <c r="BIP1" s="9"/>
      <c r="BIX1" s="9"/>
      <c r="BJF1" s="9"/>
      <c r="BJN1" s="9"/>
      <c r="BJV1" s="9"/>
      <c r="BKD1" s="9"/>
      <c r="BKL1" s="9"/>
      <c r="BKT1" s="9"/>
      <c r="BLB1" s="9"/>
      <c r="BLJ1" s="9"/>
      <c r="BLR1" s="9"/>
      <c r="BLZ1" s="9"/>
      <c r="BMH1" s="9"/>
      <c r="BMP1" s="9"/>
      <c r="BMX1" s="9"/>
      <c r="BNF1" s="9"/>
      <c r="BNN1" s="9"/>
      <c r="BNV1" s="9"/>
      <c r="BOD1" s="9"/>
      <c r="BOL1" s="9"/>
      <c r="BOT1" s="9"/>
      <c r="BPB1" s="9"/>
      <c r="BPJ1" s="9"/>
      <c r="BPR1" s="9"/>
      <c r="BPZ1" s="9"/>
      <c r="BQH1" s="9"/>
      <c r="BQP1" s="9"/>
      <c r="BQX1" s="9"/>
      <c r="BRF1" s="9"/>
      <c r="BRN1" s="9"/>
      <c r="BRV1" s="9"/>
      <c r="BSD1" s="9"/>
      <c r="BSL1" s="9"/>
      <c r="BST1" s="9"/>
      <c r="BTB1" s="9"/>
      <c r="BTJ1" s="9"/>
      <c r="BTR1" s="9"/>
      <c r="BTZ1" s="9"/>
      <c r="BUH1" s="9"/>
      <c r="BUP1" s="9"/>
      <c r="BUX1" s="9"/>
      <c r="BVF1" s="9"/>
      <c r="BVN1" s="9"/>
      <c r="BVV1" s="9"/>
      <c r="BWD1" s="9"/>
      <c r="BWL1" s="9"/>
      <c r="BWT1" s="9"/>
      <c r="BXB1" s="9"/>
      <c r="BXJ1" s="9"/>
      <c r="BXR1" s="9"/>
      <c r="BXZ1" s="9"/>
      <c r="BYH1" s="9"/>
      <c r="BYP1" s="9"/>
      <c r="BYX1" s="9"/>
      <c r="BZF1" s="9"/>
      <c r="BZN1" s="9"/>
      <c r="BZV1" s="9"/>
      <c r="CAD1" s="9"/>
      <c r="CAL1" s="9"/>
      <c r="CAT1" s="9"/>
      <c r="CBB1" s="9"/>
      <c r="CBJ1" s="9"/>
      <c r="CBR1" s="9"/>
      <c r="CBZ1" s="9"/>
      <c r="CCH1" s="9"/>
      <c r="CCP1" s="9"/>
      <c r="CCX1" s="9"/>
      <c r="CDF1" s="9"/>
      <c r="CDN1" s="9"/>
      <c r="CDV1" s="9"/>
      <c r="CED1" s="9"/>
      <c r="CEL1" s="9"/>
      <c r="CET1" s="9"/>
      <c r="CFB1" s="9"/>
      <c r="CFJ1" s="9"/>
      <c r="CFR1" s="9"/>
      <c r="CFZ1" s="9"/>
      <c r="CGH1" s="9"/>
      <c r="CGP1" s="9"/>
      <c r="CGX1" s="9"/>
      <c r="CHF1" s="9"/>
      <c r="CHN1" s="9"/>
      <c r="CHV1" s="9"/>
      <c r="CID1" s="9"/>
      <c r="CIL1" s="9"/>
      <c r="CIT1" s="9"/>
      <c r="CJB1" s="9"/>
      <c r="CJJ1" s="9"/>
      <c r="CJR1" s="9"/>
      <c r="CJZ1" s="9"/>
      <c r="CKH1" s="9"/>
      <c r="CKP1" s="9"/>
      <c r="CKX1" s="9"/>
      <c r="CLF1" s="9"/>
      <c r="CLN1" s="9"/>
      <c r="CLV1" s="9"/>
      <c r="CMD1" s="9"/>
      <c r="CML1" s="9"/>
      <c r="CMT1" s="9"/>
      <c r="CNB1" s="9"/>
      <c r="CNJ1" s="9"/>
      <c r="CNR1" s="9"/>
      <c r="CNZ1" s="9"/>
      <c r="COH1" s="9"/>
      <c r="COP1" s="9"/>
      <c r="COX1" s="9"/>
      <c r="CPF1" s="9"/>
      <c r="CPN1" s="9"/>
      <c r="CPV1" s="9"/>
      <c r="CQD1" s="9"/>
      <c r="CQL1" s="9"/>
      <c r="CQT1" s="9"/>
      <c r="CRB1" s="9"/>
      <c r="CRJ1" s="9"/>
      <c r="CRR1" s="9"/>
      <c r="CRZ1" s="9"/>
      <c r="CSH1" s="9"/>
      <c r="CSP1" s="9"/>
      <c r="CSX1" s="9"/>
      <c r="CTF1" s="9"/>
      <c r="CTN1" s="9"/>
      <c r="CTV1" s="9"/>
      <c r="CUD1" s="9"/>
      <c r="CUL1" s="9"/>
      <c r="CUT1" s="9"/>
      <c r="CVB1" s="9"/>
      <c r="CVJ1" s="9"/>
      <c r="CVR1" s="9"/>
      <c r="CVZ1" s="9"/>
      <c r="CWH1" s="9"/>
      <c r="CWP1" s="9"/>
      <c r="CWX1" s="9"/>
      <c r="CXF1" s="9"/>
      <c r="CXN1" s="9"/>
      <c r="CXV1" s="9"/>
      <c r="CYD1" s="9"/>
      <c r="CYL1" s="9"/>
      <c r="CYT1" s="9"/>
      <c r="CZB1" s="9"/>
      <c r="CZJ1" s="9"/>
      <c r="CZR1" s="9"/>
      <c r="CZZ1" s="9"/>
      <c r="DAH1" s="9"/>
      <c r="DAP1" s="9"/>
      <c r="DAX1" s="9"/>
      <c r="DBF1" s="9"/>
      <c r="DBN1" s="9"/>
      <c r="DBV1" s="9"/>
      <c r="DCD1" s="9"/>
      <c r="DCL1" s="9"/>
      <c r="DCT1" s="9"/>
      <c r="DDB1" s="9"/>
      <c r="DDJ1" s="9"/>
      <c r="DDR1" s="9"/>
      <c r="DDZ1" s="9"/>
      <c r="DEH1" s="9"/>
      <c r="DEP1" s="9"/>
      <c r="DEX1" s="9"/>
      <c r="DFF1" s="9"/>
      <c r="DFN1" s="9"/>
      <c r="DFV1" s="9"/>
      <c r="DGD1" s="9"/>
      <c r="DGL1" s="9"/>
      <c r="DGT1" s="9"/>
      <c r="DHB1" s="9"/>
      <c r="DHJ1" s="9"/>
      <c r="DHR1" s="9"/>
      <c r="DHZ1" s="9"/>
      <c r="DIH1" s="9"/>
      <c r="DIP1" s="9"/>
      <c r="DIX1" s="9"/>
      <c r="DJF1" s="9"/>
      <c r="DJN1" s="9"/>
      <c r="DJV1" s="9"/>
      <c r="DKD1" s="9"/>
      <c r="DKL1" s="9"/>
      <c r="DKT1" s="9"/>
      <c r="DLB1" s="9"/>
      <c r="DLJ1" s="9"/>
      <c r="DLR1" s="9"/>
      <c r="DLZ1" s="9"/>
      <c r="DMH1" s="9"/>
      <c r="DMP1" s="9"/>
      <c r="DMX1" s="9"/>
      <c r="DNF1" s="9"/>
      <c r="DNN1" s="9"/>
      <c r="DNV1" s="9"/>
      <c r="DOD1" s="9"/>
      <c r="DOL1" s="9"/>
      <c r="DOT1" s="9"/>
      <c r="DPB1" s="9"/>
      <c r="DPJ1" s="9"/>
      <c r="DPR1" s="9"/>
      <c r="DPZ1" s="9"/>
      <c r="DQH1" s="9"/>
      <c r="DQP1" s="9"/>
      <c r="DQX1" s="9"/>
      <c r="DRF1" s="9"/>
      <c r="DRN1" s="9"/>
      <c r="DRV1" s="9"/>
      <c r="DSD1" s="9"/>
      <c r="DSL1" s="9"/>
      <c r="DST1" s="9"/>
      <c r="DTB1" s="9"/>
      <c r="DTJ1" s="9"/>
      <c r="DTR1" s="9"/>
      <c r="DTZ1" s="9"/>
      <c r="DUH1" s="9"/>
      <c r="DUP1" s="9"/>
      <c r="DUX1" s="9"/>
      <c r="DVF1" s="9"/>
      <c r="DVN1" s="9"/>
      <c r="DVV1" s="9"/>
      <c r="DWD1" s="9"/>
      <c r="DWL1" s="9"/>
      <c r="DWT1" s="9"/>
      <c r="DXB1" s="9"/>
      <c r="DXJ1" s="9"/>
      <c r="DXR1" s="9"/>
      <c r="DXZ1" s="9"/>
      <c r="DYH1" s="9"/>
      <c r="DYP1" s="9"/>
      <c r="DYX1" s="9"/>
      <c r="DZF1" s="9"/>
      <c r="DZN1" s="9"/>
      <c r="DZV1" s="9"/>
      <c r="EAD1" s="9"/>
      <c r="EAL1" s="9"/>
      <c r="EAT1" s="9"/>
      <c r="EBB1" s="9"/>
      <c r="EBJ1" s="9"/>
      <c r="EBR1" s="9"/>
      <c r="EBZ1" s="9"/>
      <c r="ECH1" s="9"/>
      <c r="ECP1" s="9"/>
      <c r="ECX1" s="9"/>
      <c r="EDF1" s="9"/>
      <c r="EDN1" s="9"/>
      <c r="EDV1" s="9"/>
      <c r="EED1" s="9"/>
      <c r="EEL1" s="9"/>
      <c r="EET1" s="9"/>
      <c r="EFB1" s="9"/>
      <c r="EFJ1" s="9"/>
      <c r="EFR1" s="9"/>
      <c r="EFZ1" s="9"/>
      <c r="EGH1" s="9"/>
      <c r="EGP1" s="9"/>
      <c r="EGX1" s="9"/>
      <c r="EHF1" s="9"/>
      <c r="EHN1" s="9"/>
      <c r="EHV1" s="9"/>
      <c r="EID1" s="9"/>
      <c r="EIL1" s="9"/>
      <c r="EIT1" s="9"/>
      <c r="EJB1" s="9"/>
      <c r="EJJ1" s="9"/>
      <c r="EJR1" s="9"/>
      <c r="EJZ1" s="9"/>
      <c r="EKH1" s="9"/>
      <c r="EKP1" s="9"/>
      <c r="EKX1" s="9"/>
      <c r="ELF1" s="9"/>
      <c r="ELN1" s="9"/>
      <c r="ELV1" s="9"/>
      <c r="EMD1" s="9"/>
      <c r="EML1" s="9"/>
      <c r="EMT1" s="9"/>
      <c r="ENB1" s="9"/>
      <c r="ENJ1" s="9"/>
      <c r="ENR1" s="9"/>
      <c r="ENZ1" s="9"/>
      <c r="EOH1" s="9"/>
      <c r="EOP1" s="9"/>
      <c r="EOX1" s="9"/>
      <c r="EPF1" s="9"/>
      <c r="EPN1" s="9"/>
      <c r="EPV1" s="9"/>
      <c r="EQD1" s="9"/>
      <c r="EQL1" s="9"/>
      <c r="EQT1" s="9"/>
      <c r="ERB1" s="9"/>
      <c r="ERJ1" s="9"/>
      <c r="ERR1" s="9"/>
      <c r="ERZ1" s="9"/>
      <c r="ESH1" s="9"/>
      <c r="ESP1" s="9"/>
      <c r="ESX1" s="9"/>
      <c r="ETF1" s="9"/>
      <c r="ETN1" s="9"/>
      <c r="ETV1" s="9"/>
      <c r="EUD1" s="9"/>
      <c r="EUL1" s="9"/>
      <c r="EUT1" s="9"/>
      <c r="EVB1" s="9"/>
      <c r="EVJ1" s="9"/>
      <c r="EVR1" s="9"/>
      <c r="EVZ1" s="9"/>
      <c r="EWH1" s="9"/>
      <c r="EWP1" s="9"/>
      <c r="EWX1" s="9"/>
      <c r="EXF1" s="9"/>
      <c r="EXN1" s="9"/>
      <c r="EXV1" s="9"/>
      <c r="EYD1" s="9"/>
      <c r="EYL1" s="9"/>
      <c r="EYT1" s="9"/>
      <c r="EZB1" s="9"/>
      <c r="EZJ1" s="9"/>
      <c r="EZR1" s="9"/>
      <c r="EZZ1" s="9"/>
      <c r="FAH1" s="9"/>
      <c r="FAP1" s="9"/>
      <c r="FAX1" s="9"/>
      <c r="FBF1" s="9"/>
      <c r="FBN1" s="9"/>
      <c r="FBV1" s="9"/>
      <c r="FCD1" s="9"/>
      <c r="FCL1" s="9"/>
      <c r="FCT1" s="9"/>
      <c r="FDB1" s="9"/>
      <c r="FDJ1" s="9"/>
      <c r="FDR1" s="9"/>
      <c r="FDZ1" s="9"/>
      <c r="FEH1" s="9"/>
      <c r="FEP1" s="9"/>
      <c r="FEX1" s="9"/>
      <c r="FFF1" s="9"/>
      <c r="FFN1" s="9"/>
      <c r="FFV1" s="9"/>
      <c r="FGD1" s="9"/>
      <c r="FGL1" s="9"/>
      <c r="FGT1" s="9"/>
      <c r="FHB1" s="9"/>
      <c r="FHJ1" s="9"/>
      <c r="FHR1" s="9"/>
      <c r="FHZ1" s="9"/>
      <c r="FIH1" s="9"/>
      <c r="FIP1" s="9"/>
      <c r="FIX1" s="9"/>
      <c r="FJF1" s="9"/>
      <c r="FJN1" s="9"/>
      <c r="FJV1" s="9"/>
      <c r="FKD1" s="9"/>
      <c r="FKL1" s="9"/>
      <c r="FKT1" s="9"/>
      <c r="FLB1" s="9"/>
      <c r="FLJ1" s="9"/>
      <c r="FLR1" s="9"/>
      <c r="FLZ1" s="9"/>
      <c r="FMH1" s="9"/>
      <c r="FMP1" s="9"/>
      <c r="FMX1" s="9"/>
      <c r="FNF1" s="9"/>
      <c r="FNN1" s="9"/>
      <c r="FNV1" s="9"/>
      <c r="FOD1" s="9"/>
      <c r="FOL1" s="9"/>
      <c r="FOT1" s="9"/>
      <c r="FPB1" s="9"/>
      <c r="FPJ1" s="9"/>
      <c r="FPR1" s="9"/>
      <c r="FPZ1" s="9"/>
      <c r="FQH1" s="9"/>
      <c r="FQP1" s="9"/>
      <c r="FQX1" s="9"/>
      <c r="FRF1" s="9"/>
      <c r="FRN1" s="9"/>
      <c r="FRV1" s="9"/>
      <c r="FSD1" s="9"/>
      <c r="FSL1" s="9"/>
      <c r="FST1" s="9"/>
      <c r="FTB1" s="9"/>
      <c r="FTJ1" s="9"/>
      <c r="FTR1" s="9"/>
      <c r="FTZ1" s="9"/>
      <c r="FUH1" s="9"/>
      <c r="FUP1" s="9"/>
      <c r="FUX1" s="9"/>
      <c r="FVF1" s="9"/>
      <c r="FVN1" s="9"/>
      <c r="FVV1" s="9"/>
      <c r="FWD1" s="9"/>
      <c r="FWL1" s="9"/>
      <c r="FWT1" s="9"/>
      <c r="FXB1" s="9"/>
      <c r="FXJ1" s="9"/>
      <c r="FXR1" s="9"/>
      <c r="FXZ1" s="9"/>
      <c r="FYH1" s="9"/>
      <c r="FYP1" s="9"/>
      <c r="FYX1" s="9"/>
      <c r="FZF1" s="9"/>
      <c r="FZN1" s="9"/>
      <c r="FZV1" s="9"/>
      <c r="GAD1" s="9"/>
      <c r="GAL1" s="9"/>
      <c r="GAT1" s="9"/>
      <c r="GBB1" s="9"/>
      <c r="GBJ1" s="9"/>
      <c r="GBR1" s="9"/>
      <c r="GBZ1" s="9"/>
      <c r="GCH1" s="9"/>
      <c r="GCP1" s="9"/>
      <c r="GCX1" s="9"/>
      <c r="GDF1" s="9"/>
      <c r="GDN1" s="9"/>
      <c r="GDV1" s="9"/>
      <c r="GED1" s="9"/>
      <c r="GEL1" s="9"/>
      <c r="GET1" s="9"/>
      <c r="GFB1" s="9"/>
      <c r="GFJ1" s="9"/>
      <c r="GFR1" s="9"/>
      <c r="GFZ1" s="9"/>
      <c r="GGH1" s="9"/>
      <c r="GGP1" s="9"/>
      <c r="GGX1" s="9"/>
      <c r="GHF1" s="9"/>
      <c r="GHN1" s="9"/>
      <c r="GHV1" s="9"/>
      <c r="GID1" s="9"/>
      <c r="GIL1" s="9"/>
      <c r="GIT1" s="9"/>
      <c r="GJB1" s="9"/>
      <c r="GJJ1" s="9"/>
      <c r="GJR1" s="9"/>
      <c r="GJZ1" s="9"/>
      <c r="GKH1" s="9"/>
      <c r="GKP1" s="9"/>
      <c r="GKX1" s="9"/>
      <c r="GLF1" s="9"/>
      <c r="GLN1" s="9"/>
      <c r="GLV1" s="9"/>
      <c r="GMD1" s="9"/>
      <c r="GML1" s="9"/>
      <c r="GMT1" s="9"/>
      <c r="GNB1" s="9"/>
      <c r="GNJ1" s="9"/>
      <c r="GNR1" s="9"/>
      <c r="GNZ1" s="9"/>
      <c r="GOH1" s="9"/>
      <c r="GOP1" s="9"/>
      <c r="GOX1" s="9"/>
      <c r="GPF1" s="9"/>
      <c r="GPN1" s="9"/>
      <c r="GPV1" s="9"/>
      <c r="GQD1" s="9"/>
      <c r="GQL1" s="9"/>
      <c r="GQT1" s="9"/>
      <c r="GRB1" s="9"/>
      <c r="GRJ1" s="9"/>
      <c r="GRR1" s="9"/>
      <c r="GRZ1" s="9"/>
      <c r="GSH1" s="9"/>
      <c r="GSP1" s="9"/>
      <c r="GSX1" s="9"/>
      <c r="GTF1" s="9"/>
      <c r="GTN1" s="9"/>
      <c r="GTV1" s="9"/>
      <c r="GUD1" s="9"/>
      <c r="GUL1" s="9"/>
      <c r="GUT1" s="9"/>
      <c r="GVB1" s="9"/>
      <c r="GVJ1" s="9"/>
      <c r="GVR1" s="9"/>
      <c r="GVZ1" s="9"/>
      <c r="GWH1" s="9"/>
      <c r="GWP1" s="9"/>
      <c r="GWX1" s="9"/>
      <c r="GXF1" s="9"/>
      <c r="GXN1" s="9"/>
      <c r="GXV1" s="9"/>
      <c r="GYD1" s="9"/>
      <c r="GYL1" s="9"/>
      <c r="GYT1" s="9"/>
      <c r="GZB1" s="9"/>
      <c r="GZJ1" s="9"/>
      <c r="GZR1" s="9"/>
      <c r="GZZ1" s="9"/>
      <c r="HAH1" s="9"/>
      <c r="HAP1" s="9"/>
      <c r="HAX1" s="9"/>
      <c r="HBF1" s="9"/>
      <c r="HBN1" s="9"/>
      <c r="HBV1" s="9"/>
      <c r="HCD1" s="9"/>
      <c r="HCL1" s="9"/>
      <c r="HCT1" s="9"/>
      <c r="HDB1" s="9"/>
      <c r="HDJ1" s="9"/>
      <c r="HDR1" s="9"/>
      <c r="HDZ1" s="9"/>
      <c r="HEH1" s="9"/>
      <c r="HEP1" s="9"/>
      <c r="HEX1" s="9"/>
      <c r="HFF1" s="9"/>
      <c r="HFN1" s="9"/>
      <c r="HFV1" s="9"/>
      <c r="HGD1" s="9"/>
      <c r="HGL1" s="9"/>
      <c r="HGT1" s="9"/>
      <c r="HHB1" s="9"/>
      <c r="HHJ1" s="9"/>
      <c r="HHR1" s="9"/>
      <c r="HHZ1" s="9"/>
      <c r="HIH1" s="9"/>
      <c r="HIP1" s="9"/>
      <c r="HIX1" s="9"/>
      <c r="HJF1" s="9"/>
      <c r="HJN1" s="9"/>
      <c r="HJV1" s="9"/>
      <c r="HKD1" s="9"/>
      <c r="HKL1" s="9"/>
      <c r="HKT1" s="9"/>
      <c r="HLB1" s="9"/>
      <c r="HLJ1" s="9"/>
      <c r="HLR1" s="9"/>
      <c r="HLZ1" s="9"/>
      <c r="HMH1" s="9"/>
      <c r="HMP1" s="9"/>
      <c r="HMX1" s="9"/>
      <c r="HNF1" s="9"/>
      <c r="HNN1" s="9"/>
      <c r="HNV1" s="9"/>
      <c r="HOD1" s="9"/>
      <c r="HOL1" s="9"/>
      <c r="HOT1" s="9"/>
      <c r="HPB1" s="9"/>
      <c r="HPJ1" s="9"/>
      <c r="HPR1" s="9"/>
      <c r="HPZ1" s="9"/>
      <c r="HQH1" s="9"/>
      <c r="HQP1" s="9"/>
      <c r="HQX1" s="9"/>
      <c r="HRF1" s="9"/>
      <c r="HRN1" s="9"/>
      <c r="HRV1" s="9"/>
      <c r="HSD1" s="9"/>
      <c r="HSL1" s="9"/>
      <c r="HST1" s="9"/>
      <c r="HTB1" s="9"/>
      <c r="HTJ1" s="9"/>
      <c r="HTR1" s="9"/>
      <c r="HTZ1" s="9"/>
      <c r="HUH1" s="9"/>
      <c r="HUP1" s="9"/>
      <c r="HUX1" s="9"/>
      <c r="HVF1" s="9"/>
      <c r="HVN1" s="9"/>
      <c r="HVV1" s="9"/>
      <c r="HWD1" s="9"/>
      <c r="HWL1" s="9"/>
      <c r="HWT1" s="9"/>
      <c r="HXB1" s="9"/>
      <c r="HXJ1" s="9"/>
      <c r="HXR1" s="9"/>
      <c r="HXZ1" s="9"/>
      <c r="HYH1" s="9"/>
      <c r="HYP1" s="9"/>
      <c r="HYX1" s="9"/>
      <c r="HZF1" s="9"/>
      <c r="HZN1" s="9"/>
      <c r="HZV1" s="9"/>
      <c r="IAD1" s="9"/>
      <c r="IAL1" s="9"/>
      <c r="IAT1" s="9"/>
      <c r="IBB1" s="9"/>
      <c r="IBJ1" s="9"/>
      <c r="IBR1" s="9"/>
      <c r="IBZ1" s="9"/>
      <c r="ICH1" s="9"/>
      <c r="ICP1" s="9"/>
      <c r="ICX1" s="9"/>
      <c r="IDF1" s="9"/>
      <c r="IDN1" s="9"/>
      <c r="IDV1" s="9"/>
      <c r="IED1" s="9"/>
      <c r="IEL1" s="9"/>
      <c r="IET1" s="9"/>
      <c r="IFB1" s="9"/>
      <c r="IFJ1" s="9"/>
      <c r="IFR1" s="9"/>
      <c r="IFZ1" s="9"/>
      <c r="IGH1" s="9"/>
      <c r="IGP1" s="9"/>
      <c r="IGX1" s="9"/>
      <c r="IHF1" s="9"/>
      <c r="IHN1" s="9"/>
      <c r="IHV1" s="9"/>
      <c r="IID1" s="9"/>
      <c r="IIL1" s="9"/>
      <c r="IIT1" s="9"/>
      <c r="IJB1" s="9"/>
      <c r="IJJ1" s="9"/>
      <c r="IJR1" s="9"/>
      <c r="IJZ1" s="9"/>
      <c r="IKH1" s="9"/>
      <c r="IKP1" s="9"/>
      <c r="IKX1" s="9"/>
      <c r="ILF1" s="9"/>
      <c r="ILN1" s="9"/>
      <c r="ILV1" s="9"/>
      <c r="IMD1" s="9"/>
      <c r="IML1" s="9"/>
      <c r="IMT1" s="9"/>
      <c r="INB1" s="9"/>
      <c r="INJ1" s="9"/>
      <c r="INR1" s="9"/>
      <c r="INZ1" s="9"/>
      <c r="IOH1" s="9"/>
      <c r="IOP1" s="9"/>
      <c r="IOX1" s="9"/>
      <c r="IPF1" s="9"/>
      <c r="IPN1" s="9"/>
      <c r="IPV1" s="9"/>
      <c r="IQD1" s="9"/>
      <c r="IQL1" s="9"/>
      <c r="IQT1" s="9"/>
      <c r="IRB1" s="9"/>
      <c r="IRJ1" s="9"/>
      <c r="IRR1" s="9"/>
      <c r="IRZ1" s="9"/>
      <c r="ISH1" s="9"/>
      <c r="ISP1" s="9"/>
      <c r="ISX1" s="9"/>
      <c r="ITF1" s="9"/>
      <c r="ITN1" s="9"/>
      <c r="ITV1" s="9"/>
      <c r="IUD1" s="9"/>
      <c r="IUL1" s="9"/>
      <c r="IUT1" s="9"/>
      <c r="IVB1" s="9"/>
      <c r="IVJ1" s="9"/>
      <c r="IVR1" s="9"/>
      <c r="IVZ1" s="9"/>
      <c r="IWH1" s="9"/>
      <c r="IWP1" s="9"/>
      <c r="IWX1" s="9"/>
      <c r="IXF1" s="9"/>
      <c r="IXN1" s="9"/>
      <c r="IXV1" s="9"/>
      <c r="IYD1" s="9"/>
      <c r="IYL1" s="9"/>
      <c r="IYT1" s="9"/>
      <c r="IZB1" s="9"/>
      <c r="IZJ1" s="9"/>
      <c r="IZR1" s="9"/>
      <c r="IZZ1" s="9"/>
      <c r="JAH1" s="9"/>
      <c r="JAP1" s="9"/>
      <c r="JAX1" s="9"/>
      <c r="JBF1" s="9"/>
      <c r="JBN1" s="9"/>
      <c r="JBV1" s="9"/>
      <c r="JCD1" s="9"/>
      <c r="JCL1" s="9"/>
      <c r="JCT1" s="9"/>
      <c r="JDB1" s="9"/>
      <c r="JDJ1" s="9"/>
      <c r="JDR1" s="9"/>
      <c r="JDZ1" s="9"/>
      <c r="JEH1" s="9"/>
      <c r="JEP1" s="9"/>
      <c r="JEX1" s="9"/>
      <c r="JFF1" s="9"/>
      <c r="JFN1" s="9"/>
      <c r="JFV1" s="9"/>
      <c r="JGD1" s="9"/>
      <c r="JGL1" s="9"/>
      <c r="JGT1" s="9"/>
      <c r="JHB1" s="9"/>
      <c r="JHJ1" s="9"/>
      <c r="JHR1" s="9"/>
      <c r="JHZ1" s="9"/>
      <c r="JIH1" s="9"/>
      <c r="JIP1" s="9"/>
      <c r="JIX1" s="9"/>
      <c r="JJF1" s="9"/>
      <c r="JJN1" s="9"/>
      <c r="JJV1" s="9"/>
      <c r="JKD1" s="9"/>
      <c r="JKL1" s="9"/>
      <c r="JKT1" s="9"/>
      <c r="JLB1" s="9"/>
      <c r="JLJ1" s="9"/>
      <c r="JLR1" s="9"/>
      <c r="JLZ1" s="9"/>
      <c r="JMH1" s="9"/>
      <c r="JMP1" s="9"/>
      <c r="JMX1" s="9"/>
      <c r="JNF1" s="9"/>
      <c r="JNN1" s="9"/>
      <c r="JNV1" s="9"/>
      <c r="JOD1" s="9"/>
      <c r="JOL1" s="9"/>
      <c r="JOT1" s="9"/>
      <c r="JPB1" s="9"/>
      <c r="JPJ1" s="9"/>
      <c r="JPR1" s="9"/>
      <c r="JPZ1" s="9"/>
      <c r="JQH1" s="9"/>
      <c r="JQP1" s="9"/>
      <c r="JQX1" s="9"/>
      <c r="JRF1" s="9"/>
      <c r="JRN1" s="9"/>
      <c r="JRV1" s="9"/>
      <c r="JSD1" s="9"/>
      <c r="JSL1" s="9"/>
      <c r="JST1" s="9"/>
      <c r="JTB1" s="9"/>
      <c r="JTJ1" s="9"/>
      <c r="JTR1" s="9"/>
      <c r="JTZ1" s="9"/>
      <c r="JUH1" s="9"/>
      <c r="JUP1" s="9"/>
      <c r="JUX1" s="9"/>
      <c r="JVF1" s="9"/>
      <c r="JVN1" s="9"/>
      <c r="JVV1" s="9"/>
      <c r="JWD1" s="9"/>
      <c r="JWL1" s="9"/>
      <c r="JWT1" s="9"/>
      <c r="JXB1" s="9"/>
      <c r="JXJ1" s="9"/>
      <c r="JXR1" s="9"/>
      <c r="JXZ1" s="9"/>
      <c r="JYH1" s="9"/>
      <c r="JYP1" s="9"/>
      <c r="JYX1" s="9"/>
      <c r="JZF1" s="9"/>
      <c r="JZN1" s="9"/>
      <c r="JZV1" s="9"/>
      <c r="KAD1" s="9"/>
      <c r="KAL1" s="9"/>
      <c r="KAT1" s="9"/>
      <c r="KBB1" s="9"/>
      <c r="KBJ1" s="9"/>
      <c r="KBR1" s="9"/>
      <c r="KBZ1" s="9"/>
      <c r="KCH1" s="9"/>
      <c r="KCP1" s="9"/>
      <c r="KCX1" s="9"/>
      <c r="KDF1" s="9"/>
      <c r="KDN1" s="9"/>
      <c r="KDV1" s="9"/>
      <c r="KED1" s="9"/>
      <c r="KEL1" s="9"/>
      <c r="KET1" s="9"/>
      <c r="KFB1" s="9"/>
      <c r="KFJ1" s="9"/>
      <c r="KFR1" s="9"/>
      <c r="KFZ1" s="9"/>
      <c r="KGH1" s="9"/>
      <c r="KGP1" s="9"/>
      <c r="KGX1" s="9"/>
      <c r="KHF1" s="9"/>
      <c r="KHN1" s="9"/>
      <c r="KHV1" s="9"/>
      <c r="KID1" s="9"/>
      <c r="KIL1" s="9"/>
      <c r="KIT1" s="9"/>
      <c r="KJB1" s="9"/>
      <c r="KJJ1" s="9"/>
      <c r="KJR1" s="9"/>
      <c r="KJZ1" s="9"/>
      <c r="KKH1" s="9"/>
      <c r="KKP1" s="9"/>
      <c r="KKX1" s="9"/>
      <c r="KLF1" s="9"/>
      <c r="KLN1" s="9"/>
      <c r="KLV1" s="9"/>
      <c r="KMD1" s="9"/>
      <c r="KML1" s="9"/>
      <c r="KMT1" s="9"/>
      <c r="KNB1" s="9"/>
      <c r="KNJ1" s="9"/>
      <c r="KNR1" s="9"/>
      <c r="KNZ1" s="9"/>
      <c r="KOH1" s="9"/>
      <c r="KOP1" s="9"/>
      <c r="KOX1" s="9"/>
      <c r="KPF1" s="9"/>
      <c r="KPN1" s="9"/>
      <c r="KPV1" s="9"/>
      <c r="KQD1" s="9"/>
      <c r="KQL1" s="9"/>
      <c r="KQT1" s="9"/>
      <c r="KRB1" s="9"/>
      <c r="KRJ1" s="9"/>
      <c r="KRR1" s="9"/>
      <c r="KRZ1" s="9"/>
      <c r="KSH1" s="9"/>
      <c r="KSP1" s="9"/>
      <c r="KSX1" s="9"/>
      <c r="KTF1" s="9"/>
      <c r="KTN1" s="9"/>
      <c r="KTV1" s="9"/>
      <c r="KUD1" s="9"/>
      <c r="KUL1" s="9"/>
      <c r="KUT1" s="9"/>
      <c r="KVB1" s="9"/>
      <c r="KVJ1" s="9"/>
      <c r="KVR1" s="9"/>
      <c r="KVZ1" s="9"/>
      <c r="KWH1" s="9"/>
      <c r="KWP1" s="9"/>
      <c r="KWX1" s="9"/>
      <c r="KXF1" s="9"/>
      <c r="KXN1" s="9"/>
      <c r="KXV1" s="9"/>
      <c r="KYD1" s="9"/>
      <c r="KYL1" s="9"/>
      <c r="KYT1" s="9"/>
      <c r="KZB1" s="9"/>
      <c r="KZJ1" s="9"/>
      <c r="KZR1" s="9"/>
      <c r="KZZ1" s="9"/>
      <c r="LAH1" s="9"/>
      <c r="LAP1" s="9"/>
      <c r="LAX1" s="9"/>
      <c r="LBF1" s="9"/>
      <c r="LBN1" s="9"/>
      <c r="LBV1" s="9"/>
      <c r="LCD1" s="9"/>
      <c r="LCL1" s="9"/>
      <c r="LCT1" s="9"/>
      <c r="LDB1" s="9"/>
      <c r="LDJ1" s="9"/>
      <c r="LDR1" s="9"/>
      <c r="LDZ1" s="9"/>
      <c r="LEH1" s="9"/>
      <c r="LEP1" s="9"/>
      <c r="LEX1" s="9"/>
      <c r="LFF1" s="9"/>
      <c r="LFN1" s="9"/>
      <c r="LFV1" s="9"/>
      <c r="LGD1" s="9"/>
      <c r="LGL1" s="9"/>
      <c r="LGT1" s="9"/>
      <c r="LHB1" s="9"/>
      <c r="LHJ1" s="9"/>
      <c r="LHR1" s="9"/>
      <c r="LHZ1" s="9"/>
      <c r="LIH1" s="9"/>
      <c r="LIP1" s="9"/>
      <c r="LIX1" s="9"/>
      <c r="LJF1" s="9"/>
      <c r="LJN1" s="9"/>
      <c r="LJV1" s="9"/>
      <c r="LKD1" s="9"/>
      <c r="LKL1" s="9"/>
      <c r="LKT1" s="9"/>
      <c r="LLB1" s="9"/>
      <c r="LLJ1" s="9"/>
      <c r="LLR1" s="9"/>
      <c r="LLZ1" s="9"/>
      <c r="LMH1" s="9"/>
      <c r="LMP1" s="9"/>
      <c r="LMX1" s="9"/>
      <c r="LNF1" s="9"/>
      <c r="LNN1" s="9"/>
      <c r="LNV1" s="9"/>
      <c r="LOD1" s="9"/>
      <c r="LOL1" s="9"/>
      <c r="LOT1" s="9"/>
      <c r="LPB1" s="9"/>
      <c r="LPJ1" s="9"/>
      <c r="LPR1" s="9"/>
      <c r="LPZ1" s="9"/>
      <c r="LQH1" s="9"/>
      <c r="LQP1" s="9"/>
      <c r="LQX1" s="9"/>
      <c r="LRF1" s="9"/>
      <c r="LRN1" s="9"/>
      <c r="LRV1" s="9"/>
      <c r="LSD1" s="9"/>
      <c r="LSL1" s="9"/>
      <c r="LST1" s="9"/>
      <c r="LTB1" s="9"/>
      <c r="LTJ1" s="9"/>
      <c r="LTR1" s="9"/>
      <c r="LTZ1" s="9"/>
      <c r="LUH1" s="9"/>
      <c r="LUP1" s="9"/>
      <c r="LUX1" s="9"/>
      <c r="LVF1" s="9"/>
      <c r="LVN1" s="9"/>
      <c r="LVV1" s="9"/>
      <c r="LWD1" s="9"/>
      <c r="LWL1" s="9"/>
      <c r="LWT1" s="9"/>
      <c r="LXB1" s="9"/>
      <c r="LXJ1" s="9"/>
      <c r="LXR1" s="9"/>
      <c r="LXZ1" s="9"/>
      <c r="LYH1" s="9"/>
      <c r="LYP1" s="9"/>
      <c r="LYX1" s="9"/>
      <c r="LZF1" s="9"/>
      <c r="LZN1" s="9"/>
      <c r="LZV1" s="9"/>
      <c r="MAD1" s="9"/>
      <c r="MAL1" s="9"/>
      <c r="MAT1" s="9"/>
      <c r="MBB1" s="9"/>
      <c r="MBJ1" s="9"/>
      <c r="MBR1" s="9"/>
      <c r="MBZ1" s="9"/>
      <c r="MCH1" s="9"/>
      <c r="MCP1" s="9"/>
      <c r="MCX1" s="9"/>
      <c r="MDF1" s="9"/>
      <c r="MDN1" s="9"/>
      <c r="MDV1" s="9"/>
      <c r="MED1" s="9"/>
      <c r="MEL1" s="9"/>
      <c r="MET1" s="9"/>
      <c r="MFB1" s="9"/>
      <c r="MFJ1" s="9"/>
      <c r="MFR1" s="9"/>
      <c r="MFZ1" s="9"/>
      <c r="MGH1" s="9"/>
      <c r="MGP1" s="9"/>
      <c r="MGX1" s="9"/>
      <c r="MHF1" s="9"/>
      <c r="MHN1" s="9"/>
      <c r="MHV1" s="9"/>
      <c r="MID1" s="9"/>
      <c r="MIL1" s="9"/>
      <c r="MIT1" s="9"/>
      <c r="MJB1" s="9"/>
      <c r="MJJ1" s="9"/>
      <c r="MJR1" s="9"/>
      <c r="MJZ1" s="9"/>
      <c r="MKH1" s="9"/>
      <c r="MKP1" s="9"/>
      <c r="MKX1" s="9"/>
      <c r="MLF1" s="9"/>
      <c r="MLN1" s="9"/>
      <c r="MLV1" s="9"/>
      <c r="MMD1" s="9"/>
      <c r="MML1" s="9"/>
      <c r="MMT1" s="9"/>
      <c r="MNB1" s="9"/>
      <c r="MNJ1" s="9"/>
      <c r="MNR1" s="9"/>
      <c r="MNZ1" s="9"/>
      <c r="MOH1" s="9"/>
      <c r="MOP1" s="9"/>
      <c r="MOX1" s="9"/>
      <c r="MPF1" s="9"/>
      <c r="MPN1" s="9"/>
      <c r="MPV1" s="9"/>
      <c r="MQD1" s="9"/>
      <c r="MQL1" s="9"/>
      <c r="MQT1" s="9"/>
      <c r="MRB1" s="9"/>
      <c r="MRJ1" s="9"/>
      <c r="MRR1" s="9"/>
      <c r="MRZ1" s="9"/>
      <c r="MSH1" s="9"/>
      <c r="MSP1" s="9"/>
      <c r="MSX1" s="9"/>
      <c r="MTF1" s="9"/>
      <c r="MTN1" s="9"/>
      <c r="MTV1" s="9"/>
      <c r="MUD1" s="9"/>
      <c r="MUL1" s="9"/>
      <c r="MUT1" s="9"/>
      <c r="MVB1" s="9"/>
      <c r="MVJ1" s="9"/>
      <c r="MVR1" s="9"/>
      <c r="MVZ1" s="9"/>
      <c r="MWH1" s="9"/>
      <c r="MWP1" s="9"/>
      <c r="MWX1" s="9"/>
      <c r="MXF1" s="9"/>
      <c r="MXN1" s="9"/>
      <c r="MXV1" s="9"/>
      <c r="MYD1" s="9"/>
      <c r="MYL1" s="9"/>
      <c r="MYT1" s="9"/>
      <c r="MZB1" s="9"/>
      <c r="MZJ1" s="9"/>
      <c r="MZR1" s="9"/>
      <c r="MZZ1" s="9"/>
      <c r="NAH1" s="9"/>
      <c r="NAP1" s="9"/>
      <c r="NAX1" s="9"/>
      <c r="NBF1" s="9"/>
      <c r="NBN1" s="9"/>
      <c r="NBV1" s="9"/>
      <c r="NCD1" s="9"/>
      <c r="NCL1" s="9"/>
      <c r="NCT1" s="9"/>
      <c r="NDB1" s="9"/>
      <c r="NDJ1" s="9"/>
      <c r="NDR1" s="9"/>
      <c r="NDZ1" s="9"/>
      <c r="NEH1" s="9"/>
      <c r="NEP1" s="9"/>
      <c r="NEX1" s="9"/>
      <c r="NFF1" s="9"/>
      <c r="NFN1" s="9"/>
      <c r="NFV1" s="9"/>
      <c r="NGD1" s="9"/>
      <c r="NGL1" s="9"/>
      <c r="NGT1" s="9"/>
      <c r="NHB1" s="9"/>
      <c r="NHJ1" s="9"/>
      <c r="NHR1" s="9"/>
      <c r="NHZ1" s="9"/>
      <c r="NIH1" s="9"/>
      <c r="NIP1" s="9"/>
      <c r="NIX1" s="9"/>
      <c r="NJF1" s="9"/>
      <c r="NJN1" s="9"/>
      <c r="NJV1" s="9"/>
      <c r="NKD1" s="9"/>
      <c r="NKL1" s="9"/>
      <c r="NKT1" s="9"/>
      <c r="NLB1" s="9"/>
      <c r="NLJ1" s="9"/>
      <c r="NLR1" s="9"/>
      <c r="NLZ1" s="9"/>
      <c r="NMH1" s="9"/>
      <c r="NMP1" s="9"/>
      <c r="NMX1" s="9"/>
      <c r="NNF1" s="9"/>
      <c r="NNN1" s="9"/>
      <c r="NNV1" s="9"/>
      <c r="NOD1" s="9"/>
      <c r="NOL1" s="9"/>
      <c r="NOT1" s="9"/>
      <c r="NPB1" s="9"/>
      <c r="NPJ1" s="9"/>
      <c r="NPR1" s="9"/>
      <c r="NPZ1" s="9"/>
      <c r="NQH1" s="9"/>
      <c r="NQP1" s="9"/>
      <c r="NQX1" s="9"/>
      <c r="NRF1" s="9"/>
      <c r="NRN1" s="9"/>
      <c r="NRV1" s="9"/>
      <c r="NSD1" s="9"/>
      <c r="NSL1" s="9"/>
      <c r="NST1" s="9"/>
      <c r="NTB1" s="9"/>
      <c r="NTJ1" s="9"/>
      <c r="NTR1" s="9"/>
      <c r="NTZ1" s="9"/>
      <c r="NUH1" s="9"/>
      <c r="NUP1" s="9"/>
      <c r="NUX1" s="9"/>
      <c r="NVF1" s="9"/>
      <c r="NVN1" s="9"/>
      <c r="NVV1" s="9"/>
      <c r="NWD1" s="9"/>
      <c r="NWL1" s="9"/>
      <c r="NWT1" s="9"/>
      <c r="NXB1" s="9"/>
      <c r="NXJ1" s="9"/>
      <c r="NXR1" s="9"/>
      <c r="NXZ1" s="9"/>
      <c r="NYH1" s="9"/>
      <c r="NYP1" s="9"/>
      <c r="NYX1" s="9"/>
      <c r="NZF1" s="9"/>
      <c r="NZN1" s="9"/>
      <c r="NZV1" s="9"/>
      <c r="OAD1" s="9"/>
      <c r="OAL1" s="9"/>
      <c r="OAT1" s="9"/>
      <c r="OBB1" s="9"/>
      <c r="OBJ1" s="9"/>
      <c r="OBR1" s="9"/>
      <c r="OBZ1" s="9"/>
      <c r="OCH1" s="9"/>
      <c r="OCP1" s="9"/>
      <c r="OCX1" s="9"/>
      <c r="ODF1" s="9"/>
      <c r="ODN1" s="9"/>
      <c r="ODV1" s="9"/>
      <c r="OED1" s="9"/>
      <c r="OEL1" s="9"/>
      <c r="OET1" s="9"/>
      <c r="OFB1" s="9"/>
      <c r="OFJ1" s="9"/>
      <c r="OFR1" s="9"/>
      <c r="OFZ1" s="9"/>
      <c r="OGH1" s="9"/>
      <c r="OGP1" s="9"/>
      <c r="OGX1" s="9"/>
      <c r="OHF1" s="9"/>
      <c r="OHN1" s="9"/>
      <c r="OHV1" s="9"/>
      <c r="OID1" s="9"/>
      <c r="OIL1" s="9"/>
      <c r="OIT1" s="9"/>
      <c r="OJB1" s="9"/>
      <c r="OJJ1" s="9"/>
      <c r="OJR1" s="9"/>
      <c r="OJZ1" s="9"/>
      <c r="OKH1" s="9"/>
      <c r="OKP1" s="9"/>
      <c r="OKX1" s="9"/>
      <c r="OLF1" s="9"/>
      <c r="OLN1" s="9"/>
      <c r="OLV1" s="9"/>
      <c r="OMD1" s="9"/>
      <c r="OML1" s="9"/>
      <c r="OMT1" s="9"/>
      <c r="ONB1" s="9"/>
      <c r="ONJ1" s="9"/>
      <c r="ONR1" s="9"/>
      <c r="ONZ1" s="9"/>
      <c r="OOH1" s="9"/>
      <c r="OOP1" s="9"/>
      <c r="OOX1" s="9"/>
      <c r="OPF1" s="9"/>
      <c r="OPN1" s="9"/>
      <c r="OPV1" s="9"/>
      <c r="OQD1" s="9"/>
      <c r="OQL1" s="9"/>
      <c r="OQT1" s="9"/>
      <c r="ORB1" s="9"/>
      <c r="ORJ1" s="9"/>
      <c r="ORR1" s="9"/>
      <c r="ORZ1" s="9"/>
      <c r="OSH1" s="9"/>
      <c r="OSP1" s="9"/>
      <c r="OSX1" s="9"/>
      <c r="OTF1" s="9"/>
      <c r="OTN1" s="9"/>
      <c r="OTV1" s="9"/>
      <c r="OUD1" s="9"/>
      <c r="OUL1" s="9"/>
      <c r="OUT1" s="9"/>
      <c r="OVB1" s="9"/>
      <c r="OVJ1" s="9"/>
      <c r="OVR1" s="9"/>
      <c r="OVZ1" s="9"/>
      <c r="OWH1" s="9"/>
      <c r="OWP1" s="9"/>
      <c r="OWX1" s="9"/>
      <c r="OXF1" s="9"/>
      <c r="OXN1" s="9"/>
      <c r="OXV1" s="9"/>
      <c r="OYD1" s="9"/>
      <c r="OYL1" s="9"/>
      <c r="OYT1" s="9"/>
      <c r="OZB1" s="9"/>
      <c r="OZJ1" s="9"/>
      <c r="OZR1" s="9"/>
      <c r="OZZ1" s="9"/>
      <c r="PAH1" s="9"/>
      <c r="PAP1" s="9"/>
      <c r="PAX1" s="9"/>
      <c r="PBF1" s="9"/>
      <c r="PBN1" s="9"/>
      <c r="PBV1" s="9"/>
      <c r="PCD1" s="9"/>
      <c r="PCL1" s="9"/>
      <c r="PCT1" s="9"/>
      <c r="PDB1" s="9"/>
      <c r="PDJ1" s="9"/>
      <c r="PDR1" s="9"/>
      <c r="PDZ1" s="9"/>
      <c r="PEH1" s="9"/>
      <c r="PEP1" s="9"/>
      <c r="PEX1" s="9"/>
      <c r="PFF1" s="9"/>
      <c r="PFN1" s="9"/>
      <c r="PFV1" s="9"/>
      <c r="PGD1" s="9"/>
      <c r="PGL1" s="9"/>
      <c r="PGT1" s="9"/>
      <c r="PHB1" s="9"/>
      <c r="PHJ1" s="9"/>
      <c r="PHR1" s="9"/>
      <c r="PHZ1" s="9"/>
      <c r="PIH1" s="9"/>
      <c r="PIP1" s="9"/>
      <c r="PIX1" s="9"/>
      <c r="PJF1" s="9"/>
      <c r="PJN1" s="9"/>
      <c r="PJV1" s="9"/>
      <c r="PKD1" s="9"/>
      <c r="PKL1" s="9"/>
      <c r="PKT1" s="9"/>
      <c r="PLB1" s="9"/>
      <c r="PLJ1" s="9"/>
      <c r="PLR1" s="9"/>
      <c r="PLZ1" s="9"/>
      <c r="PMH1" s="9"/>
      <c r="PMP1" s="9"/>
      <c r="PMX1" s="9"/>
      <c r="PNF1" s="9"/>
      <c r="PNN1" s="9"/>
      <c r="PNV1" s="9"/>
      <c r="POD1" s="9"/>
      <c r="POL1" s="9"/>
      <c r="POT1" s="9"/>
      <c r="PPB1" s="9"/>
      <c r="PPJ1" s="9"/>
      <c r="PPR1" s="9"/>
      <c r="PPZ1" s="9"/>
      <c r="PQH1" s="9"/>
      <c r="PQP1" s="9"/>
      <c r="PQX1" s="9"/>
      <c r="PRF1" s="9"/>
      <c r="PRN1" s="9"/>
      <c r="PRV1" s="9"/>
      <c r="PSD1" s="9"/>
      <c r="PSL1" s="9"/>
      <c r="PST1" s="9"/>
      <c r="PTB1" s="9"/>
      <c r="PTJ1" s="9"/>
      <c r="PTR1" s="9"/>
      <c r="PTZ1" s="9"/>
      <c r="PUH1" s="9"/>
      <c r="PUP1" s="9"/>
      <c r="PUX1" s="9"/>
      <c r="PVF1" s="9"/>
      <c r="PVN1" s="9"/>
      <c r="PVV1" s="9"/>
      <c r="PWD1" s="9"/>
      <c r="PWL1" s="9"/>
      <c r="PWT1" s="9"/>
      <c r="PXB1" s="9"/>
      <c r="PXJ1" s="9"/>
      <c r="PXR1" s="9"/>
      <c r="PXZ1" s="9"/>
      <c r="PYH1" s="9"/>
      <c r="PYP1" s="9"/>
      <c r="PYX1" s="9"/>
      <c r="PZF1" s="9"/>
      <c r="PZN1" s="9"/>
      <c r="PZV1" s="9"/>
      <c r="QAD1" s="9"/>
      <c r="QAL1" s="9"/>
      <c r="QAT1" s="9"/>
      <c r="QBB1" s="9"/>
      <c r="QBJ1" s="9"/>
      <c r="QBR1" s="9"/>
      <c r="QBZ1" s="9"/>
      <c r="QCH1" s="9"/>
      <c r="QCP1" s="9"/>
      <c r="QCX1" s="9"/>
      <c r="QDF1" s="9"/>
      <c r="QDN1" s="9"/>
      <c r="QDV1" s="9"/>
      <c r="QED1" s="9"/>
      <c r="QEL1" s="9"/>
      <c r="QET1" s="9"/>
      <c r="QFB1" s="9"/>
      <c r="QFJ1" s="9"/>
      <c r="QFR1" s="9"/>
      <c r="QFZ1" s="9"/>
      <c r="QGH1" s="9"/>
      <c r="QGP1" s="9"/>
      <c r="QGX1" s="9"/>
      <c r="QHF1" s="9"/>
      <c r="QHN1" s="9"/>
      <c r="QHV1" s="9"/>
      <c r="QID1" s="9"/>
      <c r="QIL1" s="9"/>
      <c r="QIT1" s="9"/>
      <c r="QJB1" s="9"/>
      <c r="QJJ1" s="9"/>
      <c r="QJR1" s="9"/>
      <c r="QJZ1" s="9"/>
      <c r="QKH1" s="9"/>
      <c r="QKP1" s="9"/>
      <c r="QKX1" s="9"/>
      <c r="QLF1" s="9"/>
      <c r="QLN1" s="9"/>
      <c r="QLV1" s="9"/>
      <c r="QMD1" s="9"/>
      <c r="QML1" s="9"/>
      <c r="QMT1" s="9"/>
      <c r="QNB1" s="9"/>
      <c r="QNJ1" s="9"/>
      <c r="QNR1" s="9"/>
      <c r="QNZ1" s="9"/>
      <c r="QOH1" s="9"/>
      <c r="QOP1" s="9"/>
      <c r="QOX1" s="9"/>
      <c r="QPF1" s="9"/>
      <c r="QPN1" s="9"/>
      <c r="QPV1" s="9"/>
      <c r="QQD1" s="9"/>
      <c r="QQL1" s="9"/>
      <c r="QQT1" s="9"/>
      <c r="QRB1" s="9"/>
      <c r="QRJ1" s="9"/>
      <c r="QRR1" s="9"/>
      <c r="QRZ1" s="9"/>
      <c r="QSH1" s="9"/>
      <c r="QSP1" s="9"/>
      <c r="QSX1" s="9"/>
      <c r="QTF1" s="9"/>
      <c r="QTN1" s="9"/>
      <c r="QTV1" s="9"/>
      <c r="QUD1" s="9"/>
      <c r="QUL1" s="9"/>
      <c r="QUT1" s="9"/>
      <c r="QVB1" s="9"/>
      <c r="QVJ1" s="9"/>
      <c r="QVR1" s="9"/>
      <c r="QVZ1" s="9"/>
      <c r="QWH1" s="9"/>
      <c r="QWP1" s="9"/>
      <c r="QWX1" s="9"/>
      <c r="QXF1" s="9"/>
      <c r="QXN1" s="9"/>
      <c r="QXV1" s="9"/>
      <c r="QYD1" s="9"/>
      <c r="QYL1" s="9"/>
      <c r="QYT1" s="9"/>
      <c r="QZB1" s="9"/>
      <c r="QZJ1" s="9"/>
      <c r="QZR1" s="9"/>
      <c r="QZZ1" s="9"/>
      <c r="RAH1" s="9"/>
      <c r="RAP1" s="9"/>
      <c r="RAX1" s="9"/>
      <c r="RBF1" s="9"/>
      <c r="RBN1" s="9"/>
      <c r="RBV1" s="9"/>
      <c r="RCD1" s="9"/>
      <c r="RCL1" s="9"/>
      <c r="RCT1" s="9"/>
      <c r="RDB1" s="9"/>
      <c r="RDJ1" s="9"/>
      <c r="RDR1" s="9"/>
      <c r="RDZ1" s="9"/>
      <c r="REH1" s="9"/>
      <c r="REP1" s="9"/>
      <c r="REX1" s="9"/>
      <c r="RFF1" s="9"/>
      <c r="RFN1" s="9"/>
      <c r="RFV1" s="9"/>
      <c r="RGD1" s="9"/>
      <c r="RGL1" s="9"/>
      <c r="RGT1" s="9"/>
      <c r="RHB1" s="9"/>
      <c r="RHJ1" s="9"/>
      <c r="RHR1" s="9"/>
      <c r="RHZ1" s="9"/>
      <c r="RIH1" s="9"/>
      <c r="RIP1" s="9"/>
      <c r="RIX1" s="9"/>
      <c r="RJF1" s="9"/>
      <c r="RJN1" s="9"/>
      <c r="RJV1" s="9"/>
      <c r="RKD1" s="9"/>
      <c r="RKL1" s="9"/>
      <c r="RKT1" s="9"/>
      <c r="RLB1" s="9"/>
      <c r="RLJ1" s="9"/>
      <c r="RLR1" s="9"/>
      <c r="RLZ1" s="9"/>
      <c r="RMH1" s="9"/>
      <c r="RMP1" s="9"/>
      <c r="RMX1" s="9"/>
      <c r="RNF1" s="9"/>
      <c r="RNN1" s="9"/>
      <c r="RNV1" s="9"/>
      <c r="ROD1" s="9"/>
      <c r="ROL1" s="9"/>
      <c r="ROT1" s="9"/>
      <c r="RPB1" s="9"/>
      <c r="RPJ1" s="9"/>
      <c r="RPR1" s="9"/>
      <c r="RPZ1" s="9"/>
      <c r="RQH1" s="9"/>
      <c r="RQP1" s="9"/>
      <c r="RQX1" s="9"/>
      <c r="RRF1" s="9"/>
      <c r="RRN1" s="9"/>
      <c r="RRV1" s="9"/>
      <c r="RSD1" s="9"/>
      <c r="RSL1" s="9"/>
      <c r="RST1" s="9"/>
      <c r="RTB1" s="9"/>
      <c r="RTJ1" s="9"/>
      <c r="RTR1" s="9"/>
      <c r="RTZ1" s="9"/>
      <c r="RUH1" s="9"/>
      <c r="RUP1" s="9"/>
      <c r="RUX1" s="9"/>
      <c r="RVF1" s="9"/>
      <c r="RVN1" s="9"/>
      <c r="RVV1" s="9"/>
      <c r="RWD1" s="9"/>
      <c r="RWL1" s="9"/>
      <c r="RWT1" s="9"/>
      <c r="RXB1" s="9"/>
      <c r="RXJ1" s="9"/>
      <c r="RXR1" s="9"/>
      <c r="RXZ1" s="9"/>
      <c r="RYH1" s="9"/>
      <c r="RYP1" s="9"/>
      <c r="RYX1" s="9"/>
      <c r="RZF1" s="9"/>
      <c r="RZN1" s="9"/>
      <c r="RZV1" s="9"/>
      <c r="SAD1" s="9"/>
      <c r="SAL1" s="9"/>
      <c r="SAT1" s="9"/>
      <c r="SBB1" s="9"/>
      <c r="SBJ1" s="9"/>
      <c r="SBR1" s="9"/>
      <c r="SBZ1" s="9"/>
      <c r="SCH1" s="9"/>
      <c r="SCP1" s="9"/>
      <c r="SCX1" s="9"/>
      <c r="SDF1" s="9"/>
      <c r="SDN1" s="9"/>
      <c r="SDV1" s="9"/>
      <c r="SED1" s="9"/>
      <c r="SEL1" s="9"/>
      <c r="SET1" s="9"/>
      <c r="SFB1" s="9"/>
      <c r="SFJ1" s="9"/>
      <c r="SFR1" s="9"/>
      <c r="SFZ1" s="9"/>
      <c r="SGH1" s="9"/>
      <c r="SGP1" s="9"/>
      <c r="SGX1" s="9"/>
      <c r="SHF1" s="9"/>
      <c r="SHN1" s="9"/>
      <c r="SHV1" s="9"/>
      <c r="SID1" s="9"/>
      <c r="SIL1" s="9"/>
      <c r="SIT1" s="9"/>
      <c r="SJB1" s="9"/>
      <c r="SJJ1" s="9"/>
      <c r="SJR1" s="9"/>
      <c r="SJZ1" s="9"/>
      <c r="SKH1" s="9"/>
      <c r="SKP1" s="9"/>
      <c r="SKX1" s="9"/>
      <c r="SLF1" s="9"/>
      <c r="SLN1" s="9"/>
      <c r="SLV1" s="9"/>
      <c r="SMD1" s="9"/>
      <c r="SML1" s="9"/>
      <c r="SMT1" s="9"/>
      <c r="SNB1" s="9"/>
      <c r="SNJ1" s="9"/>
      <c r="SNR1" s="9"/>
      <c r="SNZ1" s="9"/>
      <c r="SOH1" s="9"/>
      <c r="SOP1" s="9"/>
      <c r="SOX1" s="9"/>
      <c r="SPF1" s="9"/>
      <c r="SPN1" s="9"/>
      <c r="SPV1" s="9"/>
      <c r="SQD1" s="9"/>
      <c r="SQL1" s="9"/>
      <c r="SQT1" s="9"/>
      <c r="SRB1" s="9"/>
      <c r="SRJ1" s="9"/>
      <c r="SRR1" s="9"/>
      <c r="SRZ1" s="9"/>
      <c r="SSH1" s="9"/>
      <c r="SSP1" s="9"/>
      <c r="SSX1" s="9"/>
      <c r="STF1" s="9"/>
      <c r="STN1" s="9"/>
      <c r="STV1" s="9"/>
      <c r="SUD1" s="9"/>
      <c r="SUL1" s="9"/>
      <c r="SUT1" s="9"/>
      <c r="SVB1" s="9"/>
      <c r="SVJ1" s="9"/>
      <c r="SVR1" s="9"/>
      <c r="SVZ1" s="9"/>
      <c r="SWH1" s="9"/>
      <c r="SWP1" s="9"/>
      <c r="SWX1" s="9"/>
      <c r="SXF1" s="9"/>
      <c r="SXN1" s="9"/>
      <c r="SXV1" s="9"/>
      <c r="SYD1" s="9"/>
      <c r="SYL1" s="9"/>
      <c r="SYT1" s="9"/>
      <c r="SZB1" s="9"/>
      <c r="SZJ1" s="9"/>
      <c r="SZR1" s="9"/>
      <c r="SZZ1" s="9"/>
      <c r="TAH1" s="9"/>
      <c r="TAP1" s="9"/>
      <c r="TAX1" s="9"/>
      <c r="TBF1" s="9"/>
      <c r="TBN1" s="9"/>
      <c r="TBV1" s="9"/>
      <c r="TCD1" s="9"/>
      <c r="TCL1" s="9"/>
      <c r="TCT1" s="9"/>
      <c r="TDB1" s="9"/>
      <c r="TDJ1" s="9"/>
      <c r="TDR1" s="9"/>
      <c r="TDZ1" s="9"/>
      <c r="TEH1" s="9"/>
      <c r="TEP1" s="9"/>
      <c r="TEX1" s="9"/>
      <c r="TFF1" s="9"/>
      <c r="TFN1" s="9"/>
      <c r="TFV1" s="9"/>
      <c r="TGD1" s="9"/>
      <c r="TGL1" s="9"/>
      <c r="TGT1" s="9"/>
      <c r="THB1" s="9"/>
      <c r="THJ1" s="9"/>
      <c r="THR1" s="9"/>
      <c r="THZ1" s="9"/>
      <c r="TIH1" s="9"/>
      <c r="TIP1" s="9"/>
      <c r="TIX1" s="9"/>
      <c r="TJF1" s="9"/>
      <c r="TJN1" s="9"/>
      <c r="TJV1" s="9"/>
      <c r="TKD1" s="9"/>
      <c r="TKL1" s="9"/>
      <c r="TKT1" s="9"/>
      <c r="TLB1" s="9"/>
      <c r="TLJ1" s="9"/>
      <c r="TLR1" s="9"/>
      <c r="TLZ1" s="9"/>
      <c r="TMH1" s="9"/>
      <c r="TMP1" s="9"/>
      <c r="TMX1" s="9"/>
      <c r="TNF1" s="9"/>
      <c r="TNN1" s="9"/>
      <c r="TNV1" s="9"/>
      <c r="TOD1" s="9"/>
      <c r="TOL1" s="9"/>
      <c r="TOT1" s="9"/>
      <c r="TPB1" s="9"/>
      <c r="TPJ1" s="9"/>
      <c r="TPR1" s="9"/>
      <c r="TPZ1" s="9"/>
      <c r="TQH1" s="9"/>
      <c r="TQP1" s="9"/>
      <c r="TQX1" s="9"/>
      <c r="TRF1" s="9"/>
      <c r="TRN1" s="9"/>
      <c r="TRV1" s="9"/>
      <c r="TSD1" s="9"/>
      <c r="TSL1" s="9"/>
      <c r="TST1" s="9"/>
      <c r="TTB1" s="9"/>
      <c r="TTJ1" s="9"/>
      <c r="TTR1" s="9"/>
      <c r="TTZ1" s="9"/>
      <c r="TUH1" s="9"/>
      <c r="TUP1" s="9"/>
      <c r="TUX1" s="9"/>
      <c r="TVF1" s="9"/>
      <c r="TVN1" s="9"/>
      <c r="TVV1" s="9"/>
      <c r="TWD1" s="9"/>
      <c r="TWL1" s="9"/>
      <c r="TWT1" s="9"/>
      <c r="TXB1" s="9"/>
      <c r="TXJ1" s="9"/>
      <c r="TXR1" s="9"/>
      <c r="TXZ1" s="9"/>
      <c r="TYH1" s="9"/>
      <c r="TYP1" s="9"/>
      <c r="TYX1" s="9"/>
      <c r="TZF1" s="9"/>
      <c r="TZN1" s="9"/>
      <c r="TZV1" s="9"/>
      <c r="UAD1" s="9"/>
      <c r="UAL1" s="9"/>
      <c r="UAT1" s="9"/>
      <c r="UBB1" s="9"/>
      <c r="UBJ1" s="9"/>
      <c r="UBR1" s="9"/>
      <c r="UBZ1" s="9"/>
      <c r="UCH1" s="9"/>
      <c r="UCP1" s="9"/>
      <c r="UCX1" s="9"/>
      <c r="UDF1" s="9"/>
      <c r="UDN1" s="9"/>
      <c r="UDV1" s="9"/>
      <c r="UED1" s="9"/>
      <c r="UEL1" s="9"/>
      <c r="UET1" s="9"/>
      <c r="UFB1" s="9"/>
      <c r="UFJ1" s="9"/>
      <c r="UFR1" s="9"/>
      <c r="UFZ1" s="9"/>
      <c r="UGH1" s="9"/>
      <c r="UGP1" s="9"/>
      <c r="UGX1" s="9"/>
      <c r="UHF1" s="9"/>
      <c r="UHN1" s="9"/>
      <c r="UHV1" s="9"/>
      <c r="UID1" s="9"/>
      <c r="UIL1" s="9"/>
      <c r="UIT1" s="9"/>
      <c r="UJB1" s="9"/>
      <c r="UJJ1" s="9"/>
      <c r="UJR1" s="9"/>
      <c r="UJZ1" s="9"/>
      <c r="UKH1" s="9"/>
      <c r="UKP1" s="9"/>
      <c r="UKX1" s="9"/>
      <c r="ULF1" s="9"/>
      <c r="ULN1" s="9"/>
      <c r="ULV1" s="9"/>
      <c r="UMD1" s="9"/>
      <c r="UML1" s="9"/>
      <c r="UMT1" s="9"/>
      <c r="UNB1" s="9"/>
      <c r="UNJ1" s="9"/>
      <c r="UNR1" s="9"/>
      <c r="UNZ1" s="9"/>
      <c r="UOH1" s="9"/>
      <c r="UOP1" s="9"/>
      <c r="UOX1" s="9"/>
      <c r="UPF1" s="9"/>
      <c r="UPN1" s="9"/>
      <c r="UPV1" s="9"/>
      <c r="UQD1" s="9"/>
      <c r="UQL1" s="9"/>
      <c r="UQT1" s="9"/>
      <c r="URB1" s="9"/>
      <c r="URJ1" s="9"/>
      <c r="URR1" s="9"/>
      <c r="URZ1" s="9"/>
      <c r="USH1" s="9"/>
      <c r="USP1" s="9"/>
      <c r="USX1" s="9"/>
      <c r="UTF1" s="9"/>
      <c r="UTN1" s="9"/>
      <c r="UTV1" s="9"/>
      <c r="UUD1" s="9"/>
      <c r="UUL1" s="9"/>
      <c r="UUT1" s="9"/>
      <c r="UVB1" s="9"/>
      <c r="UVJ1" s="9"/>
      <c r="UVR1" s="9"/>
      <c r="UVZ1" s="9"/>
      <c r="UWH1" s="9"/>
      <c r="UWP1" s="9"/>
      <c r="UWX1" s="9"/>
      <c r="UXF1" s="9"/>
      <c r="UXN1" s="9"/>
      <c r="UXV1" s="9"/>
      <c r="UYD1" s="9"/>
      <c r="UYL1" s="9"/>
      <c r="UYT1" s="9"/>
      <c r="UZB1" s="9"/>
      <c r="UZJ1" s="9"/>
      <c r="UZR1" s="9"/>
      <c r="UZZ1" s="9"/>
      <c r="VAH1" s="9"/>
      <c r="VAP1" s="9"/>
      <c r="VAX1" s="9"/>
      <c r="VBF1" s="9"/>
      <c r="VBN1" s="9"/>
      <c r="VBV1" s="9"/>
      <c r="VCD1" s="9"/>
      <c r="VCL1" s="9"/>
      <c r="VCT1" s="9"/>
      <c r="VDB1" s="9"/>
      <c r="VDJ1" s="9"/>
      <c r="VDR1" s="9"/>
      <c r="VDZ1" s="9"/>
      <c r="VEH1" s="9"/>
      <c r="VEP1" s="9"/>
      <c r="VEX1" s="9"/>
      <c r="VFF1" s="9"/>
      <c r="VFN1" s="9"/>
      <c r="VFV1" s="9"/>
      <c r="VGD1" s="9"/>
      <c r="VGL1" s="9"/>
      <c r="VGT1" s="9"/>
      <c r="VHB1" s="9"/>
      <c r="VHJ1" s="9"/>
      <c r="VHR1" s="9"/>
      <c r="VHZ1" s="9"/>
      <c r="VIH1" s="9"/>
      <c r="VIP1" s="9"/>
      <c r="VIX1" s="9"/>
      <c r="VJF1" s="9"/>
      <c r="VJN1" s="9"/>
      <c r="VJV1" s="9"/>
      <c r="VKD1" s="9"/>
      <c r="VKL1" s="9"/>
      <c r="VKT1" s="9"/>
      <c r="VLB1" s="9"/>
      <c r="VLJ1" s="9"/>
      <c r="VLR1" s="9"/>
      <c r="VLZ1" s="9"/>
      <c r="VMH1" s="9"/>
      <c r="VMP1" s="9"/>
      <c r="VMX1" s="9"/>
      <c r="VNF1" s="9"/>
      <c r="VNN1" s="9"/>
      <c r="VNV1" s="9"/>
      <c r="VOD1" s="9"/>
      <c r="VOL1" s="9"/>
      <c r="VOT1" s="9"/>
      <c r="VPB1" s="9"/>
      <c r="VPJ1" s="9"/>
      <c r="VPR1" s="9"/>
      <c r="VPZ1" s="9"/>
      <c r="VQH1" s="9"/>
      <c r="VQP1" s="9"/>
      <c r="VQX1" s="9"/>
      <c r="VRF1" s="9"/>
      <c r="VRN1" s="9"/>
      <c r="VRV1" s="9"/>
      <c r="VSD1" s="9"/>
      <c r="VSL1" s="9"/>
      <c r="VST1" s="9"/>
      <c r="VTB1" s="9"/>
      <c r="VTJ1" s="9"/>
      <c r="VTR1" s="9"/>
      <c r="VTZ1" s="9"/>
      <c r="VUH1" s="9"/>
      <c r="VUP1" s="9"/>
      <c r="VUX1" s="9"/>
      <c r="VVF1" s="9"/>
      <c r="VVN1" s="9"/>
      <c r="VVV1" s="9"/>
      <c r="VWD1" s="9"/>
      <c r="VWL1" s="9"/>
      <c r="VWT1" s="9"/>
      <c r="VXB1" s="9"/>
      <c r="VXJ1" s="9"/>
      <c r="VXR1" s="9"/>
      <c r="VXZ1" s="9"/>
      <c r="VYH1" s="9"/>
      <c r="VYP1" s="9"/>
      <c r="VYX1" s="9"/>
      <c r="VZF1" s="9"/>
      <c r="VZN1" s="9"/>
      <c r="VZV1" s="9"/>
      <c r="WAD1" s="9"/>
      <c r="WAL1" s="9"/>
      <c r="WAT1" s="9"/>
      <c r="WBB1" s="9"/>
      <c r="WBJ1" s="9"/>
      <c r="WBR1" s="9"/>
      <c r="WBZ1" s="9"/>
      <c r="WCH1" s="9"/>
      <c r="WCP1" s="9"/>
      <c r="WCX1" s="9"/>
      <c r="WDF1" s="9"/>
      <c r="WDN1" s="9"/>
      <c r="WDV1" s="9"/>
      <c r="WED1" s="9"/>
      <c r="WEL1" s="9"/>
      <c r="WET1" s="9"/>
      <c r="WFB1" s="9"/>
      <c r="WFJ1" s="9"/>
      <c r="WFR1" s="9"/>
      <c r="WFZ1" s="9"/>
      <c r="WGH1" s="9"/>
      <c r="WGP1" s="9"/>
      <c r="WGX1" s="9"/>
      <c r="WHF1" s="9"/>
      <c r="WHN1" s="9"/>
      <c r="WHV1" s="9"/>
      <c r="WID1" s="9"/>
      <c r="WIL1" s="9"/>
      <c r="WIT1" s="9"/>
      <c r="WJB1" s="9"/>
      <c r="WJJ1" s="9"/>
      <c r="WJR1" s="9"/>
      <c r="WJZ1" s="9"/>
      <c r="WKH1" s="9"/>
      <c r="WKP1" s="9"/>
      <c r="WKX1" s="9"/>
      <c r="WLF1" s="9"/>
      <c r="WLN1" s="9"/>
      <c r="WLV1" s="9"/>
      <c r="WMD1" s="9"/>
      <c r="WML1" s="9"/>
      <c r="WMT1" s="9"/>
      <c r="WNB1" s="9"/>
      <c r="WNJ1" s="9"/>
      <c r="WNR1" s="9"/>
      <c r="WNZ1" s="9"/>
      <c r="WOH1" s="9"/>
      <c r="WOP1" s="9"/>
      <c r="WOX1" s="9"/>
      <c r="WPF1" s="9"/>
      <c r="WPN1" s="9"/>
      <c r="WPV1" s="9"/>
      <c r="WQD1" s="9"/>
      <c r="WQL1" s="9"/>
      <c r="WQT1" s="9"/>
      <c r="WRB1" s="9"/>
      <c r="WRJ1" s="9"/>
      <c r="WRR1" s="9"/>
      <c r="WRZ1" s="9"/>
      <c r="WSH1" s="9"/>
      <c r="WSP1" s="9"/>
      <c r="WSX1" s="9"/>
      <c r="WTF1" s="9"/>
      <c r="WTN1" s="9"/>
      <c r="WTV1" s="9"/>
      <c r="WUD1" s="9"/>
      <c r="WUL1" s="9"/>
      <c r="WUT1" s="9"/>
      <c r="WVB1" s="9"/>
      <c r="WVJ1" s="9"/>
      <c r="WVR1" s="9"/>
      <c r="WVZ1" s="9"/>
      <c r="WWH1" s="9"/>
      <c r="WWP1" s="9"/>
      <c r="WWX1" s="9"/>
      <c r="WXF1" s="9"/>
      <c r="WXN1" s="9"/>
      <c r="WXV1" s="9"/>
      <c r="WYD1" s="9"/>
      <c r="WYL1" s="9"/>
      <c r="WYT1" s="9"/>
      <c r="WZB1" s="9"/>
      <c r="WZJ1" s="9"/>
      <c r="WZR1" s="9"/>
      <c r="WZZ1" s="9"/>
      <c r="XAH1" s="9"/>
      <c r="XAP1" s="9"/>
      <c r="XAX1" s="9"/>
      <c r="XBF1" s="9"/>
      <c r="XBN1" s="9"/>
      <c r="XBV1" s="9"/>
      <c r="XCD1" s="9"/>
      <c r="XCL1" s="9"/>
      <c r="XCT1" s="9"/>
      <c r="XDB1" s="9"/>
      <c r="XDJ1" s="9"/>
      <c r="XDR1" s="9"/>
      <c r="XDZ1" s="9"/>
      <c r="XEH1" s="9"/>
      <c r="XEP1" s="9"/>
      <c r="XEX1" s="9"/>
    </row>
    <row r="2" spans="1:1018 1026:2042 2050:3066 3074:4090 4098:5114 5122:6138 6146:7162 7170:8186 8194:9210 9218:10234 10242:11258 11266:12282 12290:13306 13314:14330 14338:15354 15362:16378" s="10" customFormat="1" ht="46.5" x14ac:dyDescent="0.7">
      <c r="A2" s="11" t="s">
        <v>6523</v>
      </c>
      <c r="J2" s="11"/>
      <c r="R2" s="11"/>
      <c r="Z2" s="11"/>
      <c r="AH2" s="11"/>
      <c r="AP2" s="11"/>
      <c r="AX2" s="11"/>
      <c r="BF2" s="11"/>
      <c r="BN2" s="11"/>
      <c r="BV2" s="11"/>
      <c r="CD2" s="11"/>
      <c r="CL2" s="11"/>
      <c r="CT2" s="11"/>
      <c r="DB2" s="11"/>
      <c r="DJ2" s="11"/>
      <c r="DR2" s="11"/>
      <c r="DZ2" s="11"/>
      <c r="EH2" s="11"/>
      <c r="EP2" s="11"/>
      <c r="EX2" s="11"/>
      <c r="FF2" s="11"/>
      <c r="FN2" s="11"/>
      <c r="FV2" s="11"/>
      <c r="GD2" s="11"/>
      <c r="GL2" s="11"/>
      <c r="GT2" s="11"/>
      <c r="HB2" s="11"/>
      <c r="HJ2" s="11"/>
      <c r="HR2" s="11"/>
      <c r="HZ2" s="11"/>
      <c r="IH2" s="11"/>
      <c r="IP2" s="11"/>
      <c r="IX2" s="11"/>
      <c r="JF2" s="11"/>
      <c r="JN2" s="11"/>
      <c r="JV2" s="11"/>
      <c r="KD2" s="11"/>
      <c r="KL2" s="11"/>
      <c r="KT2" s="11"/>
      <c r="LB2" s="11"/>
      <c r="LJ2" s="11"/>
      <c r="LR2" s="11"/>
      <c r="LZ2" s="11"/>
      <c r="MH2" s="11"/>
      <c r="MP2" s="11"/>
      <c r="MX2" s="11"/>
      <c r="NF2" s="11"/>
      <c r="NN2" s="11"/>
      <c r="NV2" s="11"/>
      <c r="OD2" s="11"/>
      <c r="OL2" s="11"/>
      <c r="OT2" s="11"/>
      <c r="PB2" s="11"/>
      <c r="PJ2" s="11"/>
      <c r="PR2" s="11"/>
      <c r="PZ2" s="11"/>
      <c r="QH2" s="11"/>
      <c r="QP2" s="11"/>
      <c r="QX2" s="11"/>
      <c r="RF2" s="11"/>
      <c r="RN2" s="11"/>
      <c r="RV2" s="11"/>
      <c r="SD2" s="11"/>
      <c r="SL2" s="11"/>
      <c r="ST2" s="11"/>
      <c r="TB2" s="11"/>
      <c r="TJ2" s="11"/>
      <c r="TR2" s="11"/>
      <c r="TZ2" s="11"/>
      <c r="UH2" s="11"/>
      <c r="UP2" s="11"/>
      <c r="UX2" s="11"/>
      <c r="VF2" s="11"/>
      <c r="VN2" s="11"/>
      <c r="VV2" s="11"/>
      <c r="WD2" s="11"/>
      <c r="WL2" s="11"/>
      <c r="WT2" s="11"/>
      <c r="XB2" s="11"/>
      <c r="XJ2" s="11"/>
      <c r="XR2" s="11"/>
      <c r="XZ2" s="11"/>
      <c r="YH2" s="11"/>
      <c r="YP2" s="11"/>
      <c r="YX2" s="11"/>
      <c r="ZF2" s="11"/>
      <c r="ZN2" s="11"/>
      <c r="ZV2" s="11"/>
      <c r="AAD2" s="11"/>
      <c r="AAL2" s="11"/>
      <c r="AAT2" s="11"/>
      <c r="ABB2" s="11"/>
      <c r="ABJ2" s="11"/>
      <c r="ABR2" s="11"/>
      <c r="ABZ2" s="11"/>
      <c r="ACH2" s="11"/>
      <c r="ACP2" s="11"/>
      <c r="ACX2" s="11"/>
      <c r="ADF2" s="11"/>
      <c r="ADN2" s="11"/>
      <c r="ADV2" s="11"/>
      <c r="AED2" s="11"/>
      <c r="AEL2" s="11"/>
      <c r="AET2" s="11"/>
      <c r="AFB2" s="11"/>
      <c r="AFJ2" s="11"/>
      <c r="AFR2" s="11"/>
      <c r="AFZ2" s="11"/>
      <c r="AGH2" s="11"/>
      <c r="AGP2" s="11"/>
      <c r="AGX2" s="11"/>
      <c r="AHF2" s="11"/>
      <c r="AHN2" s="11"/>
      <c r="AHV2" s="11"/>
      <c r="AID2" s="11"/>
      <c r="AIL2" s="11"/>
      <c r="AIT2" s="11"/>
      <c r="AJB2" s="11"/>
      <c r="AJJ2" s="11"/>
      <c r="AJR2" s="11"/>
      <c r="AJZ2" s="11"/>
      <c r="AKH2" s="11"/>
      <c r="AKP2" s="11"/>
      <c r="AKX2" s="11"/>
      <c r="ALF2" s="11"/>
      <c r="ALN2" s="11"/>
      <c r="ALV2" s="11"/>
      <c r="AMD2" s="11"/>
      <c r="AML2" s="11"/>
      <c r="AMT2" s="11"/>
      <c r="ANB2" s="11"/>
      <c r="ANJ2" s="11"/>
      <c r="ANR2" s="11"/>
      <c r="ANZ2" s="11"/>
      <c r="AOH2" s="11"/>
      <c r="AOP2" s="11"/>
      <c r="AOX2" s="11"/>
      <c r="APF2" s="11"/>
      <c r="APN2" s="11"/>
      <c r="APV2" s="11"/>
      <c r="AQD2" s="11"/>
      <c r="AQL2" s="11"/>
      <c r="AQT2" s="11"/>
      <c r="ARB2" s="11"/>
      <c r="ARJ2" s="11"/>
      <c r="ARR2" s="11"/>
      <c r="ARZ2" s="11"/>
      <c r="ASH2" s="11"/>
      <c r="ASP2" s="11"/>
      <c r="ASX2" s="11"/>
      <c r="ATF2" s="11"/>
      <c r="ATN2" s="11"/>
      <c r="ATV2" s="11"/>
      <c r="AUD2" s="11"/>
      <c r="AUL2" s="11"/>
      <c r="AUT2" s="11"/>
      <c r="AVB2" s="11"/>
      <c r="AVJ2" s="11"/>
      <c r="AVR2" s="11"/>
      <c r="AVZ2" s="11"/>
      <c r="AWH2" s="11"/>
      <c r="AWP2" s="11"/>
      <c r="AWX2" s="11"/>
      <c r="AXF2" s="11"/>
      <c r="AXN2" s="11"/>
      <c r="AXV2" s="11"/>
      <c r="AYD2" s="11"/>
      <c r="AYL2" s="11"/>
      <c r="AYT2" s="11"/>
      <c r="AZB2" s="11"/>
      <c r="AZJ2" s="11"/>
      <c r="AZR2" s="11"/>
      <c r="AZZ2" s="11"/>
      <c r="BAH2" s="11"/>
      <c r="BAP2" s="11"/>
      <c r="BAX2" s="11"/>
      <c r="BBF2" s="11"/>
      <c r="BBN2" s="11"/>
      <c r="BBV2" s="11"/>
      <c r="BCD2" s="11"/>
      <c r="BCL2" s="11"/>
      <c r="BCT2" s="11"/>
      <c r="BDB2" s="11"/>
      <c r="BDJ2" s="11"/>
      <c r="BDR2" s="11"/>
      <c r="BDZ2" s="11"/>
      <c r="BEH2" s="11"/>
      <c r="BEP2" s="11"/>
      <c r="BEX2" s="11"/>
      <c r="BFF2" s="11"/>
      <c r="BFN2" s="11"/>
      <c r="BFV2" s="11"/>
      <c r="BGD2" s="11"/>
      <c r="BGL2" s="11"/>
      <c r="BGT2" s="11"/>
      <c r="BHB2" s="11"/>
      <c r="BHJ2" s="11"/>
      <c r="BHR2" s="11"/>
      <c r="BHZ2" s="11"/>
      <c r="BIH2" s="11"/>
      <c r="BIP2" s="11"/>
      <c r="BIX2" s="11"/>
      <c r="BJF2" s="11"/>
      <c r="BJN2" s="11"/>
      <c r="BJV2" s="11"/>
      <c r="BKD2" s="11"/>
      <c r="BKL2" s="11"/>
      <c r="BKT2" s="11"/>
      <c r="BLB2" s="11"/>
      <c r="BLJ2" s="11"/>
      <c r="BLR2" s="11"/>
      <c r="BLZ2" s="11"/>
      <c r="BMH2" s="11"/>
      <c r="BMP2" s="11"/>
      <c r="BMX2" s="11"/>
      <c r="BNF2" s="11"/>
      <c r="BNN2" s="11"/>
      <c r="BNV2" s="11"/>
      <c r="BOD2" s="11"/>
      <c r="BOL2" s="11"/>
      <c r="BOT2" s="11"/>
      <c r="BPB2" s="11"/>
      <c r="BPJ2" s="11"/>
      <c r="BPR2" s="11"/>
      <c r="BPZ2" s="11"/>
      <c r="BQH2" s="11"/>
      <c r="BQP2" s="11"/>
      <c r="BQX2" s="11"/>
      <c r="BRF2" s="11"/>
      <c r="BRN2" s="11"/>
      <c r="BRV2" s="11"/>
      <c r="BSD2" s="11"/>
      <c r="BSL2" s="11"/>
      <c r="BST2" s="11"/>
      <c r="BTB2" s="11"/>
      <c r="BTJ2" s="11"/>
      <c r="BTR2" s="11"/>
      <c r="BTZ2" s="11"/>
      <c r="BUH2" s="11"/>
      <c r="BUP2" s="11"/>
      <c r="BUX2" s="11"/>
      <c r="BVF2" s="11"/>
      <c r="BVN2" s="11"/>
      <c r="BVV2" s="11"/>
      <c r="BWD2" s="11"/>
      <c r="BWL2" s="11"/>
      <c r="BWT2" s="11"/>
      <c r="BXB2" s="11"/>
      <c r="BXJ2" s="11"/>
      <c r="BXR2" s="11"/>
      <c r="BXZ2" s="11"/>
      <c r="BYH2" s="11"/>
      <c r="BYP2" s="11"/>
      <c r="BYX2" s="11"/>
      <c r="BZF2" s="11"/>
      <c r="BZN2" s="11"/>
      <c r="BZV2" s="11"/>
      <c r="CAD2" s="11"/>
      <c r="CAL2" s="11"/>
      <c r="CAT2" s="11"/>
      <c r="CBB2" s="11"/>
      <c r="CBJ2" s="11"/>
      <c r="CBR2" s="11"/>
      <c r="CBZ2" s="11"/>
      <c r="CCH2" s="11"/>
      <c r="CCP2" s="11"/>
      <c r="CCX2" s="11"/>
      <c r="CDF2" s="11"/>
      <c r="CDN2" s="11"/>
      <c r="CDV2" s="11"/>
      <c r="CED2" s="11"/>
      <c r="CEL2" s="11"/>
      <c r="CET2" s="11"/>
      <c r="CFB2" s="11"/>
      <c r="CFJ2" s="11"/>
      <c r="CFR2" s="11"/>
      <c r="CFZ2" s="11"/>
      <c r="CGH2" s="11"/>
      <c r="CGP2" s="11"/>
      <c r="CGX2" s="11"/>
      <c r="CHF2" s="11"/>
      <c r="CHN2" s="11"/>
      <c r="CHV2" s="11"/>
      <c r="CID2" s="11"/>
      <c r="CIL2" s="11"/>
      <c r="CIT2" s="11"/>
      <c r="CJB2" s="11"/>
      <c r="CJJ2" s="11"/>
      <c r="CJR2" s="11"/>
      <c r="CJZ2" s="11"/>
      <c r="CKH2" s="11"/>
      <c r="CKP2" s="11"/>
      <c r="CKX2" s="11"/>
      <c r="CLF2" s="11"/>
      <c r="CLN2" s="11"/>
      <c r="CLV2" s="11"/>
      <c r="CMD2" s="11"/>
      <c r="CML2" s="11"/>
      <c r="CMT2" s="11"/>
      <c r="CNB2" s="11"/>
      <c r="CNJ2" s="11"/>
      <c r="CNR2" s="11"/>
      <c r="CNZ2" s="11"/>
      <c r="COH2" s="11"/>
      <c r="COP2" s="11"/>
      <c r="COX2" s="11"/>
      <c r="CPF2" s="11"/>
      <c r="CPN2" s="11"/>
      <c r="CPV2" s="11"/>
      <c r="CQD2" s="11"/>
      <c r="CQL2" s="11"/>
      <c r="CQT2" s="11"/>
      <c r="CRB2" s="11"/>
      <c r="CRJ2" s="11"/>
      <c r="CRR2" s="11"/>
      <c r="CRZ2" s="11"/>
      <c r="CSH2" s="11"/>
      <c r="CSP2" s="11"/>
      <c r="CSX2" s="11"/>
      <c r="CTF2" s="11"/>
      <c r="CTN2" s="11"/>
      <c r="CTV2" s="11"/>
      <c r="CUD2" s="11"/>
      <c r="CUL2" s="11"/>
      <c r="CUT2" s="11"/>
      <c r="CVB2" s="11"/>
      <c r="CVJ2" s="11"/>
      <c r="CVR2" s="11"/>
      <c r="CVZ2" s="11"/>
      <c r="CWH2" s="11"/>
      <c r="CWP2" s="11"/>
      <c r="CWX2" s="11"/>
      <c r="CXF2" s="11"/>
      <c r="CXN2" s="11"/>
      <c r="CXV2" s="11"/>
      <c r="CYD2" s="11"/>
      <c r="CYL2" s="11"/>
      <c r="CYT2" s="11"/>
      <c r="CZB2" s="11"/>
      <c r="CZJ2" s="11"/>
      <c r="CZR2" s="11"/>
      <c r="CZZ2" s="11"/>
      <c r="DAH2" s="11"/>
      <c r="DAP2" s="11"/>
      <c r="DAX2" s="11"/>
      <c r="DBF2" s="11"/>
      <c r="DBN2" s="11"/>
      <c r="DBV2" s="11"/>
      <c r="DCD2" s="11"/>
      <c r="DCL2" s="11"/>
      <c r="DCT2" s="11"/>
      <c r="DDB2" s="11"/>
      <c r="DDJ2" s="11"/>
      <c r="DDR2" s="11"/>
      <c r="DDZ2" s="11"/>
      <c r="DEH2" s="11"/>
      <c r="DEP2" s="11"/>
      <c r="DEX2" s="11"/>
      <c r="DFF2" s="11"/>
      <c r="DFN2" s="11"/>
      <c r="DFV2" s="11"/>
      <c r="DGD2" s="11"/>
      <c r="DGL2" s="11"/>
      <c r="DGT2" s="11"/>
      <c r="DHB2" s="11"/>
      <c r="DHJ2" s="11"/>
      <c r="DHR2" s="11"/>
      <c r="DHZ2" s="11"/>
      <c r="DIH2" s="11"/>
      <c r="DIP2" s="11"/>
      <c r="DIX2" s="11"/>
      <c r="DJF2" s="11"/>
      <c r="DJN2" s="11"/>
      <c r="DJV2" s="11"/>
      <c r="DKD2" s="11"/>
      <c r="DKL2" s="11"/>
      <c r="DKT2" s="11"/>
      <c r="DLB2" s="11"/>
      <c r="DLJ2" s="11"/>
      <c r="DLR2" s="11"/>
      <c r="DLZ2" s="11"/>
      <c r="DMH2" s="11"/>
      <c r="DMP2" s="11"/>
      <c r="DMX2" s="11"/>
      <c r="DNF2" s="11"/>
      <c r="DNN2" s="11"/>
      <c r="DNV2" s="11"/>
      <c r="DOD2" s="11"/>
      <c r="DOL2" s="11"/>
      <c r="DOT2" s="11"/>
      <c r="DPB2" s="11"/>
      <c r="DPJ2" s="11"/>
      <c r="DPR2" s="11"/>
      <c r="DPZ2" s="11"/>
      <c r="DQH2" s="11"/>
      <c r="DQP2" s="11"/>
      <c r="DQX2" s="11"/>
      <c r="DRF2" s="11"/>
      <c r="DRN2" s="11"/>
      <c r="DRV2" s="11"/>
      <c r="DSD2" s="11"/>
      <c r="DSL2" s="11"/>
      <c r="DST2" s="11"/>
      <c r="DTB2" s="11"/>
      <c r="DTJ2" s="11"/>
      <c r="DTR2" s="11"/>
      <c r="DTZ2" s="11"/>
      <c r="DUH2" s="11"/>
      <c r="DUP2" s="11"/>
      <c r="DUX2" s="11"/>
      <c r="DVF2" s="11"/>
      <c r="DVN2" s="11"/>
      <c r="DVV2" s="11"/>
      <c r="DWD2" s="11"/>
      <c r="DWL2" s="11"/>
      <c r="DWT2" s="11"/>
      <c r="DXB2" s="11"/>
      <c r="DXJ2" s="11"/>
      <c r="DXR2" s="11"/>
      <c r="DXZ2" s="11"/>
      <c r="DYH2" s="11"/>
      <c r="DYP2" s="11"/>
      <c r="DYX2" s="11"/>
      <c r="DZF2" s="11"/>
      <c r="DZN2" s="11"/>
      <c r="DZV2" s="11"/>
      <c r="EAD2" s="11"/>
      <c r="EAL2" s="11"/>
      <c r="EAT2" s="11"/>
      <c r="EBB2" s="11"/>
      <c r="EBJ2" s="11"/>
      <c r="EBR2" s="11"/>
      <c r="EBZ2" s="11"/>
      <c r="ECH2" s="11"/>
      <c r="ECP2" s="11"/>
      <c r="ECX2" s="11"/>
      <c r="EDF2" s="11"/>
      <c r="EDN2" s="11"/>
      <c r="EDV2" s="11"/>
      <c r="EED2" s="11"/>
      <c r="EEL2" s="11"/>
      <c r="EET2" s="11"/>
      <c r="EFB2" s="11"/>
      <c r="EFJ2" s="11"/>
      <c r="EFR2" s="11"/>
      <c r="EFZ2" s="11"/>
      <c r="EGH2" s="11"/>
      <c r="EGP2" s="11"/>
      <c r="EGX2" s="11"/>
      <c r="EHF2" s="11"/>
      <c r="EHN2" s="11"/>
      <c r="EHV2" s="11"/>
      <c r="EID2" s="11"/>
      <c r="EIL2" s="11"/>
      <c r="EIT2" s="11"/>
      <c r="EJB2" s="11"/>
      <c r="EJJ2" s="11"/>
      <c r="EJR2" s="11"/>
      <c r="EJZ2" s="11"/>
      <c r="EKH2" s="11"/>
      <c r="EKP2" s="11"/>
      <c r="EKX2" s="11"/>
      <c r="ELF2" s="11"/>
      <c r="ELN2" s="11"/>
      <c r="ELV2" s="11"/>
      <c r="EMD2" s="11"/>
      <c r="EML2" s="11"/>
      <c r="EMT2" s="11"/>
      <c r="ENB2" s="11"/>
      <c r="ENJ2" s="11"/>
      <c r="ENR2" s="11"/>
      <c r="ENZ2" s="11"/>
      <c r="EOH2" s="11"/>
      <c r="EOP2" s="11"/>
      <c r="EOX2" s="11"/>
      <c r="EPF2" s="11"/>
      <c r="EPN2" s="11"/>
      <c r="EPV2" s="11"/>
      <c r="EQD2" s="11"/>
      <c r="EQL2" s="11"/>
      <c r="EQT2" s="11"/>
      <c r="ERB2" s="11"/>
      <c r="ERJ2" s="11"/>
      <c r="ERR2" s="11"/>
      <c r="ERZ2" s="11"/>
      <c r="ESH2" s="11"/>
      <c r="ESP2" s="11"/>
      <c r="ESX2" s="11"/>
      <c r="ETF2" s="11"/>
      <c r="ETN2" s="11"/>
      <c r="ETV2" s="11"/>
      <c r="EUD2" s="11"/>
      <c r="EUL2" s="11"/>
      <c r="EUT2" s="11"/>
      <c r="EVB2" s="11"/>
      <c r="EVJ2" s="11"/>
      <c r="EVR2" s="11"/>
      <c r="EVZ2" s="11"/>
      <c r="EWH2" s="11"/>
      <c r="EWP2" s="11"/>
      <c r="EWX2" s="11"/>
      <c r="EXF2" s="11"/>
      <c r="EXN2" s="11"/>
      <c r="EXV2" s="11"/>
      <c r="EYD2" s="11"/>
      <c r="EYL2" s="11"/>
      <c r="EYT2" s="11"/>
      <c r="EZB2" s="11"/>
      <c r="EZJ2" s="11"/>
      <c r="EZR2" s="11"/>
      <c r="EZZ2" s="11"/>
      <c r="FAH2" s="11"/>
      <c r="FAP2" s="11"/>
      <c r="FAX2" s="11"/>
      <c r="FBF2" s="11"/>
      <c r="FBN2" s="11"/>
      <c r="FBV2" s="11"/>
      <c r="FCD2" s="11"/>
      <c r="FCL2" s="11"/>
      <c r="FCT2" s="11"/>
      <c r="FDB2" s="11"/>
      <c r="FDJ2" s="11"/>
      <c r="FDR2" s="11"/>
      <c r="FDZ2" s="11"/>
      <c r="FEH2" s="11"/>
      <c r="FEP2" s="11"/>
      <c r="FEX2" s="11"/>
      <c r="FFF2" s="11"/>
      <c r="FFN2" s="11"/>
      <c r="FFV2" s="11"/>
      <c r="FGD2" s="11"/>
      <c r="FGL2" s="11"/>
      <c r="FGT2" s="11"/>
      <c r="FHB2" s="11"/>
      <c r="FHJ2" s="11"/>
      <c r="FHR2" s="11"/>
      <c r="FHZ2" s="11"/>
      <c r="FIH2" s="11"/>
      <c r="FIP2" s="11"/>
      <c r="FIX2" s="11"/>
      <c r="FJF2" s="11"/>
      <c r="FJN2" s="11"/>
      <c r="FJV2" s="11"/>
      <c r="FKD2" s="11"/>
      <c r="FKL2" s="11"/>
      <c r="FKT2" s="11"/>
      <c r="FLB2" s="11"/>
      <c r="FLJ2" s="11"/>
      <c r="FLR2" s="11"/>
      <c r="FLZ2" s="11"/>
      <c r="FMH2" s="11"/>
      <c r="FMP2" s="11"/>
      <c r="FMX2" s="11"/>
      <c r="FNF2" s="11"/>
      <c r="FNN2" s="11"/>
      <c r="FNV2" s="11"/>
      <c r="FOD2" s="11"/>
      <c r="FOL2" s="11"/>
      <c r="FOT2" s="11"/>
      <c r="FPB2" s="11"/>
      <c r="FPJ2" s="11"/>
      <c r="FPR2" s="11"/>
      <c r="FPZ2" s="11"/>
      <c r="FQH2" s="11"/>
      <c r="FQP2" s="11"/>
      <c r="FQX2" s="11"/>
      <c r="FRF2" s="11"/>
      <c r="FRN2" s="11"/>
      <c r="FRV2" s="11"/>
      <c r="FSD2" s="11"/>
      <c r="FSL2" s="11"/>
      <c r="FST2" s="11"/>
      <c r="FTB2" s="11"/>
      <c r="FTJ2" s="11"/>
      <c r="FTR2" s="11"/>
      <c r="FTZ2" s="11"/>
      <c r="FUH2" s="11"/>
      <c r="FUP2" s="11"/>
      <c r="FUX2" s="11"/>
      <c r="FVF2" s="11"/>
      <c r="FVN2" s="11"/>
      <c r="FVV2" s="11"/>
      <c r="FWD2" s="11"/>
      <c r="FWL2" s="11"/>
      <c r="FWT2" s="11"/>
      <c r="FXB2" s="11"/>
      <c r="FXJ2" s="11"/>
      <c r="FXR2" s="11"/>
      <c r="FXZ2" s="11"/>
      <c r="FYH2" s="11"/>
      <c r="FYP2" s="11"/>
      <c r="FYX2" s="11"/>
      <c r="FZF2" s="11"/>
      <c r="FZN2" s="11"/>
      <c r="FZV2" s="11"/>
      <c r="GAD2" s="11"/>
      <c r="GAL2" s="11"/>
      <c r="GAT2" s="11"/>
      <c r="GBB2" s="11"/>
      <c r="GBJ2" s="11"/>
      <c r="GBR2" s="11"/>
      <c r="GBZ2" s="11"/>
      <c r="GCH2" s="11"/>
      <c r="GCP2" s="11"/>
      <c r="GCX2" s="11"/>
      <c r="GDF2" s="11"/>
      <c r="GDN2" s="11"/>
      <c r="GDV2" s="11"/>
      <c r="GED2" s="11"/>
      <c r="GEL2" s="11"/>
      <c r="GET2" s="11"/>
      <c r="GFB2" s="11"/>
      <c r="GFJ2" s="11"/>
      <c r="GFR2" s="11"/>
      <c r="GFZ2" s="11"/>
      <c r="GGH2" s="11"/>
      <c r="GGP2" s="11"/>
      <c r="GGX2" s="11"/>
      <c r="GHF2" s="11"/>
      <c r="GHN2" s="11"/>
      <c r="GHV2" s="11"/>
      <c r="GID2" s="11"/>
      <c r="GIL2" s="11"/>
      <c r="GIT2" s="11"/>
      <c r="GJB2" s="11"/>
      <c r="GJJ2" s="11"/>
      <c r="GJR2" s="11"/>
      <c r="GJZ2" s="11"/>
      <c r="GKH2" s="11"/>
      <c r="GKP2" s="11"/>
      <c r="GKX2" s="11"/>
      <c r="GLF2" s="11"/>
      <c r="GLN2" s="11"/>
      <c r="GLV2" s="11"/>
      <c r="GMD2" s="11"/>
      <c r="GML2" s="11"/>
      <c r="GMT2" s="11"/>
      <c r="GNB2" s="11"/>
      <c r="GNJ2" s="11"/>
      <c r="GNR2" s="11"/>
      <c r="GNZ2" s="11"/>
      <c r="GOH2" s="11"/>
      <c r="GOP2" s="11"/>
      <c r="GOX2" s="11"/>
      <c r="GPF2" s="11"/>
      <c r="GPN2" s="11"/>
      <c r="GPV2" s="11"/>
      <c r="GQD2" s="11"/>
      <c r="GQL2" s="11"/>
      <c r="GQT2" s="11"/>
      <c r="GRB2" s="11"/>
      <c r="GRJ2" s="11"/>
      <c r="GRR2" s="11"/>
      <c r="GRZ2" s="11"/>
      <c r="GSH2" s="11"/>
      <c r="GSP2" s="11"/>
      <c r="GSX2" s="11"/>
      <c r="GTF2" s="11"/>
      <c r="GTN2" s="11"/>
      <c r="GTV2" s="11"/>
      <c r="GUD2" s="11"/>
      <c r="GUL2" s="11"/>
      <c r="GUT2" s="11"/>
      <c r="GVB2" s="11"/>
      <c r="GVJ2" s="11"/>
      <c r="GVR2" s="11"/>
      <c r="GVZ2" s="11"/>
      <c r="GWH2" s="11"/>
      <c r="GWP2" s="11"/>
      <c r="GWX2" s="11"/>
      <c r="GXF2" s="11"/>
      <c r="GXN2" s="11"/>
      <c r="GXV2" s="11"/>
      <c r="GYD2" s="11"/>
      <c r="GYL2" s="11"/>
      <c r="GYT2" s="11"/>
      <c r="GZB2" s="11"/>
      <c r="GZJ2" s="11"/>
      <c r="GZR2" s="11"/>
      <c r="GZZ2" s="11"/>
      <c r="HAH2" s="11"/>
      <c r="HAP2" s="11"/>
      <c r="HAX2" s="11"/>
      <c r="HBF2" s="11"/>
      <c r="HBN2" s="11"/>
      <c r="HBV2" s="11"/>
      <c r="HCD2" s="11"/>
      <c r="HCL2" s="11"/>
      <c r="HCT2" s="11"/>
      <c r="HDB2" s="11"/>
      <c r="HDJ2" s="11"/>
      <c r="HDR2" s="11"/>
      <c r="HDZ2" s="11"/>
      <c r="HEH2" s="11"/>
      <c r="HEP2" s="11"/>
      <c r="HEX2" s="11"/>
      <c r="HFF2" s="11"/>
      <c r="HFN2" s="11"/>
      <c r="HFV2" s="11"/>
      <c r="HGD2" s="11"/>
      <c r="HGL2" s="11"/>
      <c r="HGT2" s="11"/>
      <c r="HHB2" s="11"/>
      <c r="HHJ2" s="11"/>
      <c r="HHR2" s="11"/>
      <c r="HHZ2" s="11"/>
      <c r="HIH2" s="11"/>
      <c r="HIP2" s="11"/>
      <c r="HIX2" s="11"/>
      <c r="HJF2" s="11"/>
      <c r="HJN2" s="11"/>
      <c r="HJV2" s="11"/>
      <c r="HKD2" s="11"/>
      <c r="HKL2" s="11"/>
      <c r="HKT2" s="11"/>
      <c r="HLB2" s="11"/>
      <c r="HLJ2" s="11"/>
      <c r="HLR2" s="11"/>
      <c r="HLZ2" s="11"/>
      <c r="HMH2" s="11"/>
      <c r="HMP2" s="11"/>
      <c r="HMX2" s="11"/>
      <c r="HNF2" s="11"/>
      <c r="HNN2" s="11"/>
      <c r="HNV2" s="11"/>
      <c r="HOD2" s="11"/>
      <c r="HOL2" s="11"/>
      <c r="HOT2" s="11"/>
      <c r="HPB2" s="11"/>
      <c r="HPJ2" s="11"/>
      <c r="HPR2" s="11"/>
      <c r="HPZ2" s="11"/>
      <c r="HQH2" s="11"/>
      <c r="HQP2" s="11"/>
      <c r="HQX2" s="11"/>
      <c r="HRF2" s="11"/>
      <c r="HRN2" s="11"/>
      <c r="HRV2" s="11"/>
      <c r="HSD2" s="11"/>
      <c r="HSL2" s="11"/>
      <c r="HST2" s="11"/>
      <c r="HTB2" s="11"/>
      <c r="HTJ2" s="11"/>
      <c r="HTR2" s="11"/>
      <c r="HTZ2" s="11"/>
      <c r="HUH2" s="11"/>
      <c r="HUP2" s="11"/>
      <c r="HUX2" s="11"/>
      <c r="HVF2" s="11"/>
      <c r="HVN2" s="11"/>
      <c r="HVV2" s="11"/>
      <c r="HWD2" s="11"/>
      <c r="HWL2" s="11"/>
      <c r="HWT2" s="11"/>
      <c r="HXB2" s="11"/>
      <c r="HXJ2" s="11"/>
      <c r="HXR2" s="11"/>
      <c r="HXZ2" s="11"/>
      <c r="HYH2" s="11"/>
      <c r="HYP2" s="11"/>
      <c r="HYX2" s="11"/>
      <c r="HZF2" s="11"/>
      <c r="HZN2" s="11"/>
      <c r="HZV2" s="11"/>
      <c r="IAD2" s="11"/>
      <c r="IAL2" s="11"/>
      <c r="IAT2" s="11"/>
      <c r="IBB2" s="11"/>
      <c r="IBJ2" s="11"/>
      <c r="IBR2" s="11"/>
      <c r="IBZ2" s="11"/>
      <c r="ICH2" s="11"/>
      <c r="ICP2" s="11"/>
      <c r="ICX2" s="11"/>
      <c r="IDF2" s="11"/>
      <c r="IDN2" s="11"/>
      <c r="IDV2" s="11"/>
      <c r="IED2" s="11"/>
      <c r="IEL2" s="11"/>
      <c r="IET2" s="11"/>
      <c r="IFB2" s="11"/>
      <c r="IFJ2" s="11"/>
      <c r="IFR2" s="11"/>
      <c r="IFZ2" s="11"/>
      <c r="IGH2" s="11"/>
      <c r="IGP2" s="11"/>
      <c r="IGX2" s="11"/>
      <c r="IHF2" s="11"/>
      <c r="IHN2" s="11"/>
      <c r="IHV2" s="11"/>
      <c r="IID2" s="11"/>
      <c r="IIL2" s="11"/>
      <c r="IIT2" s="11"/>
      <c r="IJB2" s="11"/>
      <c r="IJJ2" s="11"/>
      <c r="IJR2" s="11"/>
      <c r="IJZ2" s="11"/>
      <c r="IKH2" s="11"/>
      <c r="IKP2" s="11"/>
      <c r="IKX2" s="11"/>
      <c r="ILF2" s="11"/>
      <c r="ILN2" s="11"/>
      <c r="ILV2" s="11"/>
      <c r="IMD2" s="11"/>
      <c r="IML2" s="11"/>
      <c r="IMT2" s="11"/>
      <c r="INB2" s="11"/>
      <c r="INJ2" s="11"/>
      <c r="INR2" s="11"/>
      <c r="INZ2" s="11"/>
      <c r="IOH2" s="11"/>
      <c r="IOP2" s="11"/>
      <c r="IOX2" s="11"/>
      <c r="IPF2" s="11"/>
      <c r="IPN2" s="11"/>
      <c r="IPV2" s="11"/>
      <c r="IQD2" s="11"/>
      <c r="IQL2" s="11"/>
      <c r="IQT2" s="11"/>
      <c r="IRB2" s="11"/>
      <c r="IRJ2" s="11"/>
      <c r="IRR2" s="11"/>
      <c r="IRZ2" s="11"/>
      <c r="ISH2" s="11"/>
      <c r="ISP2" s="11"/>
      <c r="ISX2" s="11"/>
      <c r="ITF2" s="11"/>
      <c r="ITN2" s="11"/>
      <c r="ITV2" s="11"/>
      <c r="IUD2" s="11"/>
      <c r="IUL2" s="11"/>
      <c r="IUT2" s="11"/>
      <c r="IVB2" s="11"/>
      <c r="IVJ2" s="11"/>
      <c r="IVR2" s="11"/>
      <c r="IVZ2" s="11"/>
      <c r="IWH2" s="11"/>
      <c r="IWP2" s="11"/>
      <c r="IWX2" s="11"/>
      <c r="IXF2" s="11"/>
      <c r="IXN2" s="11"/>
      <c r="IXV2" s="11"/>
      <c r="IYD2" s="11"/>
      <c r="IYL2" s="11"/>
      <c r="IYT2" s="11"/>
      <c r="IZB2" s="11"/>
      <c r="IZJ2" s="11"/>
      <c r="IZR2" s="11"/>
      <c r="IZZ2" s="11"/>
      <c r="JAH2" s="11"/>
      <c r="JAP2" s="11"/>
      <c r="JAX2" s="11"/>
      <c r="JBF2" s="11"/>
      <c r="JBN2" s="11"/>
      <c r="JBV2" s="11"/>
      <c r="JCD2" s="11"/>
      <c r="JCL2" s="11"/>
      <c r="JCT2" s="11"/>
      <c r="JDB2" s="11"/>
      <c r="JDJ2" s="11"/>
      <c r="JDR2" s="11"/>
      <c r="JDZ2" s="11"/>
      <c r="JEH2" s="11"/>
      <c r="JEP2" s="11"/>
      <c r="JEX2" s="11"/>
      <c r="JFF2" s="11"/>
      <c r="JFN2" s="11"/>
      <c r="JFV2" s="11"/>
      <c r="JGD2" s="11"/>
      <c r="JGL2" s="11"/>
      <c r="JGT2" s="11"/>
      <c r="JHB2" s="11"/>
      <c r="JHJ2" s="11"/>
      <c r="JHR2" s="11"/>
      <c r="JHZ2" s="11"/>
      <c r="JIH2" s="11"/>
      <c r="JIP2" s="11"/>
      <c r="JIX2" s="11"/>
      <c r="JJF2" s="11"/>
      <c r="JJN2" s="11"/>
      <c r="JJV2" s="11"/>
      <c r="JKD2" s="11"/>
      <c r="JKL2" s="11"/>
      <c r="JKT2" s="11"/>
      <c r="JLB2" s="11"/>
      <c r="JLJ2" s="11"/>
      <c r="JLR2" s="11"/>
      <c r="JLZ2" s="11"/>
      <c r="JMH2" s="11"/>
      <c r="JMP2" s="11"/>
      <c r="JMX2" s="11"/>
      <c r="JNF2" s="11"/>
      <c r="JNN2" s="11"/>
      <c r="JNV2" s="11"/>
      <c r="JOD2" s="11"/>
      <c r="JOL2" s="11"/>
      <c r="JOT2" s="11"/>
      <c r="JPB2" s="11"/>
      <c r="JPJ2" s="11"/>
      <c r="JPR2" s="11"/>
      <c r="JPZ2" s="11"/>
      <c r="JQH2" s="11"/>
      <c r="JQP2" s="11"/>
      <c r="JQX2" s="11"/>
      <c r="JRF2" s="11"/>
      <c r="JRN2" s="11"/>
      <c r="JRV2" s="11"/>
      <c r="JSD2" s="11"/>
      <c r="JSL2" s="11"/>
      <c r="JST2" s="11"/>
      <c r="JTB2" s="11"/>
      <c r="JTJ2" s="11"/>
      <c r="JTR2" s="11"/>
      <c r="JTZ2" s="11"/>
      <c r="JUH2" s="11"/>
      <c r="JUP2" s="11"/>
      <c r="JUX2" s="11"/>
      <c r="JVF2" s="11"/>
      <c r="JVN2" s="11"/>
      <c r="JVV2" s="11"/>
      <c r="JWD2" s="11"/>
      <c r="JWL2" s="11"/>
      <c r="JWT2" s="11"/>
      <c r="JXB2" s="11"/>
      <c r="JXJ2" s="11"/>
      <c r="JXR2" s="11"/>
      <c r="JXZ2" s="11"/>
      <c r="JYH2" s="11"/>
      <c r="JYP2" s="11"/>
      <c r="JYX2" s="11"/>
      <c r="JZF2" s="11"/>
      <c r="JZN2" s="11"/>
      <c r="JZV2" s="11"/>
      <c r="KAD2" s="11"/>
      <c r="KAL2" s="11"/>
      <c r="KAT2" s="11"/>
      <c r="KBB2" s="11"/>
      <c r="KBJ2" s="11"/>
      <c r="KBR2" s="11"/>
      <c r="KBZ2" s="11"/>
      <c r="KCH2" s="11"/>
      <c r="KCP2" s="11"/>
      <c r="KCX2" s="11"/>
      <c r="KDF2" s="11"/>
      <c r="KDN2" s="11"/>
      <c r="KDV2" s="11"/>
      <c r="KED2" s="11"/>
      <c r="KEL2" s="11"/>
      <c r="KET2" s="11"/>
      <c r="KFB2" s="11"/>
      <c r="KFJ2" s="11"/>
      <c r="KFR2" s="11"/>
      <c r="KFZ2" s="11"/>
      <c r="KGH2" s="11"/>
      <c r="KGP2" s="11"/>
      <c r="KGX2" s="11"/>
      <c r="KHF2" s="11"/>
      <c r="KHN2" s="11"/>
      <c r="KHV2" s="11"/>
      <c r="KID2" s="11"/>
      <c r="KIL2" s="11"/>
      <c r="KIT2" s="11"/>
      <c r="KJB2" s="11"/>
      <c r="KJJ2" s="11"/>
      <c r="KJR2" s="11"/>
      <c r="KJZ2" s="11"/>
      <c r="KKH2" s="11"/>
      <c r="KKP2" s="11"/>
      <c r="KKX2" s="11"/>
      <c r="KLF2" s="11"/>
      <c r="KLN2" s="11"/>
      <c r="KLV2" s="11"/>
      <c r="KMD2" s="11"/>
      <c r="KML2" s="11"/>
      <c r="KMT2" s="11"/>
      <c r="KNB2" s="11"/>
      <c r="KNJ2" s="11"/>
      <c r="KNR2" s="11"/>
      <c r="KNZ2" s="11"/>
      <c r="KOH2" s="11"/>
      <c r="KOP2" s="11"/>
      <c r="KOX2" s="11"/>
      <c r="KPF2" s="11"/>
      <c r="KPN2" s="11"/>
      <c r="KPV2" s="11"/>
      <c r="KQD2" s="11"/>
      <c r="KQL2" s="11"/>
      <c r="KQT2" s="11"/>
      <c r="KRB2" s="11"/>
      <c r="KRJ2" s="11"/>
      <c r="KRR2" s="11"/>
      <c r="KRZ2" s="11"/>
      <c r="KSH2" s="11"/>
      <c r="KSP2" s="11"/>
      <c r="KSX2" s="11"/>
      <c r="KTF2" s="11"/>
      <c r="KTN2" s="11"/>
      <c r="KTV2" s="11"/>
      <c r="KUD2" s="11"/>
      <c r="KUL2" s="11"/>
      <c r="KUT2" s="11"/>
      <c r="KVB2" s="11"/>
      <c r="KVJ2" s="11"/>
      <c r="KVR2" s="11"/>
      <c r="KVZ2" s="11"/>
      <c r="KWH2" s="11"/>
      <c r="KWP2" s="11"/>
      <c r="KWX2" s="11"/>
      <c r="KXF2" s="11"/>
      <c r="KXN2" s="11"/>
      <c r="KXV2" s="11"/>
      <c r="KYD2" s="11"/>
      <c r="KYL2" s="11"/>
      <c r="KYT2" s="11"/>
      <c r="KZB2" s="11"/>
      <c r="KZJ2" s="11"/>
      <c r="KZR2" s="11"/>
      <c r="KZZ2" s="11"/>
      <c r="LAH2" s="11"/>
      <c r="LAP2" s="11"/>
      <c r="LAX2" s="11"/>
      <c r="LBF2" s="11"/>
      <c r="LBN2" s="11"/>
      <c r="LBV2" s="11"/>
      <c r="LCD2" s="11"/>
      <c r="LCL2" s="11"/>
      <c r="LCT2" s="11"/>
      <c r="LDB2" s="11"/>
      <c r="LDJ2" s="11"/>
      <c r="LDR2" s="11"/>
      <c r="LDZ2" s="11"/>
      <c r="LEH2" s="11"/>
      <c r="LEP2" s="11"/>
      <c r="LEX2" s="11"/>
      <c r="LFF2" s="11"/>
      <c r="LFN2" s="11"/>
      <c r="LFV2" s="11"/>
      <c r="LGD2" s="11"/>
      <c r="LGL2" s="11"/>
      <c r="LGT2" s="11"/>
      <c r="LHB2" s="11"/>
      <c r="LHJ2" s="11"/>
      <c r="LHR2" s="11"/>
      <c r="LHZ2" s="11"/>
      <c r="LIH2" s="11"/>
      <c r="LIP2" s="11"/>
      <c r="LIX2" s="11"/>
      <c r="LJF2" s="11"/>
      <c r="LJN2" s="11"/>
      <c r="LJV2" s="11"/>
      <c r="LKD2" s="11"/>
      <c r="LKL2" s="11"/>
      <c r="LKT2" s="11"/>
      <c r="LLB2" s="11"/>
      <c r="LLJ2" s="11"/>
      <c r="LLR2" s="11"/>
      <c r="LLZ2" s="11"/>
      <c r="LMH2" s="11"/>
      <c r="LMP2" s="11"/>
      <c r="LMX2" s="11"/>
      <c r="LNF2" s="11"/>
      <c r="LNN2" s="11"/>
      <c r="LNV2" s="11"/>
      <c r="LOD2" s="11"/>
      <c r="LOL2" s="11"/>
      <c r="LOT2" s="11"/>
      <c r="LPB2" s="11"/>
      <c r="LPJ2" s="11"/>
      <c r="LPR2" s="11"/>
      <c r="LPZ2" s="11"/>
      <c r="LQH2" s="11"/>
      <c r="LQP2" s="11"/>
      <c r="LQX2" s="11"/>
      <c r="LRF2" s="11"/>
      <c r="LRN2" s="11"/>
      <c r="LRV2" s="11"/>
      <c r="LSD2" s="11"/>
      <c r="LSL2" s="11"/>
      <c r="LST2" s="11"/>
      <c r="LTB2" s="11"/>
      <c r="LTJ2" s="11"/>
      <c r="LTR2" s="11"/>
      <c r="LTZ2" s="11"/>
      <c r="LUH2" s="11"/>
      <c r="LUP2" s="11"/>
      <c r="LUX2" s="11"/>
      <c r="LVF2" s="11"/>
      <c r="LVN2" s="11"/>
      <c r="LVV2" s="11"/>
      <c r="LWD2" s="11"/>
      <c r="LWL2" s="11"/>
      <c r="LWT2" s="11"/>
      <c r="LXB2" s="11"/>
      <c r="LXJ2" s="11"/>
      <c r="LXR2" s="11"/>
      <c r="LXZ2" s="11"/>
      <c r="LYH2" s="11"/>
      <c r="LYP2" s="11"/>
      <c r="LYX2" s="11"/>
      <c r="LZF2" s="11"/>
      <c r="LZN2" s="11"/>
      <c r="LZV2" s="11"/>
      <c r="MAD2" s="11"/>
      <c r="MAL2" s="11"/>
      <c r="MAT2" s="11"/>
      <c r="MBB2" s="11"/>
      <c r="MBJ2" s="11"/>
      <c r="MBR2" s="11"/>
      <c r="MBZ2" s="11"/>
      <c r="MCH2" s="11"/>
      <c r="MCP2" s="11"/>
      <c r="MCX2" s="11"/>
      <c r="MDF2" s="11"/>
      <c r="MDN2" s="11"/>
      <c r="MDV2" s="11"/>
      <c r="MED2" s="11"/>
      <c r="MEL2" s="11"/>
      <c r="MET2" s="11"/>
      <c r="MFB2" s="11"/>
      <c r="MFJ2" s="11"/>
      <c r="MFR2" s="11"/>
      <c r="MFZ2" s="11"/>
      <c r="MGH2" s="11"/>
      <c r="MGP2" s="11"/>
      <c r="MGX2" s="11"/>
      <c r="MHF2" s="11"/>
      <c r="MHN2" s="11"/>
      <c r="MHV2" s="11"/>
      <c r="MID2" s="11"/>
      <c r="MIL2" s="11"/>
      <c r="MIT2" s="11"/>
      <c r="MJB2" s="11"/>
      <c r="MJJ2" s="11"/>
      <c r="MJR2" s="11"/>
      <c r="MJZ2" s="11"/>
      <c r="MKH2" s="11"/>
      <c r="MKP2" s="11"/>
      <c r="MKX2" s="11"/>
      <c r="MLF2" s="11"/>
      <c r="MLN2" s="11"/>
      <c r="MLV2" s="11"/>
      <c r="MMD2" s="11"/>
      <c r="MML2" s="11"/>
      <c r="MMT2" s="11"/>
      <c r="MNB2" s="11"/>
      <c r="MNJ2" s="11"/>
      <c r="MNR2" s="11"/>
      <c r="MNZ2" s="11"/>
      <c r="MOH2" s="11"/>
      <c r="MOP2" s="11"/>
      <c r="MOX2" s="11"/>
      <c r="MPF2" s="11"/>
      <c r="MPN2" s="11"/>
      <c r="MPV2" s="11"/>
      <c r="MQD2" s="11"/>
      <c r="MQL2" s="11"/>
      <c r="MQT2" s="11"/>
      <c r="MRB2" s="11"/>
      <c r="MRJ2" s="11"/>
      <c r="MRR2" s="11"/>
      <c r="MRZ2" s="11"/>
      <c r="MSH2" s="11"/>
      <c r="MSP2" s="11"/>
      <c r="MSX2" s="11"/>
      <c r="MTF2" s="11"/>
      <c r="MTN2" s="11"/>
      <c r="MTV2" s="11"/>
      <c r="MUD2" s="11"/>
      <c r="MUL2" s="11"/>
      <c r="MUT2" s="11"/>
      <c r="MVB2" s="11"/>
      <c r="MVJ2" s="11"/>
      <c r="MVR2" s="11"/>
      <c r="MVZ2" s="11"/>
      <c r="MWH2" s="11"/>
      <c r="MWP2" s="11"/>
      <c r="MWX2" s="11"/>
      <c r="MXF2" s="11"/>
      <c r="MXN2" s="11"/>
      <c r="MXV2" s="11"/>
      <c r="MYD2" s="11"/>
      <c r="MYL2" s="11"/>
      <c r="MYT2" s="11"/>
      <c r="MZB2" s="11"/>
      <c r="MZJ2" s="11"/>
      <c r="MZR2" s="11"/>
      <c r="MZZ2" s="11"/>
      <c r="NAH2" s="11"/>
      <c r="NAP2" s="11"/>
      <c r="NAX2" s="11"/>
      <c r="NBF2" s="11"/>
      <c r="NBN2" s="11"/>
      <c r="NBV2" s="11"/>
      <c r="NCD2" s="11"/>
      <c r="NCL2" s="11"/>
      <c r="NCT2" s="11"/>
      <c r="NDB2" s="11"/>
      <c r="NDJ2" s="11"/>
      <c r="NDR2" s="11"/>
      <c r="NDZ2" s="11"/>
      <c r="NEH2" s="11"/>
      <c r="NEP2" s="11"/>
      <c r="NEX2" s="11"/>
      <c r="NFF2" s="11"/>
      <c r="NFN2" s="11"/>
      <c r="NFV2" s="11"/>
      <c r="NGD2" s="11"/>
      <c r="NGL2" s="11"/>
      <c r="NGT2" s="11"/>
      <c r="NHB2" s="11"/>
      <c r="NHJ2" s="11"/>
      <c r="NHR2" s="11"/>
      <c r="NHZ2" s="11"/>
      <c r="NIH2" s="11"/>
      <c r="NIP2" s="11"/>
      <c r="NIX2" s="11"/>
      <c r="NJF2" s="11"/>
      <c r="NJN2" s="11"/>
      <c r="NJV2" s="11"/>
      <c r="NKD2" s="11"/>
      <c r="NKL2" s="11"/>
      <c r="NKT2" s="11"/>
      <c r="NLB2" s="11"/>
      <c r="NLJ2" s="11"/>
      <c r="NLR2" s="11"/>
      <c r="NLZ2" s="11"/>
      <c r="NMH2" s="11"/>
      <c r="NMP2" s="11"/>
      <c r="NMX2" s="11"/>
      <c r="NNF2" s="11"/>
      <c r="NNN2" s="11"/>
      <c r="NNV2" s="11"/>
      <c r="NOD2" s="11"/>
      <c r="NOL2" s="11"/>
      <c r="NOT2" s="11"/>
      <c r="NPB2" s="11"/>
      <c r="NPJ2" s="11"/>
      <c r="NPR2" s="11"/>
      <c r="NPZ2" s="11"/>
      <c r="NQH2" s="11"/>
      <c r="NQP2" s="11"/>
      <c r="NQX2" s="11"/>
      <c r="NRF2" s="11"/>
      <c r="NRN2" s="11"/>
      <c r="NRV2" s="11"/>
      <c r="NSD2" s="11"/>
      <c r="NSL2" s="11"/>
      <c r="NST2" s="11"/>
      <c r="NTB2" s="11"/>
      <c r="NTJ2" s="11"/>
      <c r="NTR2" s="11"/>
      <c r="NTZ2" s="11"/>
      <c r="NUH2" s="11"/>
      <c r="NUP2" s="11"/>
      <c r="NUX2" s="11"/>
      <c r="NVF2" s="11"/>
      <c r="NVN2" s="11"/>
      <c r="NVV2" s="11"/>
      <c r="NWD2" s="11"/>
      <c r="NWL2" s="11"/>
      <c r="NWT2" s="11"/>
      <c r="NXB2" s="11"/>
      <c r="NXJ2" s="11"/>
      <c r="NXR2" s="11"/>
      <c r="NXZ2" s="11"/>
      <c r="NYH2" s="11"/>
      <c r="NYP2" s="11"/>
      <c r="NYX2" s="11"/>
      <c r="NZF2" s="11"/>
      <c r="NZN2" s="11"/>
      <c r="NZV2" s="11"/>
      <c r="OAD2" s="11"/>
      <c r="OAL2" s="11"/>
      <c r="OAT2" s="11"/>
      <c r="OBB2" s="11"/>
      <c r="OBJ2" s="11"/>
      <c r="OBR2" s="11"/>
      <c r="OBZ2" s="11"/>
      <c r="OCH2" s="11"/>
      <c r="OCP2" s="11"/>
      <c r="OCX2" s="11"/>
      <c r="ODF2" s="11"/>
      <c r="ODN2" s="11"/>
      <c r="ODV2" s="11"/>
      <c r="OED2" s="11"/>
      <c r="OEL2" s="11"/>
      <c r="OET2" s="11"/>
      <c r="OFB2" s="11"/>
      <c r="OFJ2" s="11"/>
      <c r="OFR2" s="11"/>
      <c r="OFZ2" s="11"/>
      <c r="OGH2" s="11"/>
      <c r="OGP2" s="11"/>
      <c r="OGX2" s="11"/>
      <c r="OHF2" s="11"/>
      <c r="OHN2" s="11"/>
      <c r="OHV2" s="11"/>
      <c r="OID2" s="11"/>
      <c r="OIL2" s="11"/>
      <c r="OIT2" s="11"/>
      <c r="OJB2" s="11"/>
      <c r="OJJ2" s="11"/>
      <c r="OJR2" s="11"/>
      <c r="OJZ2" s="11"/>
      <c r="OKH2" s="11"/>
      <c r="OKP2" s="11"/>
      <c r="OKX2" s="11"/>
      <c r="OLF2" s="11"/>
      <c r="OLN2" s="11"/>
      <c r="OLV2" s="11"/>
      <c r="OMD2" s="11"/>
      <c r="OML2" s="11"/>
      <c r="OMT2" s="11"/>
      <c r="ONB2" s="11"/>
      <c r="ONJ2" s="11"/>
      <c r="ONR2" s="11"/>
      <c r="ONZ2" s="11"/>
      <c r="OOH2" s="11"/>
      <c r="OOP2" s="11"/>
      <c r="OOX2" s="11"/>
      <c r="OPF2" s="11"/>
      <c r="OPN2" s="11"/>
      <c r="OPV2" s="11"/>
      <c r="OQD2" s="11"/>
      <c r="OQL2" s="11"/>
      <c r="OQT2" s="11"/>
      <c r="ORB2" s="11"/>
      <c r="ORJ2" s="11"/>
      <c r="ORR2" s="11"/>
      <c r="ORZ2" s="11"/>
      <c r="OSH2" s="11"/>
      <c r="OSP2" s="11"/>
      <c r="OSX2" s="11"/>
      <c r="OTF2" s="11"/>
      <c r="OTN2" s="11"/>
      <c r="OTV2" s="11"/>
      <c r="OUD2" s="11"/>
      <c r="OUL2" s="11"/>
      <c r="OUT2" s="11"/>
      <c r="OVB2" s="11"/>
      <c r="OVJ2" s="11"/>
      <c r="OVR2" s="11"/>
      <c r="OVZ2" s="11"/>
      <c r="OWH2" s="11"/>
      <c r="OWP2" s="11"/>
      <c r="OWX2" s="11"/>
      <c r="OXF2" s="11"/>
      <c r="OXN2" s="11"/>
      <c r="OXV2" s="11"/>
      <c r="OYD2" s="11"/>
      <c r="OYL2" s="11"/>
      <c r="OYT2" s="11"/>
      <c r="OZB2" s="11"/>
      <c r="OZJ2" s="11"/>
      <c r="OZR2" s="11"/>
      <c r="OZZ2" s="11"/>
      <c r="PAH2" s="11"/>
      <c r="PAP2" s="11"/>
      <c r="PAX2" s="11"/>
      <c r="PBF2" s="11"/>
      <c r="PBN2" s="11"/>
      <c r="PBV2" s="11"/>
      <c r="PCD2" s="11"/>
      <c r="PCL2" s="11"/>
      <c r="PCT2" s="11"/>
      <c r="PDB2" s="11"/>
      <c r="PDJ2" s="11"/>
      <c r="PDR2" s="11"/>
      <c r="PDZ2" s="11"/>
      <c r="PEH2" s="11"/>
      <c r="PEP2" s="11"/>
      <c r="PEX2" s="11"/>
      <c r="PFF2" s="11"/>
      <c r="PFN2" s="11"/>
      <c r="PFV2" s="11"/>
      <c r="PGD2" s="11"/>
      <c r="PGL2" s="11"/>
      <c r="PGT2" s="11"/>
      <c r="PHB2" s="11"/>
      <c r="PHJ2" s="11"/>
      <c r="PHR2" s="11"/>
      <c r="PHZ2" s="11"/>
      <c r="PIH2" s="11"/>
      <c r="PIP2" s="11"/>
      <c r="PIX2" s="11"/>
      <c r="PJF2" s="11"/>
      <c r="PJN2" s="11"/>
      <c r="PJV2" s="11"/>
      <c r="PKD2" s="11"/>
      <c r="PKL2" s="11"/>
      <c r="PKT2" s="11"/>
      <c r="PLB2" s="11"/>
      <c r="PLJ2" s="11"/>
      <c r="PLR2" s="11"/>
      <c r="PLZ2" s="11"/>
      <c r="PMH2" s="11"/>
      <c r="PMP2" s="11"/>
      <c r="PMX2" s="11"/>
      <c r="PNF2" s="11"/>
      <c r="PNN2" s="11"/>
      <c r="PNV2" s="11"/>
      <c r="POD2" s="11"/>
      <c r="POL2" s="11"/>
      <c r="POT2" s="11"/>
      <c r="PPB2" s="11"/>
      <c r="PPJ2" s="11"/>
      <c r="PPR2" s="11"/>
      <c r="PPZ2" s="11"/>
      <c r="PQH2" s="11"/>
      <c r="PQP2" s="11"/>
      <c r="PQX2" s="11"/>
      <c r="PRF2" s="11"/>
      <c r="PRN2" s="11"/>
      <c r="PRV2" s="11"/>
      <c r="PSD2" s="11"/>
      <c r="PSL2" s="11"/>
      <c r="PST2" s="11"/>
      <c r="PTB2" s="11"/>
      <c r="PTJ2" s="11"/>
      <c r="PTR2" s="11"/>
      <c r="PTZ2" s="11"/>
      <c r="PUH2" s="11"/>
      <c r="PUP2" s="11"/>
      <c r="PUX2" s="11"/>
      <c r="PVF2" s="11"/>
      <c r="PVN2" s="11"/>
      <c r="PVV2" s="11"/>
      <c r="PWD2" s="11"/>
      <c r="PWL2" s="11"/>
      <c r="PWT2" s="11"/>
      <c r="PXB2" s="11"/>
      <c r="PXJ2" s="11"/>
      <c r="PXR2" s="11"/>
      <c r="PXZ2" s="11"/>
      <c r="PYH2" s="11"/>
      <c r="PYP2" s="11"/>
      <c r="PYX2" s="11"/>
      <c r="PZF2" s="11"/>
      <c r="PZN2" s="11"/>
      <c r="PZV2" s="11"/>
      <c r="QAD2" s="11"/>
      <c r="QAL2" s="11"/>
      <c r="QAT2" s="11"/>
      <c r="QBB2" s="11"/>
      <c r="QBJ2" s="11"/>
      <c r="QBR2" s="11"/>
      <c r="QBZ2" s="11"/>
      <c r="QCH2" s="11"/>
      <c r="QCP2" s="11"/>
      <c r="QCX2" s="11"/>
      <c r="QDF2" s="11"/>
      <c r="QDN2" s="11"/>
      <c r="QDV2" s="11"/>
      <c r="QED2" s="11"/>
      <c r="QEL2" s="11"/>
      <c r="QET2" s="11"/>
      <c r="QFB2" s="11"/>
      <c r="QFJ2" s="11"/>
      <c r="QFR2" s="11"/>
      <c r="QFZ2" s="11"/>
      <c r="QGH2" s="11"/>
      <c r="QGP2" s="11"/>
      <c r="QGX2" s="11"/>
      <c r="QHF2" s="11"/>
      <c r="QHN2" s="11"/>
      <c r="QHV2" s="11"/>
      <c r="QID2" s="11"/>
      <c r="QIL2" s="11"/>
      <c r="QIT2" s="11"/>
      <c r="QJB2" s="11"/>
      <c r="QJJ2" s="11"/>
      <c r="QJR2" s="11"/>
      <c r="QJZ2" s="11"/>
      <c r="QKH2" s="11"/>
      <c r="QKP2" s="11"/>
      <c r="QKX2" s="11"/>
      <c r="QLF2" s="11"/>
      <c r="QLN2" s="11"/>
      <c r="QLV2" s="11"/>
      <c r="QMD2" s="11"/>
      <c r="QML2" s="11"/>
      <c r="QMT2" s="11"/>
      <c r="QNB2" s="11"/>
      <c r="QNJ2" s="11"/>
      <c r="QNR2" s="11"/>
      <c r="QNZ2" s="11"/>
      <c r="QOH2" s="11"/>
      <c r="QOP2" s="11"/>
      <c r="QOX2" s="11"/>
      <c r="QPF2" s="11"/>
      <c r="QPN2" s="11"/>
      <c r="QPV2" s="11"/>
      <c r="QQD2" s="11"/>
      <c r="QQL2" s="11"/>
      <c r="QQT2" s="11"/>
      <c r="QRB2" s="11"/>
      <c r="QRJ2" s="11"/>
      <c r="QRR2" s="11"/>
      <c r="QRZ2" s="11"/>
      <c r="QSH2" s="11"/>
      <c r="QSP2" s="11"/>
      <c r="QSX2" s="11"/>
      <c r="QTF2" s="11"/>
      <c r="QTN2" s="11"/>
      <c r="QTV2" s="11"/>
      <c r="QUD2" s="11"/>
      <c r="QUL2" s="11"/>
      <c r="QUT2" s="11"/>
      <c r="QVB2" s="11"/>
      <c r="QVJ2" s="11"/>
      <c r="QVR2" s="11"/>
      <c r="QVZ2" s="11"/>
      <c r="QWH2" s="11"/>
      <c r="QWP2" s="11"/>
      <c r="QWX2" s="11"/>
      <c r="QXF2" s="11"/>
      <c r="QXN2" s="11"/>
      <c r="QXV2" s="11"/>
      <c r="QYD2" s="11"/>
      <c r="QYL2" s="11"/>
      <c r="QYT2" s="11"/>
      <c r="QZB2" s="11"/>
      <c r="QZJ2" s="11"/>
      <c r="QZR2" s="11"/>
      <c r="QZZ2" s="11"/>
      <c r="RAH2" s="11"/>
      <c r="RAP2" s="11"/>
      <c r="RAX2" s="11"/>
      <c r="RBF2" s="11"/>
      <c r="RBN2" s="11"/>
      <c r="RBV2" s="11"/>
      <c r="RCD2" s="11"/>
      <c r="RCL2" s="11"/>
      <c r="RCT2" s="11"/>
      <c r="RDB2" s="11"/>
      <c r="RDJ2" s="11"/>
      <c r="RDR2" s="11"/>
      <c r="RDZ2" s="11"/>
      <c r="REH2" s="11"/>
      <c r="REP2" s="11"/>
      <c r="REX2" s="11"/>
      <c r="RFF2" s="11"/>
      <c r="RFN2" s="11"/>
      <c r="RFV2" s="11"/>
      <c r="RGD2" s="11"/>
      <c r="RGL2" s="11"/>
      <c r="RGT2" s="11"/>
      <c r="RHB2" s="11"/>
      <c r="RHJ2" s="11"/>
      <c r="RHR2" s="11"/>
      <c r="RHZ2" s="11"/>
      <c r="RIH2" s="11"/>
      <c r="RIP2" s="11"/>
      <c r="RIX2" s="11"/>
      <c r="RJF2" s="11"/>
      <c r="RJN2" s="11"/>
      <c r="RJV2" s="11"/>
      <c r="RKD2" s="11"/>
      <c r="RKL2" s="11"/>
      <c r="RKT2" s="11"/>
      <c r="RLB2" s="11"/>
      <c r="RLJ2" s="11"/>
      <c r="RLR2" s="11"/>
      <c r="RLZ2" s="11"/>
      <c r="RMH2" s="11"/>
      <c r="RMP2" s="11"/>
      <c r="RMX2" s="11"/>
      <c r="RNF2" s="11"/>
      <c r="RNN2" s="11"/>
      <c r="RNV2" s="11"/>
      <c r="ROD2" s="11"/>
      <c r="ROL2" s="11"/>
      <c r="ROT2" s="11"/>
      <c r="RPB2" s="11"/>
      <c r="RPJ2" s="11"/>
      <c r="RPR2" s="11"/>
      <c r="RPZ2" s="11"/>
      <c r="RQH2" s="11"/>
      <c r="RQP2" s="11"/>
      <c r="RQX2" s="11"/>
      <c r="RRF2" s="11"/>
      <c r="RRN2" s="11"/>
      <c r="RRV2" s="11"/>
      <c r="RSD2" s="11"/>
      <c r="RSL2" s="11"/>
      <c r="RST2" s="11"/>
      <c r="RTB2" s="11"/>
      <c r="RTJ2" s="11"/>
      <c r="RTR2" s="11"/>
      <c r="RTZ2" s="11"/>
      <c r="RUH2" s="11"/>
      <c r="RUP2" s="11"/>
      <c r="RUX2" s="11"/>
      <c r="RVF2" s="11"/>
      <c r="RVN2" s="11"/>
      <c r="RVV2" s="11"/>
      <c r="RWD2" s="11"/>
      <c r="RWL2" s="11"/>
      <c r="RWT2" s="11"/>
      <c r="RXB2" s="11"/>
      <c r="RXJ2" s="11"/>
      <c r="RXR2" s="11"/>
      <c r="RXZ2" s="11"/>
      <c r="RYH2" s="11"/>
      <c r="RYP2" s="11"/>
      <c r="RYX2" s="11"/>
      <c r="RZF2" s="11"/>
      <c r="RZN2" s="11"/>
      <c r="RZV2" s="11"/>
      <c r="SAD2" s="11"/>
      <c r="SAL2" s="11"/>
      <c r="SAT2" s="11"/>
      <c r="SBB2" s="11"/>
      <c r="SBJ2" s="11"/>
      <c r="SBR2" s="11"/>
      <c r="SBZ2" s="11"/>
      <c r="SCH2" s="11"/>
      <c r="SCP2" s="11"/>
      <c r="SCX2" s="11"/>
      <c r="SDF2" s="11"/>
      <c r="SDN2" s="11"/>
      <c r="SDV2" s="11"/>
      <c r="SED2" s="11"/>
      <c r="SEL2" s="11"/>
      <c r="SET2" s="11"/>
      <c r="SFB2" s="11"/>
      <c r="SFJ2" s="11"/>
      <c r="SFR2" s="11"/>
      <c r="SFZ2" s="11"/>
      <c r="SGH2" s="11"/>
      <c r="SGP2" s="11"/>
      <c r="SGX2" s="11"/>
      <c r="SHF2" s="11"/>
      <c r="SHN2" s="11"/>
      <c r="SHV2" s="11"/>
      <c r="SID2" s="11"/>
      <c r="SIL2" s="11"/>
      <c r="SIT2" s="11"/>
      <c r="SJB2" s="11"/>
      <c r="SJJ2" s="11"/>
      <c r="SJR2" s="11"/>
      <c r="SJZ2" s="11"/>
      <c r="SKH2" s="11"/>
      <c r="SKP2" s="11"/>
      <c r="SKX2" s="11"/>
      <c r="SLF2" s="11"/>
      <c r="SLN2" s="11"/>
      <c r="SLV2" s="11"/>
      <c r="SMD2" s="11"/>
      <c r="SML2" s="11"/>
      <c r="SMT2" s="11"/>
      <c r="SNB2" s="11"/>
      <c r="SNJ2" s="11"/>
      <c r="SNR2" s="11"/>
      <c r="SNZ2" s="11"/>
      <c r="SOH2" s="11"/>
      <c r="SOP2" s="11"/>
      <c r="SOX2" s="11"/>
      <c r="SPF2" s="11"/>
      <c r="SPN2" s="11"/>
      <c r="SPV2" s="11"/>
      <c r="SQD2" s="11"/>
      <c r="SQL2" s="11"/>
      <c r="SQT2" s="11"/>
      <c r="SRB2" s="11"/>
      <c r="SRJ2" s="11"/>
      <c r="SRR2" s="11"/>
      <c r="SRZ2" s="11"/>
      <c r="SSH2" s="11"/>
      <c r="SSP2" s="11"/>
      <c r="SSX2" s="11"/>
      <c r="STF2" s="11"/>
      <c r="STN2" s="11"/>
      <c r="STV2" s="11"/>
      <c r="SUD2" s="11"/>
      <c r="SUL2" s="11"/>
      <c r="SUT2" s="11"/>
      <c r="SVB2" s="11"/>
      <c r="SVJ2" s="11"/>
      <c r="SVR2" s="11"/>
      <c r="SVZ2" s="11"/>
      <c r="SWH2" s="11"/>
      <c r="SWP2" s="11"/>
      <c r="SWX2" s="11"/>
      <c r="SXF2" s="11"/>
      <c r="SXN2" s="11"/>
      <c r="SXV2" s="11"/>
      <c r="SYD2" s="11"/>
      <c r="SYL2" s="11"/>
      <c r="SYT2" s="11"/>
      <c r="SZB2" s="11"/>
      <c r="SZJ2" s="11"/>
      <c r="SZR2" s="11"/>
      <c r="SZZ2" s="11"/>
      <c r="TAH2" s="11"/>
      <c r="TAP2" s="11"/>
      <c r="TAX2" s="11"/>
      <c r="TBF2" s="11"/>
      <c r="TBN2" s="11"/>
      <c r="TBV2" s="11"/>
      <c r="TCD2" s="11"/>
      <c r="TCL2" s="11"/>
      <c r="TCT2" s="11"/>
      <c r="TDB2" s="11"/>
      <c r="TDJ2" s="11"/>
      <c r="TDR2" s="11"/>
      <c r="TDZ2" s="11"/>
      <c r="TEH2" s="11"/>
      <c r="TEP2" s="11"/>
      <c r="TEX2" s="11"/>
      <c r="TFF2" s="11"/>
      <c r="TFN2" s="11"/>
      <c r="TFV2" s="11"/>
      <c r="TGD2" s="11"/>
      <c r="TGL2" s="11"/>
      <c r="TGT2" s="11"/>
      <c r="THB2" s="11"/>
      <c r="THJ2" s="11"/>
      <c r="THR2" s="11"/>
      <c r="THZ2" s="11"/>
      <c r="TIH2" s="11"/>
      <c r="TIP2" s="11"/>
      <c r="TIX2" s="11"/>
      <c r="TJF2" s="11"/>
      <c r="TJN2" s="11"/>
      <c r="TJV2" s="11"/>
      <c r="TKD2" s="11"/>
      <c r="TKL2" s="11"/>
      <c r="TKT2" s="11"/>
      <c r="TLB2" s="11"/>
      <c r="TLJ2" s="11"/>
      <c r="TLR2" s="11"/>
      <c r="TLZ2" s="11"/>
      <c r="TMH2" s="11"/>
      <c r="TMP2" s="11"/>
      <c r="TMX2" s="11"/>
      <c r="TNF2" s="11"/>
      <c r="TNN2" s="11"/>
      <c r="TNV2" s="11"/>
      <c r="TOD2" s="11"/>
      <c r="TOL2" s="11"/>
      <c r="TOT2" s="11"/>
      <c r="TPB2" s="11"/>
      <c r="TPJ2" s="11"/>
      <c r="TPR2" s="11"/>
      <c r="TPZ2" s="11"/>
      <c r="TQH2" s="11"/>
      <c r="TQP2" s="11"/>
      <c r="TQX2" s="11"/>
      <c r="TRF2" s="11"/>
      <c r="TRN2" s="11"/>
      <c r="TRV2" s="11"/>
      <c r="TSD2" s="11"/>
      <c r="TSL2" s="11"/>
      <c r="TST2" s="11"/>
      <c r="TTB2" s="11"/>
      <c r="TTJ2" s="11"/>
      <c r="TTR2" s="11"/>
      <c r="TTZ2" s="11"/>
      <c r="TUH2" s="11"/>
      <c r="TUP2" s="11"/>
      <c r="TUX2" s="11"/>
      <c r="TVF2" s="11"/>
      <c r="TVN2" s="11"/>
      <c r="TVV2" s="11"/>
      <c r="TWD2" s="11"/>
      <c r="TWL2" s="11"/>
      <c r="TWT2" s="11"/>
      <c r="TXB2" s="11"/>
      <c r="TXJ2" s="11"/>
      <c r="TXR2" s="11"/>
      <c r="TXZ2" s="11"/>
      <c r="TYH2" s="11"/>
      <c r="TYP2" s="11"/>
      <c r="TYX2" s="11"/>
      <c r="TZF2" s="11"/>
      <c r="TZN2" s="11"/>
      <c r="TZV2" s="11"/>
      <c r="UAD2" s="11"/>
      <c r="UAL2" s="11"/>
      <c r="UAT2" s="11"/>
      <c r="UBB2" s="11"/>
      <c r="UBJ2" s="11"/>
      <c r="UBR2" s="11"/>
      <c r="UBZ2" s="11"/>
      <c r="UCH2" s="11"/>
      <c r="UCP2" s="11"/>
      <c r="UCX2" s="11"/>
      <c r="UDF2" s="11"/>
      <c r="UDN2" s="11"/>
      <c r="UDV2" s="11"/>
      <c r="UED2" s="11"/>
      <c r="UEL2" s="11"/>
      <c r="UET2" s="11"/>
      <c r="UFB2" s="11"/>
      <c r="UFJ2" s="11"/>
      <c r="UFR2" s="11"/>
      <c r="UFZ2" s="11"/>
      <c r="UGH2" s="11"/>
      <c r="UGP2" s="11"/>
      <c r="UGX2" s="11"/>
      <c r="UHF2" s="11"/>
      <c r="UHN2" s="11"/>
      <c r="UHV2" s="11"/>
      <c r="UID2" s="11"/>
      <c r="UIL2" s="11"/>
      <c r="UIT2" s="11"/>
      <c r="UJB2" s="11"/>
      <c r="UJJ2" s="11"/>
      <c r="UJR2" s="11"/>
      <c r="UJZ2" s="11"/>
      <c r="UKH2" s="11"/>
      <c r="UKP2" s="11"/>
      <c r="UKX2" s="11"/>
      <c r="ULF2" s="11"/>
      <c r="ULN2" s="11"/>
      <c r="ULV2" s="11"/>
      <c r="UMD2" s="11"/>
      <c r="UML2" s="11"/>
      <c r="UMT2" s="11"/>
      <c r="UNB2" s="11"/>
      <c r="UNJ2" s="11"/>
      <c r="UNR2" s="11"/>
      <c r="UNZ2" s="11"/>
      <c r="UOH2" s="11"/>
      <c r="UOP2" s="11"/>
      <c r="UOX2" s="11"/>
      <c r="UPF2" s="11"/>
      <c r="UPN2" s="11"/>
      <c r="UPV2" s="11"/>
      <c r="UQD2" s="11"/>
      <c r="UQL2" s="11"/>
      <c r="UQT2" s="11"/>
      <c r="URB2" s="11"/>
      <c r="URJ2" s="11"/>
      <c r="URR2" s="11"/>
      <c r="URZ2" s="11"/>
      <c r="USH2" s="11"/>
      <c r="USP2" s="11"/>
      <c r="USX2" s="11"/>
      <c r="UTF2" s="11"/>
      <c r="UTN2" s="11"/>
      <c r="UTV2" s="11"/>
      <c r="UUD2" s="11"/>
      <c r="UUL2" s="11"/>
      <c r="UUT2" s="11"/>
      <c r="UVB2" s="11"/>
      <c r="UVJ2" s="11"/>
      <c r="UVR2" s="11"/>
      <c r="UVZ2" s="11"/>
      <c r="UWH2" s="11"/>
      <c r="UWP2" s="11"/>
      <c r="UWX2" s="11"/>
      <c r="UXF2" s="11"/>
      <c r="UXN2" s="11"/>
      <c r="UXV2" s="11"/>
      <c r="UYD2" s="11"/>
      <c r="UYL2" s="11"/>
      <c r="UYT2" s="11"/>
      <c r="UZB2" s="11"/>
      <c r="UZJ2" s="11"/>
      <c r="UZR2" s="11"/>
      <c r="UZZ2" s="11"/>
      <c r="VAH2" s="11"/>
      <c r="VAP2" s="11"/>
      <c r="VAX2" s="11"/>
      <c r="VBF2" s="11"/>
      <c r="VBN2" s="11"/>
      <c r="VBV2" s="11"/>
      <c r="VCD2" s="11"/>
      <c r="VCL2" s="11"/>
      <c r="VCT2" s="11"/>
      <c r="VDB2" s="11"/>
      <c r="VDJ2" s="11"/>
      <c r="VDR2" s="11"/>
      <c r="VDZ2" s="11"/>
      <c r="VEH2" s="11"/>
      <c r="VEP2" s="11"/>
      <c r="VEX2" s="11"/>
      <c r="VFF2" s="11"/>
      <c r="VFN2" s="11"/>
      <c r="VFV2" s="11"/>
      <c r="VGD2" s="11"/>
      <c r="VGL2" s="11"/>
      <c r="VGT2" s="11"/>
      <c r="VHB2" s="11"/>
      <c r="VHJ2" s="11"/>
      <c r="VHR2" s="11"/>
      <c r="VHZ2" s="11"/>
      <c r="VIH2" s="11"/>
      <c r="VIP2" s="11"/>
      <c r="VIX2" s="11"/>
      <c r="VJF2" s="11"/>
      <c r="VJN2" s="11"/>
      <c r="VJV2" s="11"/>
      <c r="VKD2" s="11"/>
      <c r="VKL2" s="11"/>
      <c r="VKT2" s="11"/>
      <c r="VLB2" s="11"/>
      <c r="VLJ2" s="11"/>
      <c r="VLR2" s="11"/>
      <c r="VLZ2" s="11"/>
      <c r="VMH2" s="11"/>
      <c r="VMP2" s="11"/>
      <c r="VMX2" s="11"/>
      <c r="VNF2" s="11"/>
      <c r="VNN2" s="11"/>
      <c r="VNV2" s="11"/>
      <c r="VOD2" s="11"/>
      <c r="VOL2" s="11"/>
      <c r="VOT2" s="11"/>
      <c r="VPB2" s="11"/>
      <c r="VPJ2" s="11"/>
      <c r="VPR2" s="11"/>
      <c r="VPZ2" s="11"/>
      <c r="VQH2" s="11"/>
      <c r="VQP2" s="11"/>
      <c r="VQX2" s="11"/>
      <c r="VRF2" s="11"/>
      <c r="VRN2" s="11"/>
      <c r="VRV2" s="11"/>
      <c r="VSD2" s="11"/>
      <c r="VSL2" s="11"/>
      <c r="VST2" s="11"/>
      <c r="VTB2" s="11"/>
      <c r="VTJ2" s="11"/>
      <c r="VTR2" s="11"/>
      <c r="VTZ2" s="11"/>
      <c r="VUH2" s="11"/>
      <c r="VUP2" s="11"/>
      <c r="VUX2" s="11"/>
      <c r="VVF2" s="11"/>
      <c r="VVN2" s="11"/>
      <c r="VVV2" s="11"/>
      <c r="VWD2" s="11"/>
      <c r="VWL2" s="11"/>
      <c r="VWT2" s="11"/>
      <c r="VXB2" s="11"/>
      <c r="VXJ2" s="11"/>
      <c r="VXR2" s="11"/>
      <c r="VXZ2" s="11"/>
      <c r="VYH2" s="11"/>
      <c r="VYP2" s="11"/>
      <c r="VYX2" s="11"/>
      <c r="VZF2" s="11"/>
      <c r="VZN2" s="11"/>
      <c r="VZV2" s="11"/>
      <c r="WAD2" s="11"/>
      <c r="WAL2" s="11"/>
      <c r="WAT2" s="11"/>
      <c r="WBB2" s="11"/>
      <c r="WBJ2" s="11"/>
      <c r="WBR2" s="11"/>
      <c r="WBZ2" s="11"/>
      <c r="WCH2" s="11"/>
      <c r="WCP2" s="11"/>
      <c r="WCX2" s="11"/>
      <c r="WDF2" s="11"/>
      <c r="WDN2" s="11"/>
      <c r="WDV2" s="11"/>
      <c r="WED2" s="11"/>
      <c r="WEL2" s="11"/>
      <c r="WET2" s="11"/>
      <c r="WFB2" s="11"/>
      <c r="WFJ2" s="11"/>
      <c r="WFR2" s="11"/>
      <c r="WFZ2" s="11"/>
      <c r="WGH2" s="11"/>
      <c r="WGP2" s="11"/>
      <c r="WGX2" s="11"/>
      <c r="WHF2" s="11"/>
      <c r="WHN2" s="11"/>
      <c r="WHV2" s="11"/>
      <c r="WID2" s="11"/>
      <c r="WIL2" s="11"/>
      <c r="WIT2" s="11"/>
      <c r="WJB2" s="11"/>
      <c r="WJJ2" s="11"/>
      <c r="WJR2" s="11"/>
      <c r="WJZ2" s="11"/>
      <c r="WKH2" s="11"/>
      <c r="WKP2" s="11"/>
      <c r="WKX2" s="11"/>
      <c r="WLF2" s="11"/>
      <c r="WLN2" s="11"/>
      <c r="WLV2" s="11"/>
      <c r="WMD2" s="11"/>
      <c r="WML2" s="11"/>
      <c r="WMT2" s="11"/>
      <c r="WNB2" s="11"/>
      <c r="WNJ2" s="11"/>
      <c r="WNR2" s="11"/>
      <c r="WNZ2" s="11"/>
      <c r="WOH2" s="11"/>
      <c r="WOP2" s="11"/>
      <c r="WOX2" s="11"/>
      <c r="WPF2" s="11"/>
      <c r="WPN2" s="11"/>
      <c r="WPV2" s="11"/>
      <c r="WQD2" s="11"/>
      <c r="WQL2" s="11"/>
      <c r="WQT2" s="11"/>
      <c r="WRB2" s="11"/>
      <c r="WRJ2" s="11"/>
      <c r="WRR2" s="11"/>
      <c r="WRZ2" s="11"/>
      <c r="WSH2" s="11"/>
      <c r="WSP2" s="11"/>
      <c r="WSX2" s="11"/>
      <c r="WTF2" s="11"/>
      <c r="WTN2" s="11"/>
      <c r="WTV2" s="11"/>
      <c r="WUD2" s="11"/>
      <c r="WUL2" s="11"/>
      <c r="WUT2" s="11"/>
      <c r="WVB2" s="11"/>
      <c r="WVJ2" s="11"/>
      <c r="WVR2" s="11"/>
      <c r="WVZ2" s="11"/>
      <c r="WWH2" s="11"/>
      <c r="WWP2" s="11"/>
      <c r="WWX2" s="11"/>
      <c r="WXF2" s="11"/>
      <c r="WXN2" s="11"/>
      <c r="WXV2" s="11"/>
      <c r="WYD2" s="11"/>
      <c r="WYL2" s="11"/>
      <c r="WYT2" s="11"/>
      <c r="WZB2" s="11"/>
      <c r="WZJ2" s="11"/>
      <c r="WZR2" s="11"/>
      <c r="WZZ2" s="11"/>
      <c r="XAH2" s="11"/>
      <c r="XAP2" s="11"/>
      <c r="XAX2" s="11"/>
      <c r="XBF2" s="11"/>
      <c r="XBN2" s="11"/>
      <c r="XBV2" s="11"/>
      <c r="XCD2" s="11"/>
      <c r="XCL2" s="11"/>
      <c r="XCT2" s="11"/>
      <c r="XDB2" s="11"/>
      <c r="XDJ2" s="11"/>
      <c r="XDR2" s="11"/>
      <c r="XDZ2" s="11"/>
      <c r="XEH2" s="11"/>
      <c r="XEP2" s="11"/>
      <c r="XEX2" s="11"/>
    </row>
    <row r="3" spans="1:1018 1026:2042 2050:3066 3074:4090 4098:5114 5122:6138 6146:7162 7170:8186 8194:9210 9218:10234 10242:11258 11266:12282 12290:13306 13314:14330 14338:15354 15362:16378" s="10" customFormat="1" ht="46.5" x14ac:dyDescent="0.7">
      <c r="A3" s="12"/>
      <c r="B3" s="13"/>
      <c r="C3" s="13"/>
      <c r="D3" s="13"/>
      <c r="E3" s="13"/>
      <c r="J3" s="14"/>
      <c r="R3" s="14"/>
      <c r="Z3" s="14"/>
      <c r="AH3" s="14"/>
      <c r="AP3" s="14"/>
      <c r="AX3" s="14"/>
      <c r="BF3" s="14"/>
      <c r="BN3" s="14"/>
      <c r="BV3" s="14"/>
      <c r="CD3" s="14"/>
      <c r="CL3" s="14"/>
      <c r="CT3" s="14"/>
      <c r="DB3" s="14"/>
      <c r="DJ3" s="14"/>
      <c r="DR3" s="14"/>
      <c r="DZ3" s="14"/>
      <c r="EH3" s="14"/>
      <c r="EP3" s="14"/>
      <c r="EX3" s="14"/>
      <c r="FF3" s="14"/>
      <c r="FN3" s="14"/>
      <c r="FV3" s="14"/>
      <c r="GD3" s="14"/>
      <c r="GL3" s="14"/>
      <c r="GT3" s="14"/>
      <c r="HB3" s="14"/>
      <c r="HJ3" s="14"/>
      <c r="HR3" s="14"/>
      <c r="HZ3" s="14"/>
      <c r="IH3" s="14"/>
      <c r="IP3" s="14"/>
      <c r="IX3" s="14"/>
      <c r="JF3" s="14"/>
      <c r="JN3" s="14"/>
      <c r="JV3" s="14"/>
      <c r="KD3" s="14"/>
      <c r="KL3" s="14"/>
      <c r="KT3" s="14"/>
      <c r="LB3" s="14"/>
      <c r="LJ3" s="14"/>
      <c r="LR3" s="14"/>
      <c r="LZ3" s="14"/>
      <c r="MH3" s="14"/>
      <c r="MP3" s="14"/>
      <c r="MX3" s="14"/>
      <c r="NF3" s="14"/>
      <c r="NN3" s="14"/>
      <c r="NV3" s="14"/>
      <c r="OD3" s="14"/>
      <c r="OL3" s="14"/>
      <c r="OT3" s="14"/>
      <c r="PB3" s="14"/>
      <c r="PJ3" s="14"/>
      <c r="PR3" s="14"/>
      <c r="PZ3" s="14"/>
      <c r="QH3" s="14"/>
      <c r="QP3" s="14"/>
      <c r="QX3" s="14"/>
      <c r="RF3" s="14"/>
      <c r="RN3" s="14"/>
      <c r="RV3" s="14"/>
      <c r="SD3" s="14"/>
      <c r="SL3" s="14"/>
      <c r="ST3" s="14"/>
      <c r="TB3" s="14"/>
      <c r="TJ3" s="14"/>
      <c r="TR3" s="14"/>
      <c r="TZ3" s="14"/>
      <c r="UH3" s="14"/>
      <c r="UP3" s="14"/>
      <c r="UX3" s="14"/>
      <c r="VF3" s="14"/>
      <c r="VN3" s="14"/>
      <c r="VV3" s="14"/>
      <c r="WD3" s="14"/>
      <c r="WL3" s="14"/>
      <c r="WT3" s="14"/>
      <c r="XB3" s="14"/>
      <c r="XJ3" s="14"/>
      <c r="XR3" s="14"/>
      <c r="XZ3" s="14"/>
      <c r="YH3" s="14"/>
      <c r="YP3" s="14"/>
      <c r="YX3" s="14"/>
      <c r="ZF3" s="14"/>
      <c r="ZN3" s="14"/>
      <c r="ZV3" s="14"/>
      <c r="AAD3" s="14"/>
      <c r="AAL3" s="14"/>
      <c r="AAT3" s="14"/>
      <c r="ABB3" s="14"/>
      <c r="ABJ3" s="14"/>
      <c r="ABR3" s="14"/>
      <c r="ABZ3" s="14"/>
      <c r="ACH3" s="14"/>
      <c r="ACP3" s="14"/>
      <c r="ACX3" s="14"/>
      <c r="ADF3" s="14"/>
      <c r="ADN3" s="14"/>
      <c r="ADV3" s="14"/>
      <c r="AED3" s="14"/>
      <c r="AEL3" s="14"/>
      <c r="AET3" s="14"/>
      <c r="AFB3" s="14"/>
      <c r="AFJ3" s="14"/>
      <c r="AFR3" s="14"/>
      <c r="AFZ3" s="14"/>
      <c r="AGH3" s="14"/>
      <c r="AGP3" s="14"/>
      <c r="AGX3" s="14"/>
      <c r="AHF3" s="14"/>
      <c r="AHN3" s="14"/>
      <c r="AHV3" s="14"/>
      <c r="AID3" s="14"/>
      <c r="AIL3" s="14"/>
      <c r="AIT3" s="14"/>
      <c r="AJB3" s="14"/>
      <c r="AJJ3" s="14"/>
      <c r="AJR3" s="14"/>
      <c r="AJZ3" s="14"/>
      <c r="AKH3" s="14"/>
      <c r="AKP3" s="14"/>
      <c r="AKX3" s="14"/>
      <c r="ALF3" s="14"/>
      <c r="ALN3" s="14"/>
      <c r="ALV3" s="14"/>
      <c r="AMD3" s="14"/>
      <c r="AML3" s="14"/>
      <c r="AMT3" s="14"/>
      <c r="ANB3" s="14"/>
      <c r="ANJ3" s="14"/>
      <c r="ANR3" s="14"/>
      <c r="ANZ3" s="14"/>
      <c r="AOH3" s="14"/>
      <c r="AOP3" s="14"/>
      <c r="AOX3" s="14"/>
      <c r="APF3" s="14"/>
      <c r="APN3" s="14"/>
      <c r="APV3" s="14"/>
      <c r="AQD3" s="14"/>
      <c r="AQL3" s="14"/>
      <c r="AQT3" s="14"/>
      <c r="ARB3" s="14"/>
      <c r="ARJ3" s="14"/>
      <c r="ARR3" s="14"/>
      <c r="ARZ3" s="14"/>
      <c r="ASH3" s="14"/>
      <c r="ASP3" s="14"/>
      <c r="ASX3" s="14"/>
      <c r="ATF3" s="14"/>
      <c r="ATN3" s="14"/>
      <c r="ATV3" s="14"/>
      <c r="AUD3" s="14"/>
      <c r="AUL3" s="14"/>
      <c r="AUT3" s="14"/>
      <c r="AVB3" s="14"/>
      <c r="AVJ3" s="14"/>
      <c r="AVR3" s="14"/>
      <c r="AVZ3" s="14"/>
      <c r="AWH3" s="14"/>
      <c r="AWP3" s="14"/>
      <c r="AWX3" s="14"/>
      <c r="AXF3" s="14"/>
      <c r="AXN3" s="14"/>
      <c r="AXV3" s="14"/>
      <c r="AYD3" s="14"/>
      <c r="AYL3" s="14"/>
      <c r="AYT3" s="14"/>
      <c r="AZB3" s="14"/>
      <c r="AZJ3" s="14"/>
      <c r="AZR3" s="14"/>
      <c r="AZZ3" s="14"/>
      <c r="BAH3" s="14"/>
      <c r="BAP3" s="14"/>
      <c r="BAX3" s="14"/>
      <c r="BBF3" s="14"/>
      <c r="BBN3" s="14"/>
      <c r="BBV3" s="14"/>
      <c r="BCD3" s="14"/>
      <c r="BCL3" s="14"/>
      <c r="BCT3" s="14"/>
      <c r="BDB3" s="14"/>
      <c r="BDJ3" s="14"/>
      <c r="BDR3" s="14"/>
      <c r="BDZ3" s="14"/>
      <c r="BEH3" s="14"/>
      <c r="BEP3" s="14"/>
      <c r="BEX3" s="14"/>
      <c r="BFF3" s="14"/>
      <c r="BFN3" s="14"/>
      <c r="BFV3" s="14"/>
      <c r="BGD3" s="14"/>
      <c r="BGL3" s="14"/>
      <c r="BGT3" s="14"/>
      <c r="BHB3" s="14"/>
      <c r="BHJ3" s="14"/>
      <c r="BHR3" s="14"/>
      <c r="BHZ3" s="14"/>
      <c r="BIH3" s="14"/>
      <c r="BIP3" s="14"/>
      <c r="BIX3" s="14"/>
      <c r="BJF3" s="14"/>
      <c r="BJN3" s="14"/>
      <c r="BJV3" s="14"/>
      <c r="BKD3" s="14"/>
      <c r="BKL3" s="14"/>
      <c r="BKT3" s="14"/>
      <c r="BLB3" s="14"/>
      <c r="BLJ3" s="14"/>
      <c r="BLR3" s="14"/>
      <c r="BLZ3" s="14"/>
      <c r="BMH3" s="14"/>
      <c r="BMP3" s="14"/>
      <c r="BMX3" s="14"/>
      <c r="BNF3" s="14"/>
      <c r="BNN3" s="14"/>
      <c r="BNV3" s="14"/>
      <c r="BOD3" s="14"/>
      <c r="BOL3" s="14"/>
      <c r="BOT3" s="14"/>
      <c r="BPB3" s="14"/>
      <c r="BPJ3" s="14"/>
      <c r="BPR3" s="14"/>
      <c r="BPZ3" s="14"/>
      <c r="BQH3" s="14"/>
      <c r="BQP3" s="14"/>
      <c r="BQX3" s="14"/>
      <c r="BRF3" s="14"/>
      <c r="BRN3" s="14"/>
      <c r="BRV3" s="14"/>
      <c r="BSD3" s="14"/>
      <c r="BSL3" s="14"/>
      <c r="BST3" s="14"/>
      <c r="BTB3" s="14"/>
      <c r="BTJ3" s="14"/>
      <c r="BTR3" s="14"/>
      <c r="BTZ3" s="14"/>
      <c r="BUH3" s="14"/>
      <c r="BUP3" s="14"/>
      <c r="BUX3" s="14"/>
      <c r="BVF3" s="14"/>
      <c r="BVN3" s="14"/>
      <c r="BVV3" s="14"/>
      <c r="BWD3" s="14"/>
      <c r="BWL3" s="14"/>
      <c r="BWT3" s="14"/>
      <c r="BXB3" s="14"/>
      <c r="BXJ3" s="14"/>
      <c r="BXR3" s="14"/>
      <c r="BXZ3" s="14"/>
      <c r="BYH3" s="14"/>
      <c r="BYP3" s="14"/>
      <c r="BYX3" s="14"/>
      <c r="BZF3" s="14"/>
      <c r="BZN3" s="14"/>
      <c r="BZV3" s="14"/>
      <c r="CAD3" s="14"/>
      <c r="CAL3" s="14"/>
      <c r="CAT3" s="14"/>
      <c r="CBB3" s="14"/>
      <c r="CBJ3" s="14"/>
      <c r="CBR3" s="14"/>
      <c r="CBZ3" s="14"/>
      <c r="CCH3" s="14"/>
      <c r="CCP3" s="14"/>
      <c r="CCX3" s="14"/>
      <c r="CDF3" s="14"/>
      <c r="CDN3" s="14"/>
      <c r="CDV3" s="14"/>
      <c r="CED3" s="14"/>
      <c r="CEL3" s="14"/>
      <c r="CET3" s="14"/>
      <c r="CFB3" s="14"/>
      <c r="CFJ3" s="14"/>
      <c r="CFR3" s="14"/>
      <c r="CFZ3" s="14"/>
      <c r="CGH3" s="14"/>
      <c r="CGP3" s="14"/>
      <c r="CGX3" s="14"/>
      <c r="CHF3" s="14"/>
      <c r="CHN3" s="14"/>
      <c r="CHV3" s="14"/>
      <c r="CID3" s="14"/>
      <c r="CIL3" s="14"/>
      <c r="CIT3" s="14"/>
      <c r="CJB3" s="14"/>
      <c r="CJJ3" s="14"/>
      <c r="CJR3" s="14"/>
      <c r="CJZ3" s="14"/>
      <c r="CKH3" s="14"/>
      <c r="CKP3" s="14"/>
      <c r="CKX3" s="14"/>
      <c r="CLF3" s="14"/>
      <c r="CLN3" s="14"/>
      <c r="CLV3" s="14"/>
      <c r="CMD3" s="14"/>
      <c r="CML3" s="14"/>
      <c r="CMT3" s="14"/>
      <c r="CNB3" s="14"/>
      <c r="CNJ3" s="14"/>
      <c r="CNR3" s="14"/>
      <c r="CNZ3" s="14"/>
      <c r="COH3" s="14"/>
      <c r="COP3" s="14"/>
      <c r="COX3" s="14"/>
      <c r="CPF3" s="14"/>
      <c r="CPN3" s="14"/>
      <c r="CPV3" s="14"/>
      <c r="CQD3" s="14"/>
      <c r="CQL3" s="14"/>
      <c r="CQT3" s="14"/>
      <c r="CRB3" s="14"/>
      <c r="CRJ3" s="14"/>
      <c r="CRR3" s="14"/>
      <c r="CRZ3" s="14"/>
      <c r="CSH3" s="14"/>
      <c r="CSP3" s="14"/>
      <c r="CSX3" s="14"/>
      <c r="CTF3" s="14"/>
      <c r="CTN3" s="14"/>
      <c r="CTV3" s="14"/>
      <c r="CUD3" s="14"/>
      <c r="CUL3" s="14"/>
      <c r="CUT3" s="14"/>
      <c r="CVB3" s="14"/>
      <c r="CVJ3" s="14"/>
      <c r="CVR3" s="14"/>
      <c r="CVZ3" s="14"/>
      <c r="CWH3" s="14"/>
      <c r="CWP3" s="14"/>
      <c r="CWX3" s="14"/>
      <c r="CXF3" s="14"/>
      <c r="CXN3" s="14"/>
      <c r="CXV3" s="14"/>
      <c r="CYD3" s="14"/>
      <c r="CYL3" s="14"/>
      <c r="CYT3" s="14"/>
      <c r="CZB3" s="14"/>
      <c r="CZJ3" s="14"/>
      <c r="CZR3" s="14"/>
      <c r="CZZ3" s="14"/>
      <c r="DAH3" s="14"/>
      <c r="DAP3" s="14"/>
      <c r="DAX3" s="14"/>
      <c r="DBF3" s="14"/>
      <c r="DBN3" s="14"/>
      <c r="DBV3" s="14"/>
      <c r="DCD3" s="14"/>
      <c r="DCL3" s="14"/>
      <c r="DCT3" s="14"/>
      <c r="DDB3" s="14"/>
      <c r="DDJ3" s="14"/>
      <c r="DDR3" s="14"/>
      <c r="DDZ3" s="14"/>
      <c r="DEH3" s="14"/>
      <c r="DEP3" s="14"/>
      <c r="DEX3" s="14"/>
      <c r="DFF3" s="14"/>
      <c r="DFN3" s="14"/>
      <c r="DFV3" s="14"/>
      <c r="DGD3" s="14"/>
      <c r="DGL3" s="14"/>
      <c r="DGT3" s="14"/>
      <c r="DHB3" s="14"/>
      <c r="DHJ3" s="14"/>
      <c r="DHR3" s="14"/>
      <c r="DHZ3" s="14"/>
      <c r="DIH3" s="14"/>
      <c r="DIP3" s="14"/>
      <c r="DIX3" s="14"/>
      <c r="DJF3" s="14"/>
      <c r="DJN3" s="14"/>
      <c r="DJV3" s="14"/>
      <c r="DKD3" s="14"/>
      <c r="DKL3" s="14"/>
      <c r="DKT3" s="14"/>
      <c r="DLB3" s="14"/>
      <c r="DLJ3" s="14"/>
      <c r="DLR3" s="14"/>
      <c r="DLZ3" s="14"/>
      <c r="DMH3" s="14"/>
      <c r="DMP3" s="14"/>
      <c r="DMX3" s="14"/>
      <c r="DNF3" s="14"/>
      <c r="DNN3" s="14"/>
      <c r="DNV3" s="14"/>
      <c r="DOD3" s="14"/>
      <c r="DOL3" s="14"/>
      <c r="DOT3" s="14"/>
      <c r="DPB3" s="14"/>
      <c r="DPJ3" s="14"/>
      <c r="DPR3" s="14"/>
      <c r="DPZ3" s="14"/>
      <c r="DQH3" s="14"/>
      <c r="DQP3" s="14"/>
      <c r="DQX3" s="14"/>
      <c r="DRF3" s="14"/>
      <c r="DRN3" s="14"/>
      <c r="DRV3" s="14"/>
      <c r="DSD3" s="14"/>
      <c r="DSL3" s="14"/>
      <c r="DST3" s="14"/>
      <c r="DTB3" s="14"/>
      <c r="DTJ3" s="14"/>
      <c r="DTR3" s="14"/>
      <c r="DTZ3" s="14"/>
      <c r="DUH3" s="14"/>
      <c r="DUP3" s="14"/>
      <c r="DUX3" s="14"/>
      <c r="DVF3" s="14"/>
      <c r="DVN3" s="14"/>
      <c r="DVV3" s="14"/>
      <c r="DWD3" s="14"/>
      <c r="DWL3" s="14"/>
      <c r="DWT3" s="14"/>
      <c r="DXB3" s="14"/>
      <c r="DXJ3" s="14"/>
      <c r="DXR3" s="14"/>
      <c r="DXZ3" s="14"/>
      <c r="DYH3" s="14"/>
      <c r="DYP3" s="14"/>
      <c r="DYX3" s="14"/>
      <c r="DZF3" s="14"/>
      <c r="DZN3" s="14"/>
      <c r="DZV3" s="14"/>
      <c r="EAD3" s="14"/>
      <c r="EAL3" s="14"/>
      <c r="EAT3" s="14"/>
      <c r="EBB3" s="14"/>
      <c r="EBJ3" s="14"/>
      <c r="EBR3" s="14"/>
      <c r="EBZ3" s="14"/>
      <c r="ECH3" s="14"/>
      <c r="ECP3" s="14"/>
      <c r="ECX3" s="14"/>
      <c r="EDF3" s="14"/>
      <c r="EDN3" s="14"/>
      <c r="EDV3" s="14"/>
      <c r="EED3" s="14"/>
      <c r="EEL3" s="14"/>
      <c r="EET3" s="14"/>
      <c r="EFB3" s="14"/>
      <c r="EFJ3" s="14"/>
      <c r="EFR3" s="14"/>
      <c r="EFZ3" s="14"/>
      <c r="EGH3" s="14"/>
      <c r="EGP3" s="14"/>
      <c r="EGX3" s="14"/>
      <c r="EHF3" s="14"/>
      <c r="EHN3" s="14"/>
      <c r="EHV3" s="14"/>
      <c r="EID3" s="14"/>
      <c r="EIL3" s="14"/>
      <c r="EIT3" s="14"/>
      <c r="EJB3" s="14"/>
      <c r="EJJ3" s="14"/>
      <c r="EJR3" s="14"/>
      <c r="EJZ3" s="14"/>
      <c r="EKH3" s="14"/>
      <c r="EKP3" s="14"/>
      <c r="EKX3" s="14"/>
      <c r="ELF3" s="14"/>
      <c r="ELN3" s="14"/>
      <c r="ELV3" s="14"/>
      <c r="EMD3" s="14"/>
      <c r="EML3" s="14"/>
      <c r="EMT3" s="14"/>
      <c r="ENB3" s="14"/>
      <c r="ENJ3" s="14"/>
      <c r="ENR3" s="14"/>
      <c r="ENZ3" s="14"/>
      <c r="EOH3" s="14"/>
      <c r="EOP3" s="14"/>
      <c r="EOX3" s="14"/>
      <c r="EPF3" s="14"/>
      <c r="EPN3" s="14"/>
      <c r="EPV3" s="14"/>
      <c r="EQD3" s="14"/>
      <c r="EQL3" s="14"/>
      <c r="EQT3" s="14"/>
      <c r="ERB3" s="14"/>
      <c r="ERJ3" s="14"/>
      <c r="ERR3" s="14"/>
      <c r="ERZ3" s="14"/>
      <c r="ESH3" s="14"/>
      <c r="ESP3" s="14"/>
      <c r="ESX3" s="14"/>
      <c r="ETF3" s="14"/>
      <c r="ETN3" s="14"/>
      <c r="ETV3" s="14"/>
      <c r="EUD3" s="14"/>
      <c r="EUL3" s="14"/>
      <c r="EUT3" s="14"/>
      <c r="EVB3" s="14"/>
      <c r="EVJ3" s="14"/>
      <c r="EVR3" s="14"/>
      <c r="EVZ3" s="14"/>
      <c r="EWH3" s="14"/>
      <c r="EWP3" s="14"/>
      <c r="EWX3" s="14"/>
      <c r="EXF3" s="14"/>
      <c r="EXN3" s="14"/>
      <c r="EXV3" s="14"/>
      <c r="EYD3" s="14"/>
      <c r="EYL3" s="14"/>
      <c r="EYT3" s="14"/>
      <c r="EZB3" s="14"/>
      <c r="EZJ3" s="14"/>
      <c r="EZR3" s="14"/>
      <c r="EZZ3" s="14"/>
      <c r="FAH3" s="14"/>
      <c r="FAP3" s="14"/>
      <c r="FAX3" s="14"/>
      <c r="FBF3" s="14"/>
      <c r="FBN3" s="14"/>
      <c r="FBV3" s="14"/>
      <c r="FCD3" s="14"/>
      <c r="FCL3" s="14"/>
      <c r="FCT3" s="14"/>
      <c r="FDB3" s="14"/>
      <c r="FDJ3" s="14"/>
      <c r="FDR3" s="14"/>
      <c r="FDZ3" s="14"/>
      <c r="FEH3" s="14"/>
      <c r="FEP3" s="14"/>
      <c r="FEX3" s="14"/>
      <c r="FFF3" s="14"/>
      <c r="FFN3" s="14"/>
      <c r="FFV3" s="14"/>
      <c r="FGD3" s="14"/>
      <c r="FGL3" s="14"/>
      <c r="FGT3" s="14"/>
      <c r="FHB3" s="14"/>
      <c r="FHJ3" s="14"/>
      <c r="FHR3" s="14"/>
      <c r="FHZ3" s="14"/>
      <c r="FIH3" s="14"/>
      <c r="FIP3" s="14"/>
      <c r="FIX3" s="14"/>
      <c r="FJF3" s="14"/>
      <c r="FJN3" s="14"/>
      <c r="FJV3" s="14"/>
      <c r="FKD3" s="14"/>
      <c r="FKL3" s="14"/>
      <c r="FKT3" s="14"/>
      <c r="FLB3" s="14"/>
      <c r="FLJ3" s="14"/>
      <c r="FLR3" s="14"/>
      <c r="FLZ3" s="14"/>
      <c r="FMH3" s="14"/>
      <c r="FMP3" s="14"/>
      <c r="FMX3" s="14"/>
      <c r="FNF3" s="14"/>
      <c r="FNN3" s="14"/>
      <c r="FNV3" s="14"/>
      <c r="FOD3" s="14"/>
      <c r="FOL3" s="14"/>
      <c r="FOT3" s="14"/>
      <c r="FPB3" s="14"/>
      <c r="FPJ3" s="14"/>
      <c r="FPR3" s="14"/>
      <c r="FPZ3" s="14"/>
      <c r="FQH3" s="14"/>
      <c r="FQP3" s="14"/>
      <c r="FQX3" s="14"/>
      <c r="FRF3" s="14"/>
      <c r="FRN3" s="14"/>
      <c r="FRV3" s="14"/>
      <c r="FSD3" s="14"/>
      <c r="FSL3" s="14"/>
      <c r="FST3" s="14"/>
      <c r="FTB3" s="14"/>
      <c r="FTJ3" s="14"/>
      <c r="FTR3" s="14"/>
      <c r="FTZ3" s="14"/>
      <c r="FUH3" s="14"/>
      <c r="FUP3" s="14"/>
      <c r="FUX3" s="14"/>
      <c r="FVF3" s="14"/>
      <c r="FVN3" s="14"/>
      <c r="FVV3" s="14"/>
      <c r="FWD3" s="14"/>
      <c r="FWL3" s="14"/>
      <c r="FWT3" s="14"/>
      <c r="FXB3" s="14"/>
      <c r="FXJ3" s="14"/>
      <c r="FXR3" s="14"/>
      <c r="FXZ3" s="14"/>
      <c r="FYH3" s="14"/>
      <c r="FYP3" s="14"/>
      <c r="FYX3" s="14"/>
      <c r="FZF3" s="14"/>
      <c r="FZN3" s="14"/>
      <c r="FZV3" s="14"/>
      <c r="GAD3" s="14"/>
      <c r="GAL3" s="14"/>
      <c r="GAT3" s="14"/>
      <c r="GBB3" s="14"/>
      <c r="GBJ3" s="14"/>
      <c r="GBR3" s="14"/>
      <c r="GBZ3" s="14"/>
      <c r="GCH3" s="14"/>
      <c r="GCP3" s="14"/>
      <c r="GCX3" s="14"/>
      <c r="GDF3" s="14"/>
      <c r="GDN3" s="14"/>
      <c r="GDV3" s="14"/>
      <c r="GED3" s="14"/>
      <c r="GEL3" s="14"/>
      <c r="GET3" s="14"/>
      <c r="GFB3" s="14"/>
      <c r="GFJ3" s="14"/>
      <c r="GFR3" s="14"/>
      <c r="GFZ3" s="14"/>
      <c r="GGH3" s="14"/>
      <c r="GGP3" s="14"/>
      <c r="GGX3" s="14"/>
      <c r="GHF3" s="14"/>
      <c r="GHN3" s="14"/>
      <c r="GHV3" s="14"/>
      <c r="GID3" s="14"/>
      <c r="GIL3" s="14"/>
      <c r="GIT3" s="14"/>
      <c r="GJB3" s="14"/>
      <c r="GJJ3" s="14"/>
      <c r="GJR3" s="14"/>
      <c r="GJZ3" s="14"/>
      <c r="GKH3" s="14"/>
      <c r="GKP3" s="14"/>
      <c r="GKX3" s="14"/>
      <c r="GLF3" s="14"/>
      <c r="GLN3" s="14"/>
      <c r="GLV3" s="14"/>
      <c r="GMD3" s="14"/>
      <c r="GML3" s="14"/>
      <c r="GMT3" s="14"/>
      <c r="GNB3" s="14"/>
      <c r="GNJ3" s="14"/>
      <c r="GNR3" s="14"/>
      <c r="GNZ3" s="14"/>
      <c r="GOH3" s="14"/>
      <c r="GOP3" s="14"/>
      <c r="GOX3" s="14"/>
      <c r="GPF3" s="14"/>
      <c r="GPN3" s="14"/>
      <c r="GPV3" s="14"/>
      <c r="GQD3" s="14"/>
      <c r="GQL3" s="14"/>
      <c r="GQT3" s="14"/>
      <c r="GRB3" s="14"/>
      <c r="GRJ3" s="14"/>
      <c r="GRR3" s="14"/>
      <c r="GRZ3" s="14"/>
      <c r="GSH3" s="14"/>
      <c r="GSP3" s="14"/>
      <c r="GSX3" s="14"/>
      <c r="GTF3" s="14"/>
      <c r="GTN3" s="14"/>
      <c r="GTV3" s="14"/>
      <c r="GUD3" s="14"/>
      <c r="GUL3" s="14"/>
      <c r="GUT3" s="14"/>
      <c r="GVB3" s="14"/>
      <c r="GVJ3" s="14"/>
      <c r="GVR3" s="14"/>
      <c r="GVZ3" s="14"/>
      <c r="GWH3" s="14"/>
      <c r="GWP3" s="14"/>
      <c r="GWX3" s="14"/>
      <c r="GXF3" s="14"/>
      <c r="GXN3" s="14"/>
      <c r="GXV3" s="14"/>
      <c r="GYD3" s="14"/>
      <c r="GYL3" s="14"/>
      <c r="GYT3" s="14"/>
      <c r="GZB3" s="14"/>
      <c r="GZJ3" s="14"/>
      <c r="GZR3" s="14"/>
      <c r="GZZ3" s="14"/>
      <c r="HAH3" s="14"/>
      <c r="HAP3" s="14"/>
      <c r="HAX3" s="14"/>
      <c r="HBF3" s="14"/>
      <c r="HBN3" s="14"/>
      <c r="HBV3" s="14"/>
      <c r="HCD3" s="14"/>
      <c r="HCL3" s="14"/>
      <c r="HCT3" s="14"/>
      <c r="HDB3" s="14"/>
      <c r="HDJ3" s="14"/>
      <c r="HDR3" s="14"/>
      <c r="HDZ3" s="14"/>
      <c r="HEH3" s="14"/>
      <c r="HEP3" s="14"/>
      <c r="HEX3" s="14"/>
      <c r="HFF3" s="14"/>
      <c r="HFN3" s="14"/>
      <c r="HFV3" s="14"/>
      <c r="HGD3" s="14"/>
      <c r="HGL3" s="14"/>
      <c r="HGT3" s="14"/>
      <c r="HHB3" s="14"/>
      <c r="HHJ3" s="14"/>
      <c r="HHR3" s="14"/>
      <c r="HHZ3" s="14"/>
      <c r="HIH3" s="14"/>
      <c r="HIP3" s="14"/>
      <c r="HIX3" s="14"/>
      <c r="HJF3" s="14"/>
      <c r="HJN3" s="14"/>
      <c r="HJV3" s="14"/>
      <c r="HKD3" s="14"/>
      <c r="HKL3" s="14"/>
      <c r="HKT3" s="14"/>
      <c r="HLB3" s="14"/>
      <c r="HLJ3" s="14"/>
      <c r="HLR3" s="14"/>
      <c r="HLZ3" s="14"/>
      <c r="HMH3" s="14"/>
      <c r="HMP3" s="14"/>
      <c r="HMX3" s="14"/>
      <c r="HNF3" s="14"/>
      <c r="HNN3" s="14"/>
      <c r="HNV3" s="14"/>
      <c r="HOD3" s="14"/>
      <c r="HOL3" s="14"/>
      <c r="HOT3" s="14"/>
      <c r="HPB3" s="14"/>
      <c r="HPJ3" s="14"/>
      <c r="HPR3" s="14"/>
      <c r="HPZ3" s="14"/>
      <c r="HQH3" s="14"/>
      <c r="HQP3" s="14"/>
      <c r="HQX3" s="14"/>
      <c r="HRF3" s="14"/>
      <c r="HRN3" s="14"/>
      <c r="HRV3" s="14"/>
      <c r="HSD3" s="14"/>
      <c r="HSL3" s="14"/>
      <c r="HST3" s="14"/>
      <c r="HTB3" s="14"/>
      <c r="HTJ3" s="14"/>
      <c r="HTR3" s="14"/>
      <c r="HTZ3" s="14"/>
      <c r="HUH3" s="14"/>
      <c r="HUP3" s="14"/>
      <c r="HUX3" s="14"/>
      <c r="HVF3" s="14"/>
      <c r="HVN3" s="14"/>
      <c r="HVV3" s="14"/>
      <c r="HWD3" s="14"/>
      <c r="HWL3" s="14"/>
      <c r="HWT3" s="14"/>
      <c r="HXB3" s="14"/>
      <c r="HXJ3" s="14"/>
      <c r="HXR3" s="14"/>
      <c r="HXZ3" s="14"/>
      <c r="HYH3" s="14"/>
      <c r="HYP3" s="14"/>
      <c r="HYX3" s="14"/>
      <c r="HZF3" s="14"/>
      <c r="HZN3" s="14"/>
      <c r="HZV3" s="14"/>
      <c r="IAD3" s="14"/>
      <c r="IAL3" s="14"/>
      <c r="IAT3" s="14"/>
      <c r="IBB3" s="14"/>
      <c r="IBJ3" s="14"/>
      <c r="IBR3" s="14"/>
      <c r="IBZ3" s="14"/>
      <c r="ICH3" s="14"/>
      <c r="ICP3" s="14"/>
      <c r="ICX3" s="14"/>
      <c r="IDF3" s="14"/>
      <c r="IDN3" s="14"/>
      <c r="IDV3" s="14"/>
      <c r="IED3" s="14"/>
      <c r="IEL3" s="14"/>
      <c r="IET3" s="14"/>
      <c r="IFB3" s="14"/>
      <c r="IFJ3" s="14"/>
      <c r="IFR3" s="14"/>
      <c r="IFZ3" s="14"/>
      <c r="IGH3" s="14"/>
      <c r="IGP3" s="14"/>
      <c r="IGX3" s="14"/>
      <c r="IHF3" s="14"/>
      <c r="IHN3" s="14"/>
      <c r="IHV3" s="14"/>
      <c r="IID3" s="14"/>
      <c r="IIL3" s="14"/>
      <c r="IIT3" s="14"/>
      <c r="IJB3" s="14"/>
      <c r="IJJ3" s="14"/>
      <c r="IJR3" s="14"/>
      <c r="IJZ3" s="14"/>
      <c r="IKH3" s="14"/>
      <c r="IKP3" s="14"/>
      <c r="IKX3" s="14"/>
      <c r="ILF3" s="14"/>
      <c r="ILN3" s="14"/>
      <c r="ILV3" s="14"/>
      <c r="IMD3" s="14"/>
      <c r="IML3" s="14"/>
      <c r="IMT3" s="14"/>
      <c r="INB3" s="14"/>
      <c r="INJ3" s="14"/>
      <c r="INR3" s="14"/>
      <c r="INZ3" s="14"/>
      <c r="IOH3" s="14"/>
      <c r="IOP3" s="14"/>
      <c r="IOX3" s="14"/>
      <c r="IPF3" s="14"/>
      <c r="IPN3" s="14"/>
      <c r="IPV3" s="14"/>
      <c r="IQD3" s="14"/>
      <c r="IQL3" s="14"/>
      <c r="IQT3" s="14"/>
      <c r="IRB3" s="14"/>
      <c r="IRJ3" s="14"/>
      <c r="IRR3" s="14"/>
      <c r="IRZ3" s="14"/>
      <c r="ISH3" s="14"/>
      <c r="ISP3" s="14"/>
      <c r="ISX3" s="14"/>
      <c r="ITF3" s="14"/>
      <c r="ITN3" s="14"/>
      <c r="ITV3" s="14"/>
      <c r="IUD3" s="14"/>
      <c r="IUL3" s="14"/>
      <c r="IUT3" s="14"/>
      <c r="IVB3" s="14"/>
      <c r="IVJ3" s="14"/>
      <c r="IVR3" s="14"/>
      <c r="IVZ3" s="14"/>
      <c r="IWH3" s="14"/>
      <c r="IWP3" s="14"/>
      <c r="IWX3" s="14"/>
      <c r="IXF3" s="14"/>
      <c r="IXN3" s="14"/>
      <c r="IXV3" s="14"/>
      <c r="IYD3" s="14"/>
      <c r="IYL3" s="14"/>
      <c r="IYT3" s="14"/>
      <c r="IZB3" s="14"/>
      <c r="IZJ3" s="14"/>
      <c r="IZR3" s="14"/>
      <c r="IZZ3" s="14"/>
      <c r="JAH3" s="14"/>
      <c r="JAP3" s="14"/>
      <c r="JAX3" s="14"/>
      <c r="JBF3" s="14"/>
      <c r="JBN3" s="14"/>
      <c r="JBV3" s="14"/>
      <c r="JCD3" s="14"/>
      <c r="JCL3" s="14"/>
      <c r="JCT3" s="14"/>
      <c r="JDB3" s="14"/>
      <c r="JDJ3" s="14"/>
      <c r="JDR3" s="14"/>
      <c r="JDZ3" s="14"/>
      <c r="JEH3" s="14"/>
      <c r="JEP3" s="14"/>
      <c r="JEX3" s="14"/>
      <c r="JFF3" s="14"/>
      <c r="JFN3" s="14"/>
      <c r="JFV3" s="14"/>
      <c r="JGD3" s="14"/>
      <c r="JGL3" s="14"/>
      <c r="JGT3" s="14"/>
      <c r="JHB3" s="14"/>
      <c r="JHJ3" s="14"/>
      <c r="JHR3" s="14"/>
      <c r="JHZ3" s="14"/>
      <c r="JIH3" s="14"/>
      <c r="JIP3" s="14"/>
      <c r="JIX3" s="14"/>
      <c r="JJF3" s="14"/>
      <c r="JJN3" s="14"/>
      <c r="JJV3" s="14"/>
      <c r="JKD3" s="14"/>
      <c r="JKL3" s="14"/>
      <c r="JKT3" s="14"/>
      <c r="JLB3" s="14"/>
      <c r="JLJ3" s="14"/>
      <c r="JLR3" s="14"/>
      <c r="JLZ3" s="14"/>
      <c r="JMH3" s="14"/>
      <c r="JMP3" s="14"/>
      <c r="JMX3" s="14"/>
      <c r="JNF3" s="14"/>
      <c r="JNN3" s="14"/>
      <c r="JNV3" s="14"/>
      <c r="JOD3" s="14"/>
      <c r="JOL3" s="14"/>
      <c r="JOT3" s="14"/>
      <c r="JPB3" s="14"/>
      <c r="JPJ3" s="14"/>
      <c r="JPR3" s="14"/>
      <c r="JPZ3" s="14"/>
      <c r="JQH3" s="14"/>
      <c r="JQP3" s="14"/>
      <c r="JQX3" s="14"/>
      <c r="JRF3" s="14"/>
      <c r="JRN3" s="14"/>
      <c r="JRV3" s="14"/>
      <c r="JSD3" s="14"/>
      <c r="JSL3" s="14"/>
      <c r="JST3" s="14"/>
      <c r="JTB3" s="14"/>
      <c r="JTJ3" s="14"/>
      <c r="JTR3" s="14"/>
      <c r="JTZ3" s="14"/>
      <c r="JUH3" s="14"/>
      <c r="JUP3" s="14"/>
      <c r="JUX3" s="14"/>
      <c r="JVF3" s="14"/>
      <c r="JVN3" s="14"/>
      <c r="JVV3" s="14"/>
      <c r="JWD3" s="14"/>
      <c r="JWL3" s="14"/>
      <c r="JWT3" s="14"/>
      <c r="JXB3" s="14"/>
      <c r="JXJ3" s="14"/>
      <c r="JXR3" s="14"/>
      <c r="JXZ3" s="14"/>
      <c r="JYH3" s="14"/>
      <c r="JYP3" s="14"/>
      <c r="JYX3" s="14"/>
      <c r="JZF3" s="14"/>
      <c r="JZN3" s="14"/>
      <c r="JZV3" s="14"/>
      <c r="KAD3" s="14"/>
      <c r="KAL3" s="14"/>
      <c r="KAT3" s="14"/>
      <c r="KBB3" s="14"/>
      <c r="KBJ3" s="14"/>
      <c r="KBR3" s="14"/>
      <c r="KBZ3" s="14"/>
      <c r="KCH3" s="14"/>
      <c r="KCP3" s="14"/>
      <c r="KCX3" s="14"/>
      <c r="KDF3" s="14"/>
      <c r="KDN3" s="14"/>
      <c r="KDV3" s="14"/>
      <c r="KED3" s="14"/>
      <c r="KEL3" s="14"/>
      <c r="KET3" s="14"/>
      <c r="KFB3" s="14"/>
      <c r="KFJ3" s="14"/>
      <c r="KFR3" s="14"/>
      <c r="KFZ3" s="14"/>
      <c r="KGH3" s="14"/>
      <c r="KGP3" s="14"/>
      <c r="KGX3" s="14"/>
      <c r="KHF3" s="14"/>
      <c r="KHN3" s="14"/>
      <c r="KHV3" s="14"/>
      <c r="KID3" s="14"/>
      <c r="KIL3" s="14"/>
      <c r="KIT3" s="14"/>
      <c r="KJB3" s="14"/>
      <c r="KJJ3" s="14"/>
      <c r="KJR3" s="14"/>
      <c r="KJZ3" s="14"/>
      <c r="KKH3" s="14"/>
      <c r="KKP3" s="14"/>
      <c r="KKX3" s="14"/>
      <c r="KLF3" s="14"/>
      <c r="KLN3" s="14"/>
      <c r="KLV3" s="14"/>
      <c r="KMD3" s="14"/>
      <c r="KML3" s="14"/>
      <c r="KMT3" s="14"/>
      <c r="KNB3" s="14"/>
      <c r="KNJ3" s="14"/>
      <c r="KNR3" s="14"/>
      <c r="KNZ3" s="14"/>
      <c r="KOH3" s="14"/>
      <c r="KOP3" s="14"/>
      <c r="KOX3" s="14"/>
      <c r="KPF3" s="14"/>
      <c r="KPN3" s="14"/>
      <c r="KPV3" s="14"/>
      <c r="KQD3" s="14"/>
      <c r="KQL3" s="14"/>
      <c r="KQT3" s="14"/>
      <c r="KRB3" s="14"/>
      <c r="KRJ3" s="14"/>
      <c r="KRR3" s="14"/>
      <c r="KRZ3" s="14"/>
      <c r="KSH3" s="14"/>
      <c r="KSP3" s="14"/>
      <c r="KSX3" s="14"/>
      <c r="KTF3" s="14"/>
      <c r="KTN3" s="14"/>
      <c r="KTV3" s="14"/>
      <c r="KUD3" s="14"/>
      <c r="KUL3" s="14"/>
      <c r="KUT3" s="14"/>
      <c r="KVB3" s="14"/>
      <c r="KVJ3" s="14"/>
      <c r="KVR3" s="14"/>
      <c r="KVZ3" s="14"/>
      <c r="KWH3" s="14"/>
      <c r="KWP3" s="14"/>
      <c r="KWX3" s="14"/>
      <c r="KXF3" s="14"/>
      <c r="KXN3" s="14"/>
      <c r="KXV3" s="14"/>
      <c r="KYD3" s="14"/>
      <c r="KYL3" s="14"/>
      <c r="KYT3" s="14"/>
      <c r="KZB3" s="14"/>
      <c r="KZJ3" s="14"/>
      <c r="KZR3" s="14"/>
      <c r="KZZ3" s="14"/>
      <c r="LAH3" s="14"/>
      <c r="LAP3" s="14"/>
      <c r="LAX3" s="14"/>
      <c r="LBF3" s="14"/>
      <c r="LBN3" s="14"/>
      <c r="LBV3" s="14"/>
      <c r="LCD3" s="14"/>
      <c r="LCL3" s="14"/>
      <c r="LCT3" s="14"/>
      <c r="LDB3" s="14"/>
      <c r="LDJ3" s="14"/>
      <c r="LDR3" s="14"/>
      <c r="LDZ3" s="14"/>
      <c r="LEH3" s="14"/>
      <c r="LEP3" s="14"/>
      <c r="LEX3" s="14"/>
      <c r="LFF3" s="14"/>
      <c r="LFN3" s="14"/>
      <c r="LFV3" s="14"/>
      <c r="LGD3" s="14"/>
      <c r="LGL3" s="14"/>
      <c r="LGT3" s="14"/>
      <c r="LHB3" s="14"/>
      <c r="LHJ3" s="14"/>
      <c r="LHR3" s="14"/>
      <c r="LHZ3" s="14"/>
      <c r="LIH3" s="14"/>
      <c r="LIP3" s="14"/>
      <c r="LIX3" s="14"/>
      <c r="LJF3" s="14"/>
      <c r="LJN3" s="14"/>
      <c r="LJV3" s="14"/>
      <c r="LKD3" s="14"/>
      <c r="LKL3" s="14"/>
      <c r="LKT3" s="14"/>
      <c r="LLB3" s="14"/>
      <c r="LLJ3" s="14"/>
      <c r="LLR3" s="14"/>
      <c r="LLZ3" s="14"/>
      <c r="LMH3" s="14"/>
      <c r="LMP3" s="14"/>
      <c r="LMX3" s="14"/>
      <c r="LNF3" s="14"/>
      <c r="LNN3" s="14"/>
      <c r="LNV3" s="14"/>
      <c r="LOD3" s="14"/>
      <c r="LOL3" s="14"/>
      <c r="LOT3" s="14"/>
      <c r="LPB3" s="14"/>
      <c r="LPJ3" s="14"/>
      <c r="LPR3" s="14"/>
      <c r="LPZ3" s="14"/>
      <c r="LQH3" s="14"/>
      <c r="LQP3" s="14"/>
      <c r="LQX3" s="14"/>
      <c r="LRF3" s="14"/>
      <c r="LRN3" s="14"/>
      <c r="LRV3" s="14"/>
      <c r="LSD3" s="14"/>
      <c r="LSL3" s="14"/>
      <c r="LST3" s="14"/>
      <c r="LTB3" s="14"/>
      <c r="LTJ3" s="14"/>
      <c r="LTR3" s="14"/>
      <c r="LTZ3" s="14"/>
      <c r="LUH3" s="14"/>
      <c r="LUP3" s="14"/>
      <c r="LUX3" s="14"/>
      <c r="LVF3" s="14"/>
      <c r="LVN3" s="14"/>
      <c r="LVV3" s="14"/>
      <c r="LWD3" s="14"/>
      <c r="LWL3" s="14"/>
      <c r="LWT3" s="14"/>
      <c r="LXB3" s="14"/>
      <c r="LXJ3" s="14"/>
      <c r="LXR3" s="14"/>
      <c r="LXZ3" s="14"/>
      <c r="LYH3" s="14"/>
      <c r="LYP3" s="14"/>
      <c r="LYX3" s="14"/>
      <c r="LZF3" s="14"/>
      <c r="LZN3" s="14"/>
      <c r="LZV3" s="14"/>
      <c r="MAD3" s="14"/>
      <c r="MAL3" s="14"/>
      <c r="MAT3" s="14"/>
      <c r="MBB3" s="14"/>
      <c r="MBJ3" s="14"/>
      <c r="MBR3" s="14"/>
      <c r="MBZ3" s="14"/>
      <c r="MCH3" s="14"/>
      <c r="MCP3" s="14"/>
      <c r="MCX3" s="14"/>
      <c r="MDF3" s="14"/>
      <c r="MDN3" s="14"/>
      <c r="MDV3" s="14"/>
      <c r="MED3" s="14"/>
      <c r="MEL3" s="14"/>
      <c r="MET3" s="14"/>
      <c r="MFB3" s="14"/>
      <c r="MFJ3" s="14"/>
      <c r="MFR3" s="14"/>
      <c r="MFZ3" s="14"/>
      <c r="MGH3" s="14"/>
      <c r="MGP3" s="14"/>
      <c r="MGX3" s="14"/>
      <c r="MHF3" s="14"/>
      <c r="MHN3" s="14"/>
      <c r="MHV3" s="14"/>
      <c r="MID3" s="14"/>
      <c r="MIL3" s="14"/>
      <c r="MIT3" s="14"/>
      <c r="MJB3" s="14"/>
      <c r="MJJ3" s="14"/>
      <c r="MJR3" s="14"/>
      <c r="MJZ3" s="14"/>
      <c r="MKH3" s="14"/>
      <c r="MKP3" s="14"/>
      <c r="MKX3" s="14"/>
      <c r="MLF3" s="14"/>
      <c r="MLN3" s="14"/>
      <c r="MLV3" s="14"/>
      <c r="MMD3" s="14"/>
      <c r="MML3" s="14"/>
      <c r="MMT3" s="14"/>
      <c r="MNB3" s="14"/>
      <c r="MNJ3" s="14"/>
      <c r="MNR3" s="14"/>
      <c r="MNZ3" s="14"/>
      <c r="MOH3" s="14"/>
      <c r="MOP3" s="14"/>
      <c r="MOX3" s="14"/>
      <c r="MPF3" s="14"/>
      <c r="MPN3" s="14"/>
      <c r="MPV3" s="14"/>
      <c r="MQD3" s="14"/>
      <c r="MQL3" s="14"/>
      <c r="MQT3" s="14"/>
      <c r="MRB3" s="14"/>
      <c r="MRJ3" s="14"/>
      <c r="MRR3" s="14"/>
      <c r="MRZ3" s="14"/>
      <c r="MSH3" s="14"/>
      <c r="MSP3" s="14"/>
      <c r="MSX3" s="14"/>
      <c r="MTF3" s="14"/>
      <c r="MTN3" s="14"/>
      <c r="MTV3" s="14"/>
      <c r="MUD3" s="14"/>
      <c r="MUL3" s="14"/>
      <c r="MUT3" s="14"/>
      <c r="MVB3" s="14"/>
      <c r="MVJ3" s="14"/>
      <c r="MVR3" s="14"/>
      <c r="MVZ3" s="14"/>
      <c r="MWH3" s="14"/>
      <c r="MWP3" s="14"/>
      <c r="MWX3" s="14"/>
      <c r="MXF3" s="14"/>
      <c r="MXN3" s="14"/>
      <c r="MXV3" s="14"/>
      <c r="MYD3" s="14"/>
      <c r="MYL3" s="14"/>
      <c r="MYT3" s="14"/>
      <c r="MZB3" s="14"/>
      <c r="MZJ3" s="14"/>
      <c r="MZR3" s="14"/>
      <c r="MZZ3" s="14"/>
      <c r="NAH3" s="14"/>
      <c r="NAP3" s="14"/>
      <c r="NAX3" s="14"/>
      <c r="NBF3" s="14"/>
      <c r="NBN3" s="14"/>
      <c r="NBV3" s="14"/>
      <c r="NCD3" s="14"/>
      <c r="NCL3" s="14"/>
      <c r="NCT3" s="14"/>
      <c r="NDB3" s="14"/>
      <c r="NDJ3" s="14"/>
      <c r="NDR3" s="14"/>
      <c r="NDZ3" s="14"/>
      <c r="NEH3" s="14"/>
      <c r="NEP3" s="14"/>
      <c r="NEX3" s="14"/>
      <c r="NFF3" s="14"/>
      <c r="NFN3" s="14"/>
      <c r="NFV3" s="14"/>
      <c r="NGD3" s="14"/>
      <c r="NGL3" s="14"/>
      <c r="NGT3" s="14"/>
      <c r="NHB3" s="14"/>
      <c r="NHJ3" s="14"/>
      <c r="NHR3" s="14"/>
      <c r="NHZ3" s="14"/>
      <c r="NIH3" s="14"/>
      <c r="NIP3" s="14"/>
      <c r="NIX3" s="14"/>
      <c r="NJF3" s="14"/>
      <c r="NJN3" s="14"/>
      <c r="NJV3" s="14"/>
      <c r="NKD3" s="14"/>
      <c r="NKL3" s="14"/>
      <c r="NKT3" s="14"/>
      <c r="NLB3" s="14"/>
      <c r="NLJ3" s="14"/>
      <c r="NLR3" s="14"/>
      <c r="NLZ3" s="14"/>
      <c r="NMH3" s="14"/>
      <c r="NMP3" s="14"/>
      <c r="NMX3" s="14"/>
      <c r="NNF3" s="14"/>
      <c r="NNN3" s="14"/>
      <c r="NNV3" s="14"/>
      <c r="NOD3" s="14"/>
      <c r="NOL3" s="14"/>
      <c r="NOT3" s="14"/>
      <c r="NPB3" s="14"/>
      <c r="NPJ3" s="14"/>
      <c r="NPR3" s="14"/>
      <c r="NPZ3" s="14"/>
      <c r="NQH3" s="14"/>
      <c r="NQP3" s="14"/>
      <c r="NQX3" s="14"/>
      <c r="NRF3" s="14"/>
      <c r="NRN3" s="14"/>
      <c r="NRV3" s="14"/>
      <c r="NSD3" s="14"/>
      <c r="NSL3" s="14"/>
      <c r="NST3" s="14"/>
      <c r="NTB3" s="14"/>
      <c r="NTJ3" s="14"/>
      <c r="NTR3" s="14"/>
      <c r="NTZ3" s="14"/>
      <c r="NUH3" s="14"/>
      <c r="NUP3" s="14"/>
      <c r="NUX3" s="14"/>
      <c r="NVF3" s="14"/>
      <c r="NVN3" s="14"/>
      <c r="NVV3" s="14"/>
      <c r="NWD3" s="14"/>
      <c r="NWL3" s="14"/>
      <c r="NWT3" s="14"/>
      <c r="NXB3" s="14"/>
      <c r="NXJ3" s="14"/>
      <c r="NXR3" s="14"/>
      <c r="NXZ3" s="14"/>
      <c r="NYH3" s="14"/>
      <c r="NYP3" s="14"/>
      <c r="NYX3" s="14"/>
      <c r="NZF3" s="14"/>
      <c r="NZN3" s="14"/>
      <c r="NZV3" s="14"/>
      <c r="OAD3" s="14"/>
      <c r="OAL3" s="14"/>
      <c r="OAT3" s="14"/>
      <c r="OBB3" s="14"/>
      <c r="OBJ3" s="14"/>
      <c r="OBR3" s="14"/>
      <c r="OBZ3" s="14"/>
      <c r="OCH3" s="14"/>
      <c r="OCP3" s="14"/>
      <c r="OCX3" s="14"/>
      <c r="ODF3" s="14"/>
      <c r="ODN3" s="14"/>
      <c r="ODV3" s="14"/>
      <c r="OED3" s="14"/>
      <c r="OEL3" s="14"/>
      <c r="OET3" s="14"/>
      <c r="OFB3" s="14"/>
      <c r="OFJ3" s="14"/>
      <c r="OFR3" s="14"/>
      <c r="OFZ3" s="14"/>
      <c r="OGH3" s="14"/>
      <c r="OGP3" s="14"/>
      <c r="OGX3" s="14"/>
      <c r="OHF3" s="14"/>
      <c r="OHN3" s="14"/>
      <c r="OHV3" s="14"/>
      <c r="OID3" s="14"/>
      <c r="OIL3" s="14"/>
      <c r="OIT3" s="14"/>
      <c r="OJB3" s="14"/>
      <c r="OJJ3" s="14"/>
      <c r="OJR3" s="14"/>
      <c r="OJZ3" s="14"/>
      <c r="OKH3" s="14"/>
      <c r="OKP3" s="14"/>
      <c r="OKX3" s="14"/>
      <c r="OLF3" s="14"/>
      <c r="OLN3" s="14"/>
      <c r="OLV3" s="14"/>
      <c r="OMD3" s="14"/>
      <c r="OML3" s="14"/>
      <c r="OMT3" s="14"/>
      <c r="ONB3" s="14"/>
      <c r="ONJ3" s="14"/>
      <c r="ONR3" s="14"/>
      <c r="ONZ3" s="14"/>
      <c r="OOH3" s="14"/>
      <c r="OOP3" s="14"/>
      <c r="OOX3" s="14"/>
      <c r="OPF3" s="14"/>
      <c r="OPN3" s="14"/>
      <c r="OPV3" s="14"/>
      <c r="OQD3" s="14"/>
      <c r="OQL3" s="14"/>
      <c r="OQT3" s="14"/>
      <c r="ORB3" s="14"/>
      <c r="ORJ3" s="14"/>
      <c r="ORR3" s="14"/>
      <c r="ORZ3" s="14"/>
      <c r="OSH3" s="14"/>
      <c r="OSP3" s="14"/>
      <c r="OSX3" s="14"/>
      <c r="OTF3" s="14"/>
      <c r="OTN3" s="14"/>
      <c r="OTV3" s="14"/>
      <c r="OUD3" s="14"/>
      <c r="OUL3" s="14"/>
      <c r="OUT3" s="14"/>
      <c r="OVB3" s="14"/>
      <c r="OVJ3" s="14"/>
      <c r="OVR3" s="14"/>
      <c r="OVZ3" s="14"/>
      <c r="OWH3" s="14"/>
      <c r="OWP3" s="14"/>
      <c r="OWX3" s="14"/>
      <c r="OXF3" s="14"/>
      <c r="OXN3" s="14"/>
      <c r="OXV3" s="14"/>
      <c r="OYD3" s="14"/>
      <c r="OYL3" s="14"/>
      <c r="OYT3" s="14"/>
      <c r="OZB3" s="14"/>
      <c r="OZJ3" s="14"/>
      <c r="OZR3" s="14"/>
      <c r="OZZ3" s="14"/>
      <c r="PAH3" s="14"/>
      <c r="PAP3" s="14"/>
      <c r="PAX3" s="14"/>
      <c r="PBF3" s="14"/>
      <c r="PBN3" s="14"/>
      <c r="PBV3" s="14"/>
      <c r="PCD3" s="14"/>
      <c r="PCL3" s="14"/>
      <c r="PCT3" s="14"/>
      <c r="PDB3" s="14"/>
      <c r="PDJ3" s="14"/>
      <c r="PDR3" s="14"/>
      <c r="PDZ3" s="14"/>
      <c r="PEH3" s="14"/>
      <c r="PEP3" s="14"/>
      <c r="PEX3" s="14"/>
      <c r="PFF3" s="14"/>
      <c r="PFN3" s="14"/>
      <c r="PFV3" s="14"/>
      <c r="PGD3" s="14"/>
      <c r="PGL3" s="14"/>
      <c r="PGT3" s="14"/>
      <c r="PHB3" s="14"/>
      <c r="PHJ3" s="14"/>
      <c r="PHR3" s="14"/>
      <c r="PHZ3" s="14"/>
      <c r="PIH3" s="14"/>
      <c r="PIP3" s="14"/>
      <c r="PIX3" s="14"/>
      <c r="PJF3" s="14"/>
      <c r="PJN3" s="14"/>
      <c r="PJV3" s="14"/>
      <c r="PKD3" s="14"/>
      <c r="PKL3" s="14"/>
      <c r="PKT3" s="14"/>
      <c r="PLB3" s="14"/>
      <c r="PLJ3" s="14"/>
      <c r="PLR3" s="14"/>
      <c r="PLZ3" s="14"/>
      <c r="PMH3" s="14"/>
      <c r="PMP3" s="14"/>
      <c r="PMX3" s="14"/>
      <c r="PNF3" s="14"/>
      <c r="PNN3" s="14"/>
      <c r="PNV3" s="14"/>
      <c r="POD3" s="14"/>
      <c r="POL3" s="14"/>
      <c r="POT3" s="14"/>
      <c r="PPB3" s="14"/>
      <c r="PPJ3" s="14"/>
      <c r="PPR3" s="14"/>
      <c r="PPZ3" s="14"/>
      <c r="PQH3" s="14"/>
      <c r="PQP3" s="14"/>
      <c r="PQX3" s="14"/>
      <c r="PRF3" s="14"/>
      <c r="PRN3" s="14"/>
      <c r="PRV3" s="14"/>
      <c r="PSD3" s="14"/>
      <c r="PSL3" s="14"/>
      <c r="PST3" s="14"/>
      <c r="PTB3" s="14"/>
      <c r="PTJ3" s="14"/>
      <c r="PTR3" s="14"/>
      <c r="PTZ3" s="14"/>
      <c r="PUH3" s="14"/>
      <c r="PUP3" s="14"/>
      <c r="PUX3" s="14"/>
      <c r="PVF3" s="14"/>
      <c r="PVN3" s="14"/>
      <c r="PVV3" s="14"/>
      <c r="PWD3" s="14"/>
      <c r="PWL3" s="14"/>
      <c r="PWT3" s="14"/>
      <c r="PXB3" s="14"/>
      <c r="PXJ3" s="14"/>
      <c r="PXR3" s="14"/>
      <c r="PXZ3" s="14"/>
      <c r="PYH3" s="14"/>
      <c r="PYP3" s="14"/>
      <c r="PYX3" s="14"/>
      <c r="PZF3" s="14"/>
      <c r="PZN3" s="14"/>
      <c r="PZV3" s="14"/>
      <c r="QAD3" s="14"/>
      <c r="QAL3" s="14"/>
      <c r="QAT3" s="14"/>
      <c r="QBB3" s="14"/>
      <c r="QBJ3" s="14"/>
      <c r="QBR3" s="14"/>
      <c r="QBZ3" s="14"/>
      <c r="QCH3" s="14"/>
      <c r="QCP3" s="14"/>
      <c r="QCX3" s="14"/>
      <c r="QDF3" s="14"/>
      <c r="QDN3" s="14"/>
      <c r="QDV3" s="14"/>
      <c r="QED3" s="14"/>
      <c r="QEL3" s="14"/>
      <c r="QET3" s="14"/>
      <c r="QFB3" s="14"/>
      <c r="QFJ3" s="14"/>
      <c r="QFR3" s="14"/>
      <c r="QFZ3" s="14"/>
      <c r="QGH3" s="14"/>
      <c r="QGP3" s="14"/>
      <c r="QGX3" s="14"/>
      <c r="QHF3" s="14"/>
      <c r="QHN3" s="14"/>
      <c r="QHV3" s="14"/>
      <c r="QID3" s="14"/>
      <c r="QIL3" s="14"/>
      <c r="QIT3" s="14"/>
      <c r="QJB3" s="14"/>
      <c r="QJJ3" s="14"/>
      <c r="QJR3" s="14"/>
      <c r="QJZ3" s="14"/>
      <c r="QKH3" s="14"/>
      <c r="QKP3" s="14"/>
      <c r="QKX3" s="14"/>
      <c r="QLF3" s="14"/>
      <c r="QLN3" s="14"/>
      <c r="QLV3" s="14"/>
      <c r="QMD3" s="14"/>
      <c r="QML3" s="14"/>
      <c r="QMT3" s="14"/>
      <c r="QNB3" s="14"/>
      <c r="QNJ3" s="14"/>
      <c r="QNR3" s="14"/>
      <c r="QNZ3" s="14"/>
      <c r="QOH3" s="14"/>
      <c r="QOP3" s="14"/>
      <c r="QOX3" s="14"/>
      <c r="QPF3" s="14"/>
      <c r="QPN3" s="14"/>
      <c r="QPV3" s="14"/>
      <c r="QQD3" s="14"/>
      <c r="QQL3" s="14"/>
      <c r="QQT3" s="14"/>
      <c r="QRB3" s="14"/>
      <c r="QRJ3" s="14"/>
      <c r="QRR3" s="14"/>
      <c r="QRZ3" s="14"/>
      <c r="QSH3" s="14"/>
      <c r="QSP3" s="14"/>
      <c r="QSX3" s="14"/>
      <c r="QTF3" s="14"/>
      <c r="QTN3" s="14"/>
      <c r="QTV3" s="14"/>
      <c r="QUD3" s="14"/>
      <c r="QUL3" s="14"/>
      <c r="QUT3" s="14"/>
      <c r="QVB3" s="14"/>
      <c r="QVJ3" s="14"/>
      <c r="QVR3" s="14"/>
      <c r="QVZ3" s="14"/>
      <c r="QWH3" s="14"/>
      <c r="QWP3" s="14"/>
      <c r="QWX3" s="14"/>
      <c r="QXF3" s="14"/>
      <c r="QXN3" s="14"/>
      <c r="QXV3" s="14"/>
      <c r="QYD3" s="14"/>
      <c r="QYL3" s="14"/>
      <c r="QYT3" s="14"/>
      <c r="QZB3" s="14"/>
      <c r="QZJ3" s="14"/>
      <c r="QZR3" s="14"/>
      <c r="QZZ3" s="14"/>
      <c r="RAH3" s="14"/>
      <c r="RAP3" s="14"/>
      <c r="RAX3" s="14"/>
      <c r="RBF3" s="14"/>
      <c r="RBN3" s="14"/>
      <c r="RBV3" s="14"/>
      <c r="RCD3" s="14"/>
      <c r="RCL3" s="14"/>
      <c r="RCT3" s="14"/>
      <c r="RDB3" s="14"/>
      <c r="RDJ3" s="14"/>
      <c r="RDR3" s="14"/>
      <c r="RDZ3" s="14"/>
      <c r="REH3" s="14"/>
      <c r="REP3" s="14"/>
      <c r="REX3" s="14"/>
      <c r="RFF3" s="14"/>
      <c r="RFN3" s="14"/>
      <c r="RFV3" s="14"/>
      <c r="RGD3" s="14"/>
      <c r="RGL3" s="14"/>
      <c r="RGT3" s="14"/>
      <c r="RHB3" s="14"/>
      <c r="RHJ3" s="14"/>
      <c r="RHR3" s="14"/>
      <c r="RHZ3" s="14"/>
      <c r="RIH3" s="14"/>
      <c r="RIP3" s="14"/>
      <c r="RIX3" s="14"/>
      <c r="RJF3" s="14"/>
      <c r="RJN3" s="14"/>
      <c r="RJV3" s="14"/>
      <c r="RKD3" s="14"/>
      <c r="RKL3" s="14"/>
      <c r="RKT3" s="14"/>
      <c r="RLB3" s="14"/>
      <c r="RLJ3" s="14"/>
      <c r="RLR3" s="14"/>
      <c r="RLZ3" s="14"/>
      <c r="RMH3" s="14"/>
      <c r="RMP3" s="14"/>
      <c r="RMX3" s="14"/>
      <c r="RNF3" s="14"/>
      <c r="RNN3" s="14"/>
      <c r="RNV3" s="14"/>
      <c r="ROD3" s="14"/>
      <c r="ROL3" s="14"/>
      <c r="ROT3" s="14"/>
      <c r="RPB3" s="14"/>
      <c r="RPJ3" s="14"/>
      <c r="RPR3" s="14"/>
      <c r="RPZ3" s="14"/>
      <c r="RQH3" s="14"/>
      <c r="RQP3" s="14"/>
      <c r="RQX3" s="14"/>
      <c r="RRF3" s="14"/>
      <c r="RRN3" s="14"/>
      <c r="RRV3" s="14"/>
      <c r="RSD3" s="14"/>
      <c r="RSL3" s="14"/>
      <c r="RST3" s="14"/>
      <c r="RTB3" s="14"/>
      <c r="RTJ3" s="14"/>
      <c r="RTR3" s="14"/>
      <c r="RTZ3" s="14"/>
      <c r="RUH3" s="14"/>
      <c r="RUP3" s="14"/>
      <c r="RUX3" s="14"/>
      <c r="RVF3" s="14"/>
      <c r="RVN3" s="14"/>
      <c r="RVV3" s="14"/>
      <c r="RWD3" s="14"/>
      <c r="RWL3" s="14"/>
      <c r="RWT3" s="14"/>
      <c r="RXB3" s="14"/>
      <c r="RXJ3" s="14"/>
      <c r="RXR3" s="14"/>
      <c r="RXZ3" s="14"/>
      <c r="RYH3" s="14"/>
      <c r="RYP3" s="14"/>
      <c r="RYX3" s="14"/>
      <c r="RZF3" s="14"/>
      <c r="RZN3" s="14"/>
      <c r="RZV3" s="14"/>
      <c r="SAD3" s="14"/>
      <c r="SAL3" s="14"/>
      <c r="SAT3" s="14"/>
      <c r="SBB3" s="14"/>
      <c r="SBJ3" s="14"/>
      <c r="SBR3" s="14"/>
      <c r="SBZ3" s="14"/>
      <c r="SCH3" s="14"/>
      <c r="SCP3" s="14"/>
      <c r="SCX3" s="14"/>
      <c r="SDF3" s="14"/>
      <c r="SDN3" s="14"/>
      <c r="SDV3" s="14"/>
      <c r="SED3" s="14"/>
      <c r="SEL3" s="14"/>
      <c r="SET3" s="14"/>
      <c r="SFB3" s="14"/>
      <c r="SFJ3" s="14"/>
      <c r="SFR3" s="14"/>
      <c r="SFZ3" s="14"/>
      <c r="SGH3" s="14"/>
      <c r="SGP3" s="14"/>
      <c r="SGX3" s="14"/>
      <c r="SHF3" s="14"/>
      <c r="SHN3" s="14"/>
      <c r="SHV3" s="14"/>
      <c r="SID3" s="14"/>
      <c r="SIL3" s="14"/>
      <c r="SIT3" s="14"/>
      <c r="SJB3" s="14"/>
      <c r="SJJ3" s="14"/>
      <c r="SJR3" s="14"/>
      <c r="SJZ3" s="14"/>
      <c r="SKH3" s="14"/>
      <c r="SKP3" s="14"/>
      <c r="SKX3" s="14"/>
      <c r="SLF3" s="14"/>
      <c r="SLN3" s="14"/>
      <c r="SLV3" s="14"/>
      <c r="SMD3" s="14"/>
      <c r="SML3" s="14"/>
      <c r="SMT3" s="14"/>
      <c r="SNB3" s="14"/>
      <c r="SNJ3" s="14"/>
      <c r="SNR3" s="14"/>
      <c r="SNZ3" s="14"/>
      <c r="SOH3" s="14"/>
      <c r="SOP3" s="14"/>
      <c r="SOX3" s="14"/>
      <c r="SPF3" s="14"/>
      <c r="SPN3" s="14"/>
      <c r="SPV3" s="14"/>
      <c r="SQD3" s="14"/>
      <c r="SQL3" s="14"/>
      <c r="SQT3" s="14"/>
      <c r="SRB3" s="14"/>
      <c r="SRJ3" s="14"/>
      <c r="SRR3" s="14"/>
      <c r="SRZ3" s="14"/>
      <c r="SSH3" s="14"/>
      <c r="SSP3" s="14"/>
      <c r="SSX3" s="14"/>
      <c r="STF3" s="14"/>
      <c r="STN3" s="14"/>
      <c r="STV3" s="14"/>
      <c r="SUD3" s="14"/>
      <c r="SUL3" s="14"/>
      <c r="SUT3" s="14"/>
      <c r="SVB3" s="14"/>
      <c r="SVJ3" s="14"/>
      <c r="SVR3" s="14"/>
      <c r="SVZ3" s="14"/>
      <c r="SWH3" s="14"/>
      <c r="SWP3" s="14"/>
      <c r="SWX3" s="14"/>
      <c r="SXF3" s="14"/>
      <c r="SXN3" s="14"/>
      <c r="SXV3" s="14"/>
      <c r="SYD3" s="14"/>
      <c r="SYL3" s="14"/>
      <c r="SYT3" s="14"/>
      <c r="SZB3" s="14"/>
      <c r="SZJ3" s="14"/>
      <c r="SZR3" s="14"/>
      <c r="SZZ3" s="14"/>
      <c r="TAH3" s="14"/>
      <c r="TAP3" s="14"/>
      <c r="TAX3" s="14"/>
      <c r="TBF3" s="14"/>
      <c r="TBN3" s="14"/>
      <c r="TBV3" s="14"/>
      <c r="TCD3" s="14"/>
      <c r="TCL3" s="14"/>
      <c r="TCT3" s="14"/>
      <c r="TDB3" s="14"/>
      <c r="TDJ3" s="14"/>
      <c r="TDR3" s="14"/>
      <c r="TDZ3" s="14"/>
      <c r="TEH3" s="14"/>
      <c r="TEP3" s="14"/>
      <c r="TEX3" s="14"/>
      <c r="TFF3" s="14"/>
      <c r="TFN3" s="14"/>
      <c r="TFV3" s="14"/>
      <c r="TGD3" s="14"/>
      <c r="TGL3" s="14"/>
      <c r="TGT3" s="14"/>
      <c r="THB3" s="14"/>
      <c r="THJ3" s="14"/>
      <c r="THR3" s="14"/>
      <c r="THZ3" s="14"/>
      <c r="TIH3" s="14"/>
      <c r="TIP3" s="14"/>
      <c r="TIX3" s="14"/>
      <c r="TJF3" s="14"/>
      <c r="TJN3" s="14"/>
      <c r="TJV3" s="14"/>
      <c r="TKD3" s="14"/>
      <c r="TKL3" s="14"/>
      <c r="TKT3" s="14"/>
      <c r="TLB3" s="14"/>
      <c r="TLJ3" s="14"/>
      <c r="TLR3" s="14"/>
      <c r="TLZ3" s="14"/>
      <c r="TMH3" s="14"/>
      <c r="TMP3" s="14"/>
      <c r="TMX3" s="14"/>
      <c r="TNF3" s="14"/>
      <c r="TNN3" s="14"/>
      <c r="TNV3" s="14"/>
      <c r="TOD3" s="14"/>
      <c r="TOL3" s="14"/>
      <c r="TOT3" s="14"/>
      <c r="TPB3" s="14"/>
      <c r="TPJ3" s="14"/>
      <c r="TPR3" s="14"/>
      <c r="TPZ3" s="14"/>
      <c r="TQH3" s="14"/>
      <c r="TQP3" s="14"/>
      <c r="TQX3" s="14"/>
      <c r="TRF3" s="14"/>
      <c r="TRN3" s="14"/>
      <c r="TRV3" s="14"/>
      <c r="TSD3" s="14"/>
      <c r="TSL3" s="14"/>
      <c r="TST3" s="14"/>
      <c r="TTB3" s="14"/>
      <c r="TTJ3" s="14"/>
      <c r="TTR3" s="14"/>
      <c r="TTZ3" s="14"/>
      <c r="TUH3" s="14"/>
      <c r="TUP3" s="14"/>
      <c r="TUX3" s="14"/>
      <c r="TVF3" s="14"/>
      <c r="TVN3" s="14"/>
      <c r="TVV3" s="14"/>
      <c r="TWD3" s="14"/>
      <c r="TWL3" s="14"/>
      <c r="TWT3" s="14"/>
      <c r="TXB3" s="14"/>
      <c r="TXJ3" s="14"/>
      <c r="TXR3" s="14"/>
      <c r="TXZ3" s="14"/>
      <c r="TYH3" s="14"/>
      <c r="TYP3" s="14"/>
      <c r="TYX3" s="14"/>
      <c r="TZF3" s="14"/>
      <c r="TZN3" s="14"/>
      <c r="TZV3" s="14"/>
      <c r="UAD3" s="14"/>
      <c r="UAL3" s="14"/>
      <c r="UAT3" s="14"/>
      <c r="UBB3" s="14"/>
      <c r="UBJ3" s="14"/>
      <c r="UBR3" s="14"/>
      <c r="UBZ3" s="14"/>
      <c r="UCH3" s="14"/>
      <c r="UCP3" s="14"/>
      <c r="UCX3" s="14"/>
      <c r="UDF3" s="14"/>
      <c r="UDN3" s="14"/>
      <c r="UDV3" s="14"/>
      <c r="UED3" s="14"/>
      <c r="UEL3" s="14"/>
      <c r="UET3" s="14"/>
      <c r="UFB3" s="14"/>
      <c r="UFJ3" s="14"/>
      <c r="UFR3" s="14"/>
      <c r="UFZ3" s="14"/>
      <c r="UGH3" s="14"/>
      <c r="UGP3" s="14"/>
      <c r="UGX3" s="14"/>
      <c r="UHF3" s="14"/>
      <c r="UHN3" s="14"/>
      <c r="UHV3" s="14"/>
      <c r="UID3" s="14"/>
      <c r="UIL3" s="14"/>
      <c r="UIT3" s="14"/>
      <c r="UJB3" s="14"/>
      <c r="UJJ3" s="14"/>
      <c r="UJR3" s="14"/>
      <c r="UJZ3" s="14"/>
      <c r="UKH3" s="14"/>
      <c r="UKP3" s="14"/>
      <c r="UKX3" s="14"/>
      <c r="ULF3" s="14"/>
      <c r="ULN3" s="14"/>
      <c r="ULV3" s="14"/>
      <c r="UMD3" s="14"/>
      <c r="UML3" s="14"/>
      <c r="UMT3" s="14"/>
      <c r="UNB3" s="14"/>
      <c r="UNJ3" s="14"/>
      <c r="UNR3" s="14"/>
      <c r="UNZ3" s="14"/>
      <c r="UOH3" s="14"/>
      <c r="UOP3" s="14"/>
      <c r="UOX3" s="14"/>
      <c r="UPF3" s="14"/>
      <c r="UPN3" s="14"/>
      <c r="UPV3" s="14"/>
      <c r="UQD3" s="14"/>
      <c r="UQL3" s="14"/>
      <c r="UQT3" s="14"/>
      <c r="URB3" s="14"/>
      <c r="URJ3" s="14"/>
      <c r="URR3" s="14"/>
      <c r="URZ3" s="14"/>
      <c r="USH3" s="14"/>
      <c r="USP3" s="14"/>
      <c r="USX3" s="14"/>
      <c r="UTF3" s="14"/>
      <c r="UTN3" s="14"/>
      <c r="UTV3" s="14"/>
      <c r="UUD3" s="14"/>
      <c r="UUL3" s="14"/>
      <c r="UUT3" s="14"/>
      <c r="UVB3" s="14"/>
      <c r="UVJ3" s="14"/>
      <c r="UVR3" s="14"/>
      <c r="UVZ3" s="14"/>
      <c r="UWH3" s="14"/>
      <c r="UWP3" s="14"/>
      <c r="UWX3" s="14"/>
      <c r="UXF3" s="14"/>
      <c r="UXN3" s="14"/>
      <c r="UXV3" s="14"/>
      <c r="UYD3" s="14"/>
      <c r="UYL3" s="14"/>
      <c r="UYT3" s="14"/>
      <c r="UZB3" s="14"/>
      <c r="UZJ3" s="14"/>
      <c r="UZR3" s="14"/>
      <c r="UZZ3" s="14"/>
      <c r="VAH3" s="14"/>
      <c r="VAP3" s="14"/>
      <c r="VAX3" s="14"/>
      <c r="VBF3" s="14"/>
      <c r="VBN3" s="14"/>
      <c r="VBV3" s="14"/>
      <c r="VCD3" s="14"/>
      <c r="VCL3" s="14"/>
      <c r="VCT3" s="14"/>
      <c r="VDB3" s="14"/>
      <c r="VDJ3" s="14"/>
      <c r="VDR3" s="14"/>
      <c r="VDZ3" s="14"/>
      <c r="VEH3" s="14"/>
      <c r="VEP3" s="14"/>
      <c r="VEX3" s="14"/>
      <c r="VFF3" s="14"/>
      <c r="VFN3" s="14"/>
      <c r="VFV3" s="14"/>
      <c r="VGD3" s="14"/>
      <c r="VGL3" s="14"/>
      <c r="VGT3" s="14"/>
      <c r="VHB3" s="14"/>
      <c r="VHJ3" s="14"/>
      <c r="VHR3" s="14"/>
      <c r="VHZ3" s="14"/>
      <c r="VIH3" s="14"/>
      <c r="VIP3" s="14"/>
      <c r="VIX3" s="14"/>
      <c r="VJF3" s="14"/>
      <c r="VJN3" s="14"/>
      <c r="VJV3" s="14"/>
      <c r="VKD3" s="14"/>
      <c r="VKL3" s="14"/>
      <c r="VKT3" s="14"/>
      <c r="VLB3" s="14"/>
      <c r="VLJ3" s="14"/>
      <c r="VLR3" s="14"/>
      <c r="VLZ3" s="14"/>
      <c r="VMH3" s="14"/>
      <c r="VMP3" s="14"/>
      <c r="VMX3" s="14"/>
      <c r="VNF3" s="14"/>
      <c r="VNN3" s="14"/>
      <c r="VNV3" s="14"/>
      <c r="VOD3" s="14"/>
      <c r="VOL3" s="14"/>
      <c r="VOT3" s="14"/>
      <c r="VPB3" s="14"/>
      <c r="VPJ3" s="14"/>
      <c r="VPR3" s="14"/>
      <c r="VPZ3" s="14"/>
      <c r="VQH3" s="14"/>
      <c r="VQP3" s="14"/>
      <c r="VQX3" s="14"/>
      <c r="VRF3" s="14"/>
      <c r="VRN3" s="14"/>
      <c r="VRV3" s="14"/>
      <c r="VSD3" s="14"/>
      <c r="VSL3" s="14"/>
      <c r="VST3" s="14"/>
      <c r="VTB3" s="14"/>
      <c r="VTJ3" s="14"/>
      <c r="VTR3" s="14"/>
      <c r="VTZ3" s="14"/>
      <c r="VUH3" s="14"/>
      <c r="VUP3" s="14"/>
      <c r="VUX3" s="14"/>
      <c r="VVF3" s="14"/>
      <c r="VVN3" s="14"/>
      <c r="VVV3" s="14"/>
      <c r="VWD3" s="14"/>
      <c r="VWL3" s="14"/>
      <c r="VWT3" s="14"/>
      <c r="VXB3" s="14"/>
      <c r="VXJ3" s="14"/>
      <c r="VXR3" s="14"/>
      <c r="VXZ3" s="14"/>
      <c r="VYH3" s="14"/>
      <c r="VYP3" s="14"/>
      <c r="VYX3" s="14"/>
      <c r="VZF3" s="14"/>
      <c r="VZN3" s="14"/>
      <c r="VZV3" s="14"/>
      <c r="WAD3" s="14"/>
      <c r="WAL3" s="14"/>
      <c r="WAT3" s="14"/>
      <c r="WBB3" s="14"/>
      <c r="WBJ3" s="14"/>
      <c r="WBR3" s="14"/>
      <c r="WBZ3" s="14"/>
      <c r="WCH3" s="14"/>
      <c r="WCP3" s="14"/>
      <c r="WCX3" s="14"/>
      <c r="WDF3" s="14"/>
      <c r="WDN3" s="14"/>
      <c r="WDV3" s="14"/>
      <c r="WED3" s="14"/>
      <c r="WEL3" s="14"/>
      <c r="WET3" s="14"/>
      <c r="WFB3" s="14"/>
      <c r="WFJ3" s="14"/>
      <c r="WFR3" s="14"/>
      <c r="WFZ3" s="14"/>
      <c r="WGH3" s="14"/>
      <c r="WGP3" s="14"/>
      <c r="WGX3" s="14"/>
      <c r="WHF3" s="14"/>
      <c r="WHN3" s="14"/>
      <c r="WHV3" s="14"/>
      <c r="WID3" s="14"/>
      <c r="WIL3" s="14"/>
      <c r="WIT3" s="14"/>
      <c r="WJB3" s="14"/>
      <c r="WJJ3" s="14"/>
      <c r="WJR3" s="14"/>
      <c r="WJZ3" s="14"/>
      <c r="WKH3" s="14"/>
      <c r="WKP3" s="14"/>
      <c r="WKX3" s="14"/>
      <c r="WLF3" s="14"/>
      <c r="WLN3" s="14"/>
      <c r="WLV3" s="14"/>
      <c r="WMD3" s="14"/>
      <c r="WML3" s="14"/>
      <c r="WMT3" s="14"/>
      <c r="WNB3" s="14"/>
      <c r="WNJ3" s="14"/>
      <c r="WNR3" s="14"/>
      <c r="WNZ3" s="14"/>
      <c r="WOH3" s="14"/>
      <c r="WOP3" s="14"/>
      <c r="WOX3" s="14"/>
      <c r="WPF3" s="14"/>
      <c r="WPN3" s="14"/>
      <c r="WPV3" s="14"/>
      <c r="WQD3" s="14"/>
      <c r="WQL3" s="14"/>
      <c r="WQT3" s="14"/>
      <c r="WRB3" s="14"/>
      <c r="WRJ3" s="14"/>
      <c r="WRR3" s="14"/>
      <c r="WRZ3" s="14"/>
      <c r="WSH3" s="14"/>
      <c r="WSP3" s="14"/>
      <c r="WSX3" s="14"/>
      <c r="WTF3" s="14"/>
      <c r="WTN3" s="14"/>
      <c r="WTV3" s="14"/>
      <c r="WUD3" s="14"/>
      <c r="WUL3" s="14"/>
      <c r="WUT3" s="14"/>
      <c r="WVB3" s="14"/>
      <c r="WVJ3" s="14"/>
      <c r="WVR3" s="14"/>
      <c r="WVZ3" s="14"/>
      <c r="WWH3" s="14"/>
      <c r="WWP3" s="14"/>
      <c r="WWX3" s="14"/>
      <c r="WXF3" s="14"/>
      <c r="WXN3" s="14"/>
      <c r="WXV3" s="14"/>
      <c r="WYD3" s="14"/>
      <c r="WYL3" s="14"/>
      <c r="WYT3" s="14"/>
      <c r="WZB3" s="14"/>
      <c r="WZJ3" s="14"/>
      <c r="WZR3" s="14"/>
      <c r="WZZ3" s="14"/>
      <c r="XAH3" s="14"/>
      <c r="XAP3" s="14"/>
      <c r="XAX3" s="14"/>
      <c r="XBF3" s="14"/>
      <c r="XBN3" s="14"/>
      <c r="XBV3" s="14"/>
      <c r="XCD3" s="14"/>
      <c r="XCL3" s="14"/>
      <c r="XCT3" s="14"/>
      <c r="XDB3" s="14"/>
      <c r="XDJ3" s="14"/>
      <c r="XDR3" s="14"/>
      <c r="XDZ3" s="14"/>
      <c r="XEH3" s="14"/>
      <c r="XEP3" s="14"/>
      <c r="XEX3" s="14"/>
    </row>
    <row r="4" spans="1:1018 1026:2042 2050:3066 3074:4090 4098:5114 5122:6138 6146:7162 7170:8186 8194:9210 9218:10234 10242:11258 11266:12282 12290:13306 13314:14330 14338:15354 15362:16378" s="10" customFormat="1" ht="14.1" customHeight="1" x14ac:dyDescent="0.7">
      <c r="A4" s="14"/>
      <c r="J4" s="14"/>
      <c r="R4" s="14"/>
      <c r="Z4" s="14"/>
      <c r="AH4" s="14"/>
      <c r="AP4" s="14"/>
      <c r="AX4" s="14"/>
      <c r="BF4" s="14"/>
      <c r="BN4" s="14"/>
      <c r="BV4" s="14"/>
      <c r="CD4" s="14"/>
      <c r="CL4" s="14"/>
      <c r="CT4" s="14"/>
      <c r="DB4" s="14"/>
      <c r="DJ4" s="14"/>
      <c r="DR4" s="14"/>
      <c r="DZ4" s="14"/>
      <c r="EH4" s="14"/>
      <c r="EP4" s="14"/>
      <c r="EX4" s="14"/>
      <c r="FF4" s="14"/>
      <c r="FN4" s="14"/>
      <c r="FV4" s="14"/>
      <c r="GD4" s="14"/>
      <c r="GL4" s="14"/>
      <c r="GT4" s="14"/>
      <c r="HB4" s="14"/>
      <c r="HJ4" s="14"/>
      <c r="HR4" s="14"/>
      <c r="HZ4" s="14"/>
      <c r="IH4" s="14"/>
      <c r="IP4" s="14"/>
      <c r="IX4" s="14"/>
      <c r="JF4" s="14"/>
      <c r="JN4" s="14"/>
      <c r="JV4" s="14"/>
      <c r="KD4" s="14"/>
      <c r="KL4" s="14"/>
      <c r="KT4" s="14"/>
      <c r="LB4" s="14"/>
      <c r="LJ4" s="14"/>
      <c r="LR4" s="14"/>
      <c r="LZ4" s="14"/>
      <c r="MH4" s="14"/>
      <c r="MP4" s="14"/>
      <c r="MX4" s="14"/>
      <c r="NF4" s="14"/>
      <c r="NN4" s="14"/>
      <c r="NV4" s="14"/>
      <c r="OD4" s="14"/>
      <c r="OL4" s="14"/>
      <c r="OT4" s="14"/>
      <c r="PB4" s="14"/>
      <c r="PJ4" s="14"/>
      <c r="PR4" s="14"/>
      <c r="PZ4" s="14"/>
      <c r="QH4" s="14"/>
      <c r="QP4" s="14"/>
      <c r="QX4" s="14"/>
      <c r="RF4" s="14"/>
      <c r="RN4" s="14"/>
      <c r="RV4" s="14"/>
      <c r="SD4" s="14"/>
      <c r="SL4" s="14"/>
      <c r="ST4" s="14"/>
      <c r="TB4" s="14"/>
      <c r="TJ4" s="14"/>
      <c r="TR4" s="14"/>
      <c r="TZ4" s="14"/>
      <c r="UH4" s="14"/>
      <c r="UP4" s="14"/>
      <c r="UX4" s="14"/>
      <c r="VF4" s="14"/>
      <c r="VN4" s="14"/>
      <c r="VV4" s="14"/>
      <c r="WD4" s="14"/>
      <c r="WL4" s="14"/>
      <c r="WT4" s="14"/>
      <c r="XB4" s="14"/>
      <c r="XJ4" s="14"/>
      <c r="XR4" s="14"/>
      <c r="XZ4" s="14"/>
      <c r="YH4" s="14"/>
      <c r="YP4" s="14"/>
      <c r="YX4" s="14"/>
      <c r="ZF4" s="14"/>
      <c r="ZN4" s="14"/>
      <c r="ZV4" s="14"/>
      <c r="AAD4" s="14"/>
      <c r="AAL4" s="14"/>
      <c r="AAT4" s="14"/>
      <c r="ABB4" s="14"/>
      <c r="ABJ4" s="14"/>
      <c r="ABR4" s="14"/>
      <c r="ABZ4" s="14"/>
      <c r="ACH4" s="14"/>
      <c r="ACP4" s="14"/>
      <c r="ACX4" s="14"/>
      <c r="ADF4" s="14"/>
      <c r="ADN4" s="14"/>
      <c r="ADV4" s="14"/>
      <c r="AED4" s="14"/>
      <c r="AEL4" s="14"/>
      <c r="AET4" s="14"/>
      <c r="AFB4" s="14"/>
      <c r="AFJ4" s="14"/>
      <c r="AFR4" s="14"/>
      <c r="AFZ4" s="14"/>
      <c r="AGH4" s="14"/>
      <c r="AGP4" s="14"/>
      <c r="AGX4" s="14"/>
      <c r="AHF4" s="14"/>
      <c r="AHN4" s="14"/>
      <c r="AHV4" s="14"/>
      <c r="AID4" s="14"/>
      <c r="AIL4" s="14"/>
      <c r="AIT4" s="14"/>
      <c r="AJB4" s="14"/>
      <c r="AJJ4" s="14"/>
      <c r="AJR4" s="14"/>
      <c r="AJZ4" s="14"/>
      <c r="AKH4" s="14"/>
      <c r="AKP4" s="14"/>
      <c r="AKX4" s="14"/>
      <c r="ALF4" s="14"/>
      <c r="ALN4" s="14"/>
      <c r="ALV4" s="14"/>
      <c r="AMD4" s="14"/>
      <c r="AML4" s="14"/>
      <c r="AMT4" s="14"/>
      <c r="ANB4" s="14"/>
      <c r="ANJ4" s="14"/>
      <c r="ANR4" s="14"/>
      <c r="ANZ4" s="14"/>
      <c r="AOH4" s="14"/>
      <c r="AOP4" s="14"/>
      <c r="AOX4" s="14"/>
      <c r="APF4" s="14"/>
      <c r="APN4" s="14"/>
      <c r="APV4" s="14"/>
      <c r="AQD4" s="14"/>
      <c r="AQL4" s="14"/>
      <c r="AQT4" s="14"/>
      <c r="ARB4" s="14"/>
      <c r="ARJ4" s="14"/>
      <c r="ARR4" s="14"/>
      <c r="ARZ4" s="14"/>
      <c r="ASH4" s="14"/>
      <c r="ASP4" s="14"/>
      <c r="ASX4" s="14"/>
      <c r="ATF4" s="14"/>
      <c r="ATN4" s="14"/>
      <c r="ATV4" s="14"/>
      <c r="AUD4" s="14"/>
      <c r="AUL4" s="14"/>
      <c r="AUT4" s="14"/>
      <c r="AVB4" s="14"/>
      <c r="AVJ4" s="14"/>
      <c r="AVR4" s="14"/>
      <c r="AVZ4" s="14"/>
      <c r="AWH4" s="14"/>
      <c r="AWP4" s="14"/>
      <c r="AWX4" s="14"/>
      <c r="AXF4" s="14"/>
      <c r="AXN4" s="14"/>
      <c r="AXV4" s="14"/>
      <c r="AYD4" s="14"/>
      <c r="AYL4" s="14"/>
      <c r="AYT4" s="14"/>
      <c r="AZB4" s="14"/>
      <c r="AZJ4" s="14"/>
      <c r="AZR4" s="14"/>
      <c r="AZZ4" s="14"/>
      <c r="BAH4" s="14"/>
      <c r="BAP4" s="14"/>
      <c r="BAX4" s="14"/>
      <c r="BBF4" s="14"/>
      <c r="BBN4" s="14"/>
      <c r="BBV4" s="14"/>
      <c r="BCD4" s="14"/>
      <c r="BCL4" s="14"/>
      <c r="BCT4" s="14"/>
      <c r="BDB4" s="14"/>
      <c r="BDJ4" s="14"/>
      <c r="BDR4" s="14"/>
      <c r="BDZ4" s="14"/>
      <c r="BEH4" s="14"/>
      <c r="BEP4" s="14"/>
      <c r="BEX4" s="14"/>
      <c r="BFF4" s="14"/>
      <c r="BFN4" s="14"/>
      <c r="BFV4" s="14"/>
      <c r="BGD4" s="14"/>
      <c r="BGL4" s="14"/>
      <c r="BGT4" s="14"/>
      <c r="BHB4" s="14"/>
      <c r="BHJ4" s="14"/>
      <c r="BHR4" s="14"/>
      <c r="BHZ4" s="14"/>
      <c r="BIH4" s="14"/>
      <c r="BIP4" s="14"/>
      <c r="BIX4" s="14"/>
      <c r="BJF4" s="14"/>
      <c r="BJN4" s="14"/>
      <c r="BJV4" s="14"/>
      <c r="BKD4" s="14"/>
      <c r="BKL4" s="14"/>
      <c r="BKT4" s="14"/>
      <c r="BLB4" s="14"/>
      <c r="BLJ4" s="14"/>
      <c r="BLR4" s="14"/>
      <c r="BLZ4" s="14"/>
      <c r="BMH4" s="14"/>
      <c r="BMP4" s="14"/>
      <c r="BMX4" s="14"/>
      <c r="BNF4" s="14"/>
      <c r="BNN4" s="14"/>
      <c r="BNV4" s="14"/>
      <c r="BOD4" s="14"/>
      <c r="BOL4" s="14"/>
      <c r="BOT4" s="14"/>
      <c r="BPB4" s="14"/>
      <c r="BPJ4" s="14"/>
      <c r="BPR4" s="14"/>
      <c r="BPZ4" s="14"/>
      <c r="BQH4" s="14"/>
      <c r="BQP4" s="14"/>
      <c r="BQX4" s="14"/>
      <c r="BRF4" s="14"/>
      <c r="BRN4" s="14"/>
      <c r="BRV4" s="14"/>
      <c r="BSD4" s="14"/>
      <c r="BSL4" s="14"/>
      <c r="BST4" s="14"/>
      <c r="BTB4" s="14"/>
      <c r="BTJ4" s="14"/>
      <c r="BTR4" s="14"/>
      <c r="BTZ4" s="14"/>
      <c r="BUH4" s="14"/>
      <c r="BUP4" s="14"/>
      <c r="BUX4" s="14"/>
      <c r="BVF4" s="14"/>
      <c r="BVN4" s="14"/>
      <c r="BVV4" s="14"/>
      <c r="BWD4" s="14"/>
      <c r="BWL4" s="14"/>
      <c r="BWT4" s="14"/>
      <c r="BXB4" s="14"/>
      <c r="BXJ4" s="14"/>
      <c r="BXR4" s="14"/>
      <c r="BXZ4" s="14"/>
      <c r="BYH4" s="14"/>
      <c r="BYP4" s="14"/>
      <c r="BYX4" s="14"/>
      <c r="BZF4" s="14"/>
      <c r="BZN4" s="14"/>
      <c r="BZV4" s="14"/>
      <c r="CAD4" s="14"/>
      <c r="CAL4" s="14"/>
      <c r="CAT4" s="14"/>
      <c r="CBB4" s="14"/>
      <c r="CBJ4" s="14"/>
      <c r="CBR4" s="14"/>
      <c r="CBZ4" s="14"/>
      <c r="CCH4" s="14"/>
      <c r="CCP4" s="14"/>
      <c r="CCX4" s="14"/>
      <c r="CDF4" s="14"/>
      <c r="CDN4" s="14"/>
      <c r="CDV4" s="14"/>
      <c r="CED4" s="14"/>
      <c r="CEL4" s="14"/>
      <c r="CET4" s="14"/>
      <c r="CFB4" s="14"/>
      <c r="CFJ4" s="14"/>
      <c r="CFR4" s="14"/>
      <c r="CFZ4" s="14"/>
      <c r="CGH4" s="14"/>
      <c r="CGP4" s="14"/>
      <c r="CGX4" s="14"/>
      <c r="CHF4" s="14"/>
      <c r="CHN4" s="14"/>
      <c r="CHV4" s="14"/>
      <c r="CID4" s="14"/>
      <c r="CIL4" s="14"/>
      <c r="CIT4" s="14"/>
      <c r="CJB4" s="14"/>
      <c r="CJJ4" s="14"/>
      <c r="CJR4" s="14"/>
      <c r="CJZ4" s="14"/>
      <c r="CKH4" s="14"/>
      <c r="CKP4" s="14"/>
      <c r="CKX4" s="14"/>
      <c r="CLF4" s="14"/>
      <c r="CLN4" s="14"/>
      <c r="CLV4" s="14"/>
      <c r="CMD4" s="14"/>
      <c r="CML4" s="14"/>
      <c r="CMT4" s="14"/>
      <c r="CNB4" s="14"/>
      <c r="CNJ4" s="14"/>
      <c r="CNR4" s="14"/>
      <c r="CNZ4" s="14"/>
      <c r="COH4" s="14"/>
      <c r="COP4" s="14"/>
      <c r="COX4" s="14"/>
      <c r="CPF4" s="14"/>
      <c r="CPN4" s="14"/>
      <c r="CPV4" s="14"/>
      <c r="CQD4" s="14"/>
      <c r="CQL4" s="14"/>
      <c r="CQT4" s="14"/>
      <c r="CRB4" s="14"/>
      <c r="CRJ4" s="14"/>
      <c r="CRR4" s="14"/>
      <c r="CRZ4" s="14"/>
      <c r="CSH4" s="14"/>
      <c r="CSP4" s="14"/>
      <c r="CSX4" s="14"/>
      <c r="CTF4" s="14"/>
      <c r="CTN4" s="14"/>
      <c r="CTV4" s="14"/>
      <c r="CUD4" s="14"/>
      <c r="CUL4" s="14"/>
      <c r="CUT4" s="14"/>
      <c r="CVB4" s="14"/>
      <c r="CVJ4" s="14"/>
      <c r="CVR4" s="14"/>
      <c r="CVZ4" s="14"/>
      <c r="CWH4" s="14"/>
      <c r="CWP4" s="14"/>
      <c r="CWX4" s="14"/>
      <c r="CXF4" s="14"/>
      <c r="CXN4" s="14"/>
      <c r="CXV4" s="14"/>
      <c r="CYD4" s="14"/>
      <c r="CYL4" s="14"/>
      <c r="CYT4" s="14"/>
      <c r="CZB4" s="14"/>
      <c r="CZJ4" s="14"/>
      <c r="CZR4" s="14"/>
      <c r="CZZ4" s="14"/>
      <c r="DAH4" s="14"/>
      <c r="DAP4" s="14"/>
      <c r="DAX4" s="14"/>
      <c r="DBF4" s="14"/>
      <c r="DBN4" s="14"/>
      <c r="DBV4" s="14"/>
      <c r="DCD4" s="14"/>
      <c r="DCL4" s="14"/>
      <c r="DCT4" s="14"/>
      <c r="DDB4" s="14"/>
      <c r="DDJ4" s="14"/>
      <c r="DDR4" s="14"/>
      <c r="DDZ4" s="14"/>
      <c r="DEH4" s="14"/>
      <c r="DEP4" s="14"/>
      <c r="DEX4" s="14"/>
      <c r="DFF4" s="14"/>
      <c r="DFN4" s="14"/>
      <c r="DFV4" s="14"/>
      <c r="DGD4" s="14"/>
      <c r="DGL4" s="14"/>
      <c r="DGT4" s="14"/>
      <c r="DHB4" s="14"/>
      <c r="DHJ4" s="14"/>
      <c r="DHR4" s="14"/>
      <c r="DHZ4" s="14"/>
      <c r="DIH4" s="14"/>
      <c r="DIP4" s="14"/>
      <c r="DIX4" s="14"/>
      <c r="DJF4" s="14"/>
      <c r="DJN4" s="14"/>
      <c r="DJV4" s="14"/>
      <c r="DKD4" s="14"/>
      <c r="DKL4" s="14"/>
      <c r="DKT4" s="14"/>
      <c r="DLB4" s="14"/>
      <c r="DLJ4" s="14"/>
      <c r="DLR4" s="14"/>
      <c r="DLZ4" s="14"/>
      <c r="DMH4" s="14"/>
      <c r="DMP4" s="14"/>
      <c r="DMX4" s="14"/>
      <c r="DNF4" s="14"/>
      <c r="DNN4" s="14"/>
      <c r="DNV4" s="14"/>
      <c r="DOD4" s="14"/>
      <c r="DOL4" s="14"/>
      <c r="DOT4" s="14"/>
      <c r="DPB4" s="14"/>
      <c r="DPJ4" s="14"/>
      <c r="DPR4" s="14"/>
      <c r="DPZ4" s="14"/>
      <c r="DQH4" s="14"/>
      <c r="DQP4" s="14"/>
      <c r="DQX4" s="14"/>
      <c r="DRF4" s="14"/>
      <c r="DRN4" s="14"/>
      <c r="DRV4" s="14"/>
      <c r="DSD4" s="14"/>
      <c r="DSL4" s="14"/>
      <c r="DST4" s="14"/>
      <c r="DTB4" s="14"/>
      <c r="DTJ4" s="14"/>
      <c r="DTR4" s="14"/>
      <c r="DTZ4" s="14"/>
      <c r="DUH4" s="14"/>
      <c r="DUP4" s="14"/>
      <c r="DUX4" s="14"/>
      <c r="DVF4" s="14"/>
      <c r="DVN4" s="14"/>
      <c r="DVV4" s="14"/>
      <c r="DWD4" s="14"/>
      <c r="DWL4" s="14"/>
      <c r="DWT4" s="14"/>
      <c r="DXB4" s="14"/>
      <c r="DXJ4" s="14"/>
      <c r="DXR4" s="14"/>
      <c r="DXZ4" s="14"/>
      <c r="DYH4" s="14"/>
      <c r="DYP4" s="14"/>
      <c r="DYX4" s="14"/>
      <c r="DZF4" s="14"/>
      <c r="DZN4" s="14"/>
      <c r="DZV4" s="14"/>
      <c r="EAD4" s="14"/>
      <c r="EAL4" s="14"/>
      <c r="EAT4" s="14"/>
      <c r="EBB4" s="14"/>
      <c r="EBJ4" s="14"/>
      <c r="EBR4" s="14"/>
      <c r="EBZ4" s="14"/>
      <c r="ECH4" s="14"/>
      <c r="ECP4" s="14"/>
      <c r="ECX4" s="14"/>
      <c r="EDF4" s="14"/>
      <c r="EDN4" s="14"/>
      <c r="EDV4" s="14"/>
      <c r="EED4" s="14"/>
      <c r="EEL4" s="14"/>
      <c r="EET4" s="14"/>
      <c r="EFB4" s="14"/>
      <c r="EFJ4" s="14"/>
      <c r="EFR4" s="14"/>
      <c r="EFZ4" s="14"/>
      <c r="EGH4" s="14"/>
      <c r="EGP4" s="14"/>
      <c r="EGX4" s="14"/>
      <c r="EHF4" s="14"/>
      <c r="EHN4" s="14"/>
      <c r="EHV4" s="14"/>
      <c r="EID4" s="14"/>
      <c r="EIL4" s="14"/>
      <c r="EIT4" s="14"/>
      <c r="EJB4" s="14"/>
      <c r="EJJ4" s="14"/>
      <c r="EJR4" s="14"/>
      <c r="EJZ4" s="14"/>
      <c r="EKH4" s="14"/>
      <c r="EKP4" s="14"/>
      <c r="EKX4" s="14"/>
      <c r="ELF4" s="14"/>
      <c r="ELN4" s="14"/>
      <c r="ELV4" s="14"/>
      <c r="EMD4" s="14"/>
      <c r="EML4" s="14"/>
      <c r="EMT4" s="14"/>
      <c r="ENB4" s="14"/>
      <c r="ENJ4" s="14"/>
      <c r="ENR4" s="14"/>
      <c r="ENZ4" s="14"/>
      <c r="EOH4" s="14"/>
      <c r="EOP4" s="14"/>
      <c r="EOX4" s="14"/>
      <c r="EPF4" s="14"/>
      <c r="EPN4" s="14"/>
      <c r="EPV4" s="14"/>
      <c r="EQD4" s="14"/>
      <c r="EQL4" s="14"/>
      <c r="EQT4" s="14"/>
      <c r="ERB4" s="14"/>
      <c r="ERJ4" s="14"/>
      <c r="ERR4" s="14"/>
      <c r="ERZ4" s="14"/>
      <c r="ESH4" s="14"/>
      <c r="ESP4" s="14"/>
      <c r="ESX4" s="14"/>
      <c r="ETF4" s="14"/>
      <c r="ETN4" s="14"/>
      <c r="ETV4" s="14"/>
      <c r="EUD4" s="14"/>
      <c r="EUL4" s="14"/>
      <c r="EUT4" s="14"/>
      <c r="EVB4" s="14"/>
      <c r="EVJ4" s="14"/>
      <c r="EVR4" s="14"/>
      <c r="EVZ4" s="14"/>
      <c r="EWH4" s="14"/>
      <c r="EWP4" s="14"/>
      <c r="EWX4" s="14"/>
      <c r="EXF4" s="14"/>
      <c r="EXN4" s="14"/>
      <c r="EXV4" s="14"/>
      <c r="EYD4" s="14"/>
      <c r="EYL4" s="14"/>
      <c r="EYT4" s="14"/>
      <c r="EZB4" s="14"/>
      <c r="EZJ4" s="14"/>
      <c r="EZR4" s="14"/>
      <c r="EZZ4" s="14"/>
      <c r="FAH4" s="14"/>
      <c r="FAP4" s="14"/>
      <c r="FAX4" s="14"/>
      <c r="FBF4" s="14"/>
      <c r="FBN4" s="14"/>
      <c r="FBV4" s="14"/>
      <c r="FCD4" s="14"/>
      <c r="FCL4" s="14"/>
      <c r="FCT4" s="14"/>
      <c r="FDB4" s="14"/>
      <c r="FDJ4" s="14"/>
      <c r="FDR4" s="14"/>
      <c r="FDZ4" s="14"/>
      <c r="FEH4" s="14"/>
      <c r="FEP4" s="14"/>
      <c r="FEX4" s="14"/>
      <c r="FFF4" s="14"/>
      <c r="FFN4" s="14"/>
      <c r="FFV4" s="14"/>
      <c r="FGD4" s="14"/>
      <c r="FGL4" s="14"/>
      <c r="FGT4" s="14"/>
      <c r="FHB4" s="14"/>
      <c r="FHJ4" s="14"/>
      <c r="FHR4" s="14"/>
      <c r="FHZ4" s="14"/>
      <c r="FIH4" s="14"/>
      <c r="FIP4" s="14"/>
      <c r="FIX4" s="14"/>
      <c r="FJF4" s="14"/>
      <c r="FJN4" s="14"/>
      <c r="FJV4" s="14"/>
      <c r="FKD4" s="14"/>
      <c r="FKL4" s="14"/>
      <c r="FKT4" s="14"/>
      <c r="FLB4" s="14"/>
      <c r="FLJ4" s="14"/>
      <c r="FLR4" s="14"/>
      <c r="FLZ4" s="14"/>
      <c r="FMH4" s="14"/>
      <c r="FMP4" s="14"/>
      <c r="FMX4" s="14"/>
      <c r="FNF4" s="14"/>
      <c r="FNN4" s="14"/>
      <c r="FNV4" s="14"/>
      <c r="FOD4" s="14"/>
      <c r="FOL4" s="14"/>
      <c r="FOT4" s="14"/>
      <c r="FPB4" s="14"/>
      <c r="FPJ4" s="14"/>
      <c r="FPR4" s="14"/>
      <c r="FPZ4" s="14"/>
      <c r="FQH4" s="14"/>
      <c r="FQP4" s="14"/>
      <c r="FQX4" s="14"/>
      <c r="FRF4" s="14"/>
      <c r="FRN4" s="14"/>
      <c r="FRV4" s="14"/>
      <c r="FSD4" s="14"/>
      <c r="FSL4" s="14"/>
      <c r="FST4" s="14"/>
      <c r="FTB4" s="14"/>
      <c r="FTJ4" s="14"/>
      <c r="FTR4" s="14"/>
      <c r="FTZ4" s="14"/>
      <c r="FUH4" s="14"/>
      <c r="FUP4" s="14"/>
      <c r="FUX4" s="14"/>
      <c r="FVF4" s="14"/>
      <c r="FVN4" s="14"/>
      <c r="FVV4" s="14"/>
      <c r="FWD4" s="14"/>
      <c r="FWL4" s="14"/>
      <c r="FWT4" s="14"/>
      <c r="FXB4" s="14"/>
      <c r="FXJ4" s="14"/>
      <c r="FXR4" s="14"/>
      <c r="FXZ4" s="14"/>
      <c r="FYH4" s="14"/>
      <c r="FYP4" s="14"/>
      <c r="FYX4" s="14"/>
      <c r="FZF4" s="14"/>
      <c r="FZN4" s="14"/>
      <c r="FZV4" s="14"/>
      <c r="GAD4" s="14"/>
      <c r="GAL4" s="14"/>
      <c r="GAT4" s="14"/>
      <c r="GBB4" s="14"/>
      <c r="GBJ4" s="14"/>
      <c r="GBR4" s="14"/>
      <c r="GBZ4" s="14"/>
      <c r="GCH4" s="14"/>
      <c r="GCP4" s="14"/>
      <c r="GCX4" s="14"/>
      <c r="GDF4" s="14"/>
      <c r="GDN4" s="14"/>
      <c r="GDV4" s="14"/>
      <c r="GED4" s="14"/>
      <c r="GEL4" s="14"/>
      <c r="GET4" s="14"/>
      <c r="GFB4" s="14"/>
      <c r="GFJ4" s="14"/>
      <c r="GFR4" s="14"/>
      <c r="GFZ4" s="14"/>
      <c r="GGH4" s="14"/>
      <c r="GGP4" s="14"/>
      <c r="GGX4" s="14"/>
      <c r="GHF4" s="14"/>
      <c r="GHN4" s="14"/>
      <c r="GHV4" s="14"/>
      <c r="GID4" s="14"/>
      <c r="GIL4" s="14"/>
      <c r="GIT4" s="14"/>
      <c r="GJB4" s="14"/>
      <c r="GJJ4" s="14"/>
      <c r="GJR4" s="14"/>
      <c r="GJZ4" s="14"/>
      <c r="GKH4" s="14"/>
      <c r="GKP4" s="14"/>
      <c r="GKX4" s="14"/>
      <c r="GLF4" s="14"/>
      <c r="GLN4" s="14"/>
      <c r="GLV4" s="14"/>
      <c r="GMD4" s="14"/>
      <c r="GML4" s="14"/>
      <c r="GMT4" s="14"/>
      <c r="GNB4" s="14"/>
      <c r="GNJ4" s="14"/>
      <c r="GNR4" s="14"/>
      <c r="GNZ4" s="14"/>
      <c r="GOH4" s="14"/>
      <c r="GOP4" s="14"/>
      <c r="GOX4" s="14"/>
      <c r="GPF4" s="14"/>
      <c r="GPN4" s="14"/>
      <c r="GPV4" s="14"/>
      <c r="GQD4" s="14"/>
      <c r="GQL4" s="14"/>
      <c r="GQT4" s="14"/>
      <c r="GRB4" s="14"/>
      <c r="GRJ4" s="14"/>
      <c r="GRR4" s="14"/>
      <c r="GRZ4" s="14"/>
      <c r="GSH4" s="14"/>
      <c r="GSP4" s="14"/>
      <c r="GSX4" s="14"/>
      <c r="GTF4" s="14"/>
      <c r="GTN4" s="14"/>
      <c r="GTV4" s="14"/>
      <c r="GUD4" s="14"/>
      <c r="GUL4" s="14"/>
      <c r="GUT4" s="14"/>
      <c r="GVB4" s="14"/>
      <c r="GVJ4" s="14"/>
      <c r="GVR4" s="14"/>
      <c r="GVZ4" s="14"/>
      <c r="GWH4" s="14"/>
      <c r="GWP4" s="14"/>
      <c r="GWX4" s="14"/>
      <c r="GXF4" s="14"/>
      <c r="GXN4" s="14"/>
      <c r="GXV4" s="14"/>
      <c r="GYD4" s="14"/>
      <c r="GYL4" s="14"/>
      <c r="GYT4" s="14"/>
      <c r="GZB4" s="14"/>
      <c r="GZJ4" s="14"/>
      <c r="GZR4" s="14"/>
      <c r="GZZ4" s="14"/>
      <c r="HAH4" s="14"/>
      <c r="HAP4" s="14"/>
      <c r="HAX4" s="14"/>
      <c r="HBF4" s="14"/>
      <c r="HBN4" s="14"/>
      <c r="HBV4" s="14"/>
      <c r="HCD4" s="14"/>
      <c r="HCL4" s="14"/>
      <c r="HCT4" s="14"/>
      <c r="HDB4" s="14"/>
      <c r="HDJ4" s="14"/>
      <c r="HDR4" s="14"/>
      <c r="HDZ4" s="14"/>
      <c r="HEH4" s="14"/>
      <c r="HEP4" s="14"/>
      <c r="HEX4" s="14"/>
      <c r="HFF4" s="14"/>
      <c r="HFN4" s="14"/>
      <c r="HFV4" s="14"/>
      <c r="HGD4" s="14"/>
      <c r="HGL4" s="14"/>
      <c r="HGT4" s="14"/>
      <c r="HHB4" s="14"/>
      <c r="HHJ4" s="14"/>
      <c r="HHR4" s="14"/>
      <c r="HHZ4" s="14"/>
      <c r="HIH4" s="14"/>
      <c r="HIP4" s="14"/>
      <c r="HIX4" s="14"/>
      <c r="HJF4" s="14"/>
      <c r="HJN4" s="14"/>
      <c r="HJV4" s="14"/>
      <c r="HKD4" s="14"/>
      <c r="HKL4" s="14"/>
      <c r="HKT4" s="14"/>
      <c r="HLB4" s="14"/>
      <c r="HLJ4" s="14"/>
      <c r="HLR4" s="14"/>
      <c r="HLZ4" s="14"/>
      <c r="HMH4" s="14"/>
      <c r="HMP4" s="14"/>
      <c r="HMX4" s="14"/>
      <c r="HNF4" s="14"/>
      <c r="HNN4" s="14"/>
      <c r="HNV4" s="14"/>
      <c r="HOD4" s="14"/>
      <c r="HOL4" s="14"/>
      <c r="HOT4" s="14"/>
      <c r="HPB4" s="14"/>
      <c r="HPJ4" s="14"/>
      <c r="HPR4" s="14"/>
      <c r="HPZ4" s="14"/>
      <c r="HQH4" s="14"/>
      <c r="HQP4" s="14"/>
      <c r="HQX4" s="14"/>
      <c r="HRF4" s="14"/>
      <c r="HRN4" s="14"/>
      <c r="HRV4" s="14"/>
      <c r="HSD4" s="14"/>
      <c r="HSL4" s="14"/>
      <c r="HST4" s="14"/>
      <c r="HTB4" s="14"/>
      <c r="HTJ4" s="14"/>
      <c r="HTR4" s="14"/>
      <c r="HTZ4" s="14"/>
      <c r="HUH4" s="14"/>
      <c r="HUP4" s="14"/>
      <c r="HUX4" s="14"/>
      <c r="HVF4" s="14"/>
      <c r="HVN4" s="14"/>
      <c r="HVV4" s="14"/>
      <c r="HWD4" s="14"/>
      <c r="HWL4" s="14"/>
      <c r="HWT4" s="14"/>
      <c r="HXB4" s="14"/>
      <c r="HXJ4" s="14"/>
      <c r="HXR4" s="14"/>
      <c r="HXZ4" s="14"/>
      <c r="HYH4" s="14"/>
      <c r="HYP4" s="14"/>
      <c r="HYX4" s="14"/>
      <c r="HZF4" s="14"/>
      <c r="HZN4" s="14"/>
      <c r="HZV4" s="14"/>
      <c r="IAD4" s="14"/>
      <c r="IAL4" s="14"/>
      <c r="IAT4" s="14"/>
      <c r="IBB4" s="14"/>
      <c r="IBJ4" s="14"/>
      <c r="IBR4" s="14"/>
      <c r="IBZ4" s="14"/>
      <c r="ICH4" s="14"/>
      <c r="ICP4" s="14"/>
      <c r="ICX4" s="14"/>
      <c r="IDF4" s="14"/>
      <c r="IDN4" s="14"/>
      <c r="IDV4" s="14"/>
      <c r="IED4" s="14"/>
      <c r="IEL4" s="14"/>
      <c r="IET4" s="14"/>
      <c r="IFB4" s="14"/>
      <c r="IFJ4" s="14"/>
      <c r="IFR4" s="14"/>
      <c r="IFZ4" s="14"/>
      <c r="IGH4" s="14"/>
      <c r="IGP4" s="14"/>
      <c r="IGX4" s="14"/>
      <c r="IHF4" s="14"/>
      <c r="IHN4" s="14"/>
      <c r="IHV4" s="14"/>
      <c r="IID4" s="14"/>
      <c r="IIL4" s="14"/>
      <c r="IIT4" s="14"/>
      <c r="IJB4" s="14"/>
      <c r="IJJ4" s="14"/>
      <c r="IJR4" s="14"/>
      <c r="IJZ4" s="14"/>
      <c r="IKH4" s="14"/>
      <c r="IKP4" s="14"/>
      <c r="IKX4" s="14"/>
      <c r="ILF4" s="14"/>
      <c r="ILN4" s="14"/>
      <c r="ILV4" s="14"/>
      <c r="IMD4" s="14"/>
      <c r="IML4" s="14"/>
      <c r="IMT4" s="14"/>
      <c r="INB4" s="14"/>
      <c r="INJ4" s="14"/>
      <c r="INR4" s="14"/>
      <c r="INZ4" s="14"/>
      <c r="IOH4" s="14"/>
      <c r="IOP4" s="14"/>
      <c r="IOX4" s="14"/>
      <c r="IPF4" s="14"/>
      <c r="IPN4" s="14"/>
      <c r="IPV4" s="14"/>
      <c r="IQD4" s="14"/>
      <c r="IQL4" s="14"/>
      <c r="IQT4" s="14"/>
      <c r="IRB4" s="14"/>
      <c r="IRJ4" s="14"/>
      <c r="IRR4" s="14"/>
      <c r="IRZ4" s="14"/>
      <c r="ISH4" s="14"/>
      <c r="ISP4" s="14"/>
      <c r="ISX4" s="14"/>
      <c r="ITF4" s="14"/>
      <c r="ITN4" s="14"/>
      <c r="ITV4" s="14"/>
      <c r="IUD4" s="14"/>
      <c r="IUL4" s="14"/>
      <c r="IUT4" s="14"/>
      <c r="IVB4" s="14"/>
      <c r="IVJ4" s="14"/>
      <c r="IVR4" s="14"/>
      <c r="IVZ4" s="14"/>
      <c r="IWH4" s="14"/>
      <c r="IWP4" s="14"/>
      <c r="IWX4" s="14"/>
      <c r="IXF4" s="14"/>
      <c r="IXN4" s="14"/>
      <c r="IXV4" s="14"/>
      <c r="IYD4" s="14"/>
      <c r="IYL4" s="14"/>
      <c r="IYT4" s="14"/>
      <c r="IZB4" s="14"/>
      <c r="IZJ4" s="14"/>
      <c r="IZR4" s="14"/>
      <c r="IZZ4" s="14"/>
      <c r="JAH4" s="14"/>
      <c r="JAP4" s="14"/>
      <c r="JAX4" s="14"/>
      <c r="JBF4" s="14"/>
      <c r="JBN4" s="14"/>
      <c r="JBV4" s="14"/>
      <c r="JCD4" s="14"/>
      <c r="JCL4" s="14"/>
      <c r="JCT4" s="14"/>
      <c r="JDB4" s="14"/>
      <c r="JDJ4" s="14"/>
      <c r="JDR4" s="14"/>
      <c r="JDZ4" s="14"/>
      <c r="JEH4" s="14"/>
      <c r="JEP4" s="14"/>
      <c r="JEX4" s="14"/>
      <c r="JFF4" s="14"/>
      <c r="JFN4" s="14"/>
      <c r="JFV4" s="14"/>
      <c r="JGD4" s="14"/>
      <c r="JGL4" s="14"/>
      <c r="JGT4" s="14"/>
      <c r="JHB4" s="14"/>
      <c r="JHJ4" s="14"/>
      <c r="JHR4" s="14"/>
      <c r="JHZ4" s="14"/>
      <c r="JIH4" s="14"/>
      <c r="JIP4" s="14"/>
      <c r="JIX4" s="14"/>
      <c r="JJF4" s="14"/>
      <c r="JJN4" s="14"/>
      <c r="JJV4" s="14"/>
      <c r="JKD4" s="14"/>
      <c r="JKL4" s="14"/>
      <c r="JKT4" s="14"/>
      <c r="JLB4" s="14"/>
      <c r="JLJ4" s="14"/>
      <c r="JLR4" s="14"/>
      <c r="JLZ4" s="14"/>
      <c r="JMH4" s="14"/>
      <c r="JMP4" s="14"/>
      <c r="JMX4" s="14"/>
      <c r="JNF4" s="14"/>
      <c r="JNN4" s="14"/>
      <c r="JNV4" s="14"/>
      <c r="JOD4" s="14"/>
      <c r="JOL4" s="14"/>
      <c r="JOT4" s="14"/>
      <c r="JPB4" s="14"/>
      <c r="JPJ4" s="14"/>
      <c r="JPR4" s="14"/>
      <c r="JPZ4" s="14"/>
      <c r="JQH4" s="14"/>
      <c r="JQP4" s="14"/>
      <c r="JQX4" s="14"/>
      <c r="JRF4" s="14"/>
      <c r="JRN4" s="14"/>
      <c r="JRV4" s="14"/>
      <c r="JSD4" s="14"/>
      <c r="JSL4" s="14"/>
      <c r="JST4" s="14"/>
      <c r="JTB4" s="14"/>
      <c r="JTJ4" s="14"/>
      <c r="JTR4" s="14"/>
      <c r="JTZ4" s="14"/>
      <c r="JUH4" s="14"/>
      <c r="JUP4" s="14"/>
      <c r="JUX4" s="14"/>
      <c r="JVF4" s="14"/>
      <c r="JVN4" s="14"/>
      <c r="JVV4" s="14"/>
      <c r="JWD4" s="14"/>
      <c r="JWL4" s="14"/>
      <c r="JWT4" s="14"/>
      <c r="JXB4" s="14"/>
      <c r="JXJ4" s="14"/>
      <c r="JXR4" s="14"/>
      <c r="JXZ4" s="14"/>
      <c r="JYH4" s="14"/>
      <c r="JYP4" s="14"/>
      <c r="JYX4" s="14"/>
      <c r="JZF4" s="14"/>
      <c r="JZN4" s="14"/>
      <c r="JZV4" s="14"/>
      <c r="KAD4" s="14"/>
      <c r="KAL4" s="14"/>
      <c r="KAT4" s="14"/>
      <c r="KBB4" s="14"/>
      <c r="KBJ4" s="14"/>
      <c r="KBR4" s="14"/>
      <c r="KBZ4" s="14"/>
      <c r="KCH4" s="14"/>
      <c r="KCP4" s="14"/>
      <c r="KCX4" s="14"/>
      <c r="KDF4" s="14"/>
      <c r="KDN4" s="14"/>
      <c r="KDV4" s="14"/>
      <c r="KED4" s="14"/>
      <c r="KEL4" s="14"/>
      <c r="KET4" s="14"/>
      <c r="KFB4" s="14"/>
      <c r="KFJ4" s="14"/>
      <c r="KFR4" s="14"/>
      <c r="KFZ4" s="14"/>
      <c r="KGH4" s="14"/>
      <c r="KGP4" s="14"/>
      <c r="KGX4" s="14"/>
      <c r="KHF4" s="14"/>
      <c r="KHN4" s="14"/>
      <c r="KHV4" s="14"/>
      <c r="KID4" s="14"/>
      <c r="KIL4" s="14"/>
      <c r="KIT4" s="14"/>
      <c r="KJB4" s="14"/>
      <c r="KJJ4" s="14"/>
      <c r="KJR4" s="14"/>
      <c r="KJZ4" s="14"/>
      <c r="KKH4" s="14"/>
      <c r="KKP4" s="14"/>
      <c r="KKX4" s="14"/>
      <c r="KLF4" s="14"/>
      <c r="KLN4" s="14"/>
      <c r="KLV4" s="14"/>
      <c r="KMD4" s="14"/>
      <c r="KML4" s="14"/>
      <c r="KMT4" s="14"/>
      <c r="KNB4" s="14"/>
      <c r="KNJ4" s="14"/>
      <c r="KNR4" s="14"/>
      <c r="KNZ4" s="14"/>
      <c r="KOH4" s="14"/>
      <c r="KOP4" s="14"/>
      <c r="KOX4" s="14"/>
      <c r="KPF4" s="14"/>
      <c r="KPN4" s="14"/>
      <c r="KPV4" s="14"/>
      <c r="KQD4" s="14"/>
      <c r="KQL4" s="14"/>
      <c r="KQT4" s="14"/>
      <c r="KRB4" s="14"/>
      <c r="KRJ4" s="14"/>
      <c r="KRR4" s="14"/>
      <c r="KRZ4" s="14"/>
      <c r="KSH4" s="14"/>
      <c r="KSP4" s="14"/>
      <c r="KSX4" s="14"/>
      <c r="KTF4" s="14"/>
      <c r="KTN4" s="14"/>
      <c r="KTV4" s="14"/>
      <c r="KUD4" s="14"/>
      <c r="KUL4" s="14"/>
      <c r="KUT4" s="14"/>
      <c r="KVB4" s="14"/>
      <c r="KVJ4" s="14"/>
      <c r="KVR4" s="14"/>
      <c r="KVZ4" s="14"/>
      <c r="KWH4" s="14"/>
      <c r="KWP4" s="14"/>
      <c r="KWX4" s="14"/>
      <c r="KXF4" s="14"/>
      <c r="KXN4" s="14"/>
      <c r="KXV4" s="14"/>
      <c r="KYD4" s="14"/>
      <c r="KYL4" s="14"/>
      <c r="KYT4" s="14"/>
      <c r="KZB4" s="14"/>
      <c r="KZJ4" s="14"/>
      <c r="KZR4" s="14"/>
      <c r="KZZ4" s="14"/>
      <c r="LAH4" s="14"/>
      <c r="LAP4" s="14"/>
      <c r="LAX4" s="14"/>
      <c r="LBF4" s="14"/>
      <c r="LBN4" s="14"/>
      <c r="LBV4" s="14"/>
      <c r="LCD4" s="14"/>
      <c r="LCL4" s="14"/>
      <c r="LCT4" s="14"/>
      <c r="LDB4" s="14"/>
      <c r="LDJ4" s="14"/>
      <c r="LDR4" s="14"/>
      <c r="LDZ4" s="14"/>
      <c r="LEH4" s="14"/>
      <c r="LEP4" s="14"/>
      <c r="LEX4" s="14"/>
      <c r="LFF4" s="14"/>
      <c r="LFN4" s="14"/>
      <c r="LFV4" s="14"/>
      <c r="LGD4" s="14"/>
      <c r="LGL4" s="14"/>
      <c r="LGT4" s="14"/>
      <c r="LHB4" s="14"/>
      <c r="LHJ4" s="14"/>
      <c r="LHR4" s="14"/>
      <c r="LHZ4" s="14"/>
      <c r="LIH4" s="14"/>
      <c r="LIP4" s="14"/>
      <c r="LIX4" s="14"/>
      <c r="LJF4" s="14"/>
      <c r="LJN4" s="14"/>
      <c r="LJV4" s="14"/>
      <c r="LKD4" s="14"/>
      <c r="LKL4" s="14"/>
      <c r="LKT4" s="14"/>
      <c r="LLB4" s="14"/>
      <c r="LLJ4" s="14"/>
      <c r="LLR4" s="14"/>
      <c r="LLZ4" s="14"/>
      <c r="LMH4" s="14"/>
      <c r="LMP4" s="14"/>
      <c r="LMX4" s="14"/>
      <c r="LNF4" s="14"/>
      <c r="LNN4" s="14"/>
      <c r="LNV4" s="14"/>
      <c r="LOD4" s="14"/>
      <c r="LOL4" s="14"/>
      <c r="LOT4" s="14"/>
      <c r="LPB4" s="14"/>
      <c r="LPJ4" s="14"/>
      <c r="LPR4" s="14"/>
      <c r="LPZ4" s="14"/>
      <c r="LQH4" s="14"/>
      <c r="LQP4" s="14"/>
      <c r="LQX4" s="14"/>
      <c r="LRF4" s="14"/>
      <c r="LRN4" s="14"/>
      <c r="LRV4" s="14"/>
      <c r="LSD4" s="14"/>
      <c r="LSL4" s="14"/>
      <c r="LST4" s="14"/>
      <c r="LTB4" s="14"/>
      <c r="LTJ4" s="14"/>
      <c r="LTR4" s="14"/>
      <c r="LTZ4" s="14"/>
      <c r="LUH4" s="14"/>
      <c r="LUP4" s="14"/>
      <c r="LUX4" s="14"/>
      <c r="LVF4" s="14"/>
      <c r="LVN4" s="14"/>
      <c r="LVV4" s="14"/>
      <c r="LWD4" s="14"/>
      <c r="LWL4" s="14"/>
      <c r="LWT4" s="14"/>
      <c r="LXB4" s="14"/>
      <c r="LXJ4" s="14"/>
      <c r="LXR4" s="14"/>
      <c r="LXZ4" s="14"/>
      <c r="LYH4" s="14"/>
      <c r="LYP4" s="14"/>
      <c r="LYX4" s="14"/>
      <c r="LZF4" s="14"/>
      <c r="LZN4" s="14"/>
      <c r="LZV4" s="14"/>
      <c r="MAD4" s="14"/>
      <c r="MAL4" s="14"/>
      <c r="MAT4" s="14"/>
      <c r="MBB4" s="14"/>
      <c r="MBJ4" s="14"/>
      <c r="MBR4" s="14"/>
      <c r="MBZ4" s="14"/>
      <c r="MCH4" s="14"/>
      <c r="MCP4" s="14"/>
      <c r="MCX4" s="14"/>
      <c r="MDF4" s="14"/>
      <c r="MDN4" s="14"/>
      <c r="MDV4" s="14"/>
      <c r="MED4" s="14"/>
      <c r="MEL4" s="14"/>
      <c r="MET4" s="14"/>
      <c r="MFB4" s="14"/>
      <c r="MFJ4" s="14"/>
      <c r="MFR4" s="14"/>
      <c r="MFZ4" s="14"/>
      <c r="MGH4" s="14"/>
      <c r="MGP4" s="14"/>
      <c r="MGX4" s="14"/>
      <c r="MHF4" s="14"/>
      <c r="MHN4" s="14"/>
      <c r="MHV4" s="14"/>
      <c r="MID4" s="14"/>
      <c r="MIL4" s="14"/>
      <c r="MIT4" s="14"/>
      <c r="MJB4" s="14"/>
      <c r="MJJ4" s="14"/>
      <c r="MJR4" s="14"/>
      <c r="MJZ4" s="14"/>
      <c r="MKH4" s="14"/>
      <c r="MKP4" s="14"/>
      <c r="MKX4" s="14"/>
      <c r="MLF4" s="14"/>
      <c r="MLN4" s="14"/>
      <c r="MLV4" s="14"/>
      <c r="MMD4" s="14"/>
      <c r="MML4" s="14"/>
      <c r="MMT4" s="14"/>
      <c r="MNB4" s="14"/>
      <c r="MNJ4" s="14"/>
      <c r="MNR4" s="14"/>
      <c r="MNZ4" s="14"/>
      <c r="MOH4" s="14"/>
      <c r="MOP4" s="14"/>
      <c r="MOX4" s="14"/>
      <c r="MPF4" s="14"/>
      <c r="MPN4" s="14"/>
      <c r="MPV4" s="14"/>
      <c r="MQD4" s="14"/>
      <c r="MQL4" s="14"/>
      <c r="MQT4" s="14"/>
      <c r="MRB4" s="14"/>
      <c r="MRJ4" s="14"/>
      <c r="MRR4" s="14"/>
      <c r="MRZ4" s="14"/>
      <c r="MSH4" s="14"/>
      <c r="MSP4" s="14"/>
      <c r="MSX4" s="14"/>
      <c r="MTF4" s="14"/>
      <c r="MTN4" s="14"/>
      <c r="MTV4" s="14"/>
      <c r="MUD4" s="14"/>
      <c r="MUL4" s="14"/>
      <c r="MUT4" s="14"/>
      <c r="MVB4" s="14"/>
      <c r="MVJ4" s="14"/>
      <c r="MVR4" s="14"/>
      <c r="MVZ4" s="14"/>
      <c r="MWH4" s="14"/>
      <c r="MWP4" s="14"/>
      <c r="MWX4" s="14"/>
      <c r="MXF4" s="14"/>
      <c r="MXN4" s="14"/>
      <c r="MXV4" s="14"/>
      <c r="MYD4" s="14"/>
      <c r="MYL4" s="14"/>
      <c r="MYT4" s="14"/>
      <c r="MZB4" s="14"/>
      <c r="MZJ4" s="14"/>
      <c r="MZR4" s="14"/>
      <c r="MZZ4" s="14"/>
      <c r="NAH4" s="14"/>
      <c r="NAP4" s="14"/>
      <c r="NAX4" s="14"/>
      <c r="NBF4" s="14"/>
      <c r="NBN4" s="14"/>
      <c r="NBV4" s="14"/>
      <c r="NCD4" s="14"/>
      <c r="NCL4" s="14"/>
      <c r="NCT4" s="14"/>
      <c r="NDB4" s="14"/>
      <c r="NDJ4" s="14"/>
      <c r="NDR4" s="14"/>
      <c r="NDZ4" s="14"/>
      <c r="NEH4" s="14"/>
      <c r="NEP4" s="14"/>
      <c r="NEX4" s="14"/>
      <c r="NFF4" s="14"/>
      <c r="NFN4" s="14"/>
      <c r="NFV4" s="14"/>
      <c r="NGD4" s="14"/>
      <c r="NGL4" s="14"/>
      <c r="NGT4" s="14"/>
      <c r="NHB4" s="14"/>
      <c r="NHJ4" s="14"/>
      <c r="NHR4" s="14"/>
      <c r="NHZ4" s="14"/>
      <c r="NIH4" s="14"/>
      <c r="NIP4" s="14"/>
      <c r="NIX4" s="14"/>
      <c r="NJF4" s="14"/>
      <c r="NJN4" s="14"/>
      <c r="NJV4" s="14"/>
      <c r="NKD4" s="14"/>
      <c r="NKL4" s="14"/>
      <c r="NKT4" s="14"/>
      <c r="NLB4" s="14"/>
      <c r="NLJ4" s="14"/>
      <c r="NLR4" s="14"/>
      <c r="NLZ4" s="14"/>
      <c r="NMH4" s="14"/>
      <c r="NMP4" s="14"/>
      <c r="NMX4" s="14"/>
      <c r="NNF4" s="14"/>
      <c r="NNN4" s="14"/>
      <c r="NNV4" s="14"/>
      <c r="NOD4" s="14"/>
      <c r="NOL4" s="14"/>
      <c r="NOT4" s="14"/>
      <c r="NPB4" s="14"/>
      <c r="NPJ4" s="14"/>
      <c r="NPR4" s="14"/>
      <c r="NPZ4" s="14"/>
      <c r="NQH4" s="14"/>
      <c r="NQP4" s="14"/>
      <c r="NQX4" s="14"/>
      <c r="NRF4" s="14"/>
      <c r="NRN4" s="14"/>
      <c r="NRV4" s="14"/>
      <c r="NSD4" s="14"/>
      <c r="NSL4" s="14"/>
      <c r="NST4" s="14"/>
      <c r="NTB4" s="14"/>
      <c r="NTJ4" s="14"/>
      <c r="NTR4" s="14"/>
      <c r="NTZ4" s="14"/>
      <c r="NUH4" s="14"/>
      <c r="NUP4" s="14"/>
      <c r="NUX4" s="14"/>
      <c r="NVF4" s="14"/>
      <c r="NVN4" s="14"/>
      <c r="NVV4" s="14"/>
      <c r="NWD4" s="14"/>
      <c r="NWL4" s="14"/>
      <c r="NWT4" s="14"/>
      <c r="NXB4" s="14"/>
      <c r="NXJ4" s="14"/>
      <c r="NXR4" s="14"/>
      <c r="NXZ4" s="14"/>
      <c r="NYH4" s="14"/>
      <c r="NYP4" s="14"/>
      <c r="NYX4" s="14"/>
      <c r="NZF4" s="14"/>
      <c r="NZN4" s="14"/>
      <c r="NZV4" s="14"/>
      <c r="OAD4" s="14"/>
      <c r="OAL4" s="14"/>
      <c r="OAT4" s="14"/>
      <c r="OBB4" s="14"/>
      <c r="OBJ4" s="14"/>
      <c r="OBR4" s="14"/>
      <c r="OBZ4" s="14"/>
      <c r="OCH4" s="14"/>
      <c r="OCP4" s="14"/>
      <c r="OCX4" s="14"/>
      <c r="ODF4" s="14"/>
      <c r="ODN4" s="14"/>
      <c r="ODV4" s="14"/>
      <c r="OED4" s="14"/>
      <c r="OEL4" s="14"/>
      <c r="OET4" s="14"/>
      <c r="OFB4" s="14"/>
      <c r="OFJ4" s="14"/>
      <c r="OFR4" s="14"/>
      <c r="OFZ4" s="14"/>
      <c r="OGH4" s="14"/>
      <c r="OGP4" s="14"/>
      <c r="OGX4" s="14"/>
      <c r="OHF4" s="14"/>
      <c r="OHN4" s="14"/>
      <c r="OHV4" s="14"/>
      <c r="OID4" s="14"/>
      <c r="OIL4" s="14"/>
      <c r="OIT4" s="14"/>
      <c r="OJB4" s="14"/>
      <c r="OJJ4" s="14"/>
      <c r="OJR4" s="14"/>
      <c r="OJZ4" s="14"/>
      <c r="OKH4" s="14"/>
      <c r="OKP4" s="14"/>
      <c r="OKX4" s="14"/>
      <c r="OLF4" s="14"/>
      <c r="OLN4" s="14"/>
      <c r="OLV4" s="14"/>
      <c r="OMD4" s="14"/>
      <c r="OML4" s="14"/>
      <c r="OMT4" s="14"/>
      <c r="ONB4" s="14"/>
      <c r="ONJ4" s="14"/>
      <c r="ONR4" s="14"/>
      <c r="ONZ4" s="14"/>
      <c r="OOH4" s="14"/>
      <c r="OOP4" s="14"/>
      <c r="OOX4" s="14"/>
      <c r="OPF4" s="14"/>
      <c r="OPN4" s="14"/>
      <c r="OPV4" s="14"/>
      <c r="OQD4" s="14"/>
      <c r="OQL4" s="14"/>
      <c r="OQT4" s="14"/>
      <c r="ORB4" s="14"/>
      <c r="ORJ4" s="14"/>
      <c r="ORR4" s="14"/>
      <c r="ORZ4" s="14"/>
      <c r="OSH4" s="14"/>
      <c r="OSP4" s="14"/>
      <c r="OSX4" s="14"/>
      <c r="OTF4" s="14"/>
      <c r="OTN4" s="14"/>
      <c r="OTV4" s="14"/>
      <c r="OUD4" s="14"/>
      <c r="OUL4" s="14"/>
      <c r="OUT4" s="14"/>
      <c r="OVB4" s="14"/>
      <c r="OVJ4" s="14"/>
      <c r="OVR4" s="14"/>
      <c r="OVZ4" s="14"/>
      <c r="OWH4" s="14"/>
      <c r="OWP4" s="14"/>
      <c r="OWX4" s="14"/>
      <c r="OXF4" s="14"/>
      <c r="OXN4" s="14"/>
      <c r="OXV4" s="14"/>
      <c r="OYD4" s="14"/>
      <c r="OYL4" s="14"/>
      <c r="OYT4" s="14"/>
      <c r="OZB4" s="14"/>
      <c r="OZJ4" s="14"/>
      <c r="OZR4" s="14"/>
      <c r="OZZ4" s="14"/>
      <c r="PAH4" s="14"/>
      <c r="PAP4" s="14"/>
      <c r="PAX4" s="14"/>
      <c r="PBF4" s="14"/>
      <c r="PBN4" s="14"/>
      <c r="PBV4" s="14"/>
      <c r="PCD4" s="14"/>
      <c r="PCL4" s="14"/>
      <c r="PCT4" s="14"/>
      <c r="PDB4" s="14"/>
      <c r="PDJ4" s="14"/>
      <c r="PDR4" s="14"/>
      <c r="PDZ4" s="14"/>
      <c r="PEH4" s="14"/>
      <c r="PEP4" s="14"/>
      <c r="PEX4" s="14"/>
      <c r="PFF4" s="14"/>
      <c r="PFN4" s="14"/>
      <c r="PFV4" s="14"/>
      <c r="PGD4" s="14"/>
      <c r="PGL4" s="14"/>
      <c r="PGT4" s="14"/>
      <c r="PHB4" s="14"/>
      <c r="PHJ4" s="14"/>
      <c r="PHR4" s="14"/>
      <c r="PHZ4" s="14"/>
      <c r="PIH4" s="14"/>
      <c r="PIP4" s="14"/>
      <c r="PIX4" s="14"/>
      <c r="PJF4" s="14"/>
      <c r="PJN4" s="14"/>
      <c r="PJV4" s="14"/>
      <c r="PKD4" s="14"/>
      <c r="PKL4" s="14"/>
      <c r="PKT4" s="14"/>
      <c r="PLB4" s="14"/>
      <c r="PLJ4" s="14"/>
      <c r="PLR4" s="14"/>
      <c r="PLZ4" s="14"/>
      <c r="PMH4" s="14"/>
      <c r="PMP4" s="14"/>
      <c r="PMX4" s="14"/>
      <c r="PNF4" s="14"/>
      <c r="PNN4" s="14"/>
      <c r="PNV4" s="14"/>
      <c r="POD4" s="14"/>
      <c r="POL4" s="14"/>
      <c r="POT4" s="14"/>
      <c r="PPB4" s="14"/>
      <c r="PPJ4" s="14"/>
      <c r="PPR4" s="14"/>
      <c r="PPZ4" s="14"/>
      <c r="PQH4" s="14"/>
      <c r="PQP4" s="14"/>
      <c r="PQX4" s="14"/>
      <c r="PRF4" s="14"/>
      <c r="PRN4" s="14"/>
      <c r="PRV4" s="14"/>
      <c r="PSD4" s="14"/>
      <c r="PSL4" s="14"/>
      <c r="PST4" s="14"/>
      <c r="PTB4" s="14"/>
      <c r="PTJ4" s="14"/>
      <c r="PTR4" s="14"/>
      <c r="PTZ4" s="14"/>
      <c r="PUH4" s="14"/>
      <c r="PUP4" s="14"/>
      <c r="PUX4" s="14"/>
      <c r="PVF4" s="14"/>
      <c r="PVN4" s="14"/>
      <c r="PVV4" s="14"/>
      <c r="PWD4" s="14"/>
      <c r="PWL4" s="14"/>
      <c r="PWT4" s="14"/>
      <c r="PXB4" s="14"/>
      <c r="PXJ4" s="14"/>
      <c r="PXR4" s="14"/>
      <c r="PXZ4" s="14"/>
      <c r="PYH4" s="14"/>
      <c r="PYP4" s="14"/>
      <c r="PYX4" s="14"/>
      <c r="PZF4" s="14"/>
      <c r="PZN4" s="14"/>
      <c r="PZV4" s="14"/>
      <c r="QAD4" s="14"/>
      <c r="QAL4" s="14"/>
      <c r="QAT4" s="14"/>
      <c r="QBB4" s="14"/>
      <c r="QBJ4" s="14"/>
      <c r="QBR4" s="14"/>
      <c r="QBZ4" s="14"/>
      <c r="QCH4" s="14"/>
      <c r="QCP4" s="14"/>
      <c r="QCX4" s="14"/>
      <c r="QDF4" s="14"/>
      <c r="QDN4" s="14"/>
      <c r="QDV4" s="14"/>
      <c r="QED4" s="14"/>
      <c r="QEL4" s="14"/>
      <c r="QET4" s="14"/>
      <c r="QFB4" s="14"/>
      <c r="QFJ4" s="14"/>
      <c r="QFR4" s="14"/>
      <c r="QFZ4" s="14"/>
      <c r="QGH4" s="14"/>
      <c r="QGP4" s="14"/>
      <c r="QGX4" s="14"/>
      <c r="QHF4" s="14"/>
      <c r="QHN4" s="14"/>
      <c r="QHV4" s="14"/>
      <c r="QID4" s="14"/>
      <c r="QIL4" s="14"/>
      <c r="QIT4" s="14"/>
      <c r="QJB4" s="14"/>
      <c r="QJJ4" s="14"/>
      <c r="QJR4" s="14"/>
      <c r="QJZ4" s="14"/>
      <c r="QKH4" s="14"/>
      <c r="QKP4" s="14"/>
      <c r="QKX4" s="14"/>
      <c r="QLF4" s="14"/>
      <c r="QLN4" s="14"/>
      <c r="QLV4" s="14"/>
      <c r="QMD4" s="14"/>
      <c r="QML4" s="14"/>
      <c r="QMT4" s="14"/>
      <c r="QNB4" s="14"/>
      <c r="QNJ4" s="14"/>
      <c r="QNR4" s="14"/>
      <c r="QNZ4" s="14"/>
      <c r="QOH4" s="14"/>
      <c r="QOP4" s="14"/>
      <c r="QOX4" s="14"/>
      <c r="QPF4" s="14"/>
      <c r="QPN4" s="14"/>
      <c r="QPV4" s="14"/>
      <c r="QQD4" s="14"/>
      <c r="QQL4" s="14"/>
      <c r="QQT4" s="14"/>
      <c r="QRB4" s="14"/>
      <c r="QRJ4" s="14"/>
      <c r="QRR4" s="14"/>
      <c r="QRZ4" s="14"/>
      <c r="QSH4" s="14"/>
      <c r="QSP4" s="14"/>
      <c r="QSX4" s="14"/>
      <c r="QTF4" s="14"/>
      <c r="QTN4" s="14"/>
      <c r="QTV4" s="14"/>
      <c r="QUD4" s="14"/>
      <c r="QUL4" s="14"/>
      <c r="QUT4" s="14"/>
      <c r="QVB4" s="14"/>
      <c r="QVJ4" s="14"/>
      <c r="QVR4" s="14"/>
      <c r="QVZ4" s="14"/>
      <c r="QWH4" s="14"/>
      <c r="QWP4" s="14"/>
      <c r="QWX4" s="14"/>
      <c r="QXF4" s="14"/>
      <c r="QXN4" s="14"/>
      <c r="QXV4" s="14"/>
      <c r="QYD4" s="14"/>
      <c r="QYL4" s="14"/>
      <c r="QYT4" s="14"/>
      <c r="QZB4" s="14"/>
      <c r="QZJ4" s="14"/>
      <c r="QZR4" s="14"/>
      <c r="QZZ4" s="14"/>
      <c r="RAH4" s="14"/>
      <c r="RAP4" s="14"/>
      <c r="RAX4" s="14"/>
      <c r="RBF4" s="14"/>
      <c r="RBN4" s="14"/>
      <c r="RBV4" s="14"/>
      <c r="RCD4" s="14"/>
      <c r="RCL4" s="14"/>
      <c r="RCT4" s="14"/>
      <c r="RDB4" s="14"/>
      <c r="RDJ4" s="14"/>
      <c r="RDR4" s="14"/>
      <c r="RDZ4" s="14"/>
      <c r="REH4" s="14"/>
      <c r="REP4" s="14"/>
      <c r="REX4" s="14"/>
      <c r="RFF4" s="14"/>
      <c r="RFN4" s="14"/>
      <c r="RFV4" s="14"/>
      <c r="RGD4" s="14"/>
      <c r="RGL4" s="14"/>
      <c r="RGT4" s="14"/>
      <c r="RHB4" s="14"/>
      <c r="RHJ4" s="14"/>
      <c r="RHR4" s="14"/>
      <c r="RHZ4" s="14"/>
      <c r="RIH4" s="14"/>
      <c r="RIP4" s="14"/>
      <c r="RIX4" s="14"/>
      <c r="RJF4" s="14"/>
      <c r="RJN4" s="14"/>
      <c r="RJV4" s="14"/>
      <c r="RKD4" s="14"/>
      <c r="RKL4" s="14"/>
      <c r="RKT4" s="14"/>
      <c r="RLB4" s="14"/>
      <c r="RLJ4" s="14"/>
      <c r="RLR4" s="14"/>
      <c r="RLZ4" s="14"/>
      <c r="RMH4" s="14"/>
      <c r="RMP4" s="14"/>
      <c r="RMX4" s="14"/>
      <c r="RNF4" s="14"/>
      <c r="RNN4" s="14"/>
      <c r="RNV4" s="14"/>
      <c r="ROD4" s="14"/>
      <c r="ROL4" s="14"/>
      <c r="ROT4" s="14"/>
      <c r="RPB4" s="14"/>
      <c r="RPJ4" s="14"/>
      <c r="RPR4" s="14"/>
      <c r="RPZ4" s="14"/>
      <c r="RQH4" s="14"/>
      <c r="RQP4" s="14"/>
      <c r="RQX4" s="14"/>
      <c r="RRF4" s="14"/>
      <c r="RRN4" s="14"/>
      <c r="RRV4" s="14"/>
      <c r="RSD4" s="14"/>
      <c r="RSL4" s="14"/>
      <c r="RST4" s="14"/>
      <c r="RTB4" s="14"/>
      <c r="RTJ4" s="14"/>
      <c r="RTR4" s="14"/>
      <c r="RTZ4" s="14"/>
      <c r="RUH4" s="14"/>
      <c r="RUP4" s="14"/>
      <c r="RUX4" s="14"/>
      <c r="RVF4" s="14"/>
      <c r="RVN4" s="14"/>
      <c r="RVV4" s="14"/>
      <c r="RWD4" s="14"/>
      <c r="RWL4" s="14"/>
      <c r="RWT4" s="14"/>
      <c r="RXB4" s="14"/>
      <c r="RXJ4" s="14"/>
      <c r="RXR4" s="14"/>
      <c r="RXZ4" s="14"/>
      <c r="RYH4" s="14"/>
      <c r="RYP4" s="14"/>
      <c r="RYX4" s="14"/>
      <c r="RZF4" s="14"/>
      <c r="RZN4" s="14"/>
      <c r="RZV4" s="14"/>
      <c r="SAD4" s="14"/>
      <c r="SAL4" s="14"/>
      <c r="SAT4" s="14"/>
      <c r="SBB4" s="14"/>
      <c r="SBJ4" s="14"/>
      <c r="SBR4" s="14"/>
      <c r="SBZ4" s="14"/>
      <c r="SCH4" s="14"/>
      <c r="SCP4" s="14"/>
      <c r="SCX4" s="14"/>
      <c r="SDF4" s="14"/>
      <c r="SDN4" s="14"/>
      <c r="SDV4" s="14"/>
      <c r="SED4" s="14"/>
      <c r="SEL4" s="14"/>
      <c r="SET4" s="14"/>
      <c r="SFB4" s="14"/>
      <c r="SFJ4" s="14"/>
      <c r="SFR4" s="14"/>
      <c r="SFZ4" s="14"/>
      <c r="SGH4" s="14"/>
      <c r="SGP4" s="14"/>
      <c r="SGX4" s="14"/>
      <c r="SHF4" s="14"/>
      <c r="SHN4" s="14"/>
      <c r="SHV4" s="14"/>
      <c r="SID4" s="14"/>
      <c r="SIL4" s="14"/>
      <c r="SIT4" s="14"/>
      <c r="SJB4" s="14"/>
      <c r="SJJ4" s="14"/>
      <c r="SJR4" s="14"/>
      <c r="SJZ4" s="14"/>
      <c r="SKH4" s="14"/>
      <c r="SKP4" s="14"/>
      <c r="SKX4" s="14"/>
      <c r="SLF4" s="14"/>
      <c r="SLN4" s="14"/>
      <c r="SLV4" s="14"/>
      <c r="SMD4" s="14"/>
      <c r="SML4" s="14"/>
      <c r="SMT4" s="14"/>
      <c r="SNB4" s="14"/>
      <c r="SNJ4" s="14"/>
      <c r="SNR4" s="14"/>
      <c r="SNZ4" s="14"/>
      <c r="SOH4" s="14"/>
      <c r="SOP4" s="14"/>
      <c r="SOX4" s="14"/>
      <c r="SPF4" s="14"/>
      <c r="SPN4" s="14"/>
      <c r="SPV4" s="14"/>
      <c r="SQD4" s="14"/>
      <c r="SQL4" s="14"/>
      <c r="SQT4" s="14"/>
      <c r="SRB4" s="14"/>
      <c r="SRJ4" s="14"/>
      <c r="SRR4" s="14"/>
      <c r="SRZ4" s="14"/>
      <c r="SSH4" s="14"/>
      <c r="SSP4" s="14"/>
      <c r="SSX4" s="14"/>
      <c r="STF4" s="14"/>
      <c r="STN4" s="14"/>
      <c r="STV4" s="14"/>
      <c r="SUD4" s="14"/>
      <c r="SUL4" s="14"/>
      <c r="SUT4" s="14"/>
      <c r="SVB4" s="14"/>
      <c r="SVJ4" s="14"/>
      <c r="SVR4" s="14"/>
      <c r="SVZ4" s="14"/>
      <c r="SWH4" s="14"/>
      <c r="SWP4" s="14"/>
      <c r="SWX4" s="14"/>
      <c r="SXF4" s="14"/>
      <c r="SXN4" s="14"/>
      <c r="SXV4" s="14"/>
      <c r="SYD4" s="14"/>
      <c r="SYL4" s="14"/>
      <c r="SYT4" s="14"/>
      <c r="SZB4" s="14"/>
      <c r="SZJ4" s="14"/>
      <c r="SZR4" s="14"/>
      <c r="SZZ4" s="14"/>
      <c r="TAH4" s="14"/>
      <c r="TAP4" s="14"/>
      <c r="TAX4" s="14"/>
      <c r="TBF4" s="14"/>
      <c r="TBN4" s="14"/>
      <c r="TBV4" s="14"/>
      <c r="TCD4" s="14"/>
      <c r="TCL4" s="14"/>
      <c r="TCT4" s="14"/>
      <c r="TDB4" s="14"/>
      <c r="TDJ4" s="14"/>
      <c r="TDR4" s="14"/>
      <c r="TDZ4" s="14"/>
      <c r="TEH4" s="14"/>
      <c r="TEP4" s="14"/>
      <c r="TEX4" s="14"/>
      <c r="TFF4" s="14"/>
      <c r="TFN4" s="14"/>
      <c r="TFV4" s="14"/>
      <c r="TGD4" s="14"/>
      <c r="TGL4" s="14"/>
      <c r="TGT4" s="14"/>
      <c r="THB4" s="14"/>
      <c r="THJ4" s="14"/>
      <c r="THR4" s="14"/>
      <c r="THZ4" s="14"/>
      <c r="TIH4" s="14"/>
      <c r="TIP4" s="14"/>
      <c r="TIX4" s="14"/>
      <c r="TJF4" s="14"/>
      <c r="TJN4" s="14"/>
      <c r="TJV4" s="14"/>
      <c r="TKD4" s="14"/>
      <c r="TKL4" s="14"/>
      <c r="TKT4" s="14"/>
      <c r="TLB4" s="14"/>
      <c r="TLJ4" s="14"/>
      <c r="TLR4" s="14"/>
      <c r="TLZ4" s="14"/>
      <c r="TMH4" s="14"/>
      <c r="TMP4" s="14"/>
      <c r="TMX4" s="14"/>
      <c r="TNF4" s="14"/>
      <c r="TNN4" s="14"/>
      <c r="TNV4" s="14"/>
      <c r="TOD4" s="14"/>
      <c r="TOL4" s="14"/>
      <c r="TOT4" s="14"/>
      <c r="TPB4" s="14"/>
      <c r="TPJ4" s="14"/>
      <c r="TPR4" s="14"/>
      <c r="TPZ4" s="14"/>
      <c r="TQH4" s="14"/>
      <c r="TQP4" s="14"/>
      <c r="TQX4" s="14"/>
      <c r="TRF4" s="14"/>
      <c r="TRN4" s="14"/>
      <c r="TRV4" s="14"/>
      <c r="TSD4" s="14"/>
      <c r="TSL4" s="14"/>
      <c r="TST4" s="14"/>
      <c r="TTB4" s="14"/>
      <c r="TTJ4" s="14"/>
      <c r="TTR4" s="14"/>
      <c r="TTZ4" s="14"/>
      <c r="TUH4" s="14"/>
      <c r="TUP4" s="14"/>
      <c r="TUX4" s="14"/>
      <c r="TVF4" s="14"/>
      <c r="TVN4" s="14"/>
      <c r="TVV4" s="14"/>
      <c r="TWD4" s="14"/>
      <c r="TWL4" s="14"/>
      <c r="TWT4" s="14"/>
      <c r="TXB4" s="14"/>
      <c r="TXJ4" s="14"/>
      <c r="TXR4" s="14"/>
      <c r="TXZ4" s="14"/>
      <c r="TYH4" s="14"/>
      <c r="TYP4" s="14"/>
      <c r="TYX4" s="14"/>
      <c r="TZF4" s="14"/>
      <c r="TZN4" s="14"/>
      <c r="TZV4" s="14"/>
      <c r="UAD4" s="14"/>
      <c r="UAL4" s="14"/>
      <c r="UAT4" s="14"/>
      <c r="UBB4" s="14"/>
      <c r="UBJ4" s="14"/>
      <c r="UBR4" s="14"/>
      <c r="UBZ4" s="14"/>
      <c r="UCH4" s="14"/>
      <c r="UCP4" s="14"/>
      <c r="UCX4" s="14"/>
      <c r="UDF4" s="14"/>
      <c r="UDN4" s="14"/>
      <c r="UDV4" s="14"/>
      <c r="UED4" s="14"/>
      <c r="UEL4" s="14"/>
      <c r="UET4" s="14"/>
      <c r="UFB4" s="14"/>
      <c r="UFJ4" s="14"/>
      <c r="UFR4" s="14"/>
      <c r="UFZ4" s="14"/>
      <c r="UGH4" s="14"/>
      <c r="UGP4" s="14"/>
      <c r="UGX4" s="14"/>
      <c r="UHF4" s="14"/>
      <c r="UHN4" s="14"/>
      <c r="UHV4" s="14"/>
      <c r="UID4" s="14"/>
      <c r="UIL4" s="14"/>
      <c r="UIT4" s="14"/>
      <c r="UJB4" s="14"/>
      <c r="UJJ4" s="14"/>
      <c r="UJR4" s="14"/>
      <c r="UJZ4" s="14"/>
      <c r="UKH4" s="14"/>
      <c r="UKP4" s="14"/>
      <c r="UKX4" s="14"/>
      <c r="ULF4" s="14"/>
      <c r="ULN4" s="14"/>
      <c r="ULV4" s="14"/>
      <c r="UMD4" s="14"/>
      <c r="UML4" s="14"/>
      <c r="UMT4" s="14"/>
      <c r="UNB4" s="14"/>
      <c r="UNJ4" s="14"/>
      <c r="UNR4" s="14"/>
      <c r="UNZ4" s="14"/>
      <c r="UOH4" s="14"/>
      <c r="UOP4" s="14"/>
      <c r="UOX4" s="14"/>
      <c r="UPF4" s="14"/>
      <c r="UPN4" s="14"/>
      <c r="UPV4" s="14"/>
      <c r="UQD4" s="14"/>
      <c r="UQL4" s="14"/>
      <c r="UQT4" s="14"/>
      <c r="URB4" s="14"/>
      <c r="URJ4" s="14"/>
      <c r="URR4" s="14"/>
      <c r="URZ4" s="14"/>
      <c r="USH4" s="14"/>
      <c r="USP4" s="14"/>
      <c r="USX4" s="14"/>
      <c r="UTF4" s="14"/>
      <c r="UTN4" s="14"/>
      <c r="UTV4" s="14"/>
      <c r="UUD4" s="14"/>
      <c r="UUL4" s="14"/>
      <c r="UUT4" s="14"/>
      <c r="UVB4" s="14"/>
      <c r="UVJ4" s="14"/>
      <c r="UVR4" s="14"/>
      <c r="UVZ4" s="14"/>
      <c r="UWH4" s="14"/>
      <c r="UWP4" s="14"/>
      <c r="UWX4" s="14"/>
      <c r="UXF4" s="14"/>
      <c r="UXN4" s="14"/>
      <c r="UXV4" s="14"/>
      <c r="UYD4" s="14"/>
      <c r="UYL4" s="14"/>
      <c r="UYT4" s="14"/>
      <c r="UZB4" s="14"/>
      <c r="UZJ4" s="14"/>
      <c r="UZR4" s="14"/>
      <c r="UZZ4" s="14"/>
      <c r="VAH4" s="14"/>
      <c r="VAP4" s="14"/>
      <c r="VAX4" s="14"/>
      <c r="VBF4" s="14"/>
      <c r="VBN4" s="14"/>
      <c r="VBV4" s="14"/>
      <c r="VCD4" s="14"/>
      <c r="VCL4" s="14"/>
      <c r="VCT4" s="14"/>
      <c r="VDB4" s="14"/>
      <c r="VDJ4" s="14"/>
      <c r="VDR4" s="14"/>
      <c r="VDZ4" s="14"/>
      <c r="VEH4" s="14"/>
      <c r="VEP4" s="14"/>
      <c r="VEX4" s="14"/>
      <c r="VFF4" s="14"/>
      <c r="VFN4" s="14"/>
      <c r="VFV4" s="14"/>
      <c r="VGD4" s="14"/>
      <c r="VGL4" s="14"/>
      <c r="VGT4" s="14"/>
      <c r="VHB4" s="14"/>
      <c r="VHJ4" s="14"/>
      <c r="VHR4" s="14"/>
      <c r="VHZ4" s="14"/>
      <c r="VIH4" s="14"/>
      <c r="VIP4" s="14"/>
      <c r="VIX4" s="14"/>
      <c r="VJF4" s="14"/>
      <c r="VJN4" s="14"/>
      <c r="VJV4" s="14"/>
      <c r="VKD4" s="14"/>
      <c r="VKL4" s="14"/>
      <c r="VKT4" s="14"/>
      <c r="VLB4" s="14"/>
      <c r="VLJ4" s="14"/>
      <c r="VLR4" s="14"/>
      <c r="VLZ4" s="14"/>
      <c r="VMH4" s="14"/>
      <c r="VMP4" s="14"/>
      <c r="VMX4" s="14"/>
      <c r="VNF4" s="14"/>
      <c r="VNN4" s="14"/>
      <c r="VNV4" s="14"/>
      <c r="VOD4" s="14"/>
      <c r="VOL4" s="14"/>
      <c r="VOT4" s="14"/>
      <c r="VPB4" s="14"/>
      <c r="VPJ4" s="14"/>
      <c r="VPR4" s="14"/>
      <c r="VPZ4" s="14"/>
      <c r="VQH4" s="14"/>
      <c r="VQP4" s="14"/>
      <c r="VQX4" s="14"/>
      <c r="VRF4" s="14"/>
      <c r="VRN4" s="14"/>
      <c r="VRV4" s="14"/>
      <c r="VSD4" s="14"/>
      <c r="VSL4" s="14"/>
      <c r="VST4" s="14"/>
      <c r="VTB4" s="14"/>
      <c r="VTJ4" s="14"/>
      <c r="VTR4" s="14"/>
      <c r="VTZ4" s="14"/>
      <c r="VUH4" s="14"/>
      <c r="VUP4" s="14"/>
      <c r="VUX4" s="14"/>
      <c r="VVF4" s="14"/>
      <c r="VVN4" s="14"/>
      <c r="VVV4" s="14"/>
      <c r="VWD4" s="14"/>
      <c r="VWL4" s="14"/>
      <c r="VWT4" s="14"/>
      <c r="VXB4" s="14"/>
      <c r="VXJ4" s="14"/>
      <c r="VXR4" s="14"/>
      <c r="VXZ4" s="14"/>
      <c r="VYH4" s="14"/>
      <c r="VYP4" s="14"/>
      <c r="VYX4" s="14"/>
      <c r="VZF4" s="14"/>
      <c r="VZN4" s="14"/>
      <c r="VZV4" s="14"/>
      <c r="WAD4" s="14"/>
      <c r="WAL4" s="14"/>
      <c r="WAT4" s="14"/>
      <c r="WBB4" s="14"/>
      <c r="WBJ4" s="14"/>
      <c r="WBR4" s="14"/>
      <c r="WBZ4" s="14"/>
      <c r="WCH4" s="14"/>
      <c r="WCP4" s="14"/>
      <c r="WCX4" s="14"/>
      <c r="WDF4" s="14"/>
      <c r="WDN4" s="14"/>
      <c r="WDV4" s="14"/>
      <c r="WED4" s="14"/>
      <c r="WEL4" s="14"/>
      <c r="WET4" s="14"/>
      <c r="WFB4" s="14"/>
      <c r="WFJ4" s="14"/>
      <c r="WFR4" s="14"/>
      <c r="WFZ4" s="14"/>
      <c r="WGH4" s="14"/>
      <c r="WGP4" s="14"/>
      <c r="WGX4" s="14"/>
      <c r="WHF4" s="14"/>
      <c r="WHN4" s="14"/>
      <c r="WHV4" s="14"/>
      <c r="WID4" s="14"/>
      <c r="WIL4" s="14"/>
      <c r="WIT4" s="14"/>
      <c r="WJB4" s="14"/>
      <c r="WJJ4" s="14"/>
      <c r="WJR4" s="14"/>
      <c r="WJZ4" s="14"/>
      <c r="WKH4" s="14"/>
      <c r="WKP4" s="14"/>
      <c r="WKX4" s="14"/>
      <c r="WLF4" s="14"/>
      <c r="WLN4" s="14"/>
      <c r="WLV4" s="14"/>
      <c r="WMD4" s="14"/>
      <c r="WML4" s="14"/>
      <c r="WMT4" s="14"/>
      <c r="WNB4" s="14"/>
      <c r="WNJ4" s="14"/>
      <c r="WNR4" s="14"/>
      <c r="WNZ4" s="14"/>
      <c r="WOH4" s="14"/>
      <c r="WOP4" s="14"/>
      <c r="WOX4" s="14"/>
      <c r="WPF4" s="14"/>
      <c r="WPN4" s="14"/>
      <c r="WPV4" s="14"/>
      <c r="WQD4" s="14"/>
      <c r="WQL4" s="14"/>
      <c r="WQT4" s="14"/>
      <c r="WRB4" s="14"/>
      <c r="WRJ4" s="14"/>
      <c r="WRR4" s="14"/>
      <c r="WRZ4" s="14"/>
      <c r="WSH4" s="14"/>
      <c r="WSP4" s="14"/>
      <c r="WSX4" s="14"/>
      <c r="WTF4" s="14"/>
      <c r="WTN4" s="14"/>
      <c r="WTV4" s="14"/>
      <c r="WUD4" s="14"/>
      <c r="WUL4" s="14"/>
      <c r="WUT4" s="14"/>
      <c r="WVB4" s="14"/>
      <c r="WVJ4" s="14"/>
      <c r="WVR4" s="14"/>
      <c r="WVZ4" s="14"/>
      <c r="WWH4" s="14"/>
      <c r="WWP4" s="14"/>
      <c r="WWX4" s="14"/>
      <c r="WXF4" s="14"/>
      <c r="WXN4" s="14"/>
      <c r="WXV4" s="14"/>
      <c r="WYD4" s="14"/>
      <c r="WYL4" s="14"/>
      <c r="WYT4" s="14"/>
      <c r="WZB4" s="14"/>
      <c r="WZJ4" s="14"/>
      <c r="WZR4" s="14"/>
      <c r="WZZ4" s="14"/>
      <c r="XAH4" s="14"/>
      <c r="XAP4" s="14"/>
      <c r="XAX4" s="14"/>
      <c r="XBF4" s="14"/>
      <c r="XBN4" s="14"/>
      <c r="XBV4" s="14"/>
      <c r="XCD4" s="14"/>
      <c r="XCL4" s="14"/>
      <c r="XCT4" s="14"/>
      <c r="XDB4" s="14"/>
      <c r="XDJ4" s="14"/>
      <c r="XDR4" s="14"/>
      <c r="XDZ4" s="14"/>
      <c r="XEH4" s="14"/>
      <c r="XEP4" s="14"/>
      <c r="XEX4" s="14"/>
    </row>
    <row r="5" spans="1:1018 1026:2042 2050:3066 3074:4090 4098:5114 5122:6138 6146:7162 7170:8186 8194:9210 9218:10234 10242:11258 11266:12282 12290:13306 13314:14330 14338:15354 15362:16378" s="10" customFormat="1" ht="46.5" x14ac:dyDescent="0.7">
      <c r="A5" s="23" t="s">
        <v>6524</v>
      </c>
      <c r="B5" s="16"/>
      <c r="C5" s="16"/>
      <c r="D5" s="16"/>
      <c r="E5" s="16"/>
      <c r="J5" s="14"/>
      <c r="R5" s="14"/>
      <c r="Z5" s="14"/>
      <c r="AH5" s="14"/>
      <c r="AP5" s="14"/>
      <c r="AX5" s="14"/>
      <c r="BF5" s="14"/>
      <c r="BN5" s="14"/>
      <c r="BV5" s="14"/>
      <c r="CD5" s="14"/>
      <c r="CL5" s="14"/>
      <c r="CT5" s="14"/>
      <c r="DB5" s="14"/>
      <c r="DJ5" s="14"/>
      <c r="DR5" s="14"/>
      <c r="DZ5" s="14"/>
      <c r="EH5" s="14"/>
      <c r="EP5" s="14"/>
      <c r="EX5" s="14"/>
      <c r="FF5" s="14"/>
      <c r="FN5" s="14"/>
      <c r="FV5" s="14"/>
      <c r="GD5" s="14"/>
      <c r="GL5" s="14"/>
      <c r="GT5" s="14"/>
      <c r="HB5" s="14"/>
      <c r="HJ5" s="14"/>
      <c r="HR5" s="14"/>
      <c r="HZ5" s="14"/>
      <c r="IH5" s="14"/>
      <c r="IP5" s="14"/>
      <c r="IX5" s="14"/>
      <c r="JF5" s="14"/>
      <c r="JN5" s="14"/>
      <c r="JV5" s="14"/>
      <c r="KD5" s="14"/>
      <c r="KL5" s="14"/>
      <c r="KT5" s="14"/>
      <c r="LB5" s="14"/>
      <c r="LJ5" s="14"/>
      <c r="LR5" s="14"/>
      <c r="LZ5" s="14"/>
      <c r="MH5" s="14"/>
      <c r="MP5" s="14"/>
      <c r="MX5" s="14"/>
      <c r="NF5" s="14"/>
      <c r="NN5" s="14"/>
      <c r="NV5" s="14"/>
      <c r="OD5" s="14"/>
      <c r="OL5" s="14"/>
      <c r="OT5" s="14"/>
      <c r="PB5" s="14"/>
      <c r="PJ5" s="14"/>
      <c r="PR5" s="14"/>
      <c r="PZ5" s="14"/>
      <c r="QH5" s="14"/>
      <c r="QP5" s="14"/>
      <c r="QX5" s="14"/>
      <c r="RF5" s="14"/>
      <c r="RN5" s="14"/>
      <c r="RV5" s="14"/>
      <c r="SD5" s="14"/>
      <c r="SL5" s="14"/>
      <c r="ST5" s="14"/>
      <c r="TB5" s="14"/>
      <c r="TJ5" s="14"/>
      <c r="TR5" s="14"/>
      <c r="TZ5" s="14"/>
      <c r="UH5" s="14"/>
      <c r="UP5" s="14"/>
      <c r="UX5" s="14"/>
      <c r="VF5" s="14"/>
      <c r="VN5" s="14"/>
      <c r="VV5" s="14"/>
      <c r="WD5" s="14"/>
      <c r="WL5" s="14"/>
      <c r="WT5" s="14"/>
      <c r="XB5" s="14"/>
      <c r="XJ5" s="14"/>
      <c r="XR5" s="14"/>
      <c r="XZ5" s="14"/>
      <c r="YH5" s="14"/>
      <c r="YP5" s="14"/>
      <c r="YX5" s="14"/>
      <c r="ZF5" s="14"/>
      <c r="ZN5" s="14"/>
      <c r="ZV5" s="14"/>
      <c r="AAD5" s="14"/>
      <c r="AAL5" s="14"/>
      <c r="AAT5" s="14"/>
      <c r="ABB5" s="14"/>
      <c r="ABJ5" s="14"/>
      <c r="ABR5" s="14"/>
      <c r="ABZ5" s="14"/>
      <c r="ACH5" s="14"/>
      <c r="ACP5" s="14"/>
      <c r="ACX5" s="14"/>
      <c r="ADF5" s="14"/>
      <c r="ADN5" s="14"/>
      <c r="ADV5" s="14"/>
      <c r="AED5" s="14"/>
      <c r="AEL5" s="14"/>
      <c r="AET5" s="14"/>
      <c r="AFB5" s="14"/>
      <c r="AFJ5" s="14"/>
      <c r="AFR5" s="14"/>
      <c r="AFZ5" s="14"/>
      <c r="AGH5" s="14"/>
      <c r="AGP5" s="14"/>
      <c r="AGX5" s="14"/>
      <c r="AHF5" s="14"/>
      <c r="AHN5" s="14"/>
      <c r="AHV5" s="14"/>
      <c r="AID5" s="14"/>
      <c r="AIL5" s="14"/>
      <c r="AIT5" s="14"/>
      <c r="AJB5" s="14"/>
      <c r="AJJ5" s="14"/>
      <c r="AJR5" s="14"/>
      <c r="AJZ5" s="14"/>
      <c r="AKH5" s="14"/>
      <c r="AKP5" s="14"/>
      <c r="AKX5" s="14"/>
      <c r="ALF5" s="14"/>
      <c r="ALN5" s="14"/>
      <c r="ALV5" s="14"/>
      <c r="AMD5" s="14"/>
      <c r="AML5" s="14"/>
      <c r="AMT5" s="14"/>
      <c r="ANB5" s="14"/>
      <c r="ANJ5" s="14"/>
      <c r="ANR5" s="14"/>
      <c r="ANZ5" s="14"/>
      <c r="AOH5" s="14"/>
      <c r="AOP5" s="14"/>
      <c r="AOX5" s="14"/>
      <c r="APF5" s="14"/>
      <c r="APN5" s="14"/>
      <c r="APV5" s="14"/>
      <c r="AQD5" s="14"/>
      <c r="AQL5" s="14"/>
      <c r="AQT5" s="14"/>
      <c r="ARB5" s="14"/>
      <c r="ARJ5" s="14"/>
      <c r="ARR5" s="14"/>
      <c r="ARZ5" s="14"/>
      <c r="ASH5" s="14"/>
      <c r="ASP5" s="14"/>
      <c r="ASX5" s="14"/>
      <c r="ATF5" s="14"/>
      <c r="ATN5" s="14"/>
      <c r="ATV5" s="14"/>
      <c r="AUD5" s="14"/>
      <c r="AUL5" s="14"/>
      <c r="AUT5" s="14"/>
      <c r="AVB5" s="14"/>
      <c r="AVJ5" s="14"/>
      <c r="AVR5" s="14"/>
      <c r="AVZ5" s="14"/>
      <c r="AWH5" s="14"/>
      <c r="AWP5" s="14"/>
      <c r="AWX5" s="14"/>
      <c r="AXF5" s="14"/>
      <c r="AXN5" s="14"/>
      <c r="AXV5" s="14"/>
      <c r="AYD5" s="14"/>
      <c r="AYL5" s="14"/>
      <c r="AYT5" s="14"/>
      <c r="AZB5" s="14"/>
      <c r="AZJ5" s="14"/>
      <c r="AZR5" s="14"/>
      <c r="AZZ5" s="14"/>
      <c r="BAH5" s="14"/>
      <c r="BAP5" s="14"/>
      <c r="BAX5" s="14"/>
      <c r="BBF5" s="14"/>
      <c r="BBN5" s="14"/>
      <c r="BBV5" s="14"/>
      <c r="BCD5" s="14"/>
      <c r="BCL5" s="14"/>
      <c r="BCT5" s="14"/>
      <c r="BDB5" s="14"/>
      <c r="BDJ5" s="14"/>
      <c r="BDR5" s="14"/>
      <c r="BDZ5" s="14"/>
      <c r="BEH5" s="14"/>
      <c r="BEP5" s="14"/>
      <c r="BEX5" s="14"/>
      <c r="BFF5" s="14"/>
      <c r="BFN5" s="14"/>
      <c r="BFV5" s="14"/>
      <c r="BGD5" s="14"/>
      <c r="BGL5" s="14"/>
      <c r="BGT5" s="14"/>
      <c r="BHB5" s="14"/>
      <c r="BHJ5" s="14"/>
      <c r="BHR5" s="14"/>
      <c r="BHZ5" s="14"/>
      <c r="BIH5" s="14"/>
      <c r="BIP5" s="14"/>
      <c r="BIX5" s="14"/>
      <c r="BJF5" s="14"/>
      <c r="BJN5" s="14"/>
      <c r="BJV5" s="14"/>
      <c r="BKD5" s="14"/>
      <c r="BKL5" s="14"/>
      <c r="BKT5" s="14"/>
      <c r="BLB5" s="14"/>
      <c r="BLJ5" s="14"/>
      <c r="BLR5" s="14"/>
      <c r="BLZ5" s="14"/>
      <c r="BMH5" s="14"/>
      <c r="BMP5" s="14"/>
      <c r="BMX5" s="14"/>
      <c r="BNF5" s="14"/>
      <c r="BNN5" s="14"/>
      <c r="BNV5" s="14"/>
      <c r="BOD5" s="14"/>
      <c r="BOL5" s="14"/>
      <c r="BOT5" s="14"/>
      <c r="BPB5" s="14"/>
      <c r="BPJ5" s="14"/>
      <c r="BPR5" s="14"/>
      <c r="BPZ5" s="14"/>
      <c r="BQH5" s="14"/>
      <c r="BQP5" s="14"/>
      <c r="BQX5" s="14"/>
      <c r="BRF5" s="14"/>
      <c r="BRN5" s="14"/>
      <c r="BRV5" s="14"/>
      <c r="BSD5" s="14"/>
      <c r="BSL5" s="14"/>
      <c r="BST5" s="14"/>
      <c r="BTB5" s="14"/>
      <c r="BTJ5" s="14"/>
      <c r="BTR5" s="14"/>
      <c r="BTZ5" s="14"/>
      <c r="BUH5" s="14"/>
      <c r="BUP5" s="14"/>
      <c r="BUX5" s="14"/>
      <c r="BVF5" s="14"/>
      <c r="BVN5" s="14"/>
      <c r="BVV5" s="14"/>
      <c r="BWD5" s="14"/>
      <c r="BWL5" s="14"/>
      <c r="BWT5" s="14"/>
      <c r="BXB5" s="14"/>
      <c r="BXJ5" s="14"/>
      <c r="BXR5" s="14"/>
      <c r="BXZ5" s="14"/>
      <c r="BYH5" s="14"/>
      <c r="BYP5" s="14"/>
      <c r="BYX5" s="14"/>
      <c r="BZF5" s="14"/>
      <c r="BZN5" s="14"/>
      <c r="BZV5" s="14"/>
      <c r="CAD5" s="14"/>
      <c r="CAL5" s="14"/>
      <c r="CAT5" s="14"/>
      <c r="CBB5" s="14"/>
      <c r="CBJ5" s="14"/>
      <c r="CBR5" s="14"/>
      <c r="CBZ5" s="14"/>
      <c r="CCH5" s="14"/>
      <c r="CCP5" s="14"/>
      <c r="CCX5" s="14"/>
      <c r="CDF5" s="14"/>
      <c r="CDN5" s="14"/>
      <c r="CDV5" s="14"/>
      <c r="CED5" s="14"/>
      <c r="CEL5" s="14"/>
      <c r="CET5" s="14"/>
      <c r="CFB5" s="14"/>
      <c r="CFJ5" s="14"/>
      <c r="CFR5" s="14"/>
      <c r="CFZ5" s="14"/>
      <c r="CGH5" s="14"/>
      <c r="CGP5" s="14"/>
      <c r="CGX5" s="14"/>
      <c r="CHF5" s="14"/>
      <c r="CHN5" s="14"/>
      <c r="CHV5" s="14"/>
      <c r="CID5" s="14"/>
      <c r="CIL5" s="14"/>
      <c r="CIT5" s="14"/>
      <c r="CJB5" s="14"/>
      <c r="CJJ5" s="14"/>
      <c r="CJR5" s="14"/>
      <c r="CJZ5" s="14"/>
      <c r="CKH5" s="14"/>
      <c r="CKP5" s="14"/>
      <c r="CKX5" s="14"/>
      <c r="CLF5" s="14"/>
      <c r="CLN5" s="14"/>
      <c r="CLV5" s="14"/>
      <c r="CMD5" s="14"/>
      <c r="CML5" s="14"/>
      <c r="CMT5" s="14"/>
      <c r="CNB5" s="14"/>
      <c r="CNJ5" s="14"/>
      <c r="CNR5" s="14"/>
      <c r="CNZ5" s="14"/>
      <c r="COH5" s="14"/>
      <c r="COP5" s="14"/>
      <c r="COX5" s="14"/>
      <c r="CPF5" s="14"/>
      <c r="CPN5" s="14"/>
      <c r="CPV5" s="14"/>
      <c r="CQD5" s="14"/>
      <c r="CQL5" s="14"/>
      <c r="CQT5" s="14"/>
      <c r="CRB5" s="14"/>
      <c r="CRJ5" s="14"/>
      <c r="CRR5" s="14"/>
      <c r="CRZ5" s="14"/>
      <c r="CSH5" s="14"/>
      <c r="CSP5" s="14"/>
      <c r="CSX5" s="14"/>
      <c r="CTF5" s="14"/>
      <c r="CTN5" s="14"/>
      <c r="CTV5" s="14"/>
      <c r="CUD5" s="14"/>
      <c r="CUL5" s="14"/>
      <c r="CUT5" s="14"/>
      <c r="CVB5" s="14"/>
      <c r="CVJ5" s="14"/>
      <c r="CVR5" s="14"/>
      <c r="CVZ5" s="14"/>
      <c r="CWH5" s="14"/>
      <c r="CWP5" s="14"/>
      <c r="CWX5" s="14"/>
      <c r="CXF5" s="14"/>
      <c r="CXN5" s="14"/>
      <c r="CXV5" s="14"/>
      <c r="CYD5" s="14"/>
      <c r="CYL5" s="14"/>
      <c r="CYT5" s="14"/>
      <c r="CZB5" s="14"/>
      <c r="CZJ5" s="14"/>
      <c r="CZR5" s="14"/>
      <c r="CZZ5" s="14"/>
      <c r="DAH5" s="14"/>
      <c r="DAP5" s="14"/>
      <c r="DAX5" s="14"/>
      <c r="DBF5" s="14"/>
      <c r="DBN5" s="14"/>
      <c r="DBV5" s="14"/>
      <c r="DCD5" s="14"/>
      <c r="DCL5" s="14"/>
      <c r="DCT5" s="14"/>
      <c r="DDB5" s="14"/>
      <c r="DDJ5" s="14"/>
      <c r="DDR5" s="14"/>
      <c r="DDZ5" s="14"/>
      <c r="DEH5" s="14"/>
      <c r="DEP5" s="14"/>
      <c r="DEX5" s="14"/>
      <c r="DFF5" s="14"/>
      <c r="DFN5" s="14"/>
      <c r="DFV5" s="14"/>
      <c r="DGD5" s="14"/>
      <c r="DGL5" s="14"/>
      <c r="DGT5" s="14"/>
      <c r="DHB5" s="14"/>
      <c r="DHJ5" s="14"/>
      <c r="DHR5" s="14"/>
      <c r="DHZ5" s="14"/>
      <c r="DIH5" s="14"/>
      <c r="DIP5" s="14"/>
      <c r="DIX5" s="14"/>
      <c r="DJF5" s="14"/>
      <c r="DJN5" s="14"/>
      <c r="DJV5" s="14"/>
      <c r="DKD5" s="14"/>
      <c r="DKL5" s="14"/>
      <c r="DKT5" s="14"/>
      <c r="DLB5" s="14"/>
      <c r="DLJ5" s="14"/>
      <c r="DLR5" s="14"/>
      <c r="DLZ5" s="14"/>
      <c r="DMH5" s="14"/>
      <c r="DMP5" s="14"/>
      <c r="DMX5" s="14"/>
      <c r="DNF5" s="14"/>
      <c r="DNN5" s="14"/>
      <c r="DNV5" s="14"/>
      <c r="DOD5" s="14"/>
      <c r="DOL5" s="14"/>
      <c r="DOT5" s="14"/>
      <c r="DPB5" s="14"/>
      <c r="DPJ5" s="14"/>
      <c r="DPR5" s="14"/>
      <c r="DPZ5" s="14"/>
      <c r="DQH5" s="14"/>
      <c r="DQP5" s="14"/>
      <c r="DQX5" s="14"/>
      <c r="DRF5" s="14"/>
      <c r="DRN5" s="14"/>
      <c r="DRV5" s="14"/>
      <c r="DSD5" s="14"/>
      <c r="DSL5" s="14"/>
      <c r="DST5" s="14"/>
      <c r="DTB5" s="14"/>
      <c r="DTJ5" s="14"/>
      <c r="DTR5" s="14"/>
      <c r="DTZ5" s="14"/>
      <c r="DUH5" s="14"/>
      <c r="DUP5" s="14"/>
      <c r="DUX5" s="14"/>
      <c r="DVF5" s="14"/>
      <c r="DVN5" s="14"/>
      <c r="DVV5" s="14"/>
      <c r="DWD5" s="14"/>
      <c r="DWL5" s="14"/>
      <c r="DWT5" s="14"/>
      <c r="DXB5" s="14"/>
      <c r="DXJ5" s="14"/>
      <c r="DXR5" s="14"/>
      <c r="DXZ5" s="14"/>
      <c r="DYH5" s="14"/>
      <c r="DYP5" s="14"/>
      <c r="DYX5" s="14"/>
      <c r="DZF5" s="14"/>
      <c r="DZN5" s="14"/>
      <c r="DZV5" s="14"/>
      <c r="EAD5" s="14"/>
      <c r="EAL5" s="14"/>
      <c r="EAT5" s="14"/>
      <c r="EBB5" s="14"/>
      <c r="EBJ5" s="14"/>
      <c r="EBR5" s="14"/>
      <c r="EBZ5" s="14"/>
      <c r="ECH5" s="14"/>
      <c r="ECP5" s="14"/>
      <c r="ECX5" s="14"/>
      <c r="EDF5" s="14"/>
      <c r="EDN5" s="14"/>
      <c r="EDV5" s="14"/>
      <c r="EED5" s="14"/>
      <c r="EEL5" s="14"/>
      <c r="EET5" s="14"/>
      <c r="EFB5" s="14"/>
      <c r="EFJ5" s="14"/>
      <c r="EFR5" s="14"/>
      <c r="EFZ5" s="14"/>
      <c r="EGH5" s="14"/>
      <c r="EGP5" s="14"/>
      <c r="EGX5" s="14"/>
      <c r="EHF5" s="14"/>
      <c r="EHN5" s="14"/>
      <c r="EHV5" s="14"/>
      <c r="EID5" s="14"/>
      <c r="EIL5" s="14"/>
      <c r="EIT5" s="14"/>
      <c r="EJB5" s="14"/>
      <c r="EJJ5" s="14"/>
      <c r="EJR5" s="14"/>
      <c r="EJZ5" s="14"/>
      <c r="EKH5" s="14"/>
      <c r="EKP5" s="14"/>
      <c r="EKX5" s="14"/>
      <c r="ELF5" s="14"/>
      <c r="ELN5" s="14"/>
      <c r="ELV5" s="14"/>
      <c r="EMD5" s="14"/>
      <c r="EML5" s="14"/>
      <c r="EMT5" s="14"/>
      <c r="ENB5" s="14"/>
      <c r="ENJ5" s="14"/>
      <c r="ENR5" s="14"/>
      <c r="ENZ5" s="14"/>
      <c r="EOH5" s="14"/>
      <c r="EOP5" s="14"/>
      <c r="EOX5" s="14"/>
      <c r="EPF5" s="14"/>
      <c r="EPN5" s="14"/>
      <c r="EPV5" s="14"/>
      <c r="EQD5" s="14"/>
      <c r="EQL5" s="14"/>
      <c r="EQT5" s="14"/>
      <c r="ERB5" s="14"/>
      <c r="ERJ5" s="14"/>
      <c r="ERR5" s="14"/>
      <c r="ERZ5" s="14"/>
      <c r="ESH5" s="14"/>
      <c r="ESP5" s="14"/>
      <c r="ESX5" s="14"/>
      <c r="ETF5" s="14"/>
      <c r="ETN5" s="14"/>
      <c r="ETV5" s="14"/>
      <c r="EUD5" s="14"/>
      <c r="EUL5" s="14"/>
      <c r="EUT5" s="14"/>
      <c r="EVB5" s="14"/>
      <c r="EVJ5" s="14"/>
      <c r="EVR5" s="14"/>
      <c r="EVZ5" s="14"/>
      <c r="EWH5" s="14"/>
      <c r="EWP5" s="14"/>
      <c r="EWX5" s="14"/>
      <c r="EXF5" s="14"/>
      <c r="EXN5" s="14"/>
      <c r="EXV5" s="14"/>
      <c r="EYD5" s="14"/>
      <c r="EYL5" s="14"/>
      <c r="EYT5" s="14"/>
      <c r="EZB5" s="14"/>
      <c r="EZJ5" s="14"/>
      <c r="EZR5" s="14"/>
      <c r="EZZ5" s="14"/>
      <c r="FAH5" s="14"/>
      <c r="FAP5" s="14"/>
      <c r="FAX5" s="14"/>
      <c r="FBF5" s="14"/>
      <c r="FBN5" s="14"/>
      <c r="FBV5" s="14"/>
      <c r="FCD5" s="14"/>
      <c r="FCL5" s="14"/>
      <c r="FCT5" s="14"/>
      <c r="FDB5" s="14"/>
      <c r="FDJ5" s="14"/>
      <c r="FDR5" s="14"/>
      <c r="FDZ5" s="14"/>
      <c r="FEH5" s="14"/>
      <c r="FEP5" s="14"/>
      <c r="FEX5" s="14"/>
      <c r="FFF5" s="14"/>
      <c r="FFN5" s="14"/>
      <c r="FFV5" s="14"/>
      <c r="FGD5" s="14"/>
      <c r="FGL5" s="14"/>
      <c r="FGT5" s="14"/>
      <c r="FHB5" s="14"/>
      <c r="FHJ5" s="14"/>
      <c r="FHR5" s="14"/>
      <c r="FHZ5" s="14"/>
      <c r="FIH5" s="14"/>
      <c r="FIP5" s="14"/>
      <c r="FIX5" s="14"/>
      <c r="FJF5" s="14"/>
      <c r="FJN5" s="14"/>
      <c r="FJV5" s="14"/>
      <c r="FKD5" s="14"/>
      <c r="FKL5" s="14"/>
      <c r="FKT5" s="14"/>
      <c r="FLB5" s="14"/>
      <c r="FLJ5" s="14"/>
      <c r="FLR5" s="14"/>
      <c r="FLZ5" s="14"/>
      <c r="FMH5" s="14"/>
      <c r="FMP5" s="14"/>
      <c r="FMX5" s="14"/>
      <c r="FNF5" s="14"/>
      <c r="FNN5" s="14"/>
      <c r="FNV5" s="14"/>
      <c r="FOD5" s="14"/>
      <c r="FOL5" s="14"/>
      <c r="FOT5" s="14"/>
      <c r="FPB5" s="14"/>
      <c r="FPJ5" s="14"/>
      <c r="FPR5" s="14"/>
      <c r="FPZ5" s="14"/>
      <c r="FQH5" s="14"/>
      <c r="FQP5" s="14"/>
      <c r="FQX5" s="14"/>
      <c r="FRF5" s="14"/>
      <c r="FRN5" s="14"/>
      <c r="FRV5" s="14"/>
      <c r="FSD5" s="14"/>
      <c r="FSL5" s="14"/>
      <c r="FST5" s="14"/>
      <c r="FTB5" s="14"/>
      <c r="FTJ5" s="14"/>
      <c r="FTR5" s="14"/>
      <c r="FTZ5" s="14"/>
      <c r="FUH5" s="14"/>
      <c r="FUP5" s="14"/>
      <c r="FUX5" s="14"/>
      <c r="FVF5" s="14"/>
      <c r="FVN5" s="14"/>
      <c r="FVV5" s="14"/>
      <c r="FWD5" s="14"/>
      <c r="FWL5" s="14"/>
      <c r="FWT5" s="14"/>
      <c r="FXB5" s="14"/>
      <c r="FXJ5" s="14"/>
      <c r="FXR5" s="14"/>
      <c r="FXZ5" s="14"/>
      <c r="FYH5" s="14"/>
      <c r="FYP5" s="14"/>
      <c r="FYX5" s="14"/>
      <c r="FZF5" s="14"/>
      <c r="FZN5" s="14"/>
      <c r="FZV5" s="14"/>
      <c r="GAD5" s="14"/>
      <c r="GAL5" s="14"/>
      <c r="GAT5" s="14"/>
      <c r="GBB5" s="14"/>
      <c r="GBJ5" s="14"/>
      <c r="GBR5" s="14"/>
      <c r="GBZ5" s="14"/>
      <c r="GCH5" s="14"/>
      <c r="GCP5" s="14"/>
      <c r="GCX5" s="14"/>
      <c r="GDF5" s="14"/>
      <c r="GDN5" s="14"/>
      <c r="GDV5" s="14"/>
      <c r="GED5" s="14"/>
      <c r="GEL5" s="14"/>
      <c r="GET5" s="14"/>
      <c r="GFB5" s="14"/>
      <c r="GFJ5" s="14"/>
      <c r="GFR5" s="14"/>
      <c r="GFZ5" s="14"/>
      <c r="GGH5" s="14"/>
      <c r="GGP5" s="14"/>
      <c r="GGX5" s="14"/>
      <c r="GHF5" s="14"/>
      <c r="GHN5" s="14"/>
      <c r="GHV5" s="14"/>
      <c r="GID5" s="14"/>
      <c r="GIL5" s="14"/>
      <c r="GIT5" s="14"/>
      <c r="GJB5" s="14"/>
      <c r="GJJ5" s="14"/>
      <c r="GJR5" s="14"/>
      <c r="GJZ5" s="14"/>
      <c r="GKH5" s="14"/>
      <c r="GKP5" s="14"/>
      <c r="GKX5" s="14"/>
      <c r="GLF5" s="14"/>
      <c r="GLN5" s="14"/>
      <c r="GLV5" s="14"/>
      <c r="GMD5" s="14"/>
      <c r="GML5" s="14"/>
      <c r="GMT5" s="14"/>
      <c r="GNB5" s="14"/>
      <c r="GNJ5" s="14"/>
      <c r="GNR5" s="14"/>
      <c r="GNZ5" s="14"/>
      <c r="GOH5" s="14"/>
      <c r="GOP5" s="14"/>
      <c r="GOX5" s="14"/>
      <c r="GPF5" s="14"/>
      <c r="GPN5" s="14"/>
      <c r="GPV5" s="14"/>
      <c r="GQD5" s="14"/>
      <c r="GQL5" s="14"/>
      <c r="GQT5" s="14"/>
      <c r="GRB5" s="14"/>
      <c r="GRJ5" s="14"/>
      <c r="GRR5" s="14"/>
      <c r="GRZ5" s="14"/>
      <c r="GSH5" s="14"/>
      <c r="GSP5" s="14"/>
      <c r="GSX5" s="14"/>
      <c r="GTF5" s="14"/>
      <c r="GTN5" s="14"/>
      <c r="GTV5" s="14"/>
      <c r="GUD5" s="14"/>
      <c r="GUL5" s="14"/>
      <c r="GUT5" s="14"/>
      <c r="GVB5" s="14"/>
      <c r="GVJ5" s="14"/>
      <c r="GVR5" s="14"/>
      <c r="GVZ5" s="14"/>
      <c r="GWH5" s="14"/>
      <c r="GWP5" s="14"/>
      <c r="GWX5" s="14"/>
      <c r="GXF5" s="14"/>
      <c r="GXN5" s="14"/>
      <c r="GXV5" s="14"/>
      <c r="GYD5" s="14"/>
      <c r="GYL5" s="14"/>
      <c r="GYT5" s="14"/>
      <c r="GZB5" s="14"/>
      <c r="GZJ5" s="14"/>
      <c r="GZR5" s="14"/>
      <c r="GZZ5" s="14"/>
      <c r="HAH5" s="14"/>
      <c r="HAP5" s="14"/>
      <c r="HAX5" s="14"/>
      <c r="HBF5" s="14"/>
      <c r="HBN5" s="14"/>
      <c r="HBV5" s="14"/>
      <c r="HCD5" s="14"/>
      <c r="HCL5" s="14"/>
      <c r="HCT5" s="14"/>
      <c r="HDB5" s="14"/>
      <c r="HDJ5" s="14"/>
      <c r="HDR5" s="14"/>
      <c r="HDZ5" s="14"/>
      <c r="HEH5" s="14"/>
      <c r="HEP5" s="14"/>
      <c r="HEX5" s="14"/>
      <c r="HFF5" s="14"/>
      <c r="HFN5" s="14"/>
      <c r="HFV5" s="14"/>
      <c r="HGD5" s="14"/>
      <c r="HGL5" s="14"/>
      <c r="HGT5" s="14"/>
      <c r="HHB5" s="14"/>
      <c r="HHJ5" s="14"/>
      <c r="HHR5" s="14"/>
      <c r="HHZ5" s="14"/>
      <c r="HIH5" s="14"/>
      <c r="HIP5" s="14"/>
      <c r="HIX5" s="14"/>
      <c r="HJF5" s="14"/>
      <c r="HJN5" s="14"/>
      <c r="HJV5" s="14"/>
      <c r="HKD5" s="14"/>
      <c r="HKL5" s="14"/>
      <c r="HKT5" s="14"/>
      <c r="HLB5" s="14"/>
      <c r="HLJ5" s="14"/>
      <c r="HLR5" s="14"/>
      <c r="HLZ5" s="14"/>
      <c r="HMH5" s="14"/>
      <c r="HMP5" s="14"/>
      <c r="HMX5" s="14"/>
      <c r="HNF5" s="14"/>
      <c r="HNN5" s="14"/>
      <c r="HNV5" s="14"/>
      <c r="HOD5" s="14"/>
      <c r="HOL5" s="14"/>
      <c r="HOT5" s="14"/>
      <c r="HPB5" s="14"/>
      <c r="HPJ5" s="14"/>
      <c r="HPR5" s="14"/>
      <c r="HPZ5" s="14"/>
      <c r="HQH5" s="14"/>
      <c r="HQP5" s="14"/>
      <c r="HQX5" s="14"/>
      <c r="HRF5" s="14"/>
      <c r="HRN5" s="14"/>
      <c r="HRV5" s="14"/>
      <c r="HSD5" s="14"/>
      <c r="HSL5" s="14"/>
      <c r="HST5" s="14"/>
      <c r="HTB5" s="14"/>
      <c r="HTJ5" s="14"/>
      <c r="HTR5" s="14"/>
      <c r="HTZ5" s="14"/>
      <c r="HUH5" s="14"/>
      <c r="HUP5" s="14"/>
      <c r="HUX5" s="14"/>
      <c r="HVF5" s="14"/>
      <c r="HVN5" s="14"/>
      <c r="HVV5" s="14"/>
      <c r="HWD5" s="14"/>
      <c r="HWL5" s="14"/>
      <c r="HWT5" s="14"/>
      <c r="HXB5" s="14"/>
      <c r="HXJ5" s="14"/>
      <c r="HXR5" s="14"/>
      <c r="HXZ5" s="14"/>
      <c r="HYH5" s="14"/>
      <c r="HYP5" s="14"/>
      <c r="HYX5" s="14"/>
      <c r="HZF5" s="14"/>
      <c r="HZN5" s="14"/>
      <c r="HZV5" s="14"/>
      <c r="IAD5" s="14"/>
      <c r="IAL5" s="14"/>
      <c r="IAT5" s="14"/>
      <c r="IBB5" s="14"/>
      <c r="IBJ5" s="14"/>
      <c r="IBR5" s="14"/>
      <c r="IBZ5" s="14"/>
      <c r="ICH5" s="14"/>
      <c r="ICP5" s="14"/>
      <c r="ICX5" s="14"/>
      <c r="IDF5" s="14"/>
      <c r="IDN5" s="14"/>
      <c r="IDV5" s="14"/>
      <c r="IED5" s="14"/>
      <c r="IEL5" s="14"/>
      <c r="IET5" s="14"/>
      <c r="IFB5" s="14"/>
      <c r="IFJ5" s="14"/>
      <c r="IFR5" s="14"/>
      <c r="IFZ5" s="14"/>
      <c r="IGH5" s="14"/>
      <c r="IGP5" s="14"/>
      <c r="IGX5" s="14"/>
      <c r="IHF5" s="14"/>
      <c r="IHN5" s="14"/>
      <c r="IHV5" s="14"/>
      <c r="IID5" s="14"/>
      <c r="IIL5" s="14"/>
      <c r="IIT5" s="14"/>
      <c r="IJB5" s="14"/>
      <c r="IJJ5" s="14"/>
      <c r="IJR5" s="14"/>
      <c r="IJZ5" s="14"/>
      <c r="IKH5" s="14"/>
      <c r="IKP5" s="14"/>
      <c r="IKX5" s="14"/>
      <c r="ILF5" s="14"/>
      <c r="ILN5" s="14"/>
      <c r="ILV5" s="14"/>
      <c r="IMD5" s="14"/>
      <c r="IML5" s="14"/>
      <c r="IMT5" s="14"/>
      <c r="INB5" s="14"/>
      <c r="INJ5" s="14"/>
      <c r="INR5" s="14"/>
      <c r="INZ5" s="14"/>
      <c r="IOH5" s="14"/>
      <c r="IOP5" s="14"/>
      <c r="IOX5" s="14"/>
      <c r="IPF5" s="14"/>
      <c r="IPN5" s="14"/>
      <c r="IPV5" s="14"/>
      <c r="IQD5" s="14"/>
      <c r="IQL5" s="14"/>
      <c r="IQT5" s="14"/>
      <c r="IRB5" s="14"/>
      <c r="IRJ5" s="14"/>
      <c r="IRR5" s="14"/>
      <c r="IRZ5" s="14"/>
      <c r="ISH5" s="14"/>
      <c r="ISP5" s="14"/>
      <c r="ISX5" s="14"/>
      <c r="ITF5" s="14"/>
      <c r="ITN5" s="14"/>
      <c r="ITV5" s="14"/>
      <c r="IUD5" s="14"/>
      <c r="IUL5" s="14"/>
      <c r="IUT5" s="14"/>
      <c r="IVB5" s="14"/>
      <c r="IVJ5" s="14"/>
      <c r="IVR5" s="14"/>
      <c r="IVZ5" s="14"/>
      <c r="IWH5" s="14"/>
      <c r="IWP5" s="14"/>
      <c r="IWX5" s="14"/>
      <c r="IXF5" s="14"/>
      <c r="IXN5" s="14"/>
      <c r="IXV5" s="14"/>
      <c r="IYD5" s="14"/>
      <c r="IYL5" s="14"/>
      <c r="IYT5" s="14"/>
      <c r="IZB5" s="14"/>
      <c r="IZJ5" s="14"/>
      <c r="IZR5" s="14"/>
      <c r="IZZ5" s="14"/>
      <c r="JAH5" s="14"/>
      <c r="JAP5" s="14"/>
      <c r="JAX5" s="14"/>
      <c r="JBF5" s="14"/>
      <c r="JBN5" s="14"/>
      <c r="JBV5" s="14"/>
      <c r="JCD5" s="14"/>
      <c r="JCL5" s="14"/>
      <c r="JCT5" s="14"/>
      <c r="JDB5" s="14"/>
      <c r="JDJ5" s="14"/>
      <c r="JDR5" s="14"/>
      <c r="JDZ5" s="14"/>
      <c r="JEH5" s="14"/>
      <c r="JEP5" s="14"/>
      <c r="JEX5" s="14"/>
      <c r="JFF5" s="14"/>
      <c r="JFN5" s="14"/>
      <c r="JFV5" s="14"/>
      <c r="JGD5" s="14"/>
      <c r="JGL5" s="14"/>
      <c r="JGT5" s="14"/>
      <c r="JHB5" s="14"/>
      <c r="JHJ5" s="14"/>
      <c r="JHR5" s="14"/>
      <c r="JHZ5" s="14"/>
      <c r="JIH5" s="14"/>
      <c r="JIP5" s="14"/>
      <c r="JIX5" s="14"/>
      <c r="JJF5" s="14"/>
      <c r="JJN5" s="14"/>
      <c r="JJV5" s="14"/>
      <c r="JKD5" s="14"/>
      <c r="JKL5" s="14"/>
      <c r="JKT5" s="14"/>
      <c r="JLB5" s="14"/>
      <c r="JLJ5" s="14"/>
      <c r="JLR5" s="14"/>
      <c r="JLZ5" s="14"/>
      <c r="JMH5" s="14"/>
      <c r="JMP5" s="14"/>
      <c r="JMX5" s="14"/>
      <c r="JNF5" s="14"/>
      <c r="JNN5" s="14"/>
      <c r="JNV5" s="14"/>
      <c r="JOD5" s="14"/>
      <c r="JOL5" s="14"/>
      <c r="JOT5" s="14"/>
      <c r="JPB5" s="14"/>
      <c r="JPJ5" s="14"/>
      <c r="JPR5" s="14"/>
      <c r="JPZ5" s="14"/>
      <c r="JQH5" s="14"/>
      <c r="JQP5" s="14"/>
      <c r="JQX5" s="14"/>
      <c r="JRF5" s="14"/>
      <c r="JRN5" s="14"/>
      <c r="JRV5" s="14"/>
      <c r="JSD5" s="14"/>
      <c r="JSL5" s="14"/>
      <c r="JST5" s="14"/>
      <c r="JTB5" s="14"/>
      <c r="JTJ5" s="14"/>
      <c r="JTR5" s="14"/>
      <c r="JTZ5" s="14"/>
      <c r="JUH5" s="14"/>
      <c r="JUP5" s="14"/>
      <c r="JUX5" s="14"/>
      <c r="JVF5" s="14"/>
      <c r="JVN5" s="14"/>
      <c r="JVV5" s="14"/>
      <c r="JWD5" s="14"/>
      <c r="JWL5" s="14"/>
      <c r="JWT5" s="14"/>
      <c r="JXB5" s="14"/>
      <c r="JXJ5" s="14"/>
      <c r="JXR5" s="14"/>
      <c r="JXZ5" s="14"/>
      <c r="JYH5" s="14"/>
      <c r="JYP5" s="14"/>
      <c r="JYX5" s="14"/>
      <c r="JZF5" s="14"/>
      <c r="JZN5" s="14"/>
      <c r="JZV5" s="14"/>
      <c r="KAD5" s="14"/>
      <c r="KAL5" s="14"/>
      <c r="KAT5" s="14"/>
      <c r="KBB5" s="14"/>
      <c r="KBJ5" s="14"/>
      <c r="KBR5" s="14"/>
      <c r="KBZ5" s="14"/>
      <c r="KCH5" s="14"/>
      <c r="KCP5" s="14"/>
      <c r="KCX5" s="14"/>
      <c r="KDF5" s="14"/>
      <c r="KDN5" s="14"/>
      <c r="KDV5" s="14"/>
      <c r="KED5" s="14"/>
      <c r="KEL5" s="14"/>
      <c r="KET5" s="14"/>
      <c r="KFB5" s="14"/>
      <c r="KFJ5" s="14"/>
      <c r="KFR5" s="14"/>
      <c r="KFZ5" s="14"/>
      <c r="KGH5" s="14"/>
      <c r="KGP5" s="14"/>
      <c r="KGX5" s="14"/>
      <c r="KHF5" s="14"/>
      <c r="KHN5" s="14"/>
      <c r="KHV5" s="14"/>
      <c r="KID5" s="14"/>
      <c r="KIL5" s="14"/>
      <c r="KIT5" s="14"/>
      <c r="KJB5" s="14"/>
      <c r="KJJ5" s="14"/>
      <c r="KJR5" s="14"/>
      <c r="KJZ5" s="14"/>
      <c r="KKH5" s="14"/>
      <c r="KKP5" s="14"/>
      <c r="KKX5" s="14"/>
      <c r="KLF5" s="14"/>
      <c r="KLN5" s="14"/>
      <c r="KLV5" s="14"/>
      <c r="KMD5" s="14"/>
      <c r="KML5" s="14"/>
      <c r="KMT5" s="14"/>
      <c r="KNB5" s="14"/>
      <c r="KNJ5" s="14"/>
      <c r="KNR5" s="14"/>
      <c r="KNZ5" s="14"/>
      <c r="KOH5" s="14"/>
      <c r="KOP5" s="14"/>
      <c r="KOX5" s="14"/>
      <c r="KPF5" s="14"/>
      <c r="KPN5" s="14"/>
      <c r="KPV5" s="14"/>
      <c r="KQD5" s="14"/>
      <c r="KQL5" s="14"/>
      <c r="KQT5" s="14"/>
      <c r="KRB5" s="14"/>
      <c r="KRJ5" s="14"/>
      <c r="KRR5" s="14"/>
      <c r="KRZ5" s="14"/>
      <c r="KSH5" s="14"/>
      <c r="KSP5" s="14"/>
      <c r="KSX5" s="14"/>
      <c r="KTF5" s="14"/>
      <c r="KTN5" s="14"/>
      <c r="KTV5" s="14"/>
      <c r="KUD5" s="14"/>
      <c r="KUL5" s="14"/>
      <c r="KUT5" s="14"/>
      <c r="KVB5" s="14"/>
      <c r="KVJ5" s="14"/>
      <c r="KVR5" s="14"/>
      <c r="KVZ5" s="14"/>
      <c r="KWH5" s="14"/>
      <c r="KWP5" s="14"/>
      <c r="KWX5" s="14"/>
      <c r="KXF5" s="14"/>
      <c r="KXN5" s="14"/>
      <c r="KXV5" s="14"/>
      <c r="KYD5" s="14"/>
      <c r="KYL5" s="14"/>
      <c r="KYT5" s="14"/>
      <c r="KZB5" s="14"/>
      <c r="KZJ5" s="14"/>
      <c r="KZR5" s="14"/>
      <c r="KZZ5" s="14"/>
      <c r="LAH5" s="14"/>
      <c r="LAP5" s="14"/>
      <c r="LAX5" s="14"/>
      <c r="LBF5" s="14"/>
      <c r="LBN5" s="14"/>
      <c r="LBV5" s="14"/>
      <c r="LCD5" s="14"/>
      <c r="LCL5" s="14"/>
      <c r="LCT5" s="14"/>
      <c r="LDB5" s="14"/>
      <c r="LDJ5" s="14"/>
      <c r="LDR5" s="14"/>
      <c r="LDZ5" s="14"/>
      <c r="LEH5" s="14"/>
      <c r="LEP5" s="14"/>
      <c r="LEX5" s="14"/>
      <c r="LFF5" s="14"/>
      <c r="LFN5" s="14"/>
      <c r="LFV5" s="14"/>
      <c r="LGD5" s="14"/>
      <c r="LGL5" s="14"/>
      <c r="LGT5" s="14"/>
      <c r="LHB5" s="14"/>
      <c r="LHJ5" s="14"/>
      <c r="LHR5" s="14"/>
      <c r="LHZ5" s="14"/>
      <c r="LIH5" s="14"/>
      <c r="LIP5" s="14"/>
      <c r="LIX5" s="14"/>
      <c r="LJF5" s="14"/>
      <c r="LJN5" s="14"/>
      <c r="LJV5" s="14"/>
      <c r="LKD5" s="14"/>
      <c r="LKL5" s="14"/>
      <c r="LKT5" s="14"/>
      <c r="LLB5" s="14"/>
      <c r="LLJ5" s="14"/>
      <c r="LLR5" s="14"/>
      <c r="LLZ5" s="14"/>
      <c r="LMH5" s="14"/>
      <c r="LMP5" s="14"/>
      <c r="LMX5" s="14"/>
      <c r="LNF5" s="14"/>
      <c r="LNN5" s="14"/>
      <c r="LNV5" s="14"/>
      <c r="LOD5" s="14"/>
      <c r="LOL5" s="14"/>
      <c r="LOT5" s="14"/>
      <c r="LPB5" s="14"/>
      <c r="LPJ5" s="14"/>
      <c r="LPR5" s="14"/>
      <c r="LPZ5" s="14"/>
      <c r="LQH5" s="14"/>
      <c r="LQP5" s="14"/>
      <c r="LQX5" s="14"/>
      <c r="LRF5" s="14"/>
      <c r="LRN5" s="14"/>
      <c r="LRV5" s="14"/>
      <c r="LSD5" s="14"/>
      <c r="LSL5" s="14"/>
      <c r="LST5" s="14"/>
      <c r="LTB5" s="14"/>
      <c r="LTJ5" s="14"/>
      <c r="LTR5" s="14"/>
      <c r="LTZ5" s="14"/>
      <c r="LUH5" s="14"/>
      <c r="LUP5" s="14"/>
      <c r="LUX5" s="14"/>
      <c r="LVF5" s="14"/>
      <c r="LVN5" s="14"/>
      <c r="LVV5" s="14"/>
      <c r="LWD5" s="14"/>
      <c r="LWL5" s="14"/>
      <c r="LWT5" s="14"/>
      <c r="LXB5" s="14"/>
      <c r="LXJ5" s="14"/>
      <c r="LXR5" s="14"/>
      <c r="LXZ5" s="14"/>
      <c r="LYH5" s="14"/>
      <c r="LYP5" s="14"/>
      <c r="LYX5" s="14"/>
      <c r="LZF5" s="14"/>
      <c r="LZN5" s="14"/>
      <c r="LZV5" s="14"/>
      <c r="MAD5" s="14"/>
      <c r="MAL5" s="14"/>
      <c r="MAT5" s="14"/>
      <c r="MBB5" s="14"/>
      <c r="MBJ5" s="14"/>
      <c r="MBR5" s="14"/>
      <c r="MBZ5" s="14"/>
      <c r="MCH5" s="14"/>
      <c r="MCP5" s="14"/>
      <c r="MCX5" s="14"/>
      <c r="MDF5" s="14"/>
      <c r="MDN5" s="14"/>
      <c r="MDV5" s="14"/>
      <c r="MED5" s="14"/>
      <c r="MEL5" s="14"/>
      <c r="MET5" s="14"/>
      <c r="MFB5" s="14"/>
      <c r="MFJ5" s="14"/>
      <c r="MFR5" s="14"/>
      <c r="MFZ5" s="14"/>
      <c r="MGH5" s="14"/>
      <c r="MGP5" s="14"/>
      <c r="MGX5" s="14"/>
      <c r="MHF5" s="14"/>
      <c r="MHN5" s="14"/>
      <c r="MHV5" s="14"/>
      <c r="MID5" s="14"/>
      <c r="MIL5" s="14"/>
      <c r="MIT5" s="14"/>
      <c r="MJB5" s="14"/>
      <c r="MJJ5" s="14"/>
      <c r="MJR5" s="14"/>
      <c r="MJZ5" s="14"/>
      <c r="MKH5" s="14"/>
      <c r="MKP5" s="14"/>
      <c r="MKX5" s="14"/>
      <c r="MLF5" s="14"/>
      <c r="MLN5" s="14"/>
      <c r="MLV5" s="14"/>
      <c r="MMD5" s="14"/>
      <c r="MML5" s="14"/>
      <c r="MMT5" s="14"/>
      <c r="MNB5" s="14"/>
      <c r="MNJ5" s="14"/>
      <c r="MNR5" s="14"/>
      <c r="MNZ5" s="14"/>
      <c r="MOH5" s="14"/>
      <c r="MOP5" s="14"/>
      <c r="MOX5" s="14"/>
      <c r="MPF5" s="14"/>
      <c r="MPN5" s="14"/>
      <c r="MPV5" s="14"/>
      <c r="MQD5" s="14"/>
      <c r="MQL5" s="14"/>
      <c r="MQT5" s="14"/>
      <c r="MRB5" s="14"/>
      <c r="MRJ5" s="14"/>
      <c r="MRR5" s="14"/>
      <c r="MRZ5" s="14"/>
      <c r="MSH5" s="14"/>
      <c r="MSP5" s="14"/>
      <c r="MSX5" s="14"/>
      <c r="MTF5" s="14"/>
      <c r="MTN5" s="14"/>
      <c r="MTV5" s="14"/>
      <c r="MUD5" s="14"/>
      <c r="MUL5" s="14"/>
      <c r="MUT5" s="14"/>
      <c r="MVB5" s="14"/>
      <c r="MVJ5" s="14"/>
      <c r="MVR5" s="14"/>
      <c r="MVZ5" s="14"/>
      <c r="MWH5" s="14"/>
      <c r="MWP5" s="14"/>
      <c r="MWX5" s="14"/>
      <c r="MXF5" s="14"/>
      <c r="MXN5" s="14"/>
      <c r="MXV5" s="14"/>
      <c r="MYD5" s="14"/>
      <c r="MYL5" s="14"/>
      <c r="MYT5" s="14"/>
      <c r="MZB5" s="14"/>
      <c r="MZJ5" s="14"/>
      <c r="MZR5" s="14"/>
      <c r="MZZ5" s="14"/>
      <c r="NAH5" s="14"/>
      <c r="NAP5" s="14"/>
      <c r="NAX5" s="14"/>
      <c r="NBF5" s="14"/>
      <c r="NBN5" s="14"/>
      <c r="NBV5" s="14"/>
      <c r="NCD5" s="14"/>
      <c r="NCL5" s="14"/>
      <c r="NCT5" s="14"/>
      <c r="NDB5" s="14"/>
      <c r="NDJ5" s="14"/>
      <c r="NDR5" s="14"/>
      <c r="NDZ5" s="14"/>
      <c r="NEH5" s="14"/>
      <c r="NEP5" s="14"/>
      <c r="NEX5" s="14"/>
      <c r="NFF5" s="14"/>
      <c r="NFN5" s="14"/>
      <c r="NFV5" s="14"/>
      <c r="NGD5" s="14"/>
      <c r="NGL5" s="14"/>
      <c r="NGT5" s="14"/>
      <c r="NHB5" s="14"/>
      <c r="NHJ5" s="14"/>
      <c r="NHR5" s="14"/>
      <c r="NHZ5" s="14"/>
      <c r="NIH5" s="14"/>
      <c r="NIP5" s="14"/>
      <c r="NIX5" s="14"/>
      <c r="NJF5" s="14"/>
      <c r="NJN5" s="14"/>
      <c r="NJV5" s="14"/>
      <c r="NKD5" s="14"/>
      <c r="NKL5" s="14"/>
      <c r="NKT5" s="14"/>
      <c r="NLB5" s="14"/>
      <c r="NLJ5" s="14"/>
      <c r="NLR5" s="14"/>
      <c r="NLZ5" s="14"/>
      <c r="NMH5" s="14"/>
      <c r="NMP5" s="14"/>
      <c r="NMX5" s="14"/>
      <c r="NNF5" s="14"/>
      <c r="NNN5" s="14"/>
      <c r="NNV5" s="14"/>
      <c r="NOD5" s="14"/>
      <c r="NOL5" s="14"/>
      <c r="NOT5" s="14"/>
      <c r="NPB5" s="14"/>
      <c r="NPJ5" s="14"/>
      <c r="NPR5" s="14"/>
      <c r="NPZ5" s="14"/>
      <c r="NQH5" s="14"/>
      <c r="NQP5" s="14"/>
      <c r="NQX5" s="14"/>
      <c r="NRF5" s="14"/>
      <c r="NRN5" s="14"/>
      <c r="NRV5" s="14"/>
      <c r="NSD5" s="14"/>
      <c r="NSL5" s="14"/>
      <c r="NST5" s="14"/>
      <c r="NTB5" s="14"/>
      <c r="NTJ5" s="14"/>
      <c r="NTR5" s="14"/>
      <c r="NTZ5" s="14"/>
      <c r="NUH5" s="14"/>
      <c r="NUP5" s="14"/>
      <c r="NUX5" s="14"/>
      <c r="NVF5" s="14"/>
      <c r="NVN5" s="14"/>
      <c r="NVV5" s="14"/>
      <c r="NWD5" s="14"/>
      <c r="NWL5" s="14"/>
      <c r="NWT5" s="14"/>
      <c r="NXB5" s="14"/>
      <c r="NXJ5" s="14"/>
      <c r="NXR5" s="14"/>
      <c r="NXZ5" s="14"/>
      <c r="NYH5" s="14"/>
      <c r="NYP5" s="14"/>
      <c r="NYX5" s="14"/>
      <c r="NZF5" s="14"/>
      <c r="NZN5" s="14"/>
      <c r="NZV5" s="14"/>
      <c r="OAD5" s="14"/>
      <c r="OAL5" s="14"/>
      <c r="OAT5" s="14"/>
      <c r="OBB5" s="14"/>
      <c r="OBJ5" s="14"/>
      <c r="OBR5" s="14"/>
      <c r="OBZ5" s="14"/>
      <c r="OCH5" s="14"/>
      <c r="OCP5" s="14"/>
      <c r="OCX5" s="14"/>
      <c r="ODF5" s="14"/>
      <c r="ODN5" s="14"/>
      <c r="ODV5" s="14"/>
      <c r="OED5" s="14"/>
      <c r="OEL5" s="14"/>
      <c r="OET5" s="14"/>
      <c r="OFB5" s="14"/>
      <c r="OFJ5" s="14"/>
      <c r="OFR5" s="14"/>
      <c r="OFZ5" s="14"/>
      <c r="OGH5" s="14"/>
      <c r="OGP5" s="14"/>
      <c r="OGX5" s="14"/>
      <c r="OHF5" s="14"/>
      <c r="OHN5" s="14"/>
      <c r="OHV5" s="14"/>
      <c r="OID5" s="14"/>
      <c r="OIL5" s="14"/>
      <c r="OIT5" s="14"/>
      <c r="OJB5" s="14"/>
      <c r="OJJ5" s="14"/>
      <c r="OJR5" s="14"/>
      <c r="OJZ5" s="14"/>
      <c r="OKH5" s="14"/>
      <c r="OKP5" s="14"/>
      <c r="OKX5" s="14"/>
      <c r="OLF5" s="14"/>
      <c r="OLN5" s="14"/>
      <c r="OLV5" s="14"/>
      <c r="OMD5" s="14"/>
      <c r="OML5" s="14"/>
      <c r="OMT5" s="14"/>
      <c r="ONB5" s="14"/>
      <c r="ONJ5" s="14"/>
      <c r="ONR5" s="14"/>
      <c r="ONZ5" s="14"/>
      <c r="OOH5" s="14"/>
      <c r="OOP5" s="14"/>
      <c r="OOX5" s="14"/>
      <c r="OPF5" s="14"/>
      <c r="OPN5" s="14"/>
      <c r="OPV5" s="14"/>
      <c r="OQD5" s="14"/>
      <c r="OQL5" s="14"/>
      <c r="OQT5" s="14"/>
      <c r="ORB5" s="14"/>
      <c r="ORJ5" s="14"/>
      <c r="ORR5" s="14"/>
      <c r="ORZ5" s="14"/>
      <c r="OSH5" s="14"/>
      <c r="OSP5" s="14"/>
      <c r="OSX5" s="14"/>
      <c r="OTF5" s="14"/>
      <c r="OTN5" s="14"/>
      <c r="OTV5" s="14"/>
      <c r="OUD5" s="14"/>
      <c r="OUL5" s="14"/>
      <c r="OUT5" s="14"/>
      <c r="OVB5" s="14"/>
      <c r="OVJ5" s="14"/>
      <c r="OVR5" s="14"/>
      <c r="OVZ5" s="14"/>
      <c r="OWH5" s="14"/>
      <c r="OWP5" s="14"/>
      <c r="OWX5" s="14"/>
      <c r="OXF5" s="14"/>
      <c r="OXN5" s="14"/>
      <c r="OXV5" s="14"/>
      <c r="OYD5" s="14"/>
      <c r="OYL5" s="14"/>
      <c r="OYT5" s="14"/>
      <c r="OZB5" s="14"/>
      <c r="OZJ5" s="14"/>
      <c r="OZR5" s="14"/>
      <c r="OZZ5" s="14"/>
      <c r="PAH5" s="14"/>
      <c r="PAP5" s="14"/>
      <c r="PAX5" s="14"/>
      <c r="PBF5" s="14"/>
      <c r="PBN5" s="14"/>
      <c r="PBV5" s="14"/>
      <c r="PCD5" s="14"/>
      <c r="PCL5" s="14"/>
      <c r="PCT5" s="14"/>
      <c r="PDB5" s="14"/>
      <c r="PDJ5" s="14"/>
      <c r="PDR5" s="14"/>
      <c r="PDZ5" s="14"/>
      <c r="PEH5" s="14"/>
      <c r="PEP5" s="14"/>
      <c r="PEX5" s="14"/>
      <c r="PFF5" s="14"/>
      <c r="PFN5" s="14"/>
      <c r="PFV5" s="14"/>
      <c r="PGD5" s="14"/>
      <c r="PGL5" s="14"/>
      <c r="PGT5" s="14"/>
      <c r="PHB5" s="14"/>
      <c r="PHJ5" s="14"/>
      <c r="PHR5" s="14"/>
      <c r="PHZ5" s="14"/>
      <c r="PIH5" s="14"/>
      <c r="PIP5" s="14"/>
      <c r="PIX5" s="14"/>
      <c r="PJF5" s="14"/>
      <c r="PJN5" s="14"/>
      <c r="PJV5" s="14"/>
      <c r="PKD5" s="14"/>
      <c r="PKL5" s="14"/>
      <c r="PKT5" s="14"/>
      <c r="PLB5" s="14"/>
      <c r="PLJ5" s="14"/>
      <c r="PLR5" s="14"/>
      <c r="PLZ5" s="14"/>
      <c r="PMH5" s="14"/>
      <c r="PMP5" s="14"/>
      <c r="PMX5" s="14"/>
      <c r="PNF5" s="14"/>
      <c r="PNN5" s="14"/>
      <c r="PNV5" s="14"/>
      <c r="POD5" s="14"/>
      <c r="POL5" s="14"/>
      <c r="POT5" s="14"/>
      <c r="PPB5" s="14"/>
      <c r="PPJ5" s="14"/>
      <c r="PPR5" s="14"/>
      <c r="PPZ5" s="14"/>
      <c r="PQH5" s="14"/>
      <c r="PQP5" s="14"/>
      <c r="PQX5" s="14"/>
      <c r="PRF5" s="14"/>
      <c r="PRN5" s="14"/>
      <c r="PRV5" s="14"/>
      <c r="PSD5" s="14"/>
      <c r="PSL5" s="14"/>
      <c r="PST5" s="14"/>
      <c r="PTB5" s="14"/>
      <c r="PTJ5" s="14"/>
      <c r="PTR5" s="14"/>
      <c r="PTZ5" s="14"/>
      <c r="PUH5" s="14"/>
      <c r="PUP5" s="14"/>
      <c r="PUX5" s="14"/>
      <c r="PVF5" s="14"/>
      <c r="PVN5" s="14"/>
      <c r="PVV5" s="14"/>
      <c r="PWD5" s="14"/>
      <c r="PWL5" s="14"/>
      <c r="PWT5" s="14"/>
      <c r="PXB5" s="14"/>
      <c r="PXJ5" s="14"/>
      <c r="PXR5" s="14"/>
      <c r="PXZ5" s="14"/>
      <c r="PYH5" s="14"/>
      <c r="PYP5" s="14"/>
      <c r="PYX5" s="14"/>
      <c r="PZF5" s="14"/>
      <c r="PZN5" s="14"/>
      <c r="PZV5" s="14"/>
      <c r="QAD5" s="14"/>
      <c r="QAL5" s="14"/>
      <c r="QAT5" s="14"/>
      <c r="QBB5" s="14"/>
      <c r="QBJ5" s="14"/>
      <c r="QBR5" s="14"/>
      <c r="QBZ5" s="14"/>
      <c r="QCH5" s="14"/>
      <c r="QCP5" s="14"/>
      <c r="QCX5" s="14"/>
      <c r="QDF5" s="14"/>
      <c r="QDN5" s="14"/>
      <c r="QDV5" s="14"/>
      <c r="QED5" s="14"/>
      <c r="QEL5" s="14"/>
      <c r="QET5" s="14"/>
      <c r="QFB5" s="14"/>
      <c r="QFJ5" s="14"/>
      <c r="QFR5" s="14"/>
      <c r="QFZ5" s="14"/>
      <c r="QGH5" s="14"/>
      <c r="QGP5" s="14"/>
      <c r="QGX5" s="14"/>
      <c r="QHF5" s="14"/>
      <c r="QHN5" s="14"/>
      <c r="QHV5" s="14"/>
      <c r="QID5" s="14"/>
      <c r="QIL5" s="14"/>
      <c r="QIT5" s="14"/>
      <c r="QJB5" s="14"/>
      <c r="QJJ5" s="14"/>
      <c r="QJR5" s="14"/>
      <c r="QJZ5" s="14"/>
      <c r="QKH5" s="14"/>
      <c r="QKP5" s="14"/>
      <c r="QKX5" s="14"/>
      <c r="QLF5" s="14"/>
      <c r="QLN5" s="14"/>
      <c r="QLV5" s="14"/>
      <c r="QMD5" s="14"/>
      <c r="QML5" s="14"/>
      <c r="QMT5" s="14"/>
      <c r="QNB5" s="14"/>
      <c r="QNJ5" s="14"/>
      <c r="QNR5" s="14"/>
      <c r="QNZ5" s="14"/>
      <c r="QOH5" s="14"/>
      <c r="QOP5" s="14"/>
      <c r="QOX5" s="14"/>
      <c r="QPF5" s="14"/>
      <c r="QPN5" s="14"/>
      <c r="QPV5" s="14"/>
      <c r="QQD5" s="14"/>
      <c r="QQL5" s="14"/>
      <c r="QQT5" s="14"/>
      <c r="QRB5" s="14"/>
      <c r="QRJ5" s="14"/>
      <c r="QRR5" s="14"/>
      <c r="QRZ5" s="14"/>
      <c r="QSH5" s="14"/>
      <c r="QSP5" s="14"/>
      <c r="QSX5" s="14"/>
      <c r="QTF5" s="14"/>
      <c r="QTN5" s="14"/>
      <c r="QTV5" s="14"/>
      <c r="QUD5" s="14"/>
      <c r="QUL5" s="14"/>
      <c r="QUT5" s="14"/>
      <c r="QVB5" s="14"/>
      <c r="QVJ5" s="14"/>
      <c r="QVR5" s="14"/>
      <c r="QVZ5" s="14"/>
      <c r="QWH5" s="14"/>
      <c r="QWP5" s="14"/>
      <c r="QWX5" s="14"/>
      <c r="QXF5" s="14"/>
      <c r="QXN5" s="14"/>
      <c r="QXV5" s="14"/>
      <c r="QYD5" s="14"/>
      <c r="QYL5" s="14"/>
      <c r="QYT5" s="14"/>
      <c r="QZB5" s="14"/>
      <c r="QZJ5" s="14"/>
      <c r="QZR5" s="14"/>
      <c r="QZZ5" s="14"/>
      <c r="RAH5" s="14"/>
      <c r="RAP5" s="14"/>
      <c r="RAX5" s="14"/>
      <c r="RBF5" s="14"/>
      <c r="RBN5" s="14"/>
      <c r="RBV5" s="14"/>
      <c r="RCD5" s="14"/>
      <c r="RCL5" s="14"/>
      <c r="RCT5" s="14"/>
      <c r="RDB5" s="14"/>
      <c r="RDJ5" s="14"/>
      <c r="RDR5" s="14"/>
      <c r="RDZ5" s="14"/>
      <c r="REH5" s="14"/>
      <c r="REP5" s="14"/>
      <c r="REX5" s="14"/>
      <c r="RFF5" s="14"/>
      <c r="RFN5" s="14"/>
      <c r="RFV5" s="14"/>
      <c r="RGD5" s="14"/>
      <c r="RGL5" s="14"/>
      <c r="RGT5" s="14"/>
      <c r="RHB5" s="14"/>
      <c r="RHJ5" s="14"/>
      <c r="RHR5" s="14"/>
      <c r="RHZ5" s="14"/>
      <c r="RIH5" s="14"/>
      <c r="RIP5" s="14"/>
      <c r="RIX5" s="14"/>
      <c r="RJF5" s="14"/>
      <c r="RJN5" s="14"/>
      <c r="RJV5" s="14"/>
      <c r="RKD5" s="14"/>
      <c r="RKL5" s="14"/>
      <c r="RKT5" s="14"/>
      <c r="RLB5" s="14"/>
      <c r="RLJ5" s="14"/>
      <c r="RLR5" s="14"/>
      <c r="RLZ5" s="14"/>
      <c r="RMH5" s="14"/>
      <c r="RMP5" s="14"/>
      <c r="RMX5" s="14"/>
      <c r="RNF5" s="14"/>
      <c r="RNN5" s="14"/>
      <c r="RNV5" s="14"/>
      <c r="ROD5" s="14"/>
      <c r="ROL5" s="14"/>
      <c r="ROT5" s="14"/>
      <c r="RPB5" s="14"/>
      <c r="RPJ5" s="14"/>
      <c r="RPR5" s="14"/>
      <c r="RPZ5" s="14"/>
      <c r="RQH5" s="14"/>
      <c r="RQP5" s="14"/>
      <c r="RQX5" s="14"/>
      <c r="RRF5" s="14"/>
      <c r="RRN5" s="14"/>
      <c r="RRV5" s="14"/>
      <c r="RSD5" s="14"/>
      <c r="RSL5" s="14"/>
      <c r="RST5" s="14"/>
      <c r="RTB5" s="14"/>
      <c r="RTJ5" s="14"/>
      <c r="RTR5" s="14"/>
      <c r="RTZ5" s="14"/>
      <c r="RUH5" s="14"/>
      <c r="RUP5" s="14"/>
      <c r="RUX5" s="14"/>
      <c r="RVF5" s="14"/>
      <c r="RVN5" s="14"/>
      <c r="RVV5" s="14"/>
      <c r="RWD5" s="14"/>
      <c r="RWL5" s="14"/>
      <c r="RWT5" s="14"/>
      <c r="RXB5" s="14"/>
      <c r="RXJ5" s="14"/>
      <c r="RXR5" s="14"/>
      <c r="RXZ5" s="14"/>
      <c r="RYH5" s="14"/>
      <c r="RYP5" s="14"/>
      <c r="RYX5" s="14"/>
      <c r="RZF5" s="14"/>
      <c r="RZN5" s="14"/>
      <c r="RZV5" s="14"/>
      <c r="SAD5" s="14"/>
      <c r="SAL5" s="14"/>
      <c r="SAT5" s="14"/>
      <c r="SBB5" s="14"/>
      <c r="SBJ5" s="14"/>
      <c r="SBR5" s="14"/>
      <c r="SBZ5" s="14"/>
      <c r="SCH5" s="14"/>
      <c r="SCP5" s="14"/>
      <c r="SCX5" s="14"/>
      <c r="SDF5" s="14"/>
      <c r="SDN5" s="14"/>
      <c r="SDV5" s="14"/>
      <c r="SED5" s="14"/>
      <c r="SEL5" s="14"/>
      <c r="SET5" s="14"/>
      <c r="SFB5" s="14"/>
      <c r="SFJ5" s="14"/>
      <c r="SFR5" s="14"/>
      <c r="SFZ5" s="14"/>
      <c r="SGH5" s="14"/>
      <c r="SGP5" s="14"/>
      <c r="SGX5" s="14"/>
      <c r="SHF5" s="14"/>
      <c r="SHN5" s="14"/>
      <c r="SHV5" s="14"/>
      <c r="SID5" s="14"/>
      <c r="SIL5" s="14"/>
      <c r="SIT5" s="14"/>
      <c r="SJB5" s="14"/>
      <c r="SJJ5" s="14"/>
      <c r="SJR5" s="14"/>
      <c r="SJZ5" s="14"/>
      <c r="SKH5" s="14"/>
      <c r="SKP5" s="14"/>
      <c r="SKX5" s="14"/>
      <c r="SLF5" s="14"/>
      <c r="SLN5" s="14"/>
      <c r="SLV5" s="14"/>
      <c r="SMD5" s="14"/>
      <c r="SML5" s="14"/>
      <c r="SMT5" s="14"/>
      <c r="SNB5" s="14"/>
      <c r="SNJ5" s="14"/>
      <c r="SNR5" s="14"/>
      <c r="SNZ5" s="14"/>
      <c r="SOH5" s="14"/>
      <c r="SOP5" s="14"/>
      <c r="SOX5" s="14"/>
      <c r="SPF5" s="14"/>
      <c r="SPN5" s="14"/>
      <c r="SPV5" s="14"/>
      <c r="SQD5" s="14"/>
      <c r="SQL5" s="14"/>
      <c r="SQT5" s="14"/>
      <c r="SRB5" s="14"/>
      <c r="SRJ5" s="14"/>
      <c r="SRR5" s="14"/>
      <c r="SRZ5" s="14"/>
      <c r="SSH5" s="14"/>
      <c r="SSP5" s="14"/>
      <c r="SSX5" s="14"/>
      <c r="STF5" s="14"/>
      <c r="STN5" s="14"/>
      <c r="STV5" s="14"/>
      <c r="SUD5" s="14"/>
      <c r="SUL5" s="14"/>
      <c r="SUT5" s="14"/>
      <c r="SVB5" s="14"/>
      <c r="SVJ5" s="14"/>
      <c r="SVR5" s="14"/>
      <c r="SVZ5" s="14"/>
      <c r="SWH5" s="14"/>
      <c r="SWP5" s="14"/>
      <c r="SWX5" s="14"/>
      <c r="SXF5" s="14"/>
      <c r="SXN5" s="14"/>
      <c r="SXV5" s="14"/>
      <c r="SYD5" s="14"/>
      <c r="SYL5" s="14"/>
      <c r="SYT5" s="14"/>
      <c r="SZB5" s="14"/>
      <c r="SZJ5" s="14"/>
      <c r="SZR5" s="14"/>
      <c r="SZZ5" s="14"/>
      <c r="TAH5" s="14"/>
      <c r="TAP5" s="14"/>
      <c r="TAX5" s="14"/>
      <c r="TBF5" s="14"/>
      <c r="TBN5" s="14"/>
      <c r="TBV5" s="14"/>
      <c r="TCD5" s="14"/>
      <c r="TCL5" s="14"/>
      <c r="TCT5" s="14"/>
      <c r="TDB5" s="14"/>
      <c r="TDJ5" s="14"/>
      <c r="TDR5" s="14"/>
      <c r="TDZ5" s="14"/>
      <c r="TEH5" s="14"/>
      <c r="TEP5" s="14"/>
      <c r="TEX5" s="14"/>
      <c r="TFF5" s="14"/>
      <c r="TFN5" s="14"/>
      <c r="TFV5" s="14"/>
      <c r="TGD5" s="14"/>
      <c r="TGL5" s="14"/>
      <c r="TGT5" s="14"/>
      <c r="THB5" s="14"/>
      <c r="THJ5" s="14"/>
      <c r="THR5" s="14"/>
      <c r="THZ5" s="14"/>
      <c r="TIH5" s="14"/>
      <c r="TIP5" s="14"/>
      <c r="TIX5" s="14"/>
      <c r="TJF5" s="14"/>
      <c r="TJN5" s="14"/>
      <c r="TJV5" s="14"/>
      <c r="TKD5" s="14"/>
      <c r="TKL5" s="14"/>
      <c r="TKT5" s="14"/>
      <c r="TLB5" s="14"/>
      <c r="TLJ5" s="14"/>
      <c r="TLR5" s="14"/>
      <c r="TLZ5" s="14"/>
      <c r="TMH5" s="14"/>
      <c r="TMP5" s="14"/>
      <c r="TMX5" s="14"/>
      <c r="TNF5" s="14"/>
      <c r="TNN5" s="14"/>
      <c r="TNV5" s="14"/>
      <c r="TOD5" s="14"/>
      <c r="TOL5" s="14"/>
      <c r="TOT5" s="14"/>
      <c r="TPB5" s="14"/>
      <c r="TPJ5" s="14"/>
      <c r="TPR5" s="14"/>
      <c r="TPZ5" s="14"/>
      <c r="TQH5" s="14"/>
      <c r="TQP5" s="14"/>
      <c r="TQX5" s="14"/>
      <c r="TRF5" s="14"/>
      <c r="TRN5" s="14"/>
      <c r="TRV5" s="14"/>
      <c r="TSD5" s="14"/>
      <c r="TSL5" s="14"/>
      <c r="TST5" s="14"/>
      <c r="TTB5" s="14"/>
      <c r="TTJ5" s="14"/>
      <c r="TTR5" s="14"/>
      <c r="TTZ5" s="14"/>
      <c r="TUH5" s="14"/>
      <c r="TUP5" s="14"/>
      <c r="TUX5" s="14"/>
      <c r="TVF5" s="14"/>
      <c r="TVN5" s="14"/>
      <c r="TVV5" s="14"/>
      <c r="TWD5" s="14"/>
      <c r="TWL5" s="14"/>
      <c r="TWT5" s="14"/>
      <c r="TXB5" s="14"/>
      <c r="TXJ5" s="14"/>
      <c r="TXR5" s="14"/>
      <c r="TXZ5" s="14"/>
      <c r="TYH5" s="14"/>
      <c r="TYP5" s="14"/>
      <c r="TYX5" s="14"/>
      <c r="TZF5" s="14"/>
      <c r="TZN5" s="14"/>
      <c r="TZV5" s="14"/>
      <c r="UAD5" s="14"/>
      <c r="UAL5" s="14"/>
      <c r="UAT5" s="14"/>
      <c r="UBB5" s="14"/>
      <c r="UBJ5" s="14"/>
      <c r="UBR5" s="14"/>
      <c r="UBZ5" s="14"/>
      <c r="UCH5" s="14"/>
      <c r="UCP5" s="14"/>
      <c r="UCX5" s="14"/>
      <c r="UDF5" s="14"/>
      <c r="UDN5" s="14"/>
      <c r="UDV5" s="14"/>
      <c r="UED5" s="14"/>
      <c r="UEL5" s="14"/>
      <c r="UET5" s="14"/>
      <c r="UFB5" s="14"/>
      <c r="UFJ5" s="14"/>
      <c r="UFR5" s="14"/>
      <c r="UFZ5" s="14"/>
      <c r="UGH5" s="14"/>
      <c r="UGP5" s="14"/>
      <c r="UGX5" s="14"/>
      <c r="UHF5" s="14"/>
      <c r="UHN5" s="14"/>
      <c r="UHV5" s="14"/>
      <c r="UID5" s="14"/>
      <c r="UIL5" s="14"/>
      <c r="UIT5" s="14"/>
      <c r="UJB5" s="14"/>
      <c r="UJJ5" s="14"/>
      <c r="UJR5" s="14"/>
      <c r="UJZ5" s="14"/>
      <c r="UKH5" s="14"/>
      <c r="UKP5" s="14"/>
      <c r="UKX5" s="14"/>
      <c r="ULF5" s="14"/>
      <c r="ULN5" s="14"/>
      <c r="ULV5" s="14"/>
      <c r="UMD5" s="14"/>
      <c r="UML5" s="14"/>
      <c r="UMT5" s="14"/>
      <c r="UNB5" s="14"/>
      <c r="UNJ5" s="14"/>
      <c r="UNR5" s="14"/>
      <c r="UNZ5" s="14"/>
      <c r="UOH5" s="14"/>
      <c r="UOP5" s="14"/>
      <c r="UOX5" s="14"/>
      <c r="UPF5" s="14"/>
      <c r="UPN5" s="14"/>
      <c r="UPV5" s="14"/>
      <c r="UQD5" s="14"/>
      <c r="UQL5" s="14"/>
      <c r="UQT5" s="14"/>
      <c r="URB5" s="14"/>
      <c r="URJ5" s="14"/>
      <c r="URR5" s="14"/>
      <c r="URZ5" s="14"/>
      <c r="USH5" s="14"/>
      <c r="USP5" s="14"/>
      <c r="USX5" s="14"/>
      <c r="UTF5" s="14"/>
      <c r="UTN5" s="14"/>
      <c r="UTV5" s="14"/>
      <c r="UUD5" s="14"/>
      <c r="UUL5" s="14"/>
      <c r="UUT5" s="14"/>
      <c r="UVB5" s="14"/>
      <c r="UVJ5" s="14"/>
      <c r="UVR5" s="14"/>
      <c r="UVZ5" s="14"/>
      <c r="UWH5" s="14"/>
      <c r="UWP5" s="14"/>
      <c r="UWX5" s="14"/>
      <c r="UXF5" s="14"/>
      <c r="UXN5" s="14"/>
      <c r="UXV5" s="14"/>
      <c r="UYD5" s="14"/>
      <c r="UYL5" s="14"/>
      <c r="UYT5" s="14"/>
      <c r="UZB5" s="14"/>
      <c r="UZJ5" s="14"/>
      <c r="UZR5" s="14"/>
      <c r="UZZ5" s="14"/>
      <c r="VAH5" s="14"/>
      <c r="VAP5" s="14"/>
      <c r="VAX5" s="14"/>
      <c r="VBF5" s="14"/>
      <c r="VBN5" s="14"/>
      <c r="VBV5" s="14"/>
      <c r="VCD5" s="14"/>
      <c r="VCL5" s="14"/>
      <c r="VCT5" s="14"/>
      <c r="VDB5" s="14"/>
      <c r="VDJ5" s="14"/>
      <c r="VDR5" s="14"/>
      <c r="VDZ5" s="14"/>
      <c r="VEH5" s="14"/>
      <c r="VEP5" s="14"/>
      <c r="VEX5" s="14"/>
      <c r="VFF5" s="14"/>
      <c r="VFN5" s="14"/>
      <c r="VFV5" s="14"/>
      <c r="VGD5" s="14"/>
      <c r="VGL5" s="14"/>
      <c r="VGT5" s="14"/>
      <c r="VHB5" s="14"/>
      <c r="VHJ5" s="14"/>
      <c r="VHR5" s="14"/>
      <c r="VHZ5" s="14"/>
      <c r="VIH5" s="14"/>
      <c r="VIP5" s="14"/>
      <c r="VIX5" s="14"/>
      <c r="VJF5" s="14"/>
      <c r="VJN5" s="14"/>
      <c r="VJV5" s="14"/>
      <c r="VKD5" s="14"/>
      <c r="VKL5" s="14"/>
      <c r="VKT5" s="14"/>
      <c r="VLB5" s="14"/>
      <c r="VLJ5" s="14"/>
      <c r="VLR5" s="14"/>
      <c r="VLZ5" s="14"/>
      <c r="VMH5" s="14"/>
      <c r="VMP5" s="14"/>
      <c r="VMX5" s="14"/>
      <c r="VNF5" s="14"/>
      <c r="VNN5" s="14"/>
      <c r="VNV5" s="14"/>
      <c r="VOD5" s="14"/>
      <c r="VOL5" s="14"/>
      <c r="VOT5" s="14"/>
      <c r="VPB5" s="14"/>
      <c r="VPJ5" s="14"/>
      <c r="VPR5" s="14"/>
      <c r="VPZ5" s="14"/>
      <c r="VQH5" s="14"/>
      <c r="VQP5" s="14"/>
      <c r="VQX5" s="14"/>
      <c r="VRF5" s="14"/>
      <c r="VRN5" s="14"/>
      <c r="VRV5" s="14"/>
      <c r="VSD5" s="14"/>
      <c r="VSL5" s="14"/>
      <c r="VST5" s="14"/>
      <c r="VTB5" s="14"/>
      <c r="VTJ5" s="14"/>
      <c r="VTR5" s="14"/>
      <c r="VTZ5" s="14"/>
      <c r="VUH5" s="14"/>
      <c r="VUP5" s="14"/>
      <c r="VUX5" s="14"/>
      <c r="VVF5" s="14"/>
      <c r="VVN5" s="14"/>
      <c r="VVV5" s="14"/>
      <c r="VWD5" s="14"/>
      <c r="VWL5" s="14"/>
      <c r="VWT5" s="14"/>
      <c r="VXB5" s="14"/>
      <c r="VXJ5" s="14"/>
      <c r="VXR5" s="14"/>
      <c r="VXZ5" s="14"/>
      <c r="VYH5" s="14"/>
      <c r="VYP5" s="14"/>
      <c r="VYX5" s="14"/>
      <c r="VZF5" s="14"/>
      <c r="VZN5" s="14"/>
      <c r="VZV5" s="14"/>
      <c r="WAD5" s="14"/>
      <c r="WAL5" s="14"/>
      <c r="WAT5" s="14"/>
      <c r="WBB5" s="14"/>
      <c r="WBJ5" s="14"/>
      <c r="WBR5" s="14"/>
      <c r="WBZ5" s="14"/>
      <c r="WCH5" s="14"/>
      <c r="WCP5" s="14"/>
      <c r="WCX5" s="14"/>
      <c r="WDF5" s="14"/>
      <c r="WDN5" s="14"/>
      <c r="WDV5" s="14"/>
      <c r="WED5" s="14"/>
      <c r="WEL5" s="14"/>
      <c r="WET5" s="14"/>
      <c r="WFB5" s="14"/>
      <c r="WFJ5" s="14"/>
      <c r="WFR5" s="14"/>
      <c r="WFZ5" s="14"/>
      <c r="WGH5" s="14"/>
      <c r="WGP5" s="14"/>
      <c r="WGX5" s="14"/>
      <c r="WHF5" s="14"/>
      <c r="WHN5" s="14"/>
      <c r="WHV5" s="14"/>
      <c r="WID5" s="14"/>
      <c r="WIL5" s="14"/>
      <c r="WIT5" s="14"/>
      <c r="WJB5" s="14"/>
      <c r="WJJ5" s="14"/>
      <c r="WJR5" s="14"/>
      <c r="WJZ5" s="14"/>
      <c r="WKH5" s="14"/>
      <c r="WKP5" s="14"/>
      <c r="WKX5" s="14"/>
      <c r="WLF5" s="14"/>
      <c r="WLN5" s="14"/>
      <c r="WLV5" s="14"/>
      <c r="WMD5" s="14"/>
      <c r="WML5" s="14"/>
      <c r="WMT5" s="14"/>
      <c r="WNB5" s="14"/>
      <c r="WNJ5" s="14"/>
      <c r="WNR5" s="14"/>
      <c r="WNZ5" s="14"/>
      <c r="WOH5" s="14"/>
      <c r="WOP5" s="14"/>
      <c r="WOX5" s="14"/>
      <c r="WPF5" s="14"/>
      <c r="WPN5" s="14"/>
      <c r="WPV5" s="14"/>
      <c r="WQD5" s="14"/>
      <c r="WQL5" s="14"/>
      <c r="WQT5" s="14"/>
      <c r="WRB5" s="14"/>
      <c r="WRJ5" s="14"/>
      <c r="WRR5" s="14"/>
      <c r="WRZ5" s="14"/>
      <c r="WSH5" s="14"/>
      <c r="WSP5" s="14"/>
      <c r="WSX5" s="14"/>
      <c r="WTF5" s="14"/>
      <c r="WTN5" s="14"/>
      <c r="WTV5" s="14"/>
      <c r="WUD5" s="14"/>
      <c r="WUL5" s="14"/>
      <c r="WUT5" s="14"/>
      <c r="WVB5" s="14"/>
      <c r="WVJ5" s="14"/>
      <c r="WVR5" s="14"/>
      <c r="WVZ5" s="14"/>
      <c r="WWH5" s="14"/>
      <c r="WWP5" s="14"/>
      <c r="WWX5" s="14"/>
      <c r="WXF5" s="14"/>
      <c r="WXN5" s="14"/>
      <c r="WXV5" s="14"/>
      <c r="WYD5" s="14"/>
      <c r="WYL5" s="14"/>
      <c r="WYT5" s="14"/>
      <c r="WZB5" s="14"/>
      <c r="WZJ5" s="14"/>
      <c r="WZR5" s="14"/>
      <c r="WZZ5" s="14"/>
      <c r="XAH5" s="14"/>
      <c r="XAP5" s="14"/>
      <c r="XAX5" s="14"/>
      <c r="XBF5" s="14"/>
      <c r="XBN5" s="14"/>
      <c r="XBV5" s="14"/>
      <c r="XCD5" s="14"/>
      <c r="XCL5" s="14"/>
      <c r="XCT5" s="14"/>
      <c r="XDB5" s="14"/>
      <c r="XDJ5" s="14"/>
      <c r="XDR5" s="14"/>
      <c r="XDZ5" s="14"/>
      <c r="XEH5" s="14"/>
      <c r="XEP5" s="14"/>
      <c r="XEX5" s="14"/>
    </row>
    <row r="6" spans="1:1018 1026:2042 2050:3066 3074:4090 4098:5114 5122:6138 6146:7162 7170:8186 8194:9210 9218:10234 10242:11258 11266:12282 12290:13306 13314:14330 14338:15354 15362:16378" s="68" customFormat="1" ht="64.5" customHeight="1" x14ac:dyDescent="0.25">
      <c r="A6" s="104" t="s">
        <v>9153</v>
      </c>
      <c r="B6" s="104"/>
      <c r="C6" s="104"/>
      <c r="D6" s="104"/>
      <c r="E6" s="104"/>
    </row>
    <row r="7" spans="1:1018 1026:2042 2050:3066 3074:4090 4098:5114 5122:6138 6146:7162 7170:8186 8194:9210 9218:10234 10242:11258 11266:12282 12290:13306 13314:14330 14338:15354 15362:16378" ht="26.45" customHeight="1" x14ac:dyDescent="0.25">
      <c r="A7" s="105" t="s">
        <v>9154</v>
      </c>
      <c r="B7" s="105"/>
      <c r="C7" s="105"/>
      <c r="D7" s="105"/>
      <c r="E7" s="105"/>
    </row>
    <row r="10" spans="1:1018 1026:2042 2050:3066 3074:4090 4098:5114 5122:6138 6146:7162 7170:8186 8194:9210 9218:10234 10242:11258 11266:12282 12290:13306 13314:14330 14338:15354 15362:16378" ht="26.25" x14ac:dyDescent="0.4">
      <c r="A10" s="23" t="s">
        <v>6525</v>
      </c>
      <c r="B10" s="16"/>
      <c r="C10" s="16"/>
      <c r="D10" s="16"/>
      <c r="E10" s="16"/>
    </row>
    <row r="12" spans="1:1018 1026:2042 2050:3066 3074:4090 4098:5114 5122:6138 6146:7162 7170:8186 8194:9210 9218:10234 10242:11258 11266:12282 12290:13306 13314:14330 14338:15354 15362:16378" x14ac:dyDescent="0.25">
      <c r="A12" s="17" t="s">
        <v>6526</v>
      </c>
      <c r="B12" s="69"/>
      <c r="C12" s="18"/>
      <c r="D12" s="17" t="s">
        <v>9155</v>
      </c>
      <c r="E12" s="70"/>
    </row>
    <row r="13" spans="1:1018 1026:2042 2050:3066 3074:4090 4098:5114 5122:6138 6146:7162 7170:8186 8194:9210 9218:10234 10242:11258 11266:12282 12290:13306 13314:14330 14338:15354 15362:16378" x14ac:dyDescent="0.25">
      <c r="A13" s="17" t="s">
        <v>6527</v>
      </c>
      <c r="B13" s="70"/>
      <c r="C13" s="18"/>
      <c r="D13" s="17" t="s">
        <v>6528</v>
      </c>
      <c r="E13" s="70"/>
    </row>
  </sheetData>
  <sheetProtection algorithmName="SHA-512" hashValue="Q9Sf625+k0wN4221XrhQA8uBy2I2TsiPNWxaJotP7ZYFCcAkSUpL6mylyYL+zddHA7FuCXRmfkmPzyaDuFSNsA==" saltValue="uCAQw0OE0Vjg8Gj52pICeg==" spinCount="100000" sheet="1" objects="1" scenarios="1"/>
  <protectedRanges>
    <protectedRange sqref="E13" name="Primary Contact Phone"/>
    <protectedRange sqref="E12" name="Primary Contact Email"/>
    <protectedRange sqref="B13" name="Primary Contact"/>
    <protectedRange sqref="B12" name="Applicant Name"/>
  </protectedRanges>
  <mergeCells count="2">
    <mergeCell ref="A6:E6"/>
    <mergeCell ref="A7:E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X1320"/>
  <sheetViews>
    <sheetView zoomScale="130" zoomScaleNormal="130" zoomScaleSheetLayoutView="30" workbookViewId="0">
      <pane ySplit="1" topLeftCell="A2" activePane="bottomLeft" state="frozen"/>
      <selection activeCell="D25" sqref="D25"/>
      <selection pane="bottomLeft" activeCell="D25" sqref="D25"/>
    </sheetView>
  </sheetViews>
  <sheetFormatPr defaultRowHeight="15" x14ac:dyDescent="0.25"/>
  <cols>
    <col min="3" max="3" width="15.85546875" bestFit="1" customWidth="1"/>
  </cols>
  <sheetData>
    <row r="1" spans="1:102" s="1" customFormat="1" x14ac:dyDescent="0.25">
      <c r="A1" s="1" t="s">
        <v>3128</v>
      </c>
      <c r="B1" s="1" t="s">
        <v>3129</v>
      </c>
      <c r="C1" s="1" t="s">
        <v>3130</v>
      </c>
      <c r="D1" s="1" t="s">
        <v>3131</v>
      </c>
      <c r="E1" s="1" t="s">
        <v>3132</v>
      </c>
      <c r="F1" s="1" t="s">
        <v>3133</v>
      </c>
      <c r="G1" s="1" t="s">
        <v>3134</v>
      </c>
      <c r="H1" s="1" t="s">
        <v>3135</v>
      </c>
      <c r="I1" s="1" t="s">
        <v>3136</v>
      </c>
      <c r="J1" s="1" t="s">
        <v>3137</v>
      </c>
      <c r="K1" s="1" t="s">
        <v>3138</v>
      </c>
      <c r="L1" s="1" t="s">
        <v>3139</v>
      </c>
      <c r="M1" s="1" t="s">
        <v>3140</v>
      </c>
      <c r="N1" s="1" t="s">
        <v>3141</v>
      </c>
      <c r="O1" s="1" t="s">
        <v>3142</v>
      </c>
      <c r="P1" s="1" t="s">
        <v>3143</v>
      </c>
      <c r="Q1" s="1" t="s">
        <v>3144</v>
      </c>
      <c r="R1" s="1" t="s">
        <v>3145</v>
      </c>
      <c r="S1" s="1" t="s">
        <v>3147</v>
      </c>
      <c r="T1" s="1" t="s">
        <v>3146</v>
      </c>
      <c r="U1" s="1" t="s">
        <v>3148</v>
      </c>
      <c r="V1" s="1" t="s">
        <v>3149</v>
      </c>
      <c r="W1" s="1" t="s">
        <v>3150</v>
      </c>
      <c r="X1" s="1" t="s">
        <v>3151</v>
      </c>
      <c r="Y1" s="1" t="s">
        <v>3152</v>
      </c>
      <c r="Z1" s="1" t="s">
        <v>3153</v>
      </c>
      <c r="AA1" s="1" t="s">
        <v>3154</v>
      </c>
      <c r="AB1" s="1" t="s">
        <v>3155</v>
      </c>
      <c r="AC1" s="1" t="s">
        <v>3156</v>
      </c>
      <c r="AD1" s="1" t="s">
        <v>3157</v>
      </c>
      <c r="AE1" s="1" t="s">
        <v>3158</v>
      </c>
      <c r="AF1" s="1" t="s">
        <v>3159</v>
      </c>
      <c r="AG1" s="1" t="s">
        <v>3160</v>
      </c>
      <c r="AH1" s="1" t="s">
        <v>3161</v>
      </c>
      <c r="AI1" s="1" t="s">
        <v>3162</v>
      </c>
      <c r="AJ1" s="1" t="s">
        <v>3163</v>
      </c>
      <c r="AK1" s="1" t="s">
        <v>3164</v>
      </c>
      <c r="AL1" s="1" t="s">
        <v>3165</v>
      </c>
      <c r="AM1" s="1" t="s">
        <v>3166</v>
      </c>
      <c r="AN1" s="1" t="s">
        <v>3167</v>
      </c>
      <c r="AO1" s="1" t="s">
        <v>3168</v>
      </c>
      <c r="AP1" s="1" t="s">
        <v>3169</v>
      </c>
      <c r="AQ1" s="1" t="s">
        <v>3170</v>
      </c>
      <c r="AR1" s="1" t="s">
        <v>3171</v>
      </c>
      <c r="AS1" s="1" t="s">
        <v>3172</v>
      </c>
      <c r="AT1" s="1" t="s">
        <v>3173</v>
      </c>
      <c r="AU1" s="1" t="s">
        <v>3174</v>
      </c>
      <c r="AV1" s="1" t="s">
        <v>3175</v>
      </c>
      <c r="AW1" s="1" t="s">
        <v>3176</v>
      </c>
      <c r="AX1" s="1" t="s">
        <v>3177</v>
      </c>
      <c r="AY1" s="1" t="s">
        <v>3178</v>
      </c>
      <c r="AZ1" s="1" t="s">
        <v>3179</v>
      </c>
      <c r="BA1" s="1" t="s">
        <v>3180</v>
      </c>
      <c r="BB1" s="1" t="s">
        <v>3181</v>
      </c>
      <c r="BC1" s="1" t="s">
        <v>3185</v>
      </c>
      <c r="BD1" s="1" t="s">
        <v>3186</v>
      </c>
      <c r="BE1" s="1" t="s">
        <v>3187</v>
      </c>
      <c r="BF1" s="1" t="s">
        <v>3188</v>
      </c>
      <c r="BG1" s="1" t="s">
        <v>3189</v>
      </c>
      <c r="BH1" s="1" t="s">
        <v>3190</v>
      </c>
      <c r="BI1" s="1" t="s">
        <v>3191</v>
      </c>
      <c r="BJ1" s="1" t="s">
        <v>3182</v>
      </c>
      <c r="BK1" s="1" t="s">
        <v>3183</v>
      </c>
      <c r="BL1" s="1" t="s">
        <v>3184</v>
      </c>
      <c r="BM1" s="1" t="s">
        <v>3192</v>
      </c>
      <c r="BN1" s="1" t="s">
        <v>3193</v>
      </c>
      <c r="BO1" s="1" t="s">
        <v>3194</v>
      </c>
      <c r="BP1" s="1" t="s">
        <v>3195</v>
      </c>
      <c r="BQ1" s="1" t="s">
        <v>3196</v>
      </c>
      <c r="BR1" s="1" t="s">
        <v>3197</v>
      </c>
      <c r="BS1" s="1" t="s">
        <v>3198</v>
      </c>
      <c r="BT1" s="1" t="s">
        <v>3199</v>
      </c>
      <c r="BU1" s="1" t="s">
        <v>3200</v>
      </c>
      <c r="BV1" s="1" t="s">
        <v>3201</v>
      </c>
      <c r="BW1" s="1" t="s">
        <v>3202</v>
      </c>
      <c r="BX1" s="1" t="s">
        <v>3203</v>
      </c>
      <c r="BY1" s="1" t="s">
        <v>3204</v>
      </c>
      <c r="BZ1" s="1" t="s">
        <v>3205</v>
      </c>
      <c r="CA1" s="1" t="s">
        <v>3206</v>
      </c>
      <c r="CB1" s="1" t="s">
        <v>3207</v>
      </c>
      <c r="CC1" s="1" t="s">
        <v>3208</v>
      </c>
      <c r="CD1" s="1" t="s">
        <v>3210</v>
      </c>
      <c r="CE1" s="1" t="s">
        <v>3211</v>
      </c>
      <c r="CF1" s="1" t="s">
        <v>3212</v>
      </c>
      <c r="CG1" s="1" t="s">
        <v>3213</v>
      </c>
      <c r="CH1" s="1" t="s">
        <v>3214</v>
      </c>
      <c r="CI1" s="1" t="s">
        <v>3209</v>
      </c>
      <c r="CJ1" s="1" t="s">
        <v>3215</v>
      </c>
      <c r="CK1" s="1" t="s">
        <v>3216</v>
      </c>
      <c r="CL1" s="1" t="s">
        <v>3217</v>
      </c>
      <c r="CM1" s="1" t="s">
        <v>3218</v>
      </c>
      <c r="CN1" s="1" t="s">
        <v>3219</v>
      </c>
      <c r="CO1" s="1" t="s">
        <v>3220</v>
      </c>
      <c r="CP1" s="1" t="s">
        <v>3221</v>
      </c>
      <c r="CQ1" s="1" t="s">
        <v>3222</v>
      </c>
      <c r="CR1" s="1" t="s">
        <v>3223</v>
      </c>
      <c r="CS1" s="1" t="s">
        <v>3224</v>
      </c>
      <c r="CT1" s="1" t="s">
        <v>3225</v>
      </c>
      <c r="CU1" s="1" t="s">
        <v>3226</v>
      </c>
      <c r="CV1" s="1" t="s">
        <v>3227</v>
      </c>
      <c r="CW1" s="1" t="s">
        <v>3228</v>
      </c>
      <c r="CX1" s="1" t="s">
        <v>3229</v>
      </c>
    </row>
    <row r="2" spans="1:102" x14ac:dyDescent="0.25">
      <c r="A2" t="s">
        <v>6548</v>
      </c>
      <c r="B2" t="s">
        <v>6566</v>
      </c>
      <c r="C2" t="s">
        <v>6570</v>
      </c>
      <c r="D2" t="s">
        <v>6551</v>
      </c>
      <c r="E2" t="s">
        <v>6576</v>
      </c>
      <c r="F2" t="s">
        <v>6578</v>
      </c>
      <c r="G2" t="s">
        <v>6570</v>
      </c>
      <c r="H2" t="s">
        <v>6588</v>
      </c>
      <c r="I2" t="s">
        <v>6588</v>
      </c>
      <c r="J2" t="s">
        <v>6594</v>
      </c>
      <c r="K2" t="s">
        <v>6628</v>
      </c>
      <c r="L2" t="s">
        <v>6638</v>
      </c>
      <c r="M2" t="s">
        <v>6642</v>
      </c>
      <c r="N2" t="s">
        <v>6646</v>
      </c>
      <c r="O2" t="s">
        <v>6548</v>
      </c>
      <c r="P2" t="s">
        <v>6656</v>
      </c>
      <c r="Q2" t="s">
        <v>7967</v>
      </c>
      <c r="R2" t="s">
        <v>7973</v>
      </c>
      <c r="S2" t="s">
        <v>7976</v>
      </c>
      <c r="T2" t="s">
        <v>6548</v>
      </c>
      <c r="U2" t="s">
        <v>7990</v>
      </c>
      <c r="V2" t="s">
        <v>7925</v>
      </c>
      <c r="W2" t="s">
        <v>8194</v>
      </c>
      <c r="X2" t="s">
        <v>8195</v>
      </c>
      <c r="Y2" t="s">
        <v>8198</v>
      </c>
      <c r="Z2" t="s">
        <v>8202</v>
      </c>
      <c r="AA2" t="s">
        <v>8209</v>
      </c>
      <c r="AB2" t="s">
        <v>6982</v>
      </c>
      <c r="AC2" t="s">
        <v>8220</v>
      </c>
      <c r="AD2" t="s">
        <v>8232</v>
      </c>
      <c r="AE2" t="s">
        <v>8234</v>
      </c>
      <c r="AF2" t="s">
        <v>8239</v>
      </c>
      <c r="AG2" t="s">
        <v>8241</v>
      </c>
      <c r="AH2" t="s">
        <v>8229</v>
      </c>
      <c r="AI2" t="s">
        <v>8248</v>
      </c>
      <c r="AJ2" t="s">
        <v>8243</v>
      </c>
      <c r="AK2" t="s">
        <v>8252</v>
      </c>
      <c r="AL2" t="s">
        <v>8198</v>
      </c>
      <c r="AM2" t="s">
        <v>6551</v>
      </c>
      <c r="AN2" t="s">
        <v>8261</v>
      </c>
      <c r="AO2" t="s">
        <v>7066</v>
      </c>
      <c r="AP2" t="s">
        <v>6551</v>
      </c>
      <c r="AQ2" t="s">
        <v>6755</v>
      </c>
      <c r="AR2" t="s">
        <v>8270</v>
      </c>
      <c r="AS2" t="s">
        <v>8273</v>
      </c>
      <c r="AT2" t="s">
        <v>6551</v>
      </c>
      <c r="AU2" t="s">
        <v>8366</v>
      </c>
      <c r="AV2" t="s">
        <v>6548</v>
      </c>
      <c r="AW2" t="s">
        <v>8376</v>
      </c>
      <c r="AX2" t="s">
        <v>8529</v>
      </c>
      <c r="AY2" t="s">
        <v>8554</v>
      </c>
      <c r="AZ2" t="s">
        <v>6548</v>
      </c>
      <c r="BA2" t="s">
        <v>6588</v>
      </c>
      <c r="BB2" t="s">
        <v>8221</v>
      </c>
      <c r="BC2" t="s">
        <v>6594</v>
      </c>
      <c r="BD2" t="s">
        <v>8579</v>
      </c>
      <c r="BE2" t="s">
        <v>8589</v>
      </c>
      <c r="BF2" t="s">
        <v>8650</v>
      </c>
      <c r="BG2" t="s">
        <v>8657</v>
      </c>
      <c r="BH2" t="s">
        <v>8582</v>
      </c>
      <c r="BI2" t="s">
        <v>8662</v>
      </c>
      <c r="BJ2" t="s">
        <v>6551</v>
      </c>
      <c r="BK2" t="s">
        <v>8665</v>
      </c>
      <c r="BL2" t="s">
        <v>8239</v>
      </c>
      <c r="BM2" t="s">
        <v>6551</v>
      </c>
      <c r="BN2" t="s">
        <v>6982</v>
      </c>
      <c r="BO2" t="s">
        <v>8743</v>
      </c>
      <c r="BP2" t="s">
        <v>8749</v>
      </c>
      <c r="BQ2" t="s">
        <v>6572</v>
      </c>
      <c r="BR2" t="s">
        <v>8753</v>
      </c>
      <c r="BS2" t="s">
        <v>8559</v>
      </c>
      <c r="BT2" t="s">
        <v>6548</v>
      </c>
      <c r="BU2" t="s">
        <v>8252</v>
      </c>
      <c r="BV2" t="s">
        <v>8786</v>
      </c>
      <c r="BW2" t="s">
        <v>7994</v>
      </c>
      <c r="BX2" t="s">
        <v>8790</v>
      </c>
      <c r="BY2" t="s">
        <v>8249</v>
      </c>
      <c r="BZ2" t="s">
        <v>8786</v>
      </c>
      <c r="CA2" t="s">
        <v>8202</v>
      </c>
      <c r="CB2" t="s">
        <v>8793</v>
      </c>
      <c r="CC2" t="s">
        <v>6755</v>
      </c>
      <c r="CD2" t="s">
        <v>8834</v>
      </c>
      <c r="CE2" t="s">
        <v>6548</v>
      </c>
      <c r="CF2" t="s">
        <v>8662</v>
      </c>
      <c r="CG2" t="s">
        <v>8856</v>
      </c>
      <c r="CH2" t="s">
        <v>8858</v>
      </c>
      <c r="CI2" t="s">
        <v>8864</v>
      </c>
      <c r="CJ2" t="s">
        <v>6572</v>
      </c>
      <c r="CK2" t="s">
        <v>6548</v>
      </c>
      <c r="CL2" t="s">
        <v>6755</v>
      </c>
      <c r="CM2" t="s">
        <v>8198</v>
      </c>
      <c r="CN2" t="s">
        <v>6548</v>
      </c>
      <c r="CO2" t="s">
        <v>8588</v>
      </c>
      <c r="CP2" t="s">
        <v>8938</v>
      </c>
      <c r="CQ2" t="s">
        <v>8198</v>
      </c>
      <c r="CR2" t="s">
        <v>8941</v>
      </c>
      <c r="CS2" t="s">
        <v>8752</v>
      </c>
      <c r="CT2" t="s">
        <v>6548</v>
      </c>
      <c r="CU2" t="s">
        <v>8945</v>
      </c>
      <c r="CV2" t="s">
        <v>6755</v>
      </c>
      <c r="CW2" t="s">
        <v>9097</v>
      </c>
      <c r="CX2" t="s">
        <v>8252</v>
      </c>
    </row>
    <row r="3" spans="1:102" x14ac:dyDescent="0.25">
      <c r="A3" t="s">
        <v>6549</v>
      </c>
      <c r="B3" t="s">
        <v>6567</v>
      </c>
      <c r="C3" t="s">
        <v>6571</v>
      </c>
      <c r="D3" t="s">
        <v>6552</v>
      </c>
      <c r="E3" t="s">
        <v>6577</v>
      </c>
      <c r="F3" t="s">
        <v>6579</v>
      </c>
      <c r="G3" t="s">
        <v>6571</v>
      </c>
      <c r="H3" t="s">
        <v>6589</v>
      </c>
      <c r="I3" t="s">
        <v>6589</v>
      </c>
      <c r="J3" t="s">
        <v>6551</v>
      </c>
      <c r="K3" t="s">
        <v>6629</v>
      </c>
      <c r="L3" t="s">
        <v>6639</v>
      </c>
      <c r="M3" t="s">
        <v>6643</v>
      </c>
      <c r="N3" t="s">
        <v>6647</v>
      </c>
      <c r="O3" t="s">
        <v>6594</v>
      </c>
      <c r="P3" t="s">
        <v>6657</v>
      </c>
      <c r="Q3" t="s">
        <v>7968</v>
      </c>
      <c r="R3" t="s">
        <v>7974</v>
      </c>
      <c r="S3" t="s">
        <v>7977</v>
      </c>
      <c r="T3" t="s">
        <v>6549</v>
      </c>
      <c r="U3" t="s">
        <v>7991</v>
      </c>
      <c r="V3" t="s">
        <v>7995</v>
      </c>
      <c r="W3" t="s">
        <v>7253</v>
      </c>
      <c r="X3" t="s">
        <v>8196</v>
      </c>
      <c r="Y3" t="s">
        <v>8199</v>
      </c>
      <c r="Z3" t="s">
        <v>8203</v>
      </c>
      <c r="AA3" t="s">
        <v>8210</v>
      </c>
      <c r="AB3" t="s">
        <v>8214</v>
      </c>
      <c r="AC3" t="s">
        <v>8221</v>
      </c>
      <c r="AD3" t="s">
        <v>8233</v>
      </c>
      <c r="AE3" t="s">
        <v>8235</v>
      </c>
      <c r="AF3" t="s">
        <v>8240</v>
      </c>
      <c r="AG3" t="s">
        <v>8242</v>
      </c>
      <c r="AH3" t="s">
        <v>8230</v>
      </c>
      <c r="AI3" t="s">
        <v>8249</v>
      </c>
      <c r="AJ3" t="s">
        <v>8250</v>
      </c>
      <c r="AK3" t="s">
        <v>8253</v>
      </c>
      <c r="AL3" t="s">
        <v>8199</v>
      </c>
      <c r="AM3" t="s">
        <v>6552</v>
      </c>
      <c r="AN3" t="s">
        <v>8262</v>
      </c>
      <c r="AO3" t="s">
        <v>7067</v>
      </c>
      <c r="AP3" t="s">
        <v>6552</v>
      </c>
      <c r="AQ3" t="s">
        <v>6756</v>
      </c>
      <c r="AR3" t="s">
        <v>8271</v>
      </c>
      <c r="AS3" t="s">
        <v>8274</v>
      </c>
      <c r="AT3" t="s">
        <v>6663</v>
      </c>
      <c r="AU3" t="s">
        <v>8367</v>
      </c>
      <c r="AV3" t="s">
        <v>6594</v>
      </c>
      <c r="AW3" t="s">
        <v>8377</v>
      </c>
      <c r="AX3" t="s">
        <v>8530</v>
      </c>
      <c r="AY3" t="s">
        <v>8555</v>
      </c>
      <c r="AZ3" t="s">
        <v>6611</v>
      </c>
      <c r="BA3" t="s">
        <v>6589</v>
      </c>
      <c r="BB3" t="s">
        <v>8222</v>
      </c>
      <c r="BC3" t="s">
        <v>6557</v>
      </c>
      <c r="BD3" t="s">
        <v>8580</v>
      </c>
      <c r="BE3" t="s">
        <v>8590</v>
      </c>
      <c r="BF3" t="s">
        <v>8651</v>
      </c>
      <c r="BG3" t="s">
        <v>8658</v>
      </c>
      <c r="BH3" t="s">
        <v>8583</v>
      </c>
      <c r="BI3" t="s">
        <v>8663</v>
      </c>
      <c r="BJ3" t="s">
        <v>6552</v>
      </c>
      <c r="BK3" t="s">
        <v>8666</v>
      </c>
      <c r="BL3" t="s">
        <v>8717</v>
      </c>
      <c r="BM3" t="s">
        <v>6552</v>
      </c>
      <c r="BN3" t="s">
        <v>8214</v>
      </c>
      <c r="BO3" t="s">
        <v>8744</v>
      </c>
      <c r="BP3" t="s">
        <v>8750</v>
      </c>
      <c r="BQ3" t="s">
        <v>6573</v>
      </c>
      <c r="BR3" t="s">
        <v>8754</v>
      </c>
      <c r="BS3" t="s">
        <v>8560</v>
      </c>
      <c r="BT3" t="s">
        <v>6654</v>
      </c>
      <c r="BU3" t="s">
        <v>6913</v>
      </c>
      <c r="BV3" t="s">
        <v>8787</v>
      </c>
      <c r="BW3" t="s">
        <v>8654</v>
      </c>
      <c r="BX3" t="s">
        <v>8791</v>
      </c>
      <c r="BY3" t="s">
        <v>8792</v>
      </c>
      <c r="BZ3" t="s">
        <v>8787</v>
      </c>
      <c r="CA3" t="s">
        <v>8203</v>
      </c>
      <c r="CB3" t="s">
        <v>8794</v>
      </c>
      <c r="CC3" t="s">
        <v>6756</v>
      </c>
      <c r="CD3" t="s">
        <v>8835</v>
      </c>
      <c r="CE3" t="s">
        <v>6549</v>
      </c>
      <c r="CF3" t="s">
        <v>8663</v>
      </c>
      <c r="CG3" t="s">
        <v>8857</v>
      </c>
      <c r="CH3" t="s">
        <v>8859</v>
      </c>
      <c r="CI3" t="s">
        <v>8865</v>
      </c>
      <c r="CJ3" t="s">
        <v>6573</v>
      </c>
      <c r="CK3" t="s">
        <v>6594</v>
      </c>
      <c r="CL3" t="s">
        <v>6757</v>
      </c>
      <c r="CM3" t="s">
        <v>8199</v>
      </c>
      <c r="CN3" t="s">
        <v>6551</v>
      </c>
      <c r="CO3" t="s">
        <v>8749</v>
      </c>
      <c r="CP3" t="s">
        <v>8667</v>
      </c>
      <c r="CQ3" t="s">
        <v>8199</v>
      </c>
      <c r="CR3" t="s">
        <v>8942</v>
      </c>
      <c r="CS3" t="s">
        <v>6628</v>
      </c>
      <c r="CT3" t="s">
        <v>6594</v>
      </c>
      <c r="CU3" t="s">
        <v>8946</v>
      </c>
      <c r="CV3" t="s">
        <v>9095</v>
      </c>
      <c r="CW3" t="s">
        <v>8240</v>
      </c>
      <c r="CX3" t="s">
        <v>6913</v>
      </c>
    </row>
    <row r="4" spans="1:102" x14ac:dyDescent="0.25">
      <c r="A4" t="s">
        <v>6550</v>
      </c>
      <c r="B4" t="s">
        <v>6568</v>
      </c>
      <c r="C4" t="s">
        <v>6572</v>
      </c>
      <c r="D4" t="s">
        <v>6553</v>
      </c>
      <c r="F4" t="s">
        <v>6580</v>
      </c>
      <c r="H4" t="s">
        <v>6590</v>
      </c>
      <c r="I4" t="s">
        <v>6590</v>
      </c>
      <c r="J4" t="s">
        <v>6595</v>
      </c>
      <c r="K4" t="s">
        <v>6630</v>
      </c>
      <c r="L4" t="s">
        <v>6640</v>
      </c>
      <c r="M4" t="s">
        <v>6644</v>
      </c>
      <c r="N4" t="s">
        <v>6648</v>
      </c>
      <c r="O4" t="s">
        <v>6557</v>
      </c>
      <c r="P4" t="s">
        <v>6658</v>
      </c>
      <c r="Q4" t="s">
        <v>7969</v>
      </c>
      <c r="R4" t="s">
        <v>7975</v>
      </c>
      <c r="S4" t="s">
        <v>7978</v>
      </c>
      <c r="T4" t="s">
        <v>6550</v>
      </c>
      <c r="U4" t="s">
        <v>7992</v>
      </c>
      <c r="V4" t="s">
        <v>7996</v>
      </c>
      <c r="W4" t="s">
        <v>7254</v>
      </c>
      <c r="X4" t="s">
        <v>8197</v>
      </c>
      <c r="Y4" t="s">
        <v>8200</v>
      </c>
      <c r="Z4" t="s">
        <v>8204</v>
      </c>
      <c r="AA4" t="s">
        <v>8211</v>
      </c>
      <c r="AB4" t="s">
        <v>6985</v>
      </c>
      <c r="AC4" t="s">
        <v>8222</v>
      </c>
      <c r="AE4" t="s">
        <v>8236</v>
      </c>
      <c r="AF4" t="s">
        <v>6611</v>
      </c>
      <c r="AG4" t="s">
        <v>8243</v>
      </c>
      <c r="AH4" t="s">
        <v>8231</v>
      </c>
      <c r="AJ4" t="s">
        <v>8251</v>
      </c>
      <c r="AK4" t="s">
        <v>8254</v>
      </c>
      <c r="AL4" t="s">
        <v>8200</v>
      </c>
      <c r="AM4" t="s">
        <v>6553</v>
      </c>
      <c r="AN4" t="s">
        <v>8263</v>
      </c>
      <c r="AO4" t="s">
        <v>7068</v>
      </c>
      <c r="AP4" t="s">
        <v>6553</v>
      </c>
      <c r="AQ4" t="s">
        <v>8267</v>
      </c>
      <c r="AR4" t="s">
        <v>8272</v>
      </c>
      <c r="AS4" t="s">
        <v>8275</v>
      </c>
      <c r="AT4" t="s">
        <v>6664</v>
      </c>
      <c r="AU4" t="s">
        <v>8368</v>
      </c>
      <c r="AV4" t="s">
        <v>6557</v>
      </c>
      <c r="AW4" t="s">
        <v>8378</v>
      </c>
      <c r="AX4" t="s">
        <v>8211</v>
      </c>
      <c r="AY4" t="s">
        <v>8556</v>
      </c>
      <c r="AZ4" t="s">
        <v>6655</v>
      </c>
      <c r="BA4" t="s">
        <v>6590</v>
      </c>
      <c r="BB4" t="s">
        <v>8223</v>
      </c>
      <c r="BC4" t="s">
        <v>6654</v>
      </c>
      <c r="BD4" t="s">
        <v>8581</v>
      </c>
      <c r="BE4" t="s">
        <v>8591</v>
      </c>
      <c r="BF4" t="s">
        <v>8652</v>
      </c>
      <c r="BG4" t="s">
        <v>8659</v>
      </c>
      <c r="BH4" t="s">
        <v>8584</v>
      </c>
      <c r="BI4" t="s">
        <v>8664</v>
      </c>
      <c r="BJ4" t="s">
        <v>6553</v>
      </c>
      <c r="BK4" t="s">
        <v>8667</v>
      </c>
      <c r="BL4" t="s">
        <v>8718</v>
      </c>
      <c r="BM4" t="s">
        <v>6553</v>
      </c>
      <c r="BN4" t="s">
        <v>6985</v>
      </c>
      <c r="BO4" t="s">
        <v>8745</v>
      </c>
      <c r="BP4" t="s">
        <v>8751</v>
      </c>
      <c r="BQ4" t="s">
        <v>8650</v>
      </c>
      <c r="BR4" t="s">
        <v>8755</v>
      </c>
      <c r="BS4" t="s">
        <v>8561</v>
      </c>
      <c r="BT4" t="s">
        <v>7981</v>
      </c>
      <c r="BU4" t="s">
        <v>6914</v>
      </c>
      <c r="BV4" t="s">
        <v>8788</v>
      </c>
      <c r="BW4" t="s">
        <v>8655</v>
      </c>
      <c r="CA4" t="s">
        <v>8204</v>
      </c>
      <c r="CB4" t="s">
        <v>8795</v>
      </c>
      <c r="CC4" t="s">
        <v>8267</v>
      </c>
      <c r="CD4" t="s">
        <v>8836</v>
      </c>
      <c r="CE4" t="s">
        <v>8840</v>
      </c>
      <c r="CF4" t="s">
        <v>8664</v>
      </c>
      <c r="CH4" t="s">
        <v>8860</v>
      </c>
      <c r="CI4" t="s">
        <v>8866</v>
      </c>
      <c r="CK4" t="s">
        <v>6557</v>
      </c>
      <c r="CL4" t="s">
        <v>6758</v>
      </c>
      <c r="CM4" t="s">
        <v>8200</v>
      </c>
      <c r="CN4" t="s">
        <v>6552</v>
      </c>
      <c r="CO4" t="s">
        <v>8750</v>
      </c>
      <c r="CP4" t="s">
        <v>8939</v>
      </c>
      <c r="CQ4" t="s">
        <v>8200</v>
      </c>
      <c r="CR4" t="s">
        <v>8834</v>
      </c>
      <c r="CS4" t="s">
        <v>6629</v>
      </c>
      <c r="CT4" t="s">
        <v>6557</v>
      </c>
      <c r="CU4" t="s">
        <v>8947</v>
      </c>
      <c r="CV4" t="s">
        <v>9096</v>
      </c>
      <c r="CW4" t="s">
        <v>8717</v>
      </c>
      <c r="CX4" t="s">
        <v>6914</v>
      </c>
    </row>
    <row r="5" spans="1:102" x14ac:dyDescent="0.25">
      <c r="A5" t="s">
        <v>6551</v>
      </c>
      <c r="B5" t="s">
        <v>6569</v>
      </c>
      <c r="C5" t="s">
        <v>6573</v>
      </c>
      <c r="D5" t="s">
        <v>6554</v>
      </c>
      <c r="F5" t="s">
        <v>6581</v>
      </c>
      <c r="H5" t="s">
        <v>6591</v>
      </c>
      <c r="I5" t="s">
        <v>6591</v>
      </c>
      <c r="J5" t="s">
        <v>6553</v>
      </c>
      <c r="K5" t="s">
        <v>6631</v>
      </c>
      <c r="L5" t="s">
        <v>6641</v>
      </c>
      <c r="M5" t="s">
        <v>6645</v>
      </c>
      <c r="N5" t="s">
        <v>6649</v>
      </c>
      <c r="O5" t="s">
        <v>6654</v>
      </c>
      <c r="P5" t="s">
        <v>6659</v>
      </c>
      <c r="Q5" t="s">
        <v>7970</v>
      </c>
      <c r="S5" t="s">
        <v>7979</v>
      </c>
      <c r="T5" t="s">
        <v>7981</v>
      </c>
      <c r="U5" t="s">
        <v>7993</v>
      </c>
      <c r="V5" t="s">
        <v>7997</v>
      </c>
      <c r="W5" t="s">
        <v>7255</v>
      </c>
      <c r="Y5" t="s">
        <v>8201</v>
      </c>
      <c r="Z5" t="s">
        <v>8205</v>
      </c>
      <c r="AA5" t="s">
        <v>8212</v>
      </c>
      <c r="AB5" t="s">
        <v>8215</v>
      </c>
      <c r="AC5" t="s">
        <v>8223</v>
      </c>
      <c r="AE5" t="s">
        <v>8237</v>
      </c>
      <c r="AF5" t="s">
        <v>6655</v>
      </c>
      <c r="AH5" t="s">
        <v>8244</v>
      </c>
      <c r="AK5" t="s">
        <v>8255</v>
      </c>
      <c r="AL5" t="s">
        <v>8201</v>
      </c>
      <c r="AM5" t="s">
        <v>6554</v>
      </c>
      <c r="AO5" t="s">
        <v>8264</v>
      </c>
      <c r="AP5" t="s">
        <v>8265</v>
      </c>
      <c r="AQ5" t="s">
        <v>8268</v>
      </c>
      <c r="AR5" t="s">
        <v>7964</v>
      </c>
      <c r="AS5" t="s">
        <v>8276</v>
      </c>
      <c r="AT5" t="s">
        <v>6553</v>
      </c>
      <c r="AU5" t="s">
        <v>8369</v>
      </c>
      <c r="AV5" t="s">
        <v>6654</v>
      </c>
      <c r="AW5" t="s">
        <v>8379</v>
      </c>
      <c r="AX5" t="s">
        <v>8212</v>
      </c>
      <c r="AY5" t="s">
        <v>8557</v>
      </c>
      <c r="AZ5" t="s">
        <v>6560</v>
      </c>
      <c r="BA5" t="s">
        <v>6591</v>
      </c>
      <c r="BB5" t="s">
        <v>8224</v>
      </c>
      <c r="BC5" t="s">
        <v>7981</v>
      </c>
      <c r="BD5" t="s">
        <v>8582</v>
      </c>
      <c r="BE5" t="s">
        <v>8592</v>
      </c>
      <c r="BF5" t="s">
        <v>8653</v>
      </c>
      <c r="BG5" t="s">
        <v>8660</v>
      </c>
      <c r="BH5" t="s">
        <v>8585</v>
      </c>
      <c r="BI5" t="s">
        <v>6576</v>
      </c>
      <c r="BJ5" t="s">
        <v>6554</v>
      </c>
      <c r="BK5" t="s">
        <v>8668</v>
      </c>
      <c r="BL5" t="s">
        <v>8719</v>
      </c>
      <c r="BN5" t="s">
        <v>8215</v>
      </c>
      <c r="BO5" t="s">
        <v>8746</v>
      </c>
      <c r="BP5" t="s">
        <v>6566</v>
      </c>
      <c r="BQ5" t="s">
        <v>8651</v>
      </c>
      <c r="BR5" t="s">
        <v>8756</v>
      </c>
      <c r="BS5" t="s">
        <v>8562</v>
      </c>
      <c r="BT5" t="s">
        <v>7982</v>
      </c>
      <c r="BU5" t="s">
        <v>6915</v>
      </c>
      <c r="BV5" t="s">
        <v>8789</v>
      </c>
      <c r="BW5" t="s">
        <v>8656</v>
      </c>
      <c r="CA5" t="s">
        <v>8205</v>
      </c>
      <c r="CB5" t="s">
        <v>8796</v>
      </c>
      <c r="CC5" t="s">
        <v>6759</v>
      </c>
      <c r="CD5" t="s">
        <v>8837</v>
      </c>
      <c r="CE5" t="s">
        <v>8841</v>
      </c>
      <c r="CH5" t="s">
        <v>8861</v>
      </c>
      <c r="CI5" t="s">
        <v>8867</v>
      </c>
      <c r="CK5" t="s">
        <v>6654</v>
      </c>
      <c r="CL5" t="s">
        <v>6759</v>
      </c>
      <c r="CM5" t="s">
        <v>8201</v>
      </c>
      <c r="CN5" t="s">
        <v>6553</v>
      </c>
      <c r="CO5" t="s">
        <v>8751</v>
      </c>
      <c r="CP5" t="s">
        <v>8940</v>
      </c>
      <c r="CQ5" t="s">
        <v>8201</v>
      </c>
      <c r="CR5" t="s">
        <v>8943</v>
      </c>
      <c r="CS5" t="s">
        <v>6630</v>
      </c>
      <c r="CT5" t="s">
        <v>6654</v>
      </c>
      <c r="CU5" t="s">
        <v>8948</v>
      </c>
      <c r="CV5" t="s">
        <v>8267</v>
      </c>
      <c r="CW5" t="s">
        <v>8718</v>
      </c>
      <c r="CX5" t="s">
        <v>6915</v>
      </c>
    </row>
    <row r="6" spans="1:102" x14ac:dyDescent="0.25">
      <c r="A6" t="s">
        <v>6552</v>
      </c>
      <c r="D6" t="s">
        <v>6555</v>
      </c>
      <c r="F6" t="s">
        <v>6582</v>
      </c>
      <c r="H6" t="s">
        <v>6592</v>
      </c>
      <c r="I6" t="s">
        <v>6592</v>
      </c>
      <c r="J6" t="s">
        <v>6554</v>
      </c>
      <c r="K6" t="s">
        <v>6632</v>
      </c>
      <c r="N6" t="s">
        <v>6650</v>
      </c>
      <c r="O6" t="s">
        <v>6611</v>
      </c>
      <c r="P6" t="s">
        <v>6660</v>
      </c>
      <c r="Q6" t="s">
        <v>7971</v>
      </c>
      <c r="S6" t="s">
        <v>7980</v>
      </c>
      <c r="T6" t="s">
        <v>6610</v>
      </c>
      <c r="U6" t="s">
        <v>7994</v>
      </c>
      <c r="V6" t="s">
        <v>7998</v>
      </c>
      <c r="W6" t="s">
        <v>7256</v>
      </c>
      <c r="Y6" t="s">
        <v>8202</v>
      </c>
      <c r="Z6" t="s">
        <v>8206</v>
      </c>
      <c r="AA6" t="s">
        <v>8213</v>
      </c>
      <c r="AB6" t="s">
        <v>8216</v>
      </c>
      <c r="AC6" t="s">
        <v>8224</v>
      </c>
      <c r="AE6" t="s">
        <v>8238</v>
      </c>
      <c r="AF6" t="s">
        <v>6560</v>
      </c>
      <c r="AH6" t="s">
        <v>8245</v>
      </c>
      <c r="AK6" t="s">
        <v>6914</v>
      </c>
      <c r="AL6" t="s">
        <v>8202</v>
      </c>
      <c r="AM6" t="s">
        <v>6556</v>
      </c>
      <c r="AO6" t="s">
        <v>7069</v>
      </c>
      <c r="AP6" t="s">
        <v>8266</v>
      </c>
      <c r="AQ6" t="s">
        <v>8269</v>
      </c>
      <c r="AS6" t="s">
        <v>8277</v>
      </c>
      <c r="AT6" t="s">
        <v>6554</v>
      </c>
      <c r="AU6" t="s">
        <v>8370</v>
      </c>
      <c r="AV6" t="s">
        <v>7981</v>
      </c>
      <c r="AW6" t="s">
        <v>8380</v>
      </c>
      <c r="AX6" t="s">
        <v>8213</v>
      </c>
      <c r="AY6" t="s">
        <v>8558</v>
      </c>
      <c r="AZ6" t="s">
        <v>6561</v>
      </c>
      <c r="BA6" t="s">
        <v>6592</v>
      </c>
      <c r="BB6" t="s">
        <v>8225</v>
      </c>
      <c r="BC6" t="s">
        <v>6610</v>
      </c>
      <c r="BD6" t="s">
        <v>8583</v>
      </c>
      <c r="BE6" t="s">
        <v>8593</v>
      </c>
      <c r="BF6" t="s">
        <v>7990</v>
      </c>
      <c r="BG6" t="s">
        <v>8661</v>
      </c>
      <c r="BH6" t="s">
        <v>8586</v>
      </c>
      <c r="BJ6" t="s">
        <v>6555</v>
      </c>
      <c r="BK6" t="s">
        <v>8669</v>
      </c>
      <c r="BL6" t="s">
        <v>8720</v>
      </c>
      <c r="BO6" t="s">
        <v>8747</v>
      </c>
      <c r="BP6" t="s">
        <v>6567</v>
      </c>
      <c r="BQ6" t="s">
        <v>8652</v>
      </c>
      <c r="BS6" t="s">
        <v>8657</v>
      </c>
      <c r="BT6" t="s">
        <v>7983</v>
      </c>
      <c r="BU6" t="s">
        <v>6916</v>
      </c>
      <c r="BW6" t="s">
        <v>8220</v>
      </c>
      <c r="CA6" t="s">
        <v>8206</v>
      </c>
      <c r="CB6" t="s">
        <v>8797</v>
      </c>
      <c r="CC6" t="s">
        <v>8798</v>
      </c>
      <c r="CD6" t="s">
        <v>8838</v>
      </c>
      <c r="CE6" t="s">
        <v>6557</v>
      </c>
      <c r="CH6" t="s">
        <v>8862</v>
      </c>
      <c r="CI6" t="s">
        <v>8868</v>
      </c>
      <c r="CK6" t="s">
        <v>7981</v>
      </c>
      <c r="CL6" t="s">
        <v>6760</v>
      </c>
      <c r="CM6" t="s">
        <v>8202</v>
      </c>
      <c r="CN6" t="s">
        <v>6554</v>
      </c>
      <c r="CP6" t="s">
        <v>8672</v>
      </c>
      <c r="CR6" t="s">
        <v>8944</v>
      </c>
      <c r="CS6" t="s">
        <v>6631</v>
      </c>
      <c r="CT6" t="s">
        <v>7981</v>
      </c>
      <c r="CU6" t="s">
        <v>8949</v>
      </c>
      <c r="CV6" t="s">
        <v>6759</v>
      </c>
      <c r="CW6" t="s">
        <v>6594</v>
      </c>
      <c r="CX6" t="s">
        <v>9128</v>
      </c>
    </row>
    <row r="7" spans="1:102" x14ac:dyDescent="0.25">
      <c r="A7" t="s">
        <v>6553</v>
      </c>
      <c r="D7" t="s">
        <v>6574</v>
      </c>
      <c r="F7" t="s">
        <v>6583</v>
      </c>
      <c r="H7" t="s">
        <v>6593</v>
      </c>
      <c r="J7" t="s">
        <v>6555</v>
      </c>
      <c r="K7" t="s">
        <v>6633</v>
      </c>
      <c r="N7" t="s">
        <v>6651</v>
      </c>
      <c r="O7" t="s">
        <v>6655</v>
      </c>
      <c r="P7" t="s">
        <v>6661</v>
      </c>
      <c r="Q7" t="s">
        <v>7972</v>
      </c>
      <c r="T7" t="s">
        <v>7982</v>
      </c>
      <c r="V7" t="s">
        <v>7999</v>
      </c>
      <c r="Y7" t="s">
        <v>8203</v>
      </c>
      <c r="Z7" t="s">
        <v>8207</v>
      </c>
      <c r="AB7" t="s">
        <v>6988</v>
      </c>
      <c r="AC7" t="s">
        <v>8225</v>
      </c>
      <c r="AF7" t="s">
        <v>6561</v>
      </c>
      <c r="AH7" t="s">
        <v>8246</v>
      </c>
      <c r="AK7" t="s">
        <v>6915</v>
      </c>
      <c r="AL7" t="s">
        <v>8203</v>
      </c>
      <c r="AM7" t="s">
        <v>6598</v>
      </c>
      <c r="AO7" t="s">
        <v>7070</v>
      </c>
      <c r="AP7" t="s">
        <v>6555</v>
      </c>
      <c r="AQ7" t="s">
        <v>6760</v>
      </c>
      <c r="AS7" t="s">
        <v>8278</v>
      </c>
      <c r="AT7" t="s">
        <v>6555</v>
      </c>
      <c r="AU7" t="s">
        <v>8371</v>
      </c>
      <c r="AV7" t="s">
        <v>6610</v>
      </c>
      <c r="AW7" t="s">
        <v>8381</v>
      </c>
      <c r="AX7" t="s">
        <v>8531</v>
      </c>
      <c r="AZ7" t="s">
        <v>6562</v>
      </c>
      <c r="BA7" t="s">
        <v>6593</v>
      </c>
      <c r="BB7" t="s">
        <v>8226</v>
      </c>
      <c r="BC7" t="s">
        <v>7982</v>
      </c>
      <c r="BD7" t="s">
        <v>8584</v>
      </c>
      <c r="BE7" t="s">
        <v>8594</v>
      </c>
      <c r="BF7" t="s">
        <v>7991</v>
      </c>
      <c r="BH7" t="s">
        <v>8587</v>
      </c>
      <c r="BJ7" t="s">
        <v>6556</v>
      </c>
      <c r="BK7" t="s">
        <v>8670</v>
      </c>
      <c r="BL7" t="s">
        <v>8721</v>
      </c>
      <c r="BO7" t="s">
        <v>8748</v>
      </c>
      <c r="BP7" t="s">
        <v>6568</v>
      </c>
      <c r="BQ7" t="s">
        <v>8653</v>
      </c>
      <c r="BS7" t="s">
        <v>8658</v>
      </c>
      <c r="BT7" t="s">
        <v>7985</v>
      </c>
      <c r="BU7" t="s">
        <v>8256</v>
      </c>
      <c r="CA7" t="s">
        <v>8207</v>
      </c>
      <c r="CC7" t="s">
        <v>8799</v>
      </c>
      <c r="CD7" t="s">
        <v>8839</v>
      </c>
      <c r="CE7" t="s">
        <v>6654</v>
      </c>
      <c r="CH7" t="s">
        <v>8863</v>
      </c>
      <c r="CI7" t="s">
        <v>8869</v>
      </c>
      <c r="CK7" t="s">
        <v>6611</v>
      </c>
      <c r="CL7" t="s">
        <v>8798</v>
      </c>
      <c r="CN7" t="s">
        <v>6555</v>
      </c>
      <c r="CT7" t="s">
        <v>6610</v>
      </c>
      <c r="CU7" t="s">
        <v>8950</v>
      </c>
      <c r="CV7" t="s">
        <v>6760</v>
      </c>
      <c r="CW7" t="s">
        <v>6557</v>
      </c>
      <c r="CX7" t="s">
        <v>9129</v>
      </c>
    </row>
    <row r="8" spans="1:102" x14ac:dyDescent="0.25">
      <c r="A8" t="s">
        <v>6554</v>
      </c>
      <c r="D8" t="s">
        <v>6575</v>
      </c>
      <c r="F8" t="s">
        <v>6584</v>
      </c>
      <c r="J8" t="s">
        <v>6574</v>
      </c>
      <c r="K8" t="s">
        <v>6634</v>
      </c>
      <c r="N8" t="s">
        <v>6652</v>
      </c>
      <c r="O8" t="s">
        <v>6560</v>
      </c>
      <c r="P8" t="s">
        <v>6662</v>
      </c>
      <c r="T8" t="s">
        <v>7983</v>
      </c>
      <c r="V8" t="s">
        <v>8000</v>
      </c>
      <c r="Y8" t="s">
        <v>8204</v>
      </c>
      <c r="Z8" t="s">
        <v>8208</v>
      </c>
      <c r="AB8" t="s">
        <v>6989</v>
      </c>
      <c r="AC8" t="s">
        <v>8226</v>
      </c>
      <c r="AF8" t="s">
        <v>6562</v>
      </c>
      <c r="AH8" t="s">
        <v>8247</v>
      </c>
      <c r="AK8" t="s">
        <v>6916</v>
      </c>
      <c r="AL8" t="s">
        <v>8204</v>
      </c>
      <c r="AM8" t="s">
        <v>6599</v>
      </c>
      <c r="AO8" t="s">
        <v>7071</v>
      </c>
      <c r="AS8" t="s">
        <v>8279</v>
      </c>
      <c r="AT8" t="s">
        <v>6574</v>
      </c>
      <c r="AU8" t="s">
        <v>8372</v>
      </c>
      <c r="AV8" t="s">
        <v>7982</v>
      </c>
      <c r="AW8" t="s">
        <v>8382</v>
      </c>
      <c r="AX8" t="s">
        <v>8532</v>
      </c>
      <c r="AZ8" t="s">
        <v>6563</v>
      </c>
      <c r="BA8" t="s">
        <v>8559</v>
      </c>
      <c r="BB8" t="s">
        <v>8227</v>
      </c>
      <c r="BC8" t="s">
        <v>7983</v>
      </c>
      <c r="BD8" t="s">
        <v>8585</v>
      </c>
      <c r="BE8" t="s">
        <v>8595</v>
      </c>
      <c r="BF8" t="s">
        <v>7992</v>
      </c>
      <c r="BJ8" t="s">
        <v>6598</v>
      </c>
      <c r="BK8" t="s">
        <v>8671</v>
      </c>
      <c r="BL8" t="s">
        <v>8722</v>
      </c>
      <c r="BP8" t="s">
        <v>6569</v>
      </c>
      <c r="BQ8" t="s">
        <v>7990</v>
      </c>
      <c r="BS8" t="s">
        <v>8659</v>
      </c>
      <c r="BT8" t="s">
        <v>7986</v>
      </c>
      <c r="CA8" t="s">
        <v>8208</v>
      </c>
      <c r="CC8" t="s">
        <v>8800</v>
      </c>
      <c r="CD8" t="s">
        <v>8579</v>
      </c>
      <c r="CE8" t="s">
        <v>7981</v>
      </c>
      <c r="CI8" t="s">
        <v>8870</v>
      </c>
      <c r="CK8" t="s">
        <v>6655</v>
      </c>
      <c r="CL8" t="s">
        <v>8799</v>
      </c>
      <c r="CN8" t="s">
        <v>6556</v>
      </c>
      <c r="CT8" t="s">
        <v>7982</v>
      </c>
      <c r="CU8" t="s">
        <v>8951</v>
      </c>
      <c r="CV8" t="s">
        <v>8798</v>
      </c>
      <c r="CW8" t="s">
        <v>6654</v>
      </c>
      <c r="CX8" t="s">
        <v>6917</v>
      </c>
    </row>
    <row r="9" spans="1:102" x14ac:dyDescent="0.25">
      <c r="A9" t="s">
        <v>6555</v>
      </c>
      <c r="F9" t="s">
        <v>6585</v>
      </c>
      <c r="J9" t="s">
        <v>6596</v>
      </c>
      <c r="K9" t="s">
        <v>6635</v>
      </c>
      <c r="N9" t="s">
        <v>6653</v>
      </c>
      <c r="O9" t="s">
        <v>6561</v>
      </c>
      <c r="P9" t="s">
        <v>6551</v>
      </c>
      <c r="T9" t="s">
        <v>7984</v>
      </c>
      <c r="V9" t="s">
        <v>8001</v>
      </c>
      <c r="Y9" t="s">
        <v>8205</v>
      </c>
      <c r="AB9" t="s">
        <v>6990</v>
      </c>
      <c r="AC9" t="s">
        <v>8227</v>
      </c>
      <c r="AF9" t="s">
        <v>6563</v>
      </c>
      <c r="AK9" t="s">
        <v>8256</v>
      </c>
      <c r="AL9" t="s">
        <v>8205</v>
      </c>
      <c r="AM9" t="s">
        <v>6600</v>
      </c>
      <c r="AO9" t="s">
        <v>7072</v>
      </c>
      <c r="AS9" t="s">
        <v>8280</v>
      </c>
      <c r="AT9" t="s">
        <v>6575</v>
      </c>
      <c r="AU9" t="s">
        <v>8373</v>
      </c>
      <c r="AV9" t="s">
        <v>7983</v>
      </c>
      <c r="AW9" t="s">
        <v>8383</v>
      </c>
      <c r="AX9" t="s">
        <v>8533</v>
      </c>
      <c r="AZ9" t="s">
        <v>6564</v>
      </c>
      <c r="BA9" t="s">
        <v>8560</v>
      </c>
      <c r="BB9" t="s">
        <v>8228</v>
      </c>
      <c r="BC9" t="s">
        <v>7984</v>
      </c>
      <c r="BD9" t="s">
        <v>8586</v>
      </c>
      <c r="BE9" t="s">
        <v>8596</v>
      </c>
      <c r="BF9" t="s">
        <v>7993</v>
      </c>
      <c r="BJ9" t="s">
        <v>6600</v>
      </c>
      <c r="BK9" t="s">
        <v>8672</v>
      </c>
      <c r="BL9" t="s">
        <v>6654</v>
      </c>
      <c r="BP9" t="s">
        <v>8752</v>
      </c>
      <c r="BQ9" t="s">
        <v>7991</v>
      </c>
      <c r="BS9" t="s">
        <v>8660</v>
      </c>
      <c r="BT9" t="s">
        <v>6611</v>
      </c>
      <c r="CA9" t="s">
        <v>6570</v>
      </c>
      <c r="CC9" t="s">
        <v>8801</v>
      </c>
      <c r="CD9" t="s">
        <v>8580</v>
      </c>
      <c r="CE9" t="s">
        <v>6610</v>
      </c>
      <c r="CI9" t="s">
        <v>8871</v>
      </c>
      <c r="CK9" t="s">
        <v>6560</v>
      </c>
      <c r="CL9" t="s">
        <v>8800</v>
      </c>
      <c r="CN9" t="s">
        <v>6668</v>
      </c>
      <c r="CT9" t="s">
        <v>7983</v>
      </c>
      <c r="CU9" t="s">
        <v>8952</v>
      </c>
      <c r="CV9" t="s">
        <v>8799</v>
      </c>
      <c r="CW9" t="s">
        <v>7981</v>
      </c>
      <c r="CX9" t="s">
        <v>9130</v>
      </c>
    </row>
    <row r="10" spans="1:102" x14ac:dyDescent="0.25">
      <c r="A10" t="s">
        <v>6556</v>
      </c>
      <c r="F10" t="s">
        <v>6586</v>
      </c>
      <c r="J10" t="s">
        <v>6597</v>
      </c>
      <c r="K10" t="s">
        <v>6636</v>
      </c>
      <c r="O10" t="s">
        <v>6562</v>
      </c>
      <c r="P10" t="s">
        <v>6663</v>
      </c>
      <c r="T10" t="s">
        <v>7985</v>
      </c>
      <c r="V10" t="s">
        <v>8002</v>
      </c>
      <c r="AB10" t="s">
        <v>6991</v>
      </c>
      <c r="AC10" t="s">
        <v>8228</v>
      </c>
      <c r="AF10" t="s">
        <v>6564</v>
      </c>
      <c r="AK10" t="s">
        <v>6924</v>
      </c>
      <c r="AL10" t="s">
        <v>8206</v>
      </c>
      <c r="AM10" t="s">
        <v>6601</v>
      </c>
      <c r="AO10" t="s">
        <v>7073</v>
      </c>
      <c r="AS10" t="s">
        <v>8281</v>
      </c>
      <c r="AT10" t="s">
        <v>6668</v>
      </c>
      <c r="AU10" t="s">
        <v>8374</v>
      </c>
      <c r="AV10" t="s">
        <v>6611</v>
      </c>
      <c r="AW10" t="s">
        <v>8384</v>
      </c>
      <c r="AX10" t="s">
        <v>8534</v>
      </c>
      <c r="AZ10" t="s">
        <v>6565</v>
      </c>
      <c r="BA10" t="s">
        <v>8561</v>
      </c>
      <c r="BC10" t="s">
        <v>8563</v>
      </c>
      <c r="BD10" t="s">
        <v>8587</v>
      </c>
      <c r="BE10" t="s">
        <v>8597</v>
      </c>
      <c r="BF10" t="s">
        <v>7994</v>
      </c>
      <c r="BJ10" t="s">
        <v>6601</v>
      </c>
      <c r="BK10" t="s">
        <v>8673</v>
      </c>
      <c r="BL10" t="s">
        <v>6608</v>
      </c>
      <c r="BQ10" t="s">
        <v>7992</v>
      </c>
      <c r="BS10" t="s">
        <v>8661</v>
      </c>
      <c r="BT10" t="s">
        <v>7987</v>
      </c>
      <c r="CA10" t="s">
        <v>6571</v>
      </c>
      <c r="CC10" t="s">
        <v>8802</v>
      </c>
      <c r="CD10" t="s">
        <v>8581</v>
      </c>
      <c r="CE10" t="s">
        <v>7982</v>
      </c>
      <c r="CI10" t="s">
        <v>8872</v>
      </c>
      <c r="CK10" t="s">
        <v>6561</v>
      </c>
      <c r="CL10" t="s">
        <v>8801</v>
      </c>
      <c r="CN10" t="s">
        <v>6669</v>
      </c>
      <c r="CT10" t="s">
        <v>7984</v>
      </c>
      <c r="CU10" t="s">
        <v>8953</v>
      </c>
      <c r="CV10" t="s">
        <v>8800</v>
      </c>
      <c r="CW10" t="s">
        <v>6610</v>
      </c>
      <c r="CX10" t="s">
        <v>9131</v>
      </c>
    </row>
    <row r="11" spans="1:102" x14ac:dyDescent="0.25">
      <c r="A11" t="s">
        <v>6557</v>
      </c>
      <c r="F11" t="s">
        <v>6587</v>
      </c>
      <c r="J11" t="s">
        <v>6598</v>
      </c>
      <c r="K11" t="s">
        <v>6637</v>
      </c>
      <c r="O11" t="s">
        <v>6563</v>
      </c>
      <c r="P11" t="s">
        <v>6664</v>
      </c>
      <c r="T11" t="s">
        <v>7986</v>
      </c>
      <c r="V11" t="s">
        <v>8003</v>
      </c>
      <c r="AB11" t="s">
        <v>8217</v>
      </c>
      <c r="AC11" t="s">
        <v>8229</v>
      </c>
      <c r="AF11" t="s">
        <v>6565</v>
      </c>
      <c r="AK11" t="s">
        <v>6925</v>
      </c>
      <c r="AM11" t="s">
        <v>6602</v>
      </c>
      <c r="AO11" t="s">
        <v>7074</v>
      </c>
      <c r="AS11" t="s">
        <v>8282</v>
      </c>
      <c r="AT11" t="s">
        <v>6669</v>
      </c>
      <c r="AU11" t="s">
        <v>8375</v>
      </c>
      <c r="AV11" t="s">
        <v>6655</v>
      </c>
      <c r="AW11" t="s">
        <v>8385</v>
      </c>
      <c r="AX11" t="s">
        <v>8535</v>
      </c>
      <c r="BA11" t="s">
        <v>8562</v>
      </c>
      <c r="BC11" t="s">
        <v>8564</v>
      </c>
      <c r="BD11" t="s">
        <v>8195</v>
      </c>
      <c r="BE11" t="s">
        <v>8598</v>
      </c>
      <c r="BF11" t="s">
        <v>8654</v>
      </c>
      <c r="BJ11" t="s">
        <v>6602</v>
      </c>
      <c r="BK11" t="s">
        <v>8674</v>
      </c>
      <c r="BL11" t="s">
        <v>6609</v>
      </c>
      <c r="BQ11" t="s">
        <v>7993</v>
      </c>
      <c r="BS11" t="s">
        <v>8209</v>
      </c>
      <c r="BT11" t="s">
        <v>7988</v>
      </c>
      <c r="CC11" t="s">
        <v>8803</v>
      </c>
      <c r="CE11" t="s">
        <v>7983</v>
      </c>
      <c r="CI11" t="s">
        <v>8873</v>
      </c>
      <c r="CK11" t="s">
        <v>6562</v>
      </c>
      <c r="CL11" t="s">
        <v>8802</v>
      </c>
      <c r="CN11" t="s">
        <v>6599</v>
      </c>
      <c r="CT11" t="s">
        <v>7985</v>
      </c>
      <c r="CU11" t="s">
        <v>8954</v>
      </c>
      <c r="CV11" t="s">
        <v>8801</v>
      </c>
      <c r="CW11" t="s">
        <v>7982</v>
      </c>
    </row>
    <row r="12" spans="1:102" x14ac:dyDescent="0.25">
      <c r="A12" t="s">
        <v>6558</v>
      </c>
      <c r="J12" t="s">
        <v>6599</v>
      </c>
      <c r="O12" t="s">
        <v>6564</v>
      </c>
      <c r="P12" t="s">
        <v>6553</v>
      </c>
      <c r="T12" t="s">
        <v>6611</v>
      </c>
      <c r="V12" t="s">
        <v>8004</v>
      </c>
      <c r="AB12" t="s">
        <v>8218</v>
      </c>
      <c r="AC12" t="s">
        <v>8230</v>
      </c>
      <c r="AK12" t="s">
        <v>6926</v>
      </c>
      <c r="AM12" t="s">
        <v>8257</v>
      </c>
      <c r="AO12" t="s">
        <v>7078</v>
      </c>
      <c r="AS12" t="s">
        <v>8283</v>
      </c>
      <c r="AT12" t="s">
        <v>6599</v>
      </c>
      <c r="AV12" t="s">
        <v>6560</v>
      </c>
      <c r="AW12" t="s">
        <v>8386</v>
      </c>
      <c r="AX12" t="s">
        <v>8536</v>
      </c>
      <c r="BC12" t="s">
        <v>7986</v>
      </c>
      <c r="BD12" t="s">
        <v>8196</v>
      </c>
      <c r="BE12" t="s">
        <v>8599</v>
      </c>
      <c r="BF12" t="s">
        <v>8655</v>
      </c>
      <c r="BK12" t="s">
        <v>8675</v>
      </c>
      <c r="BL12" t="s">
        <v>8723</v>
      </c>
      <c r="BS12" t="s">
        <v>8210</v>
      </c>
      <c r="BT12" t="s">
        <v>7989</v>
      </c>
      <c r="CC12" t="s">
        <v>8804</v>
      </c>
      <c r="CE12" t="s">
        <v>7984</v>
      </c>
      <c r="CI12" t="s">
        <v>8874</v>
      </c>
      <c r="CK12" t="s">
        <v>6563</v>
      </c>
      <c r="CL12" t="s">
        <v>8924</v>
      </c>
      <c r="CN12" t="s">
        <v>6600</v>
      </c>
      <c r="CT12" t="s">
        <v>6611</v>
      </c>
      <c r="CU12" t="s">
        <v>8955</v>
      </c>
      <c r="CV12" t="s">
        <v>8802</v>
      </c>
      <c r="CW12" t="s">
        <v>7983</v>
      </c>
    </row>
    <row r="13" spans="1:102" x14ac:dyDescent="0.25">
      <c r="A13" t="s">
        <v>6559</v>
      </c>
      <c r="J13" t="s">
        <v>6600</v>
      </c>
      <c r="O13" t="s">
        <v>6565</v>
      </c>
      <c r="P13" t="s">
        <v>6554</v>
      </c>
      <c r="T13" t="s">
        <v>7987</v>
      </c>
      <c r="V13" t="s">
        <v>8005</v>
      </c>
      <c r="AB13" t="s">
        <v>8219</v>
      </c>
      <c r="AC13" t="s">
        <v>8231</v>
      </c>
      <c r="AK13" t="s">
        <v>6935</v>
      </c>
      <c r="AM13" t="s">
        <v>8258</v>
      </c>
      <c r="AS13" t="s">
        <v>8284</v>
      </c>
      <c r="AT13" t="s">
        <v>6600</v>
      </c>
      <c r="AV13" t="s">
        <v>6561</v>
      </c>
      <c r="AW13" t="s">
        <v>8387</v>
      </c>
      <c r="AX13" t="s">
        <v>8537</v>
      </c>
      <c r="BC13" t="s">
        <v>6611</v>
      </c>
      <c r="BD13" t="s">
        <v>8197</v>
      </c>
      <c r="BE13" t="s">
        <v>8600</v>
      </c>
      <c r="BF13" t="s">
        <v>8656</v>
      </c>
      <c r="BK13" t="s">
        <v>8676</v>
      </c>
      <c r="BL13" t="s">
        <v>8724</v>
      </c>
      <c r="BT13" t="s">
        <v>8565</v>
      </c>
      <c r="CC13" t="s">
        <v>8805</v>
      </c>
      <c r="CE13" t="s">
        <v>7985</v>
      </c>
      <c r="CI13" t="s">
        <v>8875</v>
      </c>
      <c r="CK13" t="s">
        <v>6564</v>
      </c>
      <c r="CL13" t="s">
        <v>8925</v>
      </c>
      <c r="CN13" t="s">
        <v>6601</v>
      </c>
      <c r="CT13" t="s">
        <v>6655</v>
      </c>
      <c r="CU13" t="s">
        <v>8956</v>
      </c>
      <c r="CV13" t="s">
        <v>8803</v>
      </c>
      <c r="CW13" t="s">
        <v>7984</v>
      </c>
    </row>
    <row r="14" spans="1:102" x14ac:dyDescent="0.25">
      <c r="A14" t="s">
        <v>6560</v>
      </c>
      <c r="J14" t="s">
        <v>6557</v>
      </c>
      <c r="P14" t="s">
        <v>6665</v>
      </c>
      <c r="T14" t="s">
        <v>7988</v>
      </c>
      <c r="V14" t="s">
        <v>8006</v>
      </c>
      <c r="AK14" t="s">
        <v>6936</v>
      </c>
      <c r="AM14" t="s">
        <v>8259</v>
      </c>
      <c r="AS14" t="s">
        <v>8285</v>
      </c>
      <c r="AT14" t="s">
        <v>6601</v>
      </c>
      <c r="AV14" t="s">
        <v>6562</v>
      </c>
      <c r="AW14" t="s">
        <v>8388</v>
      </c>
      <c r="AX14" t="s">
        <v>8538</v>
      </c>
      <c r="BC14" t="s">
        <v>7987</v>
      </c>
      <c r="BD14" t="s">
        <v>8588</v>
      </c>
      <c r="BE14" t="s">
        <v>8601</v>
      </c>
      <c r="BK14" t="s">
        <v>8677</v>
      </c>
      <c r="BL14" t="s">
        <v>8725</v>
      </c>
      <c r="BT14" t="s">
        <v>8757</v>
      </c>
      <c r="CC14" t="s">
        <v>8806</v>
      </c>
      <c r="CE14" t="s">
        <v>7986</v>
      </c>
      <c r="CI14" t="s">
        <v>8876</v>
      </c>
      <c r="CK14" t="s">
        <v>6565</v>
      </c>
      <c r="CL14" t="s">
        <v>8926</v>
      </c>
      <c r="CN14" t="s">
        <v>6602</v>
      </c>
      <c r="CT14" t="s">
        <v>6560</v>
      </c>
      <c r="CU14" t="s">
        <v>8957</v>
      </c>
      <c r="CV14" t="s">
        <v>8804</v>
      </c>
      <c r="CW14" t="s">
        <v>7985</v>
      </c>
    </row>
    <row r="15" spans="1:102" x14ac:dyDescent="0.25">
      <c r="A15" t="s">
        <v>6561</v>
      </c>
      <c r="J15" t="s">
        <v>6601</v>
      </c>
      <c r="P15" t="s">
        <v>6666</v>
      </c>
      <c r="T15" t="s">
        <v>7989</v>
      </c>
      <c r="V15" t="s">
        <v>8007</v>
      </c>
      <c r="AM15" t="s">
        <v>8260</v>
      </c>
      <c r="AS15" t="s">
        <v>8286</v>
      </c>
      <c r="AT15" t="s">
        <v>6602</v>
      </c>
      <c r="AV15" t="s">
        <v>6563</v>
      </c>
      <c r="AW15" t="s">
        <v>8389</v>
      </c>
      <c r="AX15" t="s">
        <v>8539</v>
      </c>
      <c r="BC15" t="s">
        <v>7988</v>
      </c>
      <c r="BE15" t="s">
        <v>8602</v>
      </c>
      <c r="BK15" t="s">
        <v>8678</v>
      </c>
      <c r="BL15" t="s">
        <v>8726</v>
      </c>
      <c r="BT15" t="s">
        <v>8568</v>
      </c>
      <c r="CC15" t="s">
        <v>8807</v>
      </c>
      <c r="CE15" t="s">
        <v>6558</v>
      </c>
      <c r="CI15" t="s">
        <v>8877</v>
      </c>
      <c r="CL15" t="s">
        <v>8927</v>
      </c>
      <c r="CN15" t="s">
        <v>8257</v>
      </c>
      <c r="CT15" t="s">
        <v>6561</v>
      </c>
      <c r="CU15" t="s">
        <v>8958</v>
      </c>
      <c r="CV15" t="s">
        <v>8805</v>
      </c>
      <c r="CW15" t="s">
        <v>7986</v>
      </c>
    </row>
    <row r="16" spans="1:102" x14ac:dyDescent="0.25">
      <c r="A16" t="s">
        <v>6562</v>
      </c>
      <c r="J16" t="s">
        <v>6602</v>
      </c>
      <c r="P16" t="s">
        <v>6667</v>
      </c>
      <c r="T16" t="s">
        <v>6655</v>
      </c>
      <c r="V16" t="s">
        <v>8008</v>
      </c>
      <c r="AS16" t="s">
        <v>8287</v>
      </c>
      <c r="AT16" t="s">
        <v>8257</v>
      </c>
      <c r="AV16" t="s">
        <v>6564</v>
      </c>
      <c r="AW16" t="s">
        <v>8390</v>
      </c>
      <c r="AX16" t="s">
        <v>8540</v>
      </c>
      <c r="BC16" t="s">
        <v>7989</v>
      </c>
      <c r="BE16" t="s">
        <v>8603</v>
      </c>
      <c r="BK16" t="s">
        <v>8679</v>
      </c>
      <c r="BL16" t="s">
        <v>7982</v>
      </c>
      <c r="BT16" t="s">
        <v>8758</v>
      </c>
      <c r="CC16" t="s">
        <v>8808</v>
      </c>
      <c r="CE16" t="s">
        <v>6559</v>
      </c>
      <c r="CI16" t="s">
        <v>8878</v>
      </c>
      <c r="CL16" t="s">
        <v>8928</v>
      </c>
      <c r="CN16" t="s">
        <v>6654</v>
      </c>
      <c r="CT16" t="s">
        <v>6562</v>
      </c>
      <c r="CU16" t="s">
        <v>8959</v>
      </c>
      <c r="CV16" t="s">
        <v>8806</v>
      </c>
      <c r="CW16" t="s">
        <v>6611</v>
      </c>
    </row>
    <row r="17" spans="1:101" x14ac:dyDescent="0.25">
      <c r="A17" t="s">
        <v>6563</v>
      </c>
      <c r="J17" t="s">
        <v>6603</v>
      </c>
      <c r="P17" t="s">
        <v>6556</v>
      </c>
      <c r="T17" t="s">
        <v>6560</v>
      </c>
      <c r="V17" t="s">
        <v>8009</v>
      </c>
      <c r="AS17" t="s">
        <v>8288</v>
      </c>
      <c r="AT17" t="s">
        <v>8355</v>
      </c>
      <c r="AV17" t="s">
        <v>6565</v>
      </c>
      <c r="AW17" t="s">
        <v>8391</v>
      </c>
      <c r="AX17" t="s">
        <v>8541</v>
      </c>
      <c r="BC17" t="s">
        <v>8565</v>
      </c>
      <c r="BE17" t="s">
        <v>8604</v>
      </c>
      <c r="BK17" t="s">
        <v>8680</v>
      </c>
      <c r="BL17" t="s">
        <v>7983</v>
      </c>
      <c r="BT17" t="s">
        <v>8759</v>
      </c>
      <c r="CC17" t="s">
        <v>8809</v>
      </c>
      <c r="CE17" t="s">
        <v>7987</v>
      </c>
      <c r="CI17" t="s">
        <v>8879</v>
      </c>
      <c r="CL17" t="s">
        <v>8807</v>
      </c>
      <c r="CN17" t="s">
        <v>7981</v>
      </c>
      <c r="CT17" t="s">
        <v>6563</v>
      </c>
      <c r="CU17" t="s">
        <v>8960</v>
      </c>
      <c r="CW17" t="s">
        <v>7987</v>
      </c>
    </row>
    <row r="18" spans="1:101" x14ac:dyDescent="0.25">
      <c r="A18" t="s">
        <v>6564</v>
      </c>
      <c r="J18" t="s">
        <v>6604</v>
      </c>
      <c r="P18" t="s">
        <v>6668</v>
      </c>
      <c r="T18" t="s">
        <v>6561</v>
      </c>
      <c r="V18" t="s">
        <v>8010</v>
      </c>
      <c r="AS18" t="s">
        <v>8289</v>
      </c>
      <c r="AT18" t="s">
        <v>8258</v>
      </c>
      <c r="AW18" t="s">
        <v>8392</v>
      </c>
      <c r="AX18" t="s">
        <v>8542</v>
      </c>
      <c r="BC18" t="s">
        <v>8566</v>
      </c>
      <c r="BE18" t="s">
        <v>8605</v>
      </c>
      <c r="BK18" t="s">
        <v>8681</v>
      </c>
      <c r="BL18" t="s">
        <v>7984</v>
      </c>
      <c r="BT18" t="s">
        <v>8760</v>
      </c>
      <c r="CC18" t="s">
        <v>8810</v>
      </c>
      <c r="CE18" t="s">
        <v>7988</v>
      </c>
      <c r="CI18" t="s">
        <v>8880</v>
      </c>
      <c r="CL18" t="s">
        <v>8929</v>
      </c>
      <c r="CN18" t="s">
        <v>6611</v>
      </c>
      <c r="CT18" t="s">
        <v>6564</v>
      </c>
      <c r="CU18" t="s">
        <v>8961</v>
      </c>
      <c r="CW18" t="s">
        <v>7988</v>
      </c>
    </row>
    <row r="19" spans="1:101" x14ac:dyDescent="0.25">
      <c r="A19" t="s">
        <v>6565</v>
      </c>
      <c r="J19" t="s">
        <v>6605</v>
      </c>
      <c r="P19" t="s">
        <v>6669</v>
      </c>
      <c r="T19" t="s">
        <v>6562</v>
      </c>
      <c r="V19" t="s">
        <v>8011</v>
      </c>
      <c r="AS19" t="s">
        <v>8290</v>
      </c>
      <c r="AT19" t="s">
        <v>8356</v>
      </c>
      <c r="AW19" t="s">
        <v>8393</v>
      </c>
      <c r="AX19" t="s">
        <v>8543</v>
      </c>
      <c r="BC19" t="s">
        <v>8567</v>
      </c>
      <c r="BE19" t="s">
        <v>8606</v>
      </c>
      <c r="BK19" t="s">
        <v>8682</v>
      </c>
      <c r="BL19" t="s">
        <v>7985</v>
      </c>
      <c r="BT19" t="s">
        <v>8572</v>
      </c>
      <c r="CC19" t="s">
        <v>8811</v>
      </c>
      <c r="CE19" t="s">
        <v>7989</v>
      </c>
      <c r="CI19" t="s">
        <v>8881</v>
      </c>
      <c r="CL19" t="s">
        <v>8930</v>
      </c>
      <c r="CN19" t="s">
        <v>6655</v>
      </c>
      <c r="CT19" t="s">
        <v>6565</v>
      </c>
      <c r="CU19" t="s">
        <v>8962</v>
      </c>
      <c r="CW19" t="s">
        <v>7989</v>
      </c>
    </row>
    <row r="20" spans="1:101" x14ac:dyDescent="0.25">
      <c r="J20" t="s">
        <v>6606</v>
      </c>
      <c r="P20" t="s">
        <v>6670</v>
      </c>
      <c r="T20" t="s">
        <v>6563</v>
      </c>
      <c r="V20" t="s">
        <v>8012</v>
      </c>
      <c r="AS20" t="s">
        <v>8291</v>
      </c>
      <c r="AT20" t="s">
        <v>8259</v>
      </c>
      <c r="AW20" t="s">
        <v>8394</v>
      </c>
      <c r="AX20" t="s">
        <v>8544</v>
      </c>
      <c r="BC20" t="s">
        <v>8568</v>
      </c>
      <c r="BE20" t="s">
        <v>8607</v>
      </c>
      <c r="BK20" t="s">
        <v>8683</v>
      </c>
      <c r="BL20" t="s">
        <v>6611</v>
      </c>
      <c r="BT20" t="s">
        <v>8761</v>
      </c>
      <c r="CC20" t="s">
        <v>8812</v>
      </c>
      <c r="CE20" t="s">
        <v>8565</v>
      </c>
      <c r="CI20" t="s">
        <v>8882</v>
      </c>
      <c r="CL20" t="s">
        <v>8931</v>
      </c>
      <c r="CN20" t="s">
        <v>6560</v>
      </c>
      <c r="CU20" t="s">
        <v>8963</v>
      </c>
      <c r="CW20" t="s">
        <v>9098</v>
      </c>
    </row>
    <row r="21" spans="1:101" x14ac:dyDescent="0.25">
      <c r="J21" t="s">
        <v>6607</v>
      </c>
      <c r="P21" t="s">
        <v>6671</v>
      </c>
      <c r="T21" t="s">
        <v>6564</v>
      </c>
      <c r="V21" t="s">
        <v>8013</v>
      </c>
      <c r="AS21" t="s">
        <v>8292</v>
      </c>
      <c r="AT21" t="s">
        <v>8260</v>
      </c>
      <c r="AW21" t="s">
        <v>8395</v>
      </c>
      <c r="AX21" t="s">
        <v>8545</v>
      </c>
      <c r="BC21" t="s">
        <v>8569</v>
      </c>
      <c r="BE21" t="s">
        <v>8608</v>
      </c>
      <c r="BK21" t="s">
        <v>8684</v>
      </c>
      <c r="BL21" t="s">
        <v>8727</v>
      </c>
      <c r="BT21" t="s">
        <v>6655</v>
      </c>
      <c r="CC21" t="s">
        <v>8813</v>
      </c>
      <c r="CE21" t="s">
        <v>8757</v>
      </c>
      <c r="CI21" t="s">
        <v>8883</v>
      </c>
      <c r="CL21" t="s">
        <v>8932</v>
      </c>
      <c r="CN21" t="s">
        <v>6561</v>
      </c>
      <c r="CU21" t="s">
        <v>8964</v>
      </c>
      <c r="CW21" t="s">
        <v>9099</v>
      </c>
    </row>
    <row r="22" spans="1:101" x14ac:dyDescent="0.25">
      <c r="J22" t="s">
        <v>6608</v>
      </c>
      <c r="P22" t="s">
        <v>6672</v>
      </c>
      <c r="T22" t="s">
        <v>6565</v>
      </c>
      <c r="V22" t="s">
        <v>8014</v>
      </c>
      <c r="AS22" t="s">
        <v>8293</v>
      </c>
      <c r="AT22" t="s">
        <v>8357</v>
      </c>
      <c r="AW22" t="s">
        <v>8396</v>
      </c>
      <c r="AX22" t="s">
        <v>8546</v>
      </c>
      <c r="BC22" t="s">
        <v>8570</v>
      </c>
      <c r="BE22" t="s">
        <v>8609</v>
      </c>
      <c r="BK22" t="s">
        <v>8685</v>
      </c>
      <c r="BL22" t="s">
        <v>8728</v>
      </c>
      <c r="BT22" t="s">
        <v>8577</v>
      </c>
      <c r="CC22" t="s">
        <v>8814</v>
      </c>
      <c r="CE22" t="s">
        <v>8568</v>
      </c>
      <c r="CI22" t="s">
        <v>8884</v>
      </c>
      <c r="CL22" t="s">
        <v>8933</v>
      </c>
      <c r="CN22" t="s">
        <v>6562</v>
      </c>
      <c r="CU22" t="s">
        <v>8965</v>
      </c>
      <c r="CW22" t="s">
        <v>8757</v>
      </c>
    </row>
    <row r="23" spans="1:101" x14ac:dyDescent="0.25">
      <c r="J23" t="s">
        <v>6609</v>
      </c>
      <c r="P23" t="s">
        <v>6673</v>
      </c>
      <c r="V23" t="s">
        <v>8015</v>
      </c>
      <c r="AS23" t="s">
        <v>8294</v>
      </c>
      <c r="AT23" t="s">
        <v>8358</v>
      </c>
      <c r="AW23" t="s">
        <v>8397</v>
      </c>
      <c r="AX23" t="s">
        <v>8547</v>
      </c>
      <c r="BC23" t="s">
        <v>8571</v>
      </c>
      <c r="BE23" t="s">
        <v>8610</v>
      </c>
      <c r="BK23" t="s">
        <v>8686</v>
      </c>
      <c r="BL23" t="s">
        <v>6612</v>
      </c>
      <c r="BT23" t="s">
        <v>8762</v>
      </c>
      <c r="CC23" t="s">
        <v>8815</v>
      </c>
      <c r="CE23" t="s">
        <v>8758</v>
      </c>
      <c r="CI23" t="s">
        <v>8885</v>
      </c>
      <c r="CL23" t="s">
        <v>8934</v>
      </c>
      <c r="CN23" t="s">
        <v>6563</v>
      </c>
      <c r="CU23" t="s">
        <v>8966</v>
      </c>
      <c r="CW23" t="s">
        <v>8568</v>
      </c>
    </row>
    <row r="24" spans="1:101" x14ac:dyDescent="0.25">
      <c r="J24" t="s">
        <v>6610</v>
      </c>
      <c r="P24" t="s">
        <v>6674</v>
      </c>
      <c r="V24" t="s">
        <v>8016</v>
      </c>
      <c r="AS24" t="s">
        <v>8295</v>
      </c>
      <c r="AT24" t="s">
        <v>8359</v>
      </c>
      <c r="AW24" t="s">
        <v>8398</v>
      </c>
      <c r="AX24" t="s">
        <v>8548</v>
      </c>
      <c r="BC24" t="s">
        <v>8572</v>
      </c>
      <c r="BE24" t="s">
        <v>8611</v>
      </c>
      <c r="BK24" t="s">
        <v>8687</v>
      </c>
      <c r="BL24" t="s">
        <v>6613</v>
      </c>
      <c r="BT24" t="s">
        <v>8763</v>
      </c>
      <c r="CC24" t="s">
        <v>8816</v>
      </c>
      <c r="CE24" t="s">
        <v>8571</v>
      </c>
      <c r="CI24" t="s">
        <v>8886</v>
      </c>
      <c r="CL24" t="s">
        <v>8935</v>
      </c>
      <c r="CN24" t="s">
        <v>6564</v>
      </c>
      <c r="CU24" t="s">
        <v>8967</v>
      </c>
      <c r="CW24" t="s">
        <v>8758</v>
      </c>
    </row>
    <row r="25" spans="1:101" x14ac:dyDescent="0.25">
      <c r="J25" t="s">
        <v>6611</v>
      </c>
      <c r="P25" t="s">
        <v>6675</v>
      </c>
      <c r="V25" t="s">
        <v>8017</v>
      </c>
      <c r="AS25" t="s">
        <v>8296</v>
      </c>
      <c r="AT25" t="s">
        <v>8360</v>
      </c>
      <c r="AW25" t="s">
        <v>8399</v>
      </c>
      <c r="AX25" t="s">
        <v>8549</v>
      </c>
      <c r="BC25" t="s">
        <v>8573</v>
      </c>
      <c r="BE25" t="s">
        <v>8612</v>
      </c>
      <c r="BK25" t="s">
        <v>8688</v>
      </c>
      <c r="BL25" t="s">
        <v>6560</v>
      </c>
      <c r="BT25" t="s">
        <v>8764</v>
      </c>
      <c r="CC25" t="s">
        <v>8817</v>
      </c>
      <c r="CE25" t="s">
        <v>8842</v>
      </c>
      <c r="CI25" t="s">
        <v>8887</v>
      </c>
      <c r="CL25" t="s">
        <v>8936</v>
      </c>
      <c r="CN25" t="s">
        <v>6565</v>
      </c>
      <c r="CU25" t="s">
        <v>8968</v>
      </c>
      <c r="CW25" t="s">
        <v>8571</v>
      </c>
    </row>
    <row r="26" spans="1:101" x14ac:dyDescent="0.25">
      <c r="J26" t="s">
        <v>6612</v>
      </c>
      <c r="P26" t="s">
        <v>6676</v>
      </c>
      <c r="V26" t="s">
        <v>8018</v>
      </c>
      <c r="AS26" t="s">
        <v>8297</v>
      </c>
      <c r="AT26" t="s">
        <v>8361</v>
      </c>
      <c r="AW26" t="s">
        <v>8400</v>
      </c>
      <c r="AX26" t="s">
        <v>8550</v>
      </c>
      <c r="BC26" t="s">
        <v>8574</v>
      </c>
      <c r="BE26" t="s">
        <v>8613</v>
      </c>
      <c r="BK26" t="s">
        <v>8689</v>
      </c>
      <c r="BL26" t="s">
        <v>8729</v>
      </c>
      <c r="BT26" t="s">
        <v>8765</v>
      </c>
      <c r="CC26" t="s">
        <v>8818</v>
      </c>
      <c r="CE26" t="s">
        <v>8843</v>
      </c>
      <c r="CI26" t="s">
        <v>8888</v>
      </c>
      <c r="CL26" t="s">
        <v>8811</v>
      </c>
      <c r="CU26" t="s">
        <v>8969</v>
      </c>
      <c r="CW26" t="s">
        <v>8572</v>
      </c>
    </row>
    <row r="27" spans="1:101" x14ac:dyDescent="0.25">
      <c r="J27" t="s">
        <v>6613</v>
      </c>
      <c r="P27" t="s">
        <v>6677</v>
      </c>
      <c r="V27" t="s">
        <v>8019</v>
      </c>
      <c r="AS27" t="s">
        <v>8298</v>
      </c>
      <c r="AT27" t="s">
        <v>8362</v>
      </c>
      <c r="AW27" t="s">
        <v>8401</v>
      </c>
      <c r="AX27" t="s">
        <v>8551</v>
      </c>
      <c r="BC27" t="s">
        <v>8575</v>
      </c>
      <c r="BE27" t="s">
        <v>8614</v>
      </c>
      <c r="BK27" t="s">
        <v>8690</v>
      </c>
      <c r="BL27" t="s">
        <v>8730</v>
      </c>
      <c r="BT27" t="s">
        <v>8766</v>
      </c>
      <c r="CC27" t="s">
        <v>8819</v>
      </c>
      <c r="CE27" t="s">
        <v>8761</v>
      </c>
      <c r="CI27" t="s">
        <v>8889</v>
      </c>
      <c r="CL27" t="s">
        <v>8812</v>
      </c>
      <c r="CU27" t="s">
        <v>8970</v>
      </c>
      <c r="CW27" t="s">
        <v>8761</v>
      </c>
    </row>
    <row r="28" spans="1:101" x14ac:dyDescent="0.25">
      <c r="J28" t="s">
        <v>6614</v>
      </c>
      <c r="P28" t="s">
        <v>6678</v>
      </c>
      <c r="V28" t="s">
        <v>8020</v>
      </c>
      <c r="AS28" t="s">
        <v>8299</v>
      </c>
      <c r="AT28" t="s">
        <v>8363</v>
      </c>
      <c r="AW28" t="s">
        <v>8402</v>
      </c>
      <c r="AX28" t="s">
        <v>8552</v>
      </c>
      <c r="BC28" t="s">
        <v>8576</v>
      </c>
      <c r="BE28" t="s">
        <v>8615</v>
      </c>
      <c r="BK28" t="s">
        <v>8691</v>
      </c>
      <c r="BL28" t="s">
        <v>8731</v>
      </c>
      <c r="BT28" t="s">
        <v>8767</v>
      </c>
      <c r="CC28" t="s">
        <v>8820</v>
      </c>
      <c r="CE28" t="s">
        <v>6655</v>
      </c>
      <c r="CI28" t="s">
        <v>8890</v>
      </c>
      <c r="CL28" t="s">
        <v>8813</v>
      </c>
      <c r="CU28" t="s">
        <v>8971</v>
      </c>
      <c r="CW28" t="s">
        <v>6655</v>
      </c>
    </row>
    <row r="29" spans="1:101" x14ac:dyDescent="0.25">
      <c r="J29" t="s">
        <v>6615</v>
      </c>
      <c r="P29" t="s">
        <v>6679</v>
      </c>
      <c r="V29" t="s">
        <v>8021</v>
      </c>
      <c r="AS29" t="s">
        <v>8300</v>
      </c>
      <c r="AT29" t="s">
        <v>8364</v>
      </c>
      <c r="AW29" t="s">
        <v>8403</v>
      </c>
      <c r="AX29" t="s">
        <v>8553</v>
      </c>
      <c r="BC29" t="s">
        <v>6655</v>
      </c>
      <c r="BE29" t="s">
        <v>8616</v>
      </c>
      <c r="BK29" t="s">
        <v>8692</v>
      </c>
      <c r="BL29" t="s">
        <v>8732</v>
      </c>
      <c r="BT29" t="s">
        <v>8768</v>
      </c>
      <c r="CC29" t="s">
        <v>8821</v>
      </c>
      <c r="CE29" t="s">
        <v>8577</v>
      </c>
      <c r="CI29" t="s">
        <v>8891</v>
      </c>
      <c r="CL29" t="s">
        <v>8814</v>
      </c>
      <c r="CU29" t="s">
        <v>8972</v>
      </c>
      <c r="CW29" t="s">
        <v>8577</v>
      </c>
    </row>
    <row r="30" spans="1:101" x14ac:dyDescent="0.25">
      <c r="J30" t="s">
        <v>6561</v>
      </c>
      <c r="P30" t="s">
        <v>6680</v>
      </c>
      <c r="V30" t="s">
        <v>8022</v>
      </c>
      <c r="AS30" t="s">
        <v>8301</v>
      </c>
      <c r="AT30" t="s">
        <v>8365</v>
      </c>
      <c r="AW30" t="s">
        <v>8404</v>
      </c>
      <c r="BC30" t="s">
        <v>8577</v>
      </c>
      <c r="BE30" t="s">
        <v>8617</v>
      </c>
      <c r="BK30" t="s">
        <v>8693</v>
      </c>
      <c r="BL30" t="s">
        <v>8733</v>
      </c>
      <c r="BT30" t="s">
        <v>8769</v>
      </c>
      <c r="CC30" t="s">
        <v>8822</v>
      </c>
      <c r="CE30" t="s">
        <v>8578</v>
      </c>
      <c r="CI30" t="s">
        <v>8892</v>
      </c>
      <c r="CL30" t="s">
        <v>8815</v>
      </c>
      <c r="CU30" t="s">
        <v>8973</v>
      </c>
      <c r="CW30" t="s">
        <v>8578</v>
      </c>
    </row>
    <row r="31" spans="1:101" x14ac:dyDescent="0.25">
      <c r="J31" t="s">
        <v>6616</v>
      </c>
      <c r="P31" t="s">
        <v>6681</v>
      </c>
      <c r="V31" t="s">
        <v>8023</v>
      </c>
      <c r="AS31" t="s">
        <v>8302</v>
      </c>
      <c r="AW31" t="s">
        <v>8405</v>
      </c>
      <c r="BC31" t="s">
        <v>8578</v>
      </c>
      <c r="BE31" t="s">
        <v>8618</v>
      </c>
      <c r="BK31" t="s">
        <v>8694</v>
      </c>
      <c r="BL31" t="s">
        <v>8734</v>
      </c>
      <c r="BT31" t="s">
        <v>8770</v>
      </c>
      <c r="CC31" t="s">
        <v>8823</v>
      </c>
      <c r="CE31" t="s">
        <v>8844</v>
      </c>
      <c r="CI31" t="s">
        <v>8893</v>
      </c>
      <c r="CL31" t="s">
        <v>8937</v>
      </c>
      <c r="CU31" t="s">
        <v>8974</v>
      </c>
      <c r="CW31" t="s">
        <v>8764</v>
      </c>
    </row>
    <row r="32" spans="1:101" x14ac:dyDescent="0.25">
      <c r="J32" t="s">
        <v>6617</v>
      </c>
      <c r="P32" t="s">
        <v>6682</v>
      </c>
      <c r="V32" t="s">
        <v>8024</v>
      </c>
      <c r="AS32" t="s">
        <v>8303</v>
      </c>
      <c r="AW32" t="s">
        <v>8406</v>
      </c>
      <c r="BC32" t="s">
        <v>6560</v>
      </c>
      <c r="BE32" t="s">
        <v>8619</v>
      </c>
      <c r="BK32" t="s">
        <v>8695</v>
      </c>
      <c r="BL32" t="s">
        <v>8735</v>
      </c>
      <c r="BT32" t="s">
        <v>8771</v>
      </c>
      <c r="CC32" t="s">
        <v>8824</v>
      </c>
      <c r="CE32" t="s">
        <v>8845</v>
      </c>
      <c r="CI32" t="s">
        <v>8894</v>
      </c>
      <c r="CU32" t="s">
        <v>8975</v>
      </c>
      <c r="CW32" t="s">
        <v>8765</v>
      </c>
    </row>
    <row r="33" spans="10:101" x14ac:dyDescent="0.25">
      <c r="J33" t="s">
        <v>6618</v>
      </c>
      <c r="P33" t="s">
        <v>6683</v>
      </c>
      <c r="V33" t="s">
        <v>8025</v>
      </c>
      <c r="AS33" t="s">
        <v>8304</v>
      </c>
      <c r="AW33" t="s">
        <v>8407</v>
      </c>
      <c r="BC33" t="s">
        <v>6561</v>
      </c>
      <c r="BE33" t="s">
        <v>8620</v>
      </c>
      <c r="BK33" t="s">
        <v>8696</v>
      </c>
      <c r="BL33" t="s">
        <v>8736</v>
      </c>
      <c r="BT33" t="s">
        <v>8772</v>
      </c>
      <c r="CC33" t="s">
        <v>8825</v>
      </c>
      <c r="CE33" t="s">
        <v>8846</v>
      </c>
      <c r="CI33" t="s">
        <v>8895</v>
      </c>
      <c r="CU33" t="s">
        <v>8976</v>
      </c>
      <c r="CW33" t="s">
        <v>8847</v>
      </c>
    </row>
    <row r="34" spans="10:101" x14ac:dyDescent="0.25">
      <c r="J34" t="s">
        <v>6619</v>
      </c>
      <c r="P34" t="s">
        <v>6684</v>
      </c>
      <c r="V34" t="s">
        <v>8026</v>
      </c>
      <c r="AS34" t="s">
        <v>8305</v>
      </c>
      <c r="AW34" t="s">
        <v>8408</v>
      </c>
      <c r="BC34" t="s">
        <v>6562</v>
      </c>
      <c r="BE34" t="s">
        <v>8621</v>
      </c>
      <c r="BK34" t="s">
        <v>8697</v>
      </c>
      <c r="BL34" t="s">
        <v>8737</v>
      </c>
      <c r="BT34" t="s">
        <v>8773</v>
      </c>
      <c r="CC34" t="s">
        <v>8826</v>
      </c>
      <c r="CE34" t="s">
        <v>8765</v>
      </c>
      <c r="CI34" t="s">
        <v>8896</v>
      </c>
      <c r="CU34" t="s">
        <v>8977</v>
      </c>
      <c r="CW34" t="s">
        <v>8848</v>
      </c>
    </row>
    <row r="35" spans="10:101" x14ac:dyDescent="0.25">
      <c r="J35" t="s">
        <v>6620</v>
      </c>
      <c r="P35" t="s">
        <v>6685</v>
      </c>
      <c r="V35" t="s">
        <v>8027</v>
      </c>
      <c r="AS35" t="s">
        <v>8306</v>
      </c>
      <c r="AW35" t="s">
        <v>8409</v>
      </c>
      <c r="BC35" t="s">
        <v>6565</v>
      </c>
      <c r="BE35" t="s">
        <v>8622</v>
      </c>
      <c r="BK35" t="s">
        <v>8698</v>
      </c>
      <c r="BL35" t="s">
        <v>8738</v>
      </c>
      <c r="BT35" t="s">
        <v>8774</v>
      </c>
      <c r="CC35" t="s">
        <v>8827</v>
      </c>
      <c r="CE35" t="s">
        <v>8847</v>
      </c>
      <c r="CI35" t="s">
        <v>8897</v>
      </c>
      <c r="CU35" t="s">
        <v>8978</v>
      </c>
      <c r="CW35" t="s">
        <v>8768</v>
      </c>
    </row>
    <row r="36" spans="10:101" x14ac:dyDescent="0.25">
      <c r="J36" t="s">
        <v>6621</v>
      </c>
      <c r="P36" t="s">
        <v>6686</v>
      </c>
      <c r="V36" t="s">
        <v>8028</v>
      </c>
      <c r="AS36" t="s">
        <v>8307</v>
      </c>
      <c r="AW36" t="s">
        <v>8410</v>
      </c>
      <c r="BE36" t="s">
        <v>8623</v>
      </c>
      <c r="BK36" t="s">
        <v>8699</v>
      </c>
      <c r="BL36" t="s">
        <v>8739</v>
      </c>
      <c r="BT36" t="s">
        <v>8775</v>
      </c>
      <c r="CC36" t="s">
        <v>8828</v>
      </c>
      <c r="CE36" t="s">
        <v>8848</v>
      </c>
      <c r="CI36" t="s">
        <v>8898</v>
      </c>
      <c r="CU36" t="s">
        <v>8979</v>
      </c>
      <c r="CW36" t="s">
        <v>8769</v>
      </c>
    </row>
    <row r="37" spans="10:101" x14ac:dyDescent="0.25">
      <c r="J37" t="s">
        <v>6622</v>
      </c>
      <c r="P37" t="s">
        <v>6687</v>
      </c>
      <c r="V37" t="s">
        <v>8029</v>
      </c>
      <c r="AS37" t="s">
        <v>8308</v>
      </c>
      <c r="AW37" t="s">
        <v>8411</v>
      </c>
      <c r="BE37" t="s">
        <v>8624</v>
      </c>
      <c r="BK37" t="s">
        <v>8700</v>
      </c>
      <c r="BL37" t="s">
        <v>8740</v>
      </c>
      <c r="BT37" t="s">
        <v>8776</v>
      </c>
      <c r="CC37" t="s">
        <v>8829</v>
      </c>
      <c r="CE37" t="s">
        <v>8768</v>
      </c>
      <c r="CI37" t="s">
        <v>8899</v>
      </c>
      <c r="CU37" t="s">
        <v>8980</v>
      </c>
      <c r="CW37" t="s">
        <v>8850</v>
      </c>
    </row>
    <row r="38" spans="10:101" x14ac:dyDescent="0.25">
      <c r="J38" t="s">
        <v>6623</v>
      </c>
      <c r="P38" t="s">
        <v>6688</v>
      </c>
      <c r="V38" t="s">
        <v>8030</v>
      </c>
      <c r="AS38" t="s">
        <v>8309</v>
      </c>
      <c r="AW38" t="s">
        <v>8412</v>
      </c>
      <c r="BE38" t="s">
        <v>8625</v>
      </c>
      <c r="BK38" t="s">
        <v>8701</v>
      </c>
      <c r="BL38" t="s">
        <v>8741</v>
      </c>
      <c r="BT38" t="s">
        <v>8777</v>
      </c>
      <c r="CC38" t="s">
        <v>8830</v>
      </c>
      <c r="CE38" t="s">
        <v>8769</v>
      </c>
      <c r="CI38" t="s">
        <v>8900</v>
      </c>
      <c r="CU38" t="s">
        <v>8981</v>
      </c>
      <c r="CW38" t="s">
        <v>9100</v>
      </c>
    </row>
    <row r="39" spans="10:101" x14ac:dyDescent="0.25">
      <c r="J39" t="s">
        <v>6624</v>
      </c>
      <c r="P39" t="s">
        <v>6689</v>
      </c>
      <c r="V39" t="s">
        <v>8031</v>
      </c>
      <c r="AS39" t="s">
        <v>8310</v>
      </c>
      <c r="AW39" t="s">
        <v>8413</v>
      </c>
      <c r="BE39" t="s">
        <v>8626</v>
      </c>
      <c r="BK39" t="s">
        <v>8702</v>
      </c>
      <c r="BL39" t="s">
        <v>8742</v>
      </c>
      <c r="BT39" t="s">
        <v>8778</v>
      </c>
      <c r="CC39" t="s">
        <v>8831</v>
      </c>
      <c r="CE39" t="s">
        <v>8849</v>
      </c>
      <c r="CI39" t="s">
        <v>8901</v>
      </c>
      <c r="CU39" t="s">
        <v>8982</v>
      </c>
      <c r="CW39" t="s">
        <v>9101</v>
      </c>
    </row>
    <row r="40" spans="10:101" x14ac:dyDescent="0.25">
      <c r="J40" t="s">
        <v>6625</v>
      </c>
      <c r="P40" t="s">
        <v>6690</v>
      </c>
      <c r="V40" t="s">
        <v>8032</v>
      </c>
      <c r="AS40" t="s">
        <v>8311</v>
      </c>
      <c r="AW40" t="s">
        <v>8414</v>
      </c>
      <c r="BE40" t="s">
        <v>8627</v>
      </c>
      <c r="BK40" t="s">
        <v>8703</v>
      </c>
      <c r="BL40" t="s">
        <v>6623</v>
      </c>
      <c r="BT40" t="s">
        <v>8779</v>
      </c>
      <c r="CC40" t="s">
        <v>8832</v>
      </c>
      <c r="CE40" t="s">
        <v>8850</v>
      </c>
      <c r="CI40" t="s">
        <v>8902</v>
      </c>
      <c r="CU40" t="s">
        <v>8983</v>
      </c>
      <c r="CW40" t="s">
        <v>9102</v>
      </c>
    </row>
    <row r="41" spans="10:101" x14ac:dyDescent="0.25">
      <c r="J41" t="s">
        <v>6563</v>
      </c>
      <c r="P41" t="s">
        <v>6691</v>
      </c>
      <c r="V41" t="s">
        <v>8033</v>
      </c>
      <c r="AS41" t="s">
        <v>8312</v>
      </c>
      <c r="AW41" t="s">
        <v>8415</v>
      </c>
      <c r="BE41" t="s">
        <v>8628</v>
      </c>
      <c r="BK41" t="s">
        <v>8704</v>
      </c>
      <c r="BL41" t="s">
        <v>6624</v>
      </c>
      <c r="BT41" t="s">
        <v>8780</v>
      </c>
      <c r="CC41" t="s">
        <v>8833</v>
      </c>
      <c r="CE41" t="s">
        <v>8770</v>
      </c>
      <c r="CI41" t="s">
        <v>8903</v>
      </c>
      <c r="CU41" t="s">
        <v>8984</v>
      </c>
      <c r="CW41" t="s">
        <v>9103</v>
      </c>
    </row>
    <row r="42" spans="10:101" x14ac:dyDescent="0.25">
      <c r="J42" t="s">
        <v>6564</v>
      </c>
      <c r="P42" t="s">
        <v>6692</v>
      </c>
      <c r="V42" t="s">
        <v>8034</v>
      </c>
      <c r="AS42" t="s">
        <v>8313</v>
      </c>
      <c r="AW42" t="s">
        <v>8416</v>
      </c>
      <c r="BE42" t="s">
        <v>8629</v>
      </c>
      <c r="BK42" t="s">
        <v>8705</v>
      </c>
      <c r="BL42" t="s">
        <v>6625</v>
      </c>
      <c r="BT42" t="s">
        <v>8781</v>
      </c>
      <c r="CE42" t="s">
        <v>8851</v>
      </c>
      <c r="CI42" t="s">
        <v>8904</v>
      </c>
      <c r="CU42" t="s">
        <v>8985</v>
      </c>
      <c r="CW42" t="s">
        <v>9104</v>
      </c>
    </row>
    <row r="43" spans="10:101" x14ac:dyDescent="0.25">
      <c r="J43" t="s">
        <v>6626</v>
      </c>
      <c r="P43" t="s">
        <v>6693</v>
      </c>
      <c r="V43" t="s">
        <v>8035</v>
      </c>
      <c r="AS43" t="s">
        <v>8314</v>
      </c>
      <c r="AW43" t="s">
        <v>8417</v>
      </c>
      <c r="BE43" t="s">
        <v>8630</v>
      </c>
      <c r="BK43" t="s">
        <v>8706</v>
      </c>
      <c r="BT43" t="s">
        <v>8782</v>
      </c>
      <c r="CE43" t="s">
        <v>8852</v>
      </c>
      <c r="CI43" t="s">
        <v>8905</v>
      </c>
      <c r="CU43" t="s">
        <v>8986</v>
      </c>
      <c r="CW43" t="s">
        <v>9105</v>
      </c>
    </row>
    <row r="44" spans="10:101" x14ac:dyDescent="0.25">
      <c r="J44" t="s">
        <v>6627</v>
      </c>
      <c r="P44" t="s">
        <v>6694</v>
      </c>
      <c r="V44" t="s">
        <v>8036</v>
      </c>
      <c r="AS44" t="s">
        <v>8315</v>
      </c>
      <c r="AW44" t="s">
        <v>8418</v>
      </c>
      <c r="BE44" t="s">
        <v>8631</v>
      </c>
      <c r="BK44" t="s">
        <v>8707</v>
      </c>
      <c r="BT44" t="s">
        <v>8783</v>
      </c>
      <c r="CE44" t="s">
        <v>8853</v>
      </c>
      <c r="CI44" t="s">
        <v>8906</v>
      </c>
      <c r="CU44" t="s">
        <v>8987</v>
      </c>
      <c r="CW44" t="s">
        <v>9106</v>
      </c>
    </row>
    <row r="45" spans="10:101" x14ac:dyDescent="0.25">
      <c r="P45" t="s">
        <v>6695</v>
      </c>
      <c r="V45" t="s">
        <v>8037</v>
      </c>
      <c r="AS45" t="s">
        <v>8316</v>
      </c>
      <c r="AW45" t="s">
        <v>8419</v>
      </c>
      <c r="BE45" t="s">
        <v>8632</v>
      </c>
      <c r="BK45" t="s">
        <v>8708</v>
      </c>
      <c r="BT45" t="s">
        <v>8784</v>
      </c>
      <c r="CE45" t="s">
        <v>8854</v>
      </c>
      <c r="CI45" t="s">
        <v>8907</v>
      </c>
      <c r="CU45" t="s">
        <v>8988</v>
      </c>
      <c r="CW45" t="s">
        <v>9107</v>
      </c>
    </row>
    <row r="46" spans="10:101" x14ac:dyDescent="0.25">
      <c r="P46" t="s">
        <v>6696</v>
      </c>
      <c r="V46" t="s">
        <v>8038</v>
      </c>
      <c r="AS46" t="s">
        <v>8317</v>
      </c>
      <c r="AW46" t="s">
        <v>8420</v>
      </c>
      <c r="BE46" t="s">
        <v>8633</v>
      </c>
      <c r="BK46" t="s">
        <v>8709</v>
      </c>
      <c r="BT46" t="s">
        <v>6561</v>
      </c>
      <c r="CE46" t="s">
        <v>6560</v>
      </c>
      <c r="CI46" t="s">
        <v>8908</v>
      </c>
      <c r="CU46" t="s">
        <v>8989</v>
      </c>
      <c r="CW46" t="s">
        <v>9108</v>
      </c>
    </row>
    <row r="47" spans="10:101" x14ac:dyDescent="0.25">
      <c r="P47" t="s">
        <v>6697</v>
      </c>
      <c r="V47" t="s">
        <v>8039</v>
      </c>
      <c r="AS47" t="s">
        <v>8318</v>
      </c>
      <c r="AW47" t="s">
        <v>8421</v>
      </c>
      <c r="BE47" t="s">
        <v>8634</v>
      </c>
      <c r="BK47" t="s">
        <v>8710</v>
      </c>
      <c r="BT47" t="s">
        <v>8785</v>
      </c>
      <c r="CE47" t="s">
        <v>8773</v>
      </c>
      <c r="CI47" t="s">
        <v>8909</v>
      </c>
      <c r="CU47" t="s">
        <v>8990</v>
      </c>
      <c r="CW47" t="s">
        <v>8851</v>
      </c>
    </row>
    <row r="48" spans="10:101" x14ac:dyDescent="0.25">
      <c r="P48" t="s">
        <v>6698</v>
      </c>
      <c r="V48" t="s">
        <v>8040</v>
      </c>
      <c r="AS48" t="s">
        <v>8319</v>
      </c>
      <c r="AW48" t="s">
        <v>8422</v>
      </c>
      <c r="BE48" t="s">
        <v>8635</v>
      </c>
      <c r="BK48" t="s">
        <v>8711</v>
      </c>
      <c r="BT48" t="s">
        <v>6562</v>
      </c>
      <c r="CE48" t="s">
        <v>8729</v>
      </c>
      <c r="CI48" t="s">
        <v>8910</v>
      </c>
      <c r="CU48" t="s">
        <v>8991</v>
      </c>
      <c r="CW48" t="s">
        <v>9109</v>
      </c>
    </row>
    <row r="49" spans="16:101" x14ac:dyDescent="0.25">
      <c r="P49" t="s">
        <v>6699</v>
      </c>
      <c r="V49" t="s">
        <v>8041</v>
      </c>
      <c r="AS49" t="s">
        <v>8320</v>
      </c>
      <c r="AW49" t="s">
        <v>8423</v>
      </c>
      <c r="BE49" t="s">
        <v>8636</v>
      </c>
      <c r="BK49" t="s">
        <v>8712</v>
      </c>
      <c r="BT49" t="s">
        <v>6565</v>
      </c>
      <c r="CE49" t="s">
        <v>8855</v>
      </c>
      <c r="CI49" t="s">
        <v>8911</v>
      </c>
      <c r="CU49" t="s">
        <v>8992</v>
      </c>
      <c r="CW49" t="s">
        <v>9110</v>
      </c>
    </row>
    <row r="50" spans="16:101" x14ac:dyDescent="0.25">
      <c r="P50" t="s">
        <v>6700</v>
      </c>
      <c r="V50" t="s">
        <v>8042</v>
      </c>
      <c r="AS50" t="s">
        <v>8321</v>
      </c>
      <c r="AW50" t="s">
        <v>8424</v>
      </c>
      <c r="BE50" t="s">
        <v>8637</v>
      </c>
      <c r="BK50" t="s">
        <v>8713</v>
      </c>
      <c r="CE50" t="s">
        <v>8731</v>
      </c>
      <c r="CI50" t="s">
        <v>8912</v>
      </c>
      <c r="CU50" t="s">
        <v>8993</v>
      </c>
      <c r="CW50" t="s">
        <v>9111</v>
      </c>
    </row>
    <row r="51" spans="16:101" x14ac:dyDescent="0.25">
      <c r="P51" t="s">
        <v>6701</v>
      </c>
      <c r="V51" t="s">
        <v>8043</v>
      </c>
      <c r="AS51" t="s">
        <v>8322</v>
      </c>
      <c r="AW51" t="s">
        <v>8425</v>
      </c>
      <c r="BE51" t="s">
        <v>8638</v>
      </c>
      <c r="BK51" t="s">
        <v>8714</v>
      </c>
      <c r="CE51" t="s">
        <v>6562</v>
      </c>
      <c r="CI51" t="s">
        <v>8913</v>
      </c>
      <c r="CU51" t="s">
        <v>8994</v>
      </c>
      <c r="CW51" t="s">
        <v>9112</v>
      </c>
    </row>
    <row r="52" spans="16:101" x14ac:dyDescent="0.25">
      <c r="P52" t="s">
        <v>6702</v>
      </c>
      <c r="V52" t="s">
        <v>8044</v>
      </c>
      <c r="AS52" t="s">
        <v>8323</v>
      </c>
      <c r="AW52" t="s">
        <v>8426</v>
      </c>
      <c r="BE52" t="s">
        <v>8639</v>
      </c>
      <c r="BK52" t="s">
        <v>8715</v>
      </c>
      <c r="CE52" t="s">
        <v>6563</v>
      </c>
      <c r="CI52" t="s">
        <v>8914</v>
      </c>
      <c r="CU52" t="s">
        <v>8995</v>
      </c>
      <c r="CW52" t="s">
        <v>9113</v>
      </c>
    </row>
    <row r="53" spans="16:101" x14ac:dyDescent="0.25">
      <c r="P53" t="s">
        <v>6703</v>
      </c>
      <c r="V53" t="s">
        <v>8045</v>
      </c>
      <c r="AS53" t="s">
        <v>8324</v>
      </c>
      <c r="AW53" t="s">
        <v>8427</v>
      </c>
      <c r="BE53" t="s">
        <v>8640</v>
      </c>
      <c r="BK53" t="s">
        <v>8716</v>
      </c>
      <c r="CE53" t="s">
        <v>6564</v>
      </c>
      <c r="CI53" t="s">
        <v>8915</v>
      </c>
      <c r="CU53" t="s">
        <v>8996</v>
      </c>
      <c r="CW53" t="s">
        <v>8853</v>
      </c>
    </row>
    <row r="54" spans="16:101" x14ac:dyDescent="0.25">
      <c r="P54" t="s">
        <v>6704</v>
      </c>
      <c r="V54" t="s">
        <v>8046</v>
      </c>
      <c r="AS54" t="s">
        <v>8325</v>
      </c>
      <c r="AW54" t="s">
        <v>8428</v>
      </c>
      <c r="BE54" t="s">
        <v>8641</v>
      </c>
      <c r="CE54" t="s">
        <v>6565</v>
      </c>
      <c r="CI54" t="s">
        <v>8916</v>
      </c>
      <c r="CU54" t="s">
        <v>8997</v>
      </c>
      <c r="CW54" t="s">
        <v>9114</v>
      </c>
    </row>
    <row r="55" spans="16:101" x14ac:dyDescent="0.25">
      <c r="P55" t="s">
        <v>6705</v>
      </c>
      <c r="V55" t="s">
        <v>8047</v>
      </c>
      <c r="AS55" t="s">
        <v>8326</v>
      </c>
      <c r="AW55" t="s">
        <v>8429</v>
      </c>
      <c r="BE55" t="s">
        <v>8642</v>
      </c>
      <c r="CI55" t="s">
        <v>8917</v>
      </c>
      <c r="CU55" t="s">
        <v>8998</v>
      </c>
      <c r="CW55" t="s">
        <v>9115</v>
      </c>
    </row>
    <row r="56" spans="16:101" x14ac:dyDescent="0.25">
      <c r="P56" t="s">
        <v>6706</v>
      </c>
      <c r="V56" t="s">
        <v>8048</v>
      </c>
      <c r="AS56" t="s">
        <v>8327</v>
      </c>
      <c r="AW56" t="s">
        <v>8430</v>
      </c>
      <c r="BE56" t="s">
        <v>8643</v>
      </c>
      <c r="CI56" t="s">
        <v>8918</v>
      </c>
      <c r="CU56" t="s">
        <v>8999</v>
      </c>
      <c r="CW56" t="s">
        <v>6614</v>
      </c>
    </row>
    <row r="57" spans="16:101" x14ac:dyDescent="0.25">
      <c r="P57" t="s">
        <v>6707</v>
      </c>
      <c r="V57" t="s">
        <v>8049</v>
      </c>
      <c r="AS57" t="s">
        <v>8328</v>
      </c>
      <c r="AW57" t="s">
        <v>8431</v>
      </c>
      <c r="BE57" t="s">
        <v>8644</v>
      </c>
      <c r="CI57" t="s">
        <v>8919</v>
      </c>
      <c r="CU57" t="s">
        <v>9000</v>
      </c>
      <c r="CW57" t="s">
        <v>6615</v>
      </c>
    </row>
    <row r="58" spans="16:101" x14ac:dyDescent="0.25">
      <c r="P58" t="s">
        <v>6708</v>
      </c>
      <c r="V58" t="s">
        <v>8050</v>
      </c>
      <c r="AS58" t="s">
        <v>8329</v>
      </c>
      <c r="AW58" t="s">
        <v>8432</v>
      </c>
      <c r="BE58" t="s">
        <v>8645</v>
      </c>
      <c r="CI58" t="s">
        <v>8920</v>
      </c>
      <c r="CU58" t="s">
        <v>9001</v>
      </c>
      <c r="CW58" t="s">
        <v>9116</v>
      </c>
    </row>
    <row r="59" spans="16:101" x14ac:dyDescent="0.25">
      <c r="P59" t="s">
        <v>6709</v>
      </c>
      <c r="V59" t="s">
        <v>8051</v>
      </c>
      <c r="AS59" t="s">
        <v>8330</v>
      </c>
      <c r="AW59" t="s">
        <v>8433</v>
      </c>
      <c r="BE59" t="s">
        <v>8646</v>
      </c>
      <c r="CI59" t="s">
        <v>8921</v>
      </c>
      <c r="CU59" t="s">
        <v>9002</v>
      </c>
      <c r="CW59" t="s">
        <v>9117</v>
      </c>
    </row>
    <row r="60" spans="16:101" x14ac:dyDescent="0.25">
      <c r="P60" t="s">
        <v>6710</v>
      </c>
      <c r="V60" t="s">
        <v>8052</v>
      </c>
      <c r="AS60" t="s">
        <v>8331</v>
      </c>
      <c r="AW60" t="s">
        <v>8434</v>
      </c>
      <c r="BE60" t="s">
        <v>8647</v>
      </c>
      <c r="CI60" t="s">
        <v>8922</v>
      </c>
      <c r="CU60" t="s">
        <v>9003</v>
      </c>
      <c r="CW60" t="s">
        <v>9118</v>
      </c>
    </row>
    <row r="61" spans="16:101" x14ac:dyDescent="0.25">
      <c r="P61" t="s">
        <v>6711</v>
      </c>
      <c r="V61" t="s">
        <v>8053</v>
      </c>
      <c r="AS61" t="s">
        <v>8332</v>
      </c>
      <c r="AW61" t="s">
        <v>8435</v>
      </c>
      <c r="BE61" t="s">
        <v>8648</v>
      </c>
      <c r="CI61" t="s">
        <v>8923</v>
      </c>
      <c r="CU61" t="s">
        <v>9004</v>
      </c>
      <c r="CW61" t="s">
        <v>9119</v>
      </c>
    </row>
    <row r="62" spans="16:101" x14ac:dyDescent="0.25">
      <c r="P62" t="s">
        <v>6712</v>
      </c>
      <c r="V62" t="s">
        <v>8054</v>
      </c>
      <c r="AS62" t="s">
        <v>8333</v>
      </c>
      <c r="AW62" t="s">
        <v>8436</v>
      </c>
      <c r="BE62" t="s">
        <v>8649</v>
      </c>
      <c r="CU62" t="s">
        <v>9005</v>
      </c>
      <c r="CW62" t="s">
        <v>9120</v>
      </c>
    </row>
    <row r="63" spans="16:101" x14ac:dyDescent="0.25">
      <c r="P63" t="s">
        <v>6713</v>
      </c>
      <c r="V63" t="s">
        <v>8055</v>
      </c>
      <c r="AS63" t="s">
        <v>8334</v>
      </c>
      <c r="AW63" t="s">
        <v>8437</v>
      </c>
      <c r="CU63" t="s">
        <v>9006</v>
      </c>
      <c r="CW63" t="s">
        <v>8776</v>
      </c>
    </row>
    <row r="64" spans="16:101" x14ac:dyDescent="0.25">
      <c r="P64" t="s">
        <v>6714</v>
      </c>
      <c r="V64" t="s">
        <v>8056</v>
      </c>
      <c r="AS64" t="s">
        <v>8335</v>
      </c>
      <c r="AW64" t="s">
        <v>8438</v>
      </c>
      <c r="CU64" t="s">
        <v>9007</v>
      </c>
      <c r="CW64" t="s">
        <v>8777</v>
      </c>
    </row>
    <row r="65" spans="16:101" x14ac:dyDescent="0.25">
      <c r="P65" t="s">
        <v>6715</v>
      </c>
      <c r="V65" t="s">
        <v>8057</v>
      </c>
      <c r="AS65" t="s">
        <v>8336</v>
      </c>
      <c r="AW65" t="s">
        <v>8439</v>
      </c>
      <c r="CU65" t="s">
        <v>9008</v>
      </c>
      <c r="CW65" t="s">
        <v>8729</v>
      </c>
    </row>
    <row r="66" spans="16:101" x14ac:dyDescent="0.25">
      <c r="P66" t="s">
        <v>6716</v>
      </c>
      <c r="V66" t="s">
        <v>8058</v>
      </c>
      <c r="AS66" t="s">
        <v>8337</v>
      </c>
      <c r="AW66" t="s">
        <v>8440</v>
      </c>
      <c r="CU66" t="s">
        <v>9009</v>
      </c>
      <c r="CW66" t="s">
        <v>8730</v>
      </c>
    </row>
    <row r="67" spans="16:101" x14ac:dyDescent="0.25">
      <c r="P67" t="s">
        <v>6717</v>
      </c>
      <c r="V67" t="s">
        <v>8059</v>
      </c>
      <c r="AS67" t="s">
        <v>8338</v>
      </c>
      <c r="AW67" t="s">
        <v>8441</v>
      </c>
      <c r="CU67" t="s">
        <v>9010</v>
      </c>
      <c r="CW67" t="s">
        <v>8731</v>
      </c>
    </row>
    <row r="68" spans="16:101" x14ac:dyDescent="0.25">
      <c r="P68" t="s">
        <v>6718</v>
      </c>
      <c r="V68" t="s">
        <v>8060</v>
      </c>
      <c r="AS68" t="s">
        <v>8339</v>
      </c>
      <c r="AW68" t="s">
        <v>8442</v>
      </c>
      <c r="CU68" t="s">
        <v>9011</v>
      </c>
      <c r="CW68" t="s">
        <v>9121</v>
      </c>
    </row>
    <row r="69" spans="16:101" x14ac:dyDescent="0.25">
      <c r="P69" t="s">
        <v>6719</v>
      </c>
      <c r="V69" t="s">
        <v>8061</v>
      </c>
      <c r="AS69" t="s">
        <v>8340</v>
      </c>
      <c r="AW69" t="s">
        <v>8443</v>
      </c>
      <c r="CU69" t="s">
        <v>9012</v>
      </c>
      <c r="CW69" t="s">
        <v>9122</v>
      </c>
    </row>
    <row r="70" spans="16:101" x14ac:dyDescent="0.25">
      <c r="P70" t="s">
        <v>6720</v>
      </c>
      <c r="V70" t="s">
        <v>8062</v>
      </c>
      <c r="AS70" t="s">
        <v>8341</v>
      </c>
      <c r="AW70" t="s">
        <v>8444</v>
      </c>
      <c r="CU70" t="s">
        <v>9013</v>
      </c>
      <c r="CW70" t="s">
        <v>9123</v>
      </c>
    </row>
    <row r="71" spans="16:101" x14ac:dyDescent="0.25">
      <c r="P71" t="s">
        <v>6721</v>
      </c>
      <c r="V71" t="s">
        <v>8063</v>
      </c>
      <c r="AS71" t="s">
        <v>8342</v>
      </c>
      <c r="AW71" t="s">
        <v>8445</v>
      </c>
      <c r="CU71" t="s">
        <v>9014</v>
      </c>
      <c r="CW71" t="s">
        <v>9124</v>
      </c>
    </row>
    <row r="72" spans="16:101" x14ac:dyDescent="0.25">
      <c r="P72" t="s">
        <v>6722</v>
      </c>
      <c r="V72" t="s">
        <v>8064</v>
      </c>
      <c r="AS72" t="s">
        <v>8343</v>
      </c>
      <c r="AW72" t="s">
        <v>8446</v>
      </c>
      <c r="CU72" t="s">
        <v>9015</v>
      </c>
      <c r="CW72" t="s">
        <v>9125</v>
      </c>
    </row>
    <row r="73" spans="16:101" x14ac:dyDescent="0.25">
      <c r="P73" t="s">
        <v>6723</v>
      </c>
      <c r="V73" t="s">
        <v>8065</v>
      </c>
      <c r="AS73" t="s">
        <v>8344</v>
      </c>
      <c r="AW73" t="s">
        <v>8447</v>
      </c>
      <c r="CU73" t="s">
        <v>9016</v>
      </c>
      <c r="CW73" t="s">
        <v>9126</v>
      </c>
    </row>
    <row r="74" spans="16:101" x14ac:dyDescent="0.25">
      <c r="P74" t="s">
        <v>6724</v>
      </c>
      <c r="V74" t="s">
        <v>8066</v>
      </c>
      <c r="AS74" t="s">
        <v>8345</v>
      </c>
      <c r="AW74" t="s">
        <v>8448</v>
      </c>
      <c r="CU74" t="s">
        <v>9017</v>
      </c>
      <c r="CW74" t="s">
        <v>9127</v>
      </c>
    </row>
    <row r="75" spans="16:101" x14ac:dyDescent="0.25">
      <c r="P75" t="s">
        <v>6725</v>
      </c>
      <c r="V75" t="s">
        <v>8067</v>
      </c>
      <c r="AS75" t="s">
        <v>8346</v>
      </c>
      <c r="AW75" t="s">
        <v>8449</v>
      </c>
      <c r="CU75" t="s">
        <v>9018</v>
      </c>
      <c r="CW75" t="s">
        <v>6562</v>
      </c>
    </row>
    <row r="76" spans="16:101" x14ac:dyDescent="0.25">
      <c r="P76" t="s">
        <v>6726</v>
      </c>
      <c r="V76" t="s">
        <v>8068</v>
      </c>
      <c r="AS76" t="s">
        <v>8347</v>
      </c>
      <c r="AW76" t="s">
        <v>8450</v>
      </c>
      <c r="CU76" t="s">
        <v>9019</v>
      </c>
      <c r="CW76" t="s">
        <v>6563</v>
      </c>
    </row>
    <row r="77" spans="16:101" x14ac:dyDescent="0.25">
      <c r="P77" t="s">
        <v>6727</v>
      </c>
      <c r="V77" t="s">
        <v>8069</v>
      </c>
      <c r="AS77" t="s">
        <v>8348</v>
      </c>
      <c r="AW77" t="s">
        <v>8451</v>
      </c>
      <c r="CU77" t="s">
        <v>9020</v>
      </c>
      <c r="CW77" t="s">
        <v>6564</v>
      </c>
    </row>
    <row r="78" spans="16:101" x14ac:dyDescent="0.25">
      <c r="P78" t="s">
        <v>6728</v>
      </c>
      <c r="V78" t="s">
        <v>8070</v>
      </c>
      <c r="AS78" t="s">
        <v>8349</v>
      </c>
      <c r="AW78" t="s">
        <v>8452</v>
      </c>
      <c r="CU78" t="s">
        <v>9021</v>
      </c>
      <c r="CW78" t="s">
        <v>7964</v>
      </c>
    </row>
    <row r="79" spans="16:101" x14ac:dyDescent="0.25">
      <c r="P79" t="s">
        <v>6729</v>
      </c>
      <c r="V79" t="s">
        <v>8071</v>
      </c>
      <c r="AS79" t="s">
        <v>8350</v>
      </c>
      <c r="AW79" t="s">
        <v>8453</v>
      </c>
      <c r="CU79" t="s">
        <v>9022</v>
      </c>
    </row>
    <row r="80" spans="16:101" x14ac:dyDescent="0.25">
      <c r="P80" t="s">
        <v>6730</v>
      </c>
      <c r="V80" t="s">
        <v>8072</v>
      </c>
      <c r="AS80" t="s">
        <v>8351</v>
      </c>
      <c r="AW80" t="s">
        <v>8454</v>
      </c>
      <c r="CU80" t="s">
        <v>9023</v>
      </c>
    </row>
    <row r="81" spans="16:99" x14ac:dyDescent="0.25">
      <c r="P81" t="s">
        <v>6731</v>
      </c>
      <c r="V81" t="s">
        <v>7942</v>
      </c>
      <c r="AS81" t="s">
        <v>8352</v>
      </c>
      <c r="AW81" t="s">
        <v>8455</v>
      </c>
      <c r="CU81" t="s">
        <v>9024</v>
      </c>
    </row>
    <row r="82" spans="16:99" x14ac:dyDescent="0.25">
      <c r="P82" t="s">
        <v>6732</v>
      </c>
      <c r="V82" t="s">
        <v>7943</v>
      </c>
      <c r="AS82" t="s">
        <v>8353</v>
      </c>
      <c r="AW82" t="s">
        <v>8456</v>
      </c>
      <c r="CU82" t="s">
        <v>9025</v>
      </c>
    </row>
    <row r="83" spans="16:99" x14ac:dyDescent="0.25">
      <c r="P83" t="s">
        <v>6733</v>
      </c>
      <c r="V83" t="s">
        <v>7944</v>
      </c>
      <c r="AS83" t="s">
        <v>8354</v>
      </c>
      <c r="AW83" t="s">
        <v>8457</v>
      </c>
      <c r="CU83" t="s">
        <v>9026</v>
      </c>
    </row>
    <row r="84" spans="16:99" x14ac:dyDescent="0.25">
      <c r="P84" t="s">
        <v>6734</v>
      </c>
      <c r="V84" t="s">
        <v>7945</v>
      </c>
      <c r="AW84" t="s">
        <v>8458</v>
      </c>
      <c r="CU84" t="s">
        <v>9027</v>
      </c>
    </row>
    <row r="85" spans="16:99" x14ac:dyDescent="0.25">
      <c r="P85" t="s">
        <v>6735</v>
      </c>
      <c r="V85" t="s">
        <v>7946</v>
      </c>
      <c r="AW85" t="s">
        <v>8459</v>
      </c>
      <c r="CU85" t="s">
        <v>9028</v>
      </c>
    </row>
    <row r="86" spans="16:99" x14ac:dyDescent="0.25">
      <c r="P86" t="s">
        <v>6736</v>
      </c>
      <c r="V86" t="s">
        <v>7947</v>
      </c>
      <c r="AW86" t="s">
        <v>8460</v>
      </c>
      <c r="CU86" t="s">
        <v>9029</v>
      </c>
    </row>
    <row r="87" spans="16:99" x14ac:dyDescent="0.25">
      <c r="P87" t="s">
        <v>6737</v>
      </c>
      <c r="V87" t="s">
        <v>8073</v>
      </c>
      <c r="AW87" t="s">
        <v>8461</v>
      </c>
      <c r="CU87" t="s">
        <v>9030</v>
      </c>
    </row>
    <row r="88" spans="16:99" x14ac:dyDescent="0.25">
      <c r="P88" t="s">
        <v>6738</v>
      </c>
      <c r="V88" t="s">
        <v>8074</v>
      </c>
      <c r="AW88" t="s">
        <v>8462</v>
      </c>
      <c r="CU88" t="s">
        <v>9031</v>
      </c>
    </row>
    <row r="89" spans="16:99" x14ac:dyDescent="0.25">
      <c r="P89" t="s">
        <v>6739</v>
      </c>
      <c r="V89" t="s">
        <v>8075</v>
      </c>
      <c r="AW89" t="s">
        <v>8463</v>
      </c>
      <c r="CU89" t="s">
        <v>9032</v>
      </c>
    </row>
    <row r="90" spans="16:99" x14ac:dyDescent="0.25">
      <c r="P90" t="s">
        <v>6740</v>
      </c>
      <c r="V90" t="s">
        <v>8076</v>
      </c>
      <c r="AW90" t="s">
        <v>8464</v>
      </c>
      <c r="CU90" t="s">
        <v>9033</v>
      </c>
    </row>
    <row r="91" spans="16:99" x14ac:dyDescent="0.25">
      <c r="P91" t="s">
        <v>6741</v>
      </c>
      <c r="V91" t="s">
        <v>8077</v>
      </c>
      <c r="AW91" t="s">
        <v>8465</v>
      </c>
      <c r="CU91" t="s">
        <v>9034</v>
      </c>
    </row>
    <row r="92" spans="16:99" x14ac:dyDescent="0.25">
      <c r="P92" t="s">
        <v>6742</v>
      </c>
      <c r="V92" t="s">
        <v>8078</v>
      </c>
      <c r="AW92" t="s">
        <v>8466</v>
      </c>
      <c r="CU92" t="s">
        <v>9035</v>
      </c>
    </row>
    <row r="93" spans="16:99" x14ac:dyDescent="0.25">
      <c r="P93" t="s">
        <v>6743</v>
      </c>
      <c r="V93" t="s">
        <v>8079</v>
      </c>
      <c r="AW93" t="s">
        <v>8467</v>
      </c>
      <c r="CU93" t="s">
        <v>9036</v>
      </c>
    </row>
    <row r="94" spans="16:99" x14ac:dyDescent="0.25">
      <c r="P94" t="s">
        <v>6744</v>
      </c>
      <c r="V94" t="s">
        <v>8080</v>
      </c>
      <c r="AW94" t="s">
        <v>8468</v>
      </c>
      <c r="CU94" t="s">
        <v>9037</v>
      </c>
    </row>
    <row r="95" spans="16:99" x14ac:dyDescent="0.25">
      <c r="P95" t="s">
        <v>6745</v>
      </c>
      <c r="V95" t="s">
        <v>8081</v>
      </c>
      <c r="AW95" t="s">
        <v>8469</v>
      </c>
      <c r="CU95" t="s">
        <v>9038</v>
      </c>
    </row>
    <row r="96" spans="16:99" x14ac:dyDescent="0.25">
      <c r="P96" t="s">
        <v>6746</v>
      </c>
      <c r="V96" t="s">
        <v>8082</v>
      </c>
      <c r="AW96" t="s">
        <v>8470</v>
      </c>
      <c r="CU96" t="s">
        <v>9039</v>
      </c>
    </row>
    <row r="97" spans="16:99" x14ac:dyDescent="0.25">
      <c r="P97" t="s">
        <v>6747</v>
      </c>
      <c r="V97" t="s">
        <v>8083</v>
      </c>
      <c r="AW97" t="s">
        <v>8471</v>
      </c>
      <c r="CU97" t="s">
        <v>9040</v>
      </c>
    </row>
    <row r="98" spans="16:99" x14ac:dyDescent="0.25">
      <c r="P98" t="s">
        <v>6748</v>
      </c>
      <c r="V98" t="s">
        <v>8084</v>
      </c>
      <c r="AW98" t="s">
        <v>8472</v>
      </c>
      <c r="CU98" t="s">
        <v>9041</v>
      </c>
    </row>
    <row r="99" spans="16:99" x14ac:dyDescent="0.25">
      <c r="P99" t="s">
        <v>6749</v>
      </c>
      <c r="V99" t="s">
        <v>8085</v>
      </c>
      <c r="AW99" t="s">
        <v>8473</v>
      </c>
      <c r="CU99" t="s">
        <v>9042</v>
      </c>
    </row>
    <row r="100" spans="16:99" x14ac:dyDescent="0.25">
      <c r="P100" t="s">
        <v>6750</v>
      </c>
      <c r="V100" t="s">
        <v>7949</v>
      </c>
      <c r="AW100" t="s">
        <v>8474</v>
      </c>
      <c r="CU100" t="s">
        <v>9043</v>
      </c>
    </row>
    <row r="101" spans="16:99" x14ac:dyDescent="0.25">
      <c r="P101" t="s">
        <v>6751</v>
      </c>
      <c r="V101" t="s">
        <v>7950</v>
      </c>
      <c r="AW101" t="s">
        <v>8475</v>
      </c>
      <c r="CU101" t="s">
        <v>9044</v>
      </c>
    </row>
    <row r="102" spans="16:99" x14ac:dyDescent="0.25">
      <c r="P102" t="s">
        <v>6752</v>
      </c>
      <c r="V102" t="s">
        <v>7951</v>
      </c>
      <c r="AW102" t="s">
        <v>8476</v>
      </c>
      <c r="CU102" t="s">
        <v>9045</v>
      </c>
    </row>
    <row r="103" spans="16:99" x14ac:dyDescent="0.25">
      <c r="P103" t="s">
        <v>6753</v>
      </c>
      <c r="V103" t="s">
        <v>7952</v>
      </c>
      <c r="AW103" t="s">
        <v>8477</v>
      </c>
      <c r="CU103" t="s">
        <v>9046</v>
      </c>
    </row>
    <row r="104" spans="16:99" x14ac:dyDescent="0.25">
      <c r="P104" t="s">
        <v>6754</v>
      </c>
      <c r="V104" t="s">
        <v>7953</v>
      </c>
      <c r="AW104" t="s">
        <v>8478</v>
      </c>
      <c r="CU104" t="s">
        <v>9047</v>
      </c>
    </row>
    <row r="105" spans="16:99" x14ac:dyDescent="0.25">
      <c r="P105" t="s">
        <v>6755</v>
      </c>
      <c r="V105" t="s">
        <v>8086</v>
      </c>
      <c r="AW105" t="s">
        <v>8479</v>
      </c>
      <c r="CU105" t="s">
        <v>9048</v>
      </c>
    </row>
    <row r="106" spans="16:99" x14ac:dyDescent="0.25">
      <c r="P106" t="s">
        <v>6756</v>
      </c>
      <c r="V106" t="s">
        <v>8087</v>
      </c>
      <c r="AW106" t="s">
        <v>8480</v>
      </c>
      <c r="CU106" t="s">
        <v>9049</v>
      </c>
    </row>
    <row r="107" spans="16:99" x14ac:dyDescent="0.25">
      <c r="P107" t="s">
        <v>6757</v>
      </c>
      <c r="V107" t="s">
        <v>7955</v>
      </c>
      <c r="AW107" t="s">
        <v>8481</v>
      </c>
      <c r="CU107" t="s">
        <v>9050</v>
      </c>
    </row>
    <row r="108" spans="16:99" x14ac:dyDescent="0.25">
      <c r="P108" t="s">
        <v>6758</v>
      </c>
      <c r="V108" t="s">
        <v>7956</v>
      </c>
      <c r="AW108" t="s">
        <v>8482</v>
      </c>
      <c r="CU108" t="s">
        <v>9051</v>
      </c>
    </row>
    <row r="109" spans="16:99" x14ac:dyDescent="0.25">
      <c r="P109" t="s">
        <v>6759</v>
      </c>
      <c r="V109" t="s">
        <v>8088</v>
      </c>
      <c r="AW109" t="s">
        <v>8483</v>
      </c>
      <c r="CU109" t="s">
        <v>9052</v>
      </c>
    </row>
    <row r="110" spans="16:99" x14ac:dyDescent="0.25">
      <c r="P110" t="s">
        <v>6760</v>
      </c>
      <c r="V110" t="s">
        <v>8089</v>
      </c>
      <c r="AW110" t="s">
        <v>8484</v>
      </c>
      <c r="CU110" t="s">
        <v>9053</v>
      </c>
    </row>
    <row r="111" spans="16:99" x14ac:dyDescent="0.25">
      <c r="P111" t="s">
        <v>6761</v>
      </c>
      <c r="V111" t="s">
        <v>7958</v>
      </c>
      <c r="AW111" t="s">
        <v>8485</v>
      </c>
      <c r="CU111" t="s">
        <v>9054</v>
      </c>
    </row>
    <row r="112" spans="16:99" x14ac:dyDescent="0.25">
      <c r="P112" t="s">
        <v>6762</v>
      </c>
      <c r="V112" t="s">
        <v>7959</v>
      </c>
      <c r="AW112" t="s">
        <v>8486</v>
      </c>
      <c r="CU112" t="s">
        <v>9055</v>
      </c>
    </row>
    <row r="113" spans="16:99" x14ac:dyDescent="0.25">
      <c r="P113" t="s">
        <v>6763</v>
      </c>
      <c r="V113" t="s">
        <v>7960</v>
      </c>
      <c r="AW113" t="s">
        <v>8487</v>
      </c>
      <c r="CU113" t="s">
        <v>9056</v>
      </c>
    </row>
    <row r="114" spans="16:99" x14ac:dyDescent="0.25">
      <c r="P114" t="s">
        <v>6764</v>
      </c>
      <c r="V114" t="s">
        <v>8090</v>
      </c>
      <c r="AW114" t="s">
        <v>8488</v>
      </c>
      <c r="CU114" t="s">
        <v>9057</v>
      </c>
    </row>
    <row r="115" spans="16:99" x14ac:dyDescent="0.25">
      <c r="P115" t="s">
        <v>6765</v>
      </c>
      <c r="V115" t="s">
        <v>8091</v>
      </c>
      <c r="AW115" t="s">
        <v>8489</v>
      </c>
      <c r="CU115" t="s">
        <v>9058</v>
      </c>
    </row>
    <row r="116" spans="16:99" x14ac:dyDescent="0.25">
      <c r="P116" t="s">
        <v>6766</v>
      </c>
      <c r="V116" t="s">
        <v>8092</v>
      </c>
      <c r="AW116" t="s">
        <v>8490</v>
      </c>
      <c r="CU116" t="s">
        <v>9059</v>
      </c>
    </row>
    <row r="117" spans="16:99" x14ac:dyDescent="0.25">
      <c r="P117" t="s">
        <v>6767</v>
      </c>
      <c r="V117" t="s">
        <v>8093</v>
      </c>
      <c r="AW117" t="s">
        <v>8491</v>
      </c>
      <c r="CU117" t="s">
        <v>9060</v>
      </c>
    </row>
    <row r="118" spans="16:99" x14ac:dyDescent="0.25">
      <c r="P118" t="s">
        <v>6768</v>
      </c>
      <c r="V118" t="s">
        <v>8094</v>
      </c>
      <c r="AW118" t="s">
        <v>8492</v>
      </c>
      <c r="CU118" t="s">
        <v>9061</v>
      </c>
    </row>
    <row r="119" spans="16:99" x14ac:dyDescent="0.25">
      <c r="P119" t="s">
        <v>6769</v>
      </c>
      <c r="V119" t="s">
        <v>8095</v>
      </c>
      <c r="AW119" t="s">
        <v>8493</v>
      </c>
      <c r="CU119" t="s">
        <v>9062</v>
      </c>
    </row>
    <row r="120" spans="16:99" x14ac:dyDescent="0.25">
      <c r="P120" t="s">
        <v>6770</v>
      </c>
      <c r="V120" t="s">
        <v>8096</v>
      </c>
      <c r="AW120" t="s">
        <v>8494</v>
      </c>
      <c r="CU120" t="s">
        <v>9063</v>
      </c>
    </row>
    <row r="121" spans="16:99" x14ac:dyDescent="0.25">
      <c r="P121" t="s">
        <v>6771</v>
      </c>
      <c r="V121" t="s">
        <v>8097</v>
      </c>
      <c r="AW121" t="s">
        <v>8495</v>
      </c>
      <c r="CU121" t="s">
        <v>9064</v>
      </c>
    </row>
    <row r="122" spans="16:99" x14ac:dyDescent="0.25">
      <c r="P122" t="s">
        <v>6772</v>
      </c>
      <c r="V122" t="s">
        <v>8098</v>
      </c>
      <c r="AW122" t="s">
        <v>8496</v>
      </c>
      <c r="CU122" t="s">
        <v>9065</v>
      </c>
    </row>
    <row r="123" spans="16:99" x14ac:dyDescent="0.25">
      <c r="P123" t="s">
        <v>6773</v>
      </c>
      <c r="V123" t="s">
        <v>8099</v>
      </c>
      <c r="AW123" t="s">
        <v>8497</v>
      </c>
      <c r="CU123" t="s">
        <v>9066</v>
      </c>
    </row>
    <row r="124" spans="16:99" x14ac:dyDescent="0.25">
      <c r="P124" t="s">
        <v>6774</v>
      </c>
      <c r="V124" t="s">
        <v>8100</v>
      </c>
      <c r="AW124" t="s">
        <v>8498</v>
      </c>
      <c r="CU124" t="s">
        <v>9067</v>
      </c>
    </row>
    <row r="125" spans="16:99" x14ac:dyDescent="0.25">
      <c r="P125" t="s">
        <v>6775</v>
      </c>
      <c r="V125" t="s">
        <v>8101</v>
      </c>
      <c r="AW125" t="s">
        <v>8499</v>
      </c>
      <c r="CU125" t="s">
        <v>9068</v>
      </c>
    </row>
    <row r="126" spans="16:99" x14ac:dyDescent="0.25">
      <c r="P126" t="s">
        <v>6776</v>
      </c>
      <c r="V126" t="s">
        <v>8102</v>
      </c>
      <c r="AW126" t="s">
        <v>8500</v>
      </c>
      <c r="CU126" t="s">
        <v>9069</v>
      </c>
    </row>
    <row r="127" spans="16:99" x14ac:dyDescent="0.25">
      <c r="P127" t="s">
        <v>6777</v>
      </c>
      <c r="V127" t="s">
        <v>8103</v>
      </c>
      <c r="AW127" t="s">
        <v>8501</v>
      </c>
      <c r="CU127" t="s">
        <v>9070</v>
      </c>
    </row>
    <row r="128" spans="16:99" x14ac:dyDescent="0.25">
      <c r="P128" t="s">
        <v>6778</v>
      </c>
      <c r="V128" t="s">
        <v>8104</v>
      </c>
      <c r="AW128" t="s">
        <v>8502</v>
      </c>
      <c r="CU128" t="s">
        <v>9071</v>
      </c>
    </row>
    <row r="129" spans="16:99" x14ac:dyDescent="0.25">
      <c r="P129" t="s">
        <v>6779</v>
      </c>
      <c r="V129" t="s">
        <v>8105</v>
      </c>
      <c r="AW129" t="s">
        <v>8503</v>
      </c>
      <c r="CU129" t="s">
        <v>9072</v>
      </c>
    </row>
    <row r="130" spans="16:99" x14ac:dyDescent="0.25">
      <c r="P130" t="s">
        <v>6780</v>
      </c>
      <c r="V130" t="s">
        <v>8106</v>
      </c>
      <c r="AW130" t="s">
        <v>8504</v>
      </c>
      <c r="CU130" t="s">
        <v>9073</v>
      </c>
    </row>
    <row r="131" spans="16:99" x14ac:dyDescent="0.25">
      <c r="P131" t="s">
        <v>6781</v>
      </c>
      <c r="V131" t="s">
        <v>8107</v>
      </c>
      <c r="AW131" t="s">
        <v>8505</v>
      </c>
      <c r="CU131" t="s">
        <v>9074</v>
      </c>
    </row>
    <row r="132" spans="16:99" x14ac:dyDescent="0.25">
      <c r="P132" t="s">
        <v>6782</v>
      </c>
      <c r="V132" t="s">
        <v>8108</v>
      </c>
      <c r="AW132" t="s">
        <v>8506</v>
      </c>
      <c r="CU132" t="s">
        <v>9075</v>
      </c>
    </row>
    <row r="133" spans="16:99" x14ac:dyDescent="0.25">
      <c r="P133" t="s">
        <v>6783</v>
      </c>
      <c r="V133" t="s">
        <v>8109</v>
      </c>
      <c r="AW133" t="s">
        <v>8507</v>
      </c>
      <c r="CU133" t="s">
        <v>9076</v>
      </c>
    </row>
    <row r="134" spans="16:99" x14ac:dyDescent="0.25">
      <c r="P134" t="s">
        <v>6784</v>
      </c>
      <c r="V134" t="s">
        <v>8110</v>
      </c>
      <c r="AW134" t="s">
        <v>8508</v>
      </c>
      <c r="CU134" t="s">
        <v>9077</v>
      </c>
    </row>
    <row r="135" spans="16:99" x14ac:dyDescent="0.25">
      <c r="P135" t="s">
        <v>6785</v>
      </c>
      <c r="V135" t="s">
        <v>8111</v>
      </c>
      <c r="AW135" t="s">
        <v>8509</v>
      </c>
      <c r="CU135" t="s">
        <v>9078</v>
      </c>
    </row>
    <row r="136" spans="16:99" x14ac:dyDescent="0.25">
      <c r="P136" t="s">
        <v>6786</v>
      </c>
      <c r="V136" t="s">
        <v>8112</v>
      </c>
      <c r="AW136" t="s">
        <v>8510</v>
      </c>
      <c r="CU136" t="s">
        <v>9079</v>
      </c>
    </row>
    <row r="137" spans="16:99" x14ac:dyDescent="0.25">
      <c r="P137" t="s">
        <v>6787</v>
      </c>
      <c r="V137" t="s">
        <v>8113</v>
      </c>
      <c r="AW137" t="s">
        <v>8511</v>
      </c>
      <c r="CU137" t="s">
        <v>9080</v>
      </c>
    </row>
    <row r="138" spans="16:99" x14ac:dyDescent="0.25">
      <c r="P138" t="s">
        <v>6788</v>
      </c>
      <c r="V138" t="s">
        <v>8114</v>
      </c>
      <c r="AW138" t="s">
        <v>8512</v>
      </c>
      <c r="CU138" t="s">
        <v>9081</v>
      </c>
    </row>
    <row r="139" spans="16:99" x14ac:dyDescent="0.25">
      <c r="P139" t="s">
        <v>6789</v>
      </c>
      <c r="V139" t="s">
        <v>8115</v>
      </c>
      <c r="AW139" t="s">
        <v>8513</v>
      </c>
      <c r="CU139" t="s">
        <v>9082</v>
      </c>
    </row>
    <row r="140" spans="16:99" x14ac:dyDescent="0.25">
      <c r="P140" t="s">
        <v>6790</v>
      </c>
      <c r="V140" t="s">
        <v>8116</v>
      </c>
      <c r="AW140" t="s">
        <v>8514</v>
      </c>
      <c r="CU140" t="s">
        <v>9083</v>
      </c>
    </row>
    <row r="141" spans="16:99" x14ac:dyDescent="0.25">
      <c r="P141" t="s">
        <v>6791</v>
      </c>
      <c r="V141" t="s">
        <v>8117</v>
      </c>
      <c r="AW141" t="s">
        <v>8515</v>
      </c>
      <c r="CU141" t="s">
        <v>9084</v>
      </c>
    </row>
    <row r="142" spans="16:99" x14ac:dyDescent="0.25">
      <c r="P142" t="s">
        <v>6792</v>
      </c>
      <c r="V142" t="s">
        <v>8118</v>
      </c>
      <c r="AW142" t="s">
        <v>8516</v>
      </c>
      <c r="CU142" t="s">
        <v>9085</v>
      </c>
    </row>
    <row r="143" spans="16:99" x14ac:dyDescent="0.25">
      <c r="P143" t="s">
        <v>6793</v>
      </c>
      <c r="V143" t="s">
        <v>8119</v>
      </c>
      <c r="AW143" t="s">
        <v>8517</v>
      </c>
      <c r="CU143" t="s">
        <v>9086</v>
      </c>
    </row>
    <row r="144" spans="16:99" x14ac:dyDescent="0.25">
      <c r="P144" t="s">
        <v>6794</v>
      </c>
      <c r="V144" t="s">
        <v>8120</v>
      </c>
      <c r="AW144" t="s">
        <v>8518</v>
      </c>
      <c r="CU144" t="s">
        <v>9087</v>
      </c>
    </row>
    <row r="145" spans="16:99" x14ac:dyDescent="0.25">
      <c r="P145" t="s">
        <v>6795</v>
      </c>
      <c r="V145" t="s">
        <v>8121</v>
      </c>
      <c r="AW145" t="s">
        <v>8519</v>
      </c>
      <c r="CU145" t="s">
        <v>9088</v>
      </c>
    </row>
    <row r="146" spans="16:99" x14ac:dyDescent="0.25">
      <c r="P146" t="s">
        <v>6796</v>
      </c>
      <c r="V146" t="s">
        <v>8122</v>
      </c>
      <c r="AW146" t="s">
        <v>8520</v>
      </c>
      <c r="CU146" t="s">
        <v>9089</v>
      </c>
    </row>
    <row r="147" spans="16:99" x14ac:dyDescent="0.25">
      <c r="P147" t="s">
        <v>6797</v>
      </c>
      <c r="V147" t="s">
        <v>8123</v>
      </c>
      <c r="AW147" t="s">
        <v>8521</v>
      </c>
      <c r="CU147" t="s">
        <v>9090</v>
      </c>
    </row>
    <row r="148" spans="16:99" x14ac:dyDescent="0.25">
      <c r="P148" t="s">
        <v>6798</v>
      </c>
      <c r="V148" t="s">
        <v>8124</v>
      </c>
      <c r="AW148" t="s">
        <v>8522</v>
      </c>
      <c r="CU148" t="s">
        <v>9091</v>
      </c>
    </row>
    <row r="149" spans="16:99" x14ac:dyDescent="0.25">
      <c r="P149" t="s">
        <v>6799</v>
      </c>
      <c r="V149" t="s">
        <v>8125</v>
      </c>
      <c r="AW149" t="s">
        <v>8523</v>
      </c>
      <c r="CU149" t="s">
        <v>9092</v>
      </c>
    </row>
    <row r="150" spans="16:99" x14ac:dyDescent="0.25">
      <c r="P150" t="s">
        <v>6800</v>
      </c>
      <c r="V150" t="s">
        <v>8126</v>
      </c>
      <c r="AW150" t="s">
        <v>8524</v>
      </c>
      <c r="CU150" t="s">
        <v>9093</v>
      </c>
    </row>
    <row r="151" spans="16:99" x14ac:dyDescent="0.25">
      <c r="P151" t="s">
        <v>6801</v>
      </c>
      <c r="V151" t="s">
        <v>8127</v>
      </c>
      <c r="AW151" t="s">
        <v>8525</v>
      </c>
      <c r="CU151" t="s">
        <v>9094</v>
      </c>
    </row>
    <row r="152" spans="16:99" x14ac:dyDescent="0.25">
      <c r="P152" t="s">
        <v>6802</v>
      </c>
      <c r="V152" t="s">
        <v>8128</v>
      </c>
      <c r="AW152" t="s">
        <v>8526</v>
      </c>
      <c r="CU152" t="s">
        <v>7964</v>
      </c>
    </row>
    <row r="153" spans="16:99" x14ac:dyDescent="0.25">
      <c r="P153" t="s">
        <v>6803</v>
      </c>
      <c r="V153" t="s">
        <v>8129</v>
      </c>
      <c r="AW153" t="s">
        <v>8527</v>
      </c>
      <c r="CU153" t="s">
        <v>7965</v>
      </c>
    </row>
    <row r="154" spans="16:99" x14ac:dyDescent="0.25">
      <c r="P154" t="s">
        <v>6804</v>
      </c>
      <c r="V154" t="s">
        <v>8130</v>
      </c>
      <c r="AW154" t="s">
        <v>8528</v>
      </c>
    </row>
    <row r="155" spans="16:99" x14ac:dyDescent="0.25">
      <c r="P155" t="s">
        <v>6805</v>
      </c>
      <c r="V155" t="s">
        <v>8131</v>
      </c>
      <c r="AW155" t="s">
        <v>7966</v>
      </c>
    </row>
    <row r="156" spans="16:99" x14ac:dyDescent="0.25">
      <c r="P156" t="s">
        <v>6806</v>
      </c>
      <c r="V156" t="s">
        <v>8132</v>
      </c>
    </row>
    <row r="157" spans="16:99" x14ac:dyDescent="0.25">
      <c r="P157" t="s">
        <v>6807</v>
      </c>
      <c r="V157" t="s">
        <v>8133</v>
      </c>
    </row>
    <row r="158" spans="16:99" x14ac:dyDescent="0.25">
      <c r="P158" t="s">
        <v>6808</v>
      </c>
      <c r="V158" t="s">
        <v>8134</v>
      </c>
    </row>
    <row r="159" spans="16:99" x14ac:dyDescent="0.25">
      <c r="P159" t="s">
        <v>6809</v>
      </c>
      <c r="V159" t="s">
        <v>8135</v>
      </c>
    </row>
    <row r="160" spans="16:99" x14ac:dyDescent="0.25">
      <c r="P160" t="s">
        <v>6810</v>
      </c>
      <c r="V160" t="s">
        <v>8136</v>
      </c>
    </row>
    <row r="161" spans="16:22" x14ac:dyDescent="0.25">
      <c r="P161" t="s">
        <v>6811</v>
      </c>
      <c r="V161" t="s">
        <v>8137</v>
      </c>
    </row>
    <row r="162" spans="16:22" x14ac:dyDescent="0.25">
      <c r="P162" t="s">
        <v>6812</v>
      </c>
      <c r="V162" t="s">
        <v>8138</v>
      </c>
    </row>
    <row r="163" spans="16:22" x14ac:dyDescent="0.25">
      <c r="P163" t="s">
        <v>6813</v>
      </c>
      <c r="V163" t="s">
        <v>8139</v>
      </c>
    </row>
    <row r="164" spans="16:22" x14ac:dyDescent="0.25">
      <c r="P164" t="s">
        <v>6814</v>
      </c>
      <c r="V164" t="s">
        <v>8140</v>
      </c>
    </row>
    <row r="165" spans="16:22" x14ac:dyDescent="0.25">
      <c r="P165" t="s">
        <v>6815</v>
      </c>
      <c r="V165" t="s">
        <v>8141</v>
      </c>
    </row>
    <row r="166" spans="16:22" x14ac:dyDescent="0.25">
      <c r="P166" t="s">
        <v>6816</v>
      </c>
      <c r="V166" t="s">
        <v>8142</v>
      </c>
    </row>
    <row r="167" spans="16:22" x14ac:dyDescent="0.25">
      <c r="P167" t="s">
        <v>6817</v>
      </c>
      <c r="V167" t="s">
        <v>8143</v>
      </c>
    </row>
    <row r="168" spans="16:22" x14ac:dyDescent="0.25">
      <c r="P168" t="s">
        <v>6818</v>
      </c>
      <c r="V168" t="s">
        <v>8144</v>
      </c>
    </row>
    <row r="169" spans="16:22" x14ac:dyDescent="0.25">
      <c r="P169" t="s">
        <v>6819</v>
      </c>
      <c r="V169" t="s">
        <v>8145</v>
      </c>
    </row>
    <row r="170" spans="16:22" x14ac:dyDescent="0.25">
      <c r="P170" t="s">
        <v>6820</v>
      </c>
      <c r="V170" t="s">
        <v>8146</v>
      </c>
    </row>
    <row r="171" spans="16:22" x14ac:dyDescent="0.25">
      <c r="P171" t="s">
        <v>6821</v>
      </c>
      <c r="V171" t="s">
        <v>8147</v>
      </c>
    </row>
    <row r="172" spans="16:22" x14ac:dyDescent="0.25">
      <c r="P172" t="s">
        <v>6822</v>
      </c>
      <c r="V172" t="s">
        <v>8148</v>
      </c>
    </row>
    <row r="173" spans="16:22" x14ac:dyDescent="0.25">
      <c r="P173" t="s">
        <v>6823</v>
      </c>
      <c r="V173" t="s">
        <v>8149</v>
      </c>
    </row>
    <row r="174" spans="16:22" x14ac:dyDescent="0.25">
      <c r="P174" t="s">
        <v>6824</v>
      </c>
      <c r="V174" t="s">
        <v>8150</v>
      </c>
    </row>
    <row r="175" spans="16:22" x14ac:dyDescent="0.25">
      <c r="P175" t="s">
        <v>6825</v>
      </c>
      <c r="V175" t="s">
        <v>8151</v>
      </c>
    </row>
    <row r="176" spans="16:22" x14ac:dyDescent="0.25">
      <c r="P176" t="s">
        <v>6826</v>
      </c>
      <c r="V176" t="s">
        <v>8152</v>
      </c>
    </row>
    <row r="177" spans="16:22" x14ac:dyDescent="0.25">
      <c r="P177" t="s">
        <v>6827</v>
      </c>
      <c r="V177" t="s">
        <v>8153</v>
      </c>
    </row>
    <row r="178" spans="16:22" x14ac:dyDescent="0.25">
      <c r="P178" t="s">
        <v>6828</v>
      </c>
      <c r="V178" t="s">
        <v>8154</v>
      </c>
    </row>
    <row r="179" spans="16:22" x14ac:dyDescent="0.25">
      <c r="P179" t="s">
        <v>6829</v>
      </c>
      <c r="V179" t="s">
        <v>8155</v>
      </c>
    </row>
    <row r="180" spans="16:22" x14ac:dyDescent="0.25">
      <c r="P180" t="s">
        <v>6830</v>
      </c>
      <c r="V180" t="s">
        <v>8156</v>
      </c>
    </row>
    <row r="181" spans="16:22" x14ac:dyDescent="0.25">
      <c r="P181" t="s">
        <v>6831</v>
      </c>
      <c r="V181" t="s">
        <v>8157</v>
      </c>
    </row>
    <row r="182" spans="16:22" x14ac:dyDescent="0.25">
      <c r="P182" t="s">
        <v>6832</v>
      </c>
      <c r="V182" t="s">
        <v>8158</v>
      </c>
    </row>
    <row r="183" spans="16:22" x14ac:dyDescent="0.25">
      <c r="P183" t="s">
        <v>6833</v>
      </c>
      <c r="V183" t="s">
        <v>8159</v>
      </c>
    </row>
    <row r="184" spans="16:22" x14ac:dyDescent="0.25">
      <c r="P184" t="s">
        <v>6834</v>
      </c>
      <c r="V184" t="s">
        <v>8160</v>
      </c>
    </row>
    <row r="185" spans="16:22" x14ac:dyDescent="0.25">
      <c r="P185" t="s">
        <v>6835</v>
      </c>
      <c r="V185" t="s">
        <v>8161</v>
      </c>
    </row>
    <row r="186" spans="16:22" x14ac:dyDescent="0.25">
      <c r="P186" t="s">
        <v>6836</v>
      </c>
      <c r="V186" t="s">
        <v>8162</v>
      </c>
    </row>
    <row r="187" spans="16:22" x14ac:dyDescent="0.25">
      <c r="P187" t="s">
        <v>6837</v>
      </c>
      <c r="V187" t="s">
        <v>8163</v>
      </c>
    </row>
    <row r="188" spans="16:22" x14ac:dyDescent="0.25">
      <c r="P188" t="s">
        <v>6838</v>
      </c>
      <c r="V188" t="s">
        <v>8164</v>
      </c>
    </row>
    <row r="189" spans="16:22" x14ac:dyDescent="0.25">
      <c r="P189" t="s">
        <v>6839</v>
      </c>
      <c r="V189" t="s">
        <v>8165</v>
      </c>
    </row>
    <row r="190" spans="16:22" x14ac:dyDescent="0.25">
      <c r="P190" t="s">
        <v>6840</v>
      </c>
      <c r="V190" t="s">
        <v>8166</v>
      </c>
    </row>
    <row r="191" spans="16:22" x14ac:dyDescent="0.25">
      <c r="P191" t="s">
        <v>6841</v>
      </c>
      <c r="V191" t="s">
        <v>8167</v>
      </c>
    </row>
    <row r="192" spans="16:22" x14ac:dyDescent="0.25">
      <c r="P192" t="s">
        <v>6842</v>
      </c>
      <c r="V192" t="s">
        <v>8168</v>
      </c>
    </row>
    <row r="193" spans="16:22" x14ac:dyDescent="0.25">
      <c r="P193" t="s">
        <v>6843</v>
      </c>
      <c r="V193" t="s">
        <v>8169</v>
      </c>
    </row>
    <row r="194" spans="16:22" x14ac:dyDescent="0.25">
      <c r="P194" t="s">
        <v>6844</v>
      </c>
      <c r="V194" t="s">
        <v>8170</v>
      </c>
    </row>
    <row r="195" spans="16:22" x14ac:dyDescent="0.25">
      <c r="P195" t="s">
        <v>6845</v>
      </c>
      <c r="V195" t="s">
        <v>8171</v>
      </c>
    </row>
    <row r="196" spans="16:22" x14ac:dyDescent="0.25">
      <c r="P196" t="s">
        <v>6846</v>
      </c>
      <c r="V196" t="s">
        <v>8172</v>
      </c>
    </row>
    <row r="197" spans="16:22" x14ac:dyDescent="0.25">
      <c r="P197" t="s">
        <v>6847</v>
      </c>
      <c r="V197" t="s">
        <v>8173</v>
      </c>
    </row>
    <row r="198" spans="16:22" x14ac:dyDescent="0.25">
      <c r="P198" t="s">
        <v>6848</v>
      </c>
      <c r="V198" t="s">
        <v>8174</v>
      </c>
    </row>
    <row r="199" spans="16:22" x14ac:dyDescent="0.25">
      <c r="P199" t="s">
        <v>6849</v>
      </c>
      <c r="V199" t="s">
        <v>8175</v>
      </c>
    </row>
    <row r="200" spans="16:22" x14ac:dyDescent="0.25">
      <c r="P200" t="s">
        <v>6850</v>
      </c>
      <c r="V200" t="s">
        <v>8176</v>
      </c>
    </row>
    <row r="201" spans="16:22" x14ac:dyDescent="0.25">
      <c r="P201" t="s">
        <v>6851</v>
      </c>
      <c r="V201" t="s">
        <v>8177</v>
      </c>
    </row>
    <row r="202" spans="16:22" x14ac:dyDescent="0.25">
      <c r="P202" t="s">
        <v>6852</v>
      </c>
      <c r="V202" t="s">
        <v>8178</v>
      </c>
    </row>
    <row r="203" spans="16:22" x14ac:dyDescent="0.25">
      <c r="P203" t="s">
        <v>6853</v>
      </c>
      <c r="V203" t="s">
        <v>8179</v>
      </c>
    </row>
    <row r="204" spans="16:22" x14ac:dyDescent="0.25">
      <c r="P204" t="s">
        <v>6854</v>
      </c>
      <c r="V204" t="s">
        <v>8180</v>
      </c>
    </row>
    <row r="205" spans="16:22" x14ac:dyDescent="0.25">
      <c r="P205" t="s">
        <v>6855</v>
      </c>
      <c r="V205" t="s">
        <v>8181</v>
      </c>
    </row>
    <row r="206" spans="16:22" x14ac:dyDescent="0.25">
      <c r="P206" t="s">
        <v>6856</v>
      </c>
      <c r="V206" t="s">
        <v>8182</v>
      </c>
    </row>
    <row r="207" spans="16:22" x14ac:dyDescent="0.25">
      <c r="P207" t="s">
        <v>6857</v>
      </c>
      <c r="V207" t="s">
        <v>8183</v>
      </c>
    </row>
    <row r="208" spans="16:22" x14ac:dyDescent="0.25">
      <c r="P208" t="s">
        <v>6858</v>
      </c>
      <c r="V208" t="s">
        <v>8184</v>
      </c>
    </row>
    <row r="209" spans="16:22" x14ac:dyDescent="0.25">
      <c r="P209" t="s">
        <v>6859</v>
      </c>
      <c r="V209" t="s">
        <v>8185</v>
      </c>
    </row>
    <row r="210" spans="16:22" x14ac:dyDescent="0.25">
      <c r="P210" t="s">
        <v>6860</v>
      </c>
      <c r="V210" t="s">
        <v>8186</v>
      </c>
    </row>
    <row r="211" spans="16:22" x14ac:dyDescent="0.25">
      <c r="P211" t="s">
        <v>6861</v>
      </c>
      <c r="V211" t="s">
        <v>8187</v>
      </c>
    </row>
    <row r="212" spans="16:22" x14ac:dyDescent="0.25">
      <c r="P212" t="s">
        <v>6862</v>
      </c>
      <c r="V212" t="s">
        <v>8188</v>
      </c>
    </row>
    <row r="213" spans="16:22" x14ac:dyDescent="0.25">
      <c r="P213" t="s">
        <v>6863</v>
      </c>
      <c r="V213" t="s">
        <v>8189</v>
      </c>
    </row>
    <row r="214" spans="16:22" x14ac:dyDescent="0.25">
      <c r="P214" t="s">
        <v>6864</v>
      </c>
      <c r="V214" t="s">
        <v>8190</v>
      </c>
    </row>
    <row r="215" spans="16:22" x14ac:dyDescent="0.25">
      <c r="P215" t="s">
        <v>6865</v>
      </c>
      <c r="V215" t="s">
        <v>8191</v>
      </c>
    </row>
    <row r="216" spans="16:22" x14ac:dyDescent="0.25">
      <c r="P216" t="s">
        <v>6866</v>
      </c>
      <c r="V216" t="s">
        <v>8192</v>
      </c>
    </row>
    <row r="217" spans="16:22" x14ac:dyDescent="0.25">
      <c r="P217" t="s">
        <v>6867</v>
      </c>
      <c r="V217" t="s">
        <v>8193</v>
      </c>
    </row>
    <row r="218" spans="16:22" x14ac:dyDescent="0.25">
      <c r="P218" t="s">
        <v>6868</v>
      </c>
    </row>
    <row r="219" spans="16:22" x14ac:dyDescent="0.25">
      <c r="P219" t="s">
        <v>6869</v>
      </c>
    </row>
    <row r="220" spans="16:22" x14ac:dyDescent="0.25">
      <c r="P220" t="s">
        <v>6870</v>
      </c>
    </row>
    <row r="221" spans="16:22" x14ac:dyDescent="0.25">
      <c r="P221" t="s">
        <v>6871</v>
      </c>
    </row>
    <row r="222" spans="16:22" x14ac:dyDescent="0.25">
      <c r="P222" t="s">
        <v>6872</v>
      </c>
    </row>
    <row r="223" spans="16:22" x14ac:dyDescent="0.25">
      <c r="P223" t="s">
        <v>6873</v>
      </c>
    </row>
    <row r="224" spans="16:22" x14ac:dyDescent="0.25">
      <c r="P224" t="s">
        <v>6874</v>
      </c>
    </row>
    <row r="225" spans="16:16" x14ac:dyDescent="0.25">
      <c r="P225" t="s">
        <v>6875</v>
      </c>
    </row>
    <row r="226" spans="16:16" x14ac:dyDescent="0.25">
      <c r="P226" t="s">
        <v>6876</v>
      </c>
    </row>
    <row r="227" spans="16:16" x14ac:dyDescent="0.25">
      <c r="P227" t="s">
        <v>6877</v>
      </c>
    </row>
    <row r="228" spans="16:16" x14ac:dyDescent="0.25">
      <c r="P228" t="s">
        <v>6878</v>
      </c>
    </row>
    <row r="229" spans="16:16" x14ac:dyDescent="0.25">
      <c r="P229" t="s">
        <v>6879</v>
      </c>
    </row>
    <row r="230" spans="16:16" x14ac:dyDescent="0.25">
      <c r="P230" t="s">
        <v>6880</v>
      </c>
    </row>
    <row r="231" spans="16:16" x14ac:dyDescent="0.25">
      <c r="P231" t="s">
        <v>6881</v>
      </c>
    </row>
    <row r="232" spans="16:16" x14ac:dyDescent="0.25">
      <c r="P232" t="s">
        <v>6882</v>
      </c>
    </row>
    <row r="233" spans="16:16" x14ac:dyDescent="0.25">
      <c r="P233" t="s">
        <v>6883</v>
      </c>
    </row>
    <row r="234" spans="16:16" x14ac:dyDescent="0.25">
      <c r="P234" t="s">
        <v>6884</v>
      </c>
    </row>
    <row r="235" spans="16:16" x14ac:dyDescent="0.25">
      <c r="P235" t="s">
        <v>6885</v>
      </c>
    </row>
    <row r="236" spans="16:16" x14ac:dyDescent="0.25">
      <c r="P236" t="s">
        <v>6886</v>
      </c>
    </row>
    <row r="237" spans="16:16" x14ac:dyDescent="0.25">
      <c r="P237" t="s">
        <v>6887</v>
      </c>
    </row>
    <row r="238" spans="16:16" x14ac:dyDescent="0.25">
      <c r="P238" t="s">
        <v>6888</v>
      </c>
    </row>
    <row r="239" spans="16:16" x14ac:dyDescent="0.25">
      <c r="P239" t="s">
        <v>6889</v>
      </c>
    </row>
    <row r="240" spans="16:16" x14ac:dyDescent="0.25">
      <c r="P240" t="s">
        <v>6890</v>
      </c>
    </row>
    <row r="241" spans="16:16" x14ac:dyDescent="0.25">
      <c r="P241" t="s">
        <v>6891</v>
      </c>
    </row>
    <row r="242" spans="16:16" x14ac:dyDescent="0.25">
      <c r="P242" t="s">
        <v>6892</v>
      </c>
    </row>
    <row r="243" spans="16:16" x14ac:dyDescent="0.25">
      <c r="P243" t="s">
        <v>6893</v>
      </c>
    </row>
    <row r="244" spans="16:16" x14ac:dyDescent="0.25">
      <c r="P244" t="s">
        <v>6894</v>
      </c>
    </row>
    <row r="245" spans="16:16" x14ac:dyDescent="0.25">
      <c r="P245" t="s">
        <v>6895</v>
      </c>
    </row>
    <row r="246" spans="16:16" x14ac:dyDescent="0.25">
      <c r="P246" t="s">
        <v>6896</v>
      </c>
    </row>
    <row r="247" spans="16:16" x14ac:dyDescent="0.25">
      <c r="P247" t="s">
        <v>6897</v>
      </c>
    </row>
    <row r="248" spans="16:16" x14ac:dyDescent="0.25">
      <c r="P248" t="s">
        <v>6898</v>
      </c>
    </row>
    <row r="249" spans="16:16" x14ac:dyDescent="0.25">
      <c r="P249" t="s">
        <v>6899</v>
      </c>
    </row>
    <row r="250" spans="16:16" x14ac:dyDescent="0.25">
      <c r="P250" t="s">
        <v>6900</v>
      </c>
    </row>
    <row r="251" spans="16:16" x14ac:dyDescent="0.25">
      <c r="P251" t="s">
        <v>6901</v>
      </c>
    </row>
    <row r="252" spans="16:16" x14ac:dyDescent="0.25">
      <c r="P252" t="s">
        <v>6902</v>
      </c>
    </row>
    <row r="253" spans="16:16" x14ac:dyDescent="0.25">
      <c r="P253" t="s">
        <v>6903</v>
      </c>
    </row>
    <row r="254" spans="16:16" x14ac:dyDescent="0.25">
      <c r="P254" t="s">
        <v>6904</v>
      </c>
    </row>
    <row r="255" spans="16:16" x14ac:dyDescent="0.25">
      <c r="P255" t="s">
        <v>6905</v>
      </c>
    </row>
    <row r="256" spans="16:16" x14ac:dyDescent="0.25">
      <c r="P256" t="s">
        <v>6906</v>
      </c>
    </row>
    <row r="257" spans="16:16" x14ac:dyDescent="0.25">
      <c r="P257" t="s">
        <v>6907</v>
      </c>
    </row>
    <row r="258" spans="16:16" x14ac:dyDescent="0.25">
      <c r="P258" t="s">
        <v>6908</v>
      </c>
    </row>
    <row r="259" spans="16:16" x14ac:dyDescent="0.25">
      <c r="P259" t="s">
        <v>6909</v>
      </c>
    </row>
    <row r="260" spans="16:16" x14ac:dyDescent="0.25">
      <c r="P260" t="s">
        <v>6910</v>
      </c>
    </row>
    <row r="261" spans="16:16" x14ac:dyDescent="0.25">
      <c r="P261" t="s">
        <v>6911</v>
      </c>
    </row>
    <row r="262" spans="16:16" x14ac:dyDescent="0.25">
      <c r="P262" t="s">
        <v>6912</v>
      </c>
    </row>
    <row r="263" spans="16:16" x14ac:dyDescent="0.25">
      <c r="P263" t="s">
        <v>6913</v>
      </c>
    </row>
    <row r="264" spans="16:16" x14ac:dyDescent="0.25">
      <c r="P264" t="s">
        <v>6914</v>
      </c>
    </row>
    <row r="265" spans="16:16" x14ac:dyDescent="0.25">
      <c r="P265" t="s">
        <v>6915</v>
      </c>
    </row>
    <row r="266" spans="16:16" x14ac:dyDescent="0.25">
      <c r="P266" t="s">
        <v>6916</v>
      </c>
    </row>
    <row r="267" spans="16:16" x14ac:dyDescent="0.25">
      <c r="P267" t="s">
        <v>6917</v>
      </c>
    </row>
    <row r="268" spans="16:16" x14ac:dyDescent="0.25">
      <c r="P268" t="s">
        <v>6918</v>
      </c>
    </row>
    <row r="269" spans="16:16" x14ac:dyDescent="0.25">
      <c r="P269" t="s">
        <v>6919</v>
      </c>
    </row>
    <row r="270" spans="16:16" x14ac:dyDescent="0.25">
      <c r="P270" t="s">
        <v>6920</v>
      </c>
    </row>
    <row r="271" spans="16:16" x14ac:dyDescent="0.25">
      <c r="P271" t="s">
        <v>6921</v>
      </c>
    </row>
    <row r="272" spans="16:16" x14ac:dyDescent="0.25">
      <c r="P272" t="s">
        <v>6922</v>
      </c>
    </row>
    <row r="273" spans="16:16" x14ac:dyDescent="0.25">
      <c r="P273" t="s">
        <v>6923</v>
      </c>
    </row>
    <row r="274" spans="16:16" x14ac:dyDescent="0.25">
      <c r="P274" t="s">
        <v>6924</v>
      </c>
    </row>
    <row r="275" spans="16:16" x14ac:dyDescent="0.25">
      <c r="P275" t="s">
        <v>6925</v>
      </c>
    </row>
    <row r="276" spans="16:16" x14ac:dyDescent="0.25">
      <c r="P276" t="s">
        <v>6926</v>
      </c>
    </row>
    <row r="277" spans="16:16" x14ac:dyDescent="0.25">
      <c r="P277" t="s">
        <v>6927</v>
      </c>
    </row>
    <row r="278" spans="16:16" x14ac:dyDescent="0.25">
      <c r="P278" t="s">
        <v>6928</v>
      </c>
    </row>
    <row r="279" spans="16:16" x14ac:dyDescent="0.25">
      <c r="P279" t="s">
        <v>6929</v>
      </c>
    </row>
    <row r="280" spans="16:16" x14ac:dyDescent="0.25">
      <c r="P280" t="s">
        <v>6930</v>
      </c>
    </row>
    <row r="281" spans="16:16" x14ac:dyDescent="0.25">
      <c r="P281" t="s">
        <v>6931</v>
      </c>
    </row>
    <row r="282" spans="16:16" x14ac:dyDescent="0.25">
      <c r="P282" t="s">
        <v>6932</v>
      </c>
    </row>
    <row r="283" spans="16:16" x14ac:dyDescent="0.25">
      <c r="P283" t="s">
        <v>6933</v>
      </c>
    </row>
    <row r="284" spans="16:16" x14ac:dyDescent="0.25">
      <c r="P284" t="s">
        <v>6934</v>
      </c>
    </row>
    <row r="285" spans="16:16" x14ac:dyDescent="0.25">
      <c r="P285" t="s">
        <v>6935</v>
      </c>
    </row>
    <row r="286" spans="16:16" x14ac:dyDescent="0.25">
      <c r="P286" t="s">
        <v>6936</v>
      </c>
    </row>
    <row r="287" spans="16:16" x14ac:dyDescent="0.25">
      <c r="P287" t="s">
        <v>6937</v>
      </c>
    </row>
    <row r="288" spans="16:16" x14ac:dyDescent="0.25">
      <c r="P288" t="s">
        <v>6938</v>
      </c>
    </row>
    <row r="289" spans="16:16" x14ac:dyDescent="0.25">
      <c r="P289" t="s">
        <v>6939</v>
      </c>
    </row>
    <row r="290" spans="16:16" x14ac:dyDescent="0.25">
      <c r="P290" t="s">
        <v>6940</v>
      </c>
    </row>
    <row r="291" spans="16:16" x14ac:dyDescent="0.25">
      <c r="P291" t="s">
        <v>6941</v>
      </c>
    </row>
    <row r="292" spans="16:16" x14ac:dyDescent="0.25">
      <c r="P292" t="s">
        <v>6942</v>
      </c>
    </row>
    <row r="293" spans="16:16" x14ac:dyDescent="0.25">
      <c r="P293" t="s">
        <v>6943</v>
      </c>
    </row>
    <row r="294" spans="16:16" x14ac:dyDescent="0.25">
      <c r="P294" t="s">
        <v>6944</v>
      </c>
    </row>
    <row r="295" spans="16:16" x14ac:dyDescent="0.25">
      <c r="P295" t="s">
        <v>6945</v>
      </c>
    </row>
    <row r="296" spans="16:16" x14ac:dyDescent="0.25">
      <c r="P296" t="s">
        <v>6946</v>
      </c>
    </row>
    <row r="297" spans="16:16" x14ac:dyDescent="0.25">
      <c r="P297" t="s">
        <v>6947</v>
      </c>
    </row>
    <row r="298" spans="16:16" x14ac:dyDescent="0.25">
      <c r="P298" t="s">
        <v>6948</v>
      </c>
    </row>
    <row r="299" spans="16:16" x14ac:dyDescent="0.25">
      <c r="P299" t="s">
        <v>6949</v>
      </c>
    </row>
    <row r="300" spans="16:16" x14ac:dyDescent="0.25">
      <c r="P300" t="s">
        <v>6950</v>
      </c>
    </row>
    <row r="301" spans="16:16" x14ac:dyDescent="0.25">
      <c r="P301" t="s">
        <v>6951</v>
      </c>
    </row>
    <row r="302" spans="16:16" x14ac:dyDescent="0.25">
      <c r="P302" t="s">
        <v>6952</v>
      </c>
    </row>
    <row r="303" spans="16:16" x14ac:dyDescent="0.25">
      <c r="P303" t="s">
        <v>6953</v>
      </c>
    </row>
    <row r="304" spans="16:16" x14ac:dyDescent="0.25">
      <c r="P304" t="s">
        <v>6954</v>
      </c>
    </row>
    <row r="305" spans="16:16" x14ac:dyDescent="0.25">
      <c r="P305" t="s">
        <v>6955</v>
      </c>
    </row>
    <row r="306" spans="16:16" x14ac:dyDescent="0.25">
      <c r="P306" t="s">
        <v>6956</v>
      </c>
    </row>
    <row r="307" spans="16:16" x14ac:dyDescent="0.25">
      <c r="P307" t="s">
        <v>6957</v>
      </c>
    </row>
    <row r="308" spans="16:16" x14ac:dyDescent="0.25">
      <c r="P308" t="s">
        <v>6958</v>
      </c>
    </row>
    <row r="309" spans="16:16" x14ac:dyDescent="0.25">
      <c r="P309" t="s">
        <v>6959</v>
      </c>
    </row>
    <row r="310" spans="16:16" x14ac:dyDescent="0.25">
      <c r="P310" t="s">
        <v>6960</v>
      </c>
    </row>
    <row r="311" spans="16:16" x14ac:dyDescent="0.25">
      <c r="P311" t="s">
        <v>6961</v>
      </c>
    </row>
    <row r="312" spans="16:16" x14ac:dyDescent="0.25">
      <c r="P312" t="s">
        <v>6962</v>
      </c>
    </row>
    <row r="313" spans="16:16" x14ac:dyDescent="0.25">
      <c r="P313" t="s">
        <v>6963</v>
      </c>
    </row>
    <row r="314" spans="16:16" x14ac:dyDescent="0.25">
      <c r="P314" t="s">
        <v>6964</v>
      </c>
    </row>
    <row r="315" spans="16:16" x14ac:dyDescent="0.25">
      <c r="P315" t="s">
        <v>6965</v>
      </c>
    </row>
    <row r="316" spans="16:16" x14ac:dyDescent="0.25">
      <c r="P316" t="s">
        <v>6966</v>
      </c>
    </row>
    <row r="317" spans="16:16" x14ac:dyDescent="0.25">
      <c r="P317" t="s">
        <v>6967</v>
      </c>
    </row>
    <row r="318" spans="16:16" x14ac:dyDescent="0.25">
      <c r="P318" t="s">
        <v>6968</v>
      </c>
    </row>
    <row r="319" spans="16:16" x14ac:dyDescent="0.25">
      <c r="P319" t="s">
        <v>6969</v>
      </c>
    </row>
    <row r="320" spans="16:16" x14ac:dyDescent="0.25">
      <c r="P320" t="s">
        <v>6970</v>
      </c>
    </row>
    <row r="321" spans="16:16" x14ac:dyDescent="0.25">
      <c r="P321" t="s">
        <v>6971</v>
      </c>
    </row>
    <row r="322" spans="16:16" x14ac:dyDescent="0.25">
      <c r="P322" t="s">
        <v>6972</v>
      </c>
    </row>
    <row r="323" spans="16:16" x14ac:dyDescent="0.25">
      <c r="P323" t="s">
        <v>6973</v>
      </c>
    </row>
    <row r="324" spans="16:16" x14ac:dyDescent="0.25">
      <c r="P324" t="s">
        <v>6974</v>
      </c>
    </row>
    <row r="325" spans="16:16" x14ac:dyDescent="0.25">
      <c r="P325" t="s">
        <v>6975</v>
      </c>
    </row>
    <row r="326" spans="16:16" x14ac:dyDescent="0.25">
      <c r="P326" t="s">
        <v>6976</v>
      </c>
    </row>
    <row r="327" spans="16:16" x14ac:dyDescent="0.25">
      <c r="P327" t="s">
        <v>6977</v>
      </c>
    </row>
    <row r="328" spans="16:16" x14ac:dyDescent="0.25">
      <c r="P328" t="s">
        <v>6978</v>
      </c>
    </row>
    <row r="329" spans="16:16" x14ac:dyDescent="0.25">
      <c r="P329" t="s">
        <v>6979</v>
      </c>
    </row>
    <row r="330" spans="16:16" x14ac:dyDescent="0.25">
      <c r="P330" t="s">
        <v>6980</v>
      </c>
    </row>
    <row r="331" spans="16:16" x14ac:dyDescent="0.25">
      <c r="P331" t="s">
        <v>6981</v>
      </c>
    </row>
    <row r="332" spans="16:16" x14ac:dyDescent="0.25">
      <c r="P332" t="s">
        <v>6982</v>
      </c>
    </row>
    <row r="333" spans="16:16" x14ac:dyDescent="0.25">
      <c r="P333" t="s">
        <v>6983</v>
      </c>
    </row>
    <row r="334" spans="16:16" x14ac:dyDescent="0.25">
      <c r="P334" t="s">
        <v>6984</v>
      </c>
    </row>
    <row r="335" spans="16:16" x14ac:dyDescent="0.25">
      <c r="P335" t="s">
        <v>6985</v>
      </c>
    </row>
    <row r="336" spans="16:16" x14ac:dyDescent="0.25">
      <c r="P336" t="s">
        <v>6986</v>
      </c>
    </row>
    <row r="337" spans="16:16" x14ac:dyDescent="0.25">
      <c r="P337" t="s">
        <v>6987</v>
      </c>
    </row>
    <row r="338" spans="16:16" x14ac:dyDescent="0.25">
      <c r="P338" t="s">
        <v>6988</v>
      </c>
    </row>
    <row r="339" spans="16:16" x14ac:dyDescent="0.25">
      <c r="P339" t="s">
        <v>6989</v>
      </c>
    </row>
    <row r="340" spans="16:16" x14ac:dyDescent="0.25">
      <c r="P340" t="s">
        <v>6990</v>
      </c>
    </row>
    <row r="341" spans="16:16" x14ac:dyDescent="0.25">
      <c r="P341" t="s">
        <v>6991</v>
      </c>
    </row>
    <row r="342" spans="16:16" x14ac:dyDescent="0.25">
      <c r="P342" t="s">
        <v>6992</v>
      </c>
    </row>
    <row r="343" spans="16:16" x14ac:dyDescent="0.25">
      <c r="P343" t="s">
        <v>6993</v>
      </c>
    </row>
    <row r="344" spans="16:16" x14ac:dyDescent="0.25">
      <c r="P344" t="s">
        <v>6994</v>
      </c>
    </row>
    <row r="345" spans="16:16" x14ac:dyDescent="0.25">
      <c r="P345" t="s">
        <v>6995</v>
      </c>
    </row>
    <row r="346" spans="16:16" x14ac:dyDescent="0.25">
      <c r="P346" t="s">
        <v>6996</v>
      </c>
    </row>
    <row r="347" spans="16:16" x14ac:dyDescent="0.25">
      <c r="P347" t="s">
        <v>6997</v>
      </c>
    </row>
    <row r="348" spans="16:16" x14ac:dyDescent="0.25">
      <c r="P348" t="s">
        <v>6998</v>
      </c>
    </row>
    <row r="349" spans="16:16" x14ac:dyDescent="0.25">
      <c r="P349" t="s">
        <v>6999</v>
      </c>
    </row>
    <row r="350" spans="16:16" x14ac:dyDescent="0.25">
      <c r="P350" t="s">
        <v>7000</v>
      </c>
    </row>
    <row r="351" spans="16:16" x14ac:dyDescent="0.25">
      <c r="P351" t="s">
        <v>7001</v>
      </c>
    </row>
    <row r="352" spans="16:16" x14ac:dyDescent="0.25">
      <c r="P352" t="s">
        <v>7002</v>
      </c>
    </row>
    <row r="353" spans="16:16" x14ac:dyDescent="0.25">
      <c r="P353" t="s">
        <v>7003</v>
      </c>
    </row>
    <row r="354" spans="16:16" x14ac:dyDescent="0.25">
      <c r="P354" t="s">
        <v>7004</v>
      </c>
    </row>
    <row r="355" spans="16:16" x14ac:dyDescent="0.25">
      <c r="P355" t="s">
        <v>7005</v>
      </c>
    </row>
    <row r="356" spans="16:16" x14ac:dyDescent="0.25">
      <c r="P356" t="s">
        <v>7006</v>
      </c>
    </row>
    <row r="357" spans="16:16" x14ac:dyDescent="0.25">
      <c r="P357" t="s">
        <v>7007</v>
      </c>
    </row>
    <row r="358" spans="16:16" x14ac:dyDescent="0.25">
      <c r="P358" t="s">
        <v>7008</v>
      </c>
    </row>
    <row r="359" spans="16:16" x14ac:dyDescent="0.25">
      <c r="P359" t="s">
        <v>7009</v>
      </c>
    </row>
    <row r="360" spans="16:16" x14ac:dyDescent="0.25">
      <c r="P360" t="s">
        <v>7010</v>
      </c>
    </row>
    <row r="361" spans="16:16" x14ac:dyDescent="0.25">
      <c r="P361" t="s">
        <v>7011</v>
      </c>
    </row>
    <row r="362" spans="16:16" x14ac:dyDescent="0.25">
      <c r="P362" t="s">
        <v>7012</v>
      </c>
    </row>
    <row r="363" spans="16:16" x14ac:dyDescent="0.25">
      <c r="P363" t="s">
        <v>7013</v>
      </c>
    </row>
    <row r="364" spans="16:16" x14ac:dyDescent="0.25">
      <c r="P364" t="s">
        <v>7014</v>
      </c>
    </row>
    <row r="365" spans="16:16" x14ac:dyDescent="0.25">
      <c r="P365" t="s">
        <v>7015</v>
      </c>
    </row>
    <row r="366" spans="16:16" x14ac:dyDescent="0.25">
      <c r="P366" t="s">
        <v>7016</v>
      </c>
    </row>
    <row r="367" spans="16:16" x14ac:dyDescent="0.25">
      <c r="P367" t="s">
        <v>7017</v>
      </c>
    </row>
    <row r="368" spans="16:16" x14ac:dyDescent="0.25">
      <c r="P368" t="s">
        <v>7018</v>
      </c>
    </row>
    <row r="369" spans="16:16" x14ac:dyDescent="0.25">
      <c r="P369" t="s">
        <v>7019</v>
      </c>
    </row>
    <row r="370" spans="16:16" x14ac:dyDescent="0.25">
      <c r="P370" t="s">
        <v>7020</v>
      </c>
    </row>
    <row r="371" spans="16:16" x14ac:dyDescent="0.25">
      <c r="P371" t="s">
        <v>7021</v>
      </c>
    </row>
    <row r="372" spans="16:16" x14ac:dyDescent="0.25">
      <c r="P372" t="s">
        <v>7022</v>
      </c>
    </row>
    <row r="373" spans="16:16" x14ac:dyDescent="0.25">
      <c r="P373" t="s">
        <v>7023</v>
      </c>
    </row>
    <row r="374" spans="16:16" x14ac:dyDescent="0.25">
      <c r="P374" t="s">
        <v>7024</v>
      </c>
    </row>
    <row r="375" spans="16:16" x14ac:dyDescent="0.25">
      <c r="P375" t="s">
        <v>7025</v>
      </c>
    </row>
    <row r="376" spans="16:16" x14ac:dyDescent="0.25">
      <c r="P376" t="s">
        <v>7026</v>
      </c>
    </row>
    <row r="377" spans="16:16" x14ac:dyDescent="0.25">
      <c r="P377" t="s">
        <v>7027</v>
      </c>
    </row>
    <row r="378" spans="16:16" x14ac:dyDescent="0.25">
      <c r="P378" t="s">
        <v>7028</v>
      </c>
    </row>
    <row r="379" spans="16:16" x14ac:dyDescent="0.25">
      <c r="P379" t="s">
        <v>7029</v>
      </c>
    </row>
    <row r="380" spans="16:16" x14ac:dyDescent="0.25">
      <c r="P380" t="s">
        <v>7030</v>
      </c>
    </row>
    <row r="381" spans="16:16" x14ac:dyDescent="0.25">
      <c r="P381" t="s">
        <v>7031</v>
      </c>
    </row>
    <row r="382" spans="16:16" x14ac:dyDescent="0.25">
      <c r="P382" t="s">
        <v>7032</v>
      </c>
    </row>
    <row r="383" spans="16:16" x14ac:dyDescent="0.25">
      <c r="P383" t="s">
        <v>7033</v>
      </c>
    </row>
    <row r="384" spans="16:16" x14ac:dyDescent="0.25">
      <c r="P384" t="s">
        <v>7034</v>
      </c>
    </row>
    <row r="385" spans="16:16" x14ac:dyDescent="0.25">
      <c r="P385" t="s">
        <v>7035</v>
      </c>
    </row>
    <row r="386" spans="16:16" x14ac:dyDescent="0.25">
      <c r="P386" t="s">
        <v>7036</v>
      </c>
    </row>
    <row r="387" spans="16:16" x14ac:dyDescent="0.25">
      <c r="P387" t="s">
        <v>7037</v>
      </c>
    </row>
    <row r="388" spans="16:16" x14ac:dyDescent="0.25">
      <c r="P388" t="s">
        <v>7038</v>
      </c>
    </row>
    <row r="389" spans="16:16" x14ac:dyDescent="0.25">
      <c r="P389" t="s">
        <v>7039</v>
      </c>
    </row>
    <row r="390" spans="16:16" x14ac:dyDescent="0.25">
      <c r="P390" t="s">
        <v>7040</v>
      </c>
    </row>
    <row r="391" spans="16:16" x14ac:dyDescent="0.25">
      <c r="P391" t="s">
        <v>7041</v>
      </c>
    </row>
    <row r="392" spans="16:16" x14ac:dyDescent="0.25">
      <c r="P392" t="s">
        <v>7042</v>
      </c>
    </row>
    <row r="393" spans="16:16" x14ac:dyDescent="0.25">
      <c r="P393" t="s">
        <v>7043</v>
      </c>
    </row>
    <row r="394" spans="16:16" x14ac:dyDescent="0.25">
      <c r="P394" t="s">
        <v>7044</v>
      </c>
    </row>
    <row r="395" spans="16:16" x14ac:dyDescent="0.25">
      <c r="P395" t="s">
        <v>7045</v>
      </c>
    </row>
    <row r="396" spans="16:16" x14ac:dyDescent="0.25">
      <c r="P396" t="s">
        <v>7046</v>
      </c>
    </row>
    <row r="397" spans="16:16" x14ac:dyDescent="0.25">
      <c r="P397" t="s">
        <v>7047</v>
      </c>
    </row>
    <row r="398" spans="16:16" x14ac:dyDescent="0.25">
      <c r="P398" t="s">
        <v>7048</v>
      </c>
    </row>
    <row r="399" spans="16:16" x14ac:dyDescent="0.25">
      <c r="P399" t="s">
        <v>7049</v>
      </c>
    </row>
    <row r="400" spans="16:16" x14ac:dyDescent="0.25">
      <c r="P400" t="s">
        <v>7050</v>
      </c>
    </row>
    <row r="401" spans="16:16" x14ac:dyDescent="0.25">
      <c r="P401" t="s">
        <v>7051</v>
      </c>
    </row>
    <row r="402" spans="16:16" x14ac:dyDescent="0.25">
      <c r="P402" t="s">
        <v>7052</v>
      </c>
    </row>
    <row r="403" spans="16:16" x14ac:dyDescent="0.25">
      <c r="P403" t="s">
        <v>7053</v>
      </c>
    </row>
    <row r="404" spans="16:16" x14ac:dyDescent="0.25">
      <c r="P404" t="s">
        <v>7054</v>
      </c>
    </row>
    <row r="405" spans="16:16" x14ac:dyDescent="0.25">
      <c r="P405" t="s">
        <v>7055</v>
      </c>
    </row>
    <row r="406" spans="16:16" x14ac:dyDescent="0.25">
      <c r="P406" t="s">
        <v>7056</v>
      </c>
    </row>
    <row r="407" spans="16:16" x14ac:dyDescent="0.25">
      <c r="P407" t="s">
        <v>7057</v>
      </c>
    </row>
    <row r="408" spans="16:16" x14ac:dyDescent="0.25">
      <c r="P408" t="s">
        <v>7058</v>
      </c>
    </row>
    <row r="409" spans="16:16" x14ac:dyDescent="0.25">
      <c r="P409" t="s">
        <v>7059</v>
      </c>
    </row>
    <row r="410" spans="16:16" x14ac:dyDescent="0.25">
      <c r="P410" t="s">
        <v>7060</v>
      </c>
    </row>
    <row r="411" spans="16:16" x14ac:dyDescent="0.25">
      <c r="P411" t="s">
        <v>7061</v>
      </c>
    </row>
    <row r="412" spans="16:16" x14ac:dyDescent="0.25">
      <c r="P412" t="s">
        <v>7062</v>
      </c>
    </row>
    <row r="413" spans="16:16" x14ac:dyDescent="0.25">
      <c r="P413" t="s">
        <v>7063</v>
      </c>
    </row>
    <row r="414" spans="16:16" x14ac:dyDescent="0.25">
      <c r="P414" t="s">
        <v>7064</v>
      </c>
    </row>
    <row r="415" spans="16:16" x14ac:dyDescent="0.25">
      <c r="P415" t="s">
        <v>7065</v>
      </c>
    </row>
    <row r="416" spans="16:16" x14ac:dyDescent="0.25">
      <c r="P416" t="s">
        <v>7066</v>
      </c>
    </row>
    <row r="417" spans="16:16" x14ac:dyDescent="0.25">
      <c r="P417" t="s">
        <v>7067</v>
      </c>
    </row>
    <row r="418" spans="16:16" x14ac:dyDescent="0.25">
      <c r="P418" t="s">
        <v>7068</v>
      </c>
    </row>
    <row r="419" spans="16:16" x14ac:dyDescent="0.25">
      <c r="P419" t="s">
        <v>7069</v>
      </c>
    </row>
    <row r="420" spans="16:16" x14ac:dyDescent="0.25">
      <c r="P420" t="s">
        <v>7070</v>
      </c>
    </row>
    <row r="421" spans="16:16" x14ac:dyDescent="0.25">
      <c r="P421" t="s">
        <v>7071</v>
      </c>
    </row>
    <row r="422" spans="16:16" x14ac:dyDescent="0.25">
      <c r="P422" t="s">
        <v>7072</v>
      </c>
    </row>
    <row r="423" spans="16:16" x14ac:dyDescent="0.25">
      <c r="P423" t="s">
        <v>7073</v>
      </c>
    </row>
    <row r="424" spans="16:16" x14ac:dyDescent="0.25">
      <c r="P424" t="s">
        <v>7074</v>
      </c>
    </row>
    <row r="425" spans="16:16" x14ac:dyDescent="0.25">
      <c r="P425" t="s">
        <v>7075</v>
      </c>
    </row>
    <row r="426" spans="16:16" x14ac:dyDescent="0.25">
      <c r="P426" t="s">
        <v>7076</v>
      </c>
    </row>
    <row r="427" spans="16:16" x14ac:dyDescent="0.25">
      <c r="P427" t="s">
        <v>7077</v>
      </c>
    </row>
    <row r="428" spans="16:16" x14ac:dyDescent="0.25">
      <c r="P428" t="s">
        <v>7078</v>
      </c>
    </row>
    <row r="429" spans="16:16" x14ac:dyDescent="0.25">
      <c r="P429" t="s">
        <v>7079</v>
      </c>
    </row>
    <row r="430" spans="16:16" x14ac:dyDescent="0.25">
      <c r="P430" t="s">
        <v>7080</v>
      </c>
    </row>
    <row r="431" spans="16:16" x14ac:dyDescent="0.25">
      <c r="P431" t="s">
        <v>7081</v>
      </c>
    </row>
    <row r="432" spans="16:16" x14ac:dyDescent="0.25">
      <c r="P432" t="s">
        <v>7082</v>
      </c>
    </row>
    <row r="433" spans="16:16" x14ac:dyDescent="0.25">
      <c r="P433" t="s">
        <v>7083</v>
      </c>
    </row>
    <row r="434" spans="16:16" x14ac:dyDescent="0.25">
      <c r="P434" t="s">
        <v>7084</v>
      </c>
    </row>
    <row r="435" spans="16:16" x14ac:dyDescent="0.25">
      <c r="P435" t="s">
        <v>7085</v>
      </c>
    </row>
    <row r="436" spans="16:16" x14ac:dyDescent="0.25">
      <c r="P436" t="s">
        <v>7086</v>
      </c>
    </row>
    <row r="437" spans="16:16" x14ac:dyDescent="0.25">
      <c r="P437" t="s">
        <v>7087</v>
      </c>
    </row>
    <row r="438" spans="16:16" x14ac:dyDescent="0.25">
      <c r="P438" t="s">
        <v>7088</v>
      </c>
    </row>
    <row r="439" spans="16:16" x14ac:dyDescent="0.25">
      <c r="P439" t="s">
        <v>7089</v>
      </c>
    </row>
    <row r="440" spans="16:16" x14ac:dyDescent="0.25">
      <c r="P440" t="s">
        <v>7090</v>
      </c>
    </row>
    <row r="441" spans="16:16" x14ac:dyDescent="0.25">
      <c r="P441" t="s">
        <v>7091</v>
      </c>
    </row>
    <row r="442" spans="16:16" x14ac:dyDescent="0.25">
      <c r="P442" t="s">
        <v>7092</v>
      </c>
    </row>
    <row r="443" spans="16:16" x14ac:dyDescent="0.25">
      <c r="P443" t="s">
        <v>7093</v>
      </c>
    </row>
    <row r="444" spans="16:16" x14ac:dyDescent="0.25">
      <c r="P444" t="s">
        <v>7094</v>
      </c>
    </row>
    <row r="445" spans="16:16" x14ac:dyDescent="0.25">
      <c r="P445" t="s">
        <v>7095</v>
      </c>
    </row>
    <row r="446" spans="16:16" x14ac:dyDescent="0.25">
      <c r="P446" t="s">
        <v>7096</v>
      </c>
    </row>
    <row r="447" spans="16:16" x14ac:dyDescent="0.25">
      <c r="P447" t="s">
        <v>7097</v>
      </c>
    </row>
    <row r="448" spans="16:16" x14ac:dyDescent="0.25">
      <c r="P448" t="s">
        <v>7098</v>
      </c>
    </row>
    <row r="449" spans="16:16" x14ac:dyDescent="0.25">
      <c r="P449" t="s">
        <v>7099</v>
      </c>
    </row>
    <row r="450" spans="16:16" x14ac:dyDescent="0.25">
      <c r="P450" t="s">
        <v>7100</v>
      </c>
    </row>
    <row r="451" spans="16:16" x14ac:dyDescent="0.25">
      <c r="P451" t="s">
        <v>7101</v>
      </c>
    </row>
    <row r="452" spans="16:16" x14ac:dyDescent="0.25">
      <c r="P452" t="s">
        <v>7102</v>
      </c>
    </row>
    <row r="453" spans="16:16" x14ac:dyDescent="0.25">
      <c r="P453" t="s">
        <v>7103</v>
      </c>
    </row>
    <row r="454" spans="16:16" x14ac:dyDescent="0.25">
      <c r="P454" t="s">
        <v>7104</v>
      </c>
    </row>
    <row r="455" spans="16:16" x14ac:dyDescent="0.25">
      <c r="P455" t="s">
        <v>7105</v>
      </c>
    </row>
    <row r="456" spans="16:16" x14ac:dyDescent="0.25">
      <c r="P456" t="s">
        <v>7106</v>
      </c>
    </row>
    <row r="457" spans="16:16" x14ac:dyDescent="0.25">
      <c r="P457" t="s">
        <v>7107</v>
      </c>
    </row>
    <row r="458" spans="16:16" x14ac:dyDescent="0.25">
      <c r="P458" t="s">
        <v>7108</v>
      </c>
    </row>
    <row r="459" spans="16:16" x14ac:dyDescent="0.25">
      <c r="P459" t="s">
        <v>7109</v>
      </c>
    </row>
    <row r="460" spans="16:16" x14ac:dyDescent="0.25">
      <c r="P460" t="s">
        <v>7110</v>
      </c>
    </row>
    <row r="461" spans="16:16" x14ac:dyDescent="0.25">
      <c r="P461" t="s">
        <v>7111</v>
      </c>
    </row>
    <row r="462" spans="16:16" x14ac:dyDescent="0.25">
      <c r="P462" t="s">
        <v>7112</v>
      </c>
    </row>
    <row r="463" spans="16:16" x14ac:dyDescent="0.25">
      <c r="P463" t="s">
        <v>7113</v>
      </c>
    </row>
    <row r="464" spans="16:16" x14ac:dyDescent="0.25">
      <c r="P464" t="s">
        <v>7114</v>
      </c>
    </row>
    <row r="465" spans="16:16" x14ac:dyDescent="0.25">
      <c r="P465" t="s">
        <v>7115</v>
      </c>
    </row>
    <row r="466" spans="16:16" x14ac:dyDescent="0.25">
      <c r="P466" t="s">
        <v>7116</v>
      </c>
    </row>
    <row r="467" spans="16:16" x14ac:dyDescent="0.25">
      <c r="P467" t="s">
        <v>7117</v>
      </c>
    </row>
    <row r="468" spans="16:16" x14ac:dyDescent="0.25">
      <c r="P468" t="s">
        <v>7118</v>
      </c>
    </row>
    <row r="469" spans="16:16" x14ac:dyDescent="0.25">
      <c r="P469" t="s">
        <v>7119</v>
      </c>
    </row>
    <row r="470" spans="16:16" x14ac:dyDescent="0.25">
      <c r="P470" t="s">
        <v>7120</v>
      </c>
    </row>
    <row r="471" spans="16:16" x14ac:dyDescent="0.25">
      <c r="P471" t="s">
        <v>7121</v>
      </c>
    </row>
    <row r="472" spans="16:16" x14ac:dyDescent="0.25">
      <c r="P472" t="s">
        <v>7122</v>
      </c>
    </row>
    <row r="473" spans="16:16" x14ac:dyDescent="0.25">
      <c r="P473" t="s">
        <v>7123</v>
      </c>
    </row>
    <row r="474" spans="16:16" x14ac:dyDescent="0.25">
      <c r="P474" t="s">
        <v>7124</v>
      </c>
    </row>
    <row r="475" spans="16:16" x14ac:dyDescent="0.25">
      <c r="P475" t="s">
        <v>7125</v>
      </c>
    </row>
    <row r="476" spans="16:16" x14ac:dyDescent="0.25">
      <c r="P476" t="s">
        <v>7126</v>
      </c>
    </row>
    <row r="477" spans="16:16" x14ac:dyDescent="0.25">
      <c r="P477" t="s">
        <v>7127</v>
      </c>
    </row>
    <row r="478" spans="16:16" x14ac:dyDescent="0.25">
      <c r="P478" t="s">
        <v>7128</v>
      </c>
    </row>
    <row r="479" spans="16:16" x14ac:dyDescent="0.25">
      <c r="P479" t="s">
        <v>7129</v>
      </c>
    </row>
    <row r="480" spans="16:16" x14ac:dyDescent="0.25">
      <c r="P480" t="s">
        <v>6638</v>
      </c>
    </row>
    <row r="481" spans="16:16" x14ac:dyDescent="0.25">
      <c r="P481" t="s">
        <v>6639</v>
      </c>
    </row>
    <row r="482" spans="16:16" x14ac:dyDescent="0.25">
      <c r="P482" t="s">
        <v>6640</v>
      </c>
    </row>
    <row r="483" spans="16:16" x14ac:dyDescent="0.25">
      <c r="P483" t="s">
        <v>6641</v>
      </c>
    </row>
    <row r="484" spans="16:16" x14ac:dyDescent="0.25">
      <c r="P484" t="s">
        <v>7130</v>
      </c>
    </row>
    <row r="485" spans="16:16" x14ac:dyDescent="0.25">
      <c r="P485" t="s">
        <v>7131</v>
      </c>
    </row>
    <row r="486" spans="16:16" x14ac:dyDescent="0.25">
      <c r="P486" t="s">
        <v>7132</v>
      </c>
    </row>
    <row r="487" spans="16:16" x14ac:dyDescent="0.25">
      <c r="P487" t="s">
        <v>7133</v>
      </c>
    </row>
    <row r="488" spans="16:16" x14ac:dyDescent="0.25">
      <c r="P488" t="s">
        <v>7134</v>
      </c>
    </row>
    <row r="489" spans="16:16" x14ac:dyDescent="0.25">
      <c r="P489" t="s">
        <v>7135</v>
      </c>
    </row>
    <row r="490" spans="16:16" x14ac:dyDescent="0.25">
      <c r="P490" t="s">
        <v>7136</v>
      </c>
    </row>
    <row r="491" spans="16:16" x14ac:dyDescent="0.25">
      <c r="P491" t="s">
        <v>7137</v>
      </c>
    </row>
    <row r="492" spans="16:16" x14ac:dyDescent="0.25">
      <c r="P492" t="s">
        <v>7138</v>
      </c>
    </row>
    <row r="493" spans="16:16" x14ac:dyDescent="0.25">
      <c r="P493" t="s">
        <v>7139</v>
      </c>
    </row>
    <row r="494" spans="16:16" x14ac:dyDescent="0.25">
      <c r="P494" t="s">
        <v>7140</v>
      </c>
    </row>
    <row r="495" spans="16:16" x14ac:dyDescent="0.25">
      <c r="P495" t="s">
        <v>7141</v>
      </c>
    </row>
    <row r="496" spans="16:16" x14ac:dyDescent="0.25">
      <c r="P496" t="s">
        <v>7142</v>
      </c>
    </row>
    <row r="497" spans="16:16" x14ac:dyDescent="0.25">
      <c r="P497" t="s">
        <v>7143</v>
      </c>
    </row>
    <row r="498" spans="16:16" x14ac:dyDescent="0.25">
      <c r="P498" t="s">
        <v>7144</v>
      </c>
    </row>
    <row r="499" spans="16:16" x14ac:dyDescent="0.25">
      <c r="P499" t="s">
        <v>7145</v>
      </c>
    </row>
    <row r="500" spans="16:16" x14ac:dyDescent="0.25">
      <c r="P500" t="s">
        <v>7146</v>
      </c>
    </row>
    <row r="501" spans="16:16" x14ac:dyDescent="0.25">
      <c r="P501" t="s">
        <v>7147</v>
      </c>
    </row>
    <row r="502" spans="16:16" x14ac:dyDescent="0.25">
      <c r="P502" t="s">
        <v>7148</v>
      </c>
    </row>
    <row r="503" spans="16:16" x14ac:dyDescent="0.25">
      <c r="P503" t="s">
        <v>7149</v>
      </c>
    </row>
    <row r="504" spans="16:16" x14ac:dyDescent="0.25">
      <c r="P504" t="s">
        <v>7150</v>
      </c>
    </row>
    <row r="505" spans="16:16" x14ac:dyDescent="0.25">
      <c r="P505" t="s">
        <v>7151</v>
      </c>
    </row>
    <row r="506" spans="16:16" x14ac:dyDescent="0.25">
      <c r="P506" t="s">
        <v>7152</v>
      </c>
    </row>
    <row r="507" spans="16:16" x14ac:dyDescent="0.25">
      <c r="P507" t="s">
        <v>7153</v>
      </c>
    </row>
    <row r="508" spans="16:16" x14ac:dyDescent="0.25">
      <c r="P508" t="s">
        <v>7154</v>
      </c>
    </row>
    <row r="509" spans="16:16" x14ac:dyDescent="0.25">
      <c r="P509" t="s">
        <v>7155</v>
      </c>
    </row>
    <row r="510" spans="16:16" x14ac:dyDescent="0.25">
      <c r="P510" t="s">
        <v>7156</v>
      </c>
    </row>
    <row r="511" spans="16:16" x14ac:dyDescent="0.25">
      <c r="P511" t="s">
        <v>7157</v>
      </c>
    </row>
    <row r="512" spans="16:16" x14ac:dyDescent="0.25">
      <c r="P512" t="s">
        <v>7158</v>
      </c>
    </row>
    <row r="513" spans="16:16" x14ac:dyDescent="0.25">
      <c r="P513" t="s">
        <v>7159</v>
      </c>
    </row>
    <row r="514" spans="16:16" x14ac:dyDescent="0.25">
      <c r="P514" t="s">
        <v>7160</v>
      </c>
    </row>
    <row r="515" spans="16:16" x14ac:dyDescent="0.25">
      <c r="P515" t="s">
        <v>7161</v>
      </c>
    </row>
    <row r="516" spans="16:16" x14ac:dyDescent="0.25">
      <c r="P516" t="s">
        <v>7162</v>
      </c>
    </row>
    <row r="517" spans="16:16" x14ac:dyDescent="0.25">
      <c r="P517" t="s">
        <v>7163</v>
      </c>
    </row>
    <row r="518" spans="16:16" x14ac:dyDescent="0.25">
      <c r="P518" t="s">
        <v>7164</v>
      </c>
    </row>
    <row r="519" spans="16:16" x14ac:dyDescent="0.25">
      <c r="P519" t="s">
        <v>7165</v>
      </c>
    </row>
    <row r="520" spans="16:16" x14ac:dyDescent="0.25">
      <c r="P520" t="s">
        <v>7166</v>
      </c>
    </row>
    <row r="521" spans="16:16" x14ac:dyDescent="0.25">
      <c r="P521" t="s">
        <v>7167</v>
      </c>
    </row>
    <row r="522" spans="16:16" x14ac:dyDescent="0.25">
      <c r="P522" t="s">
        <v>7168</v>
      </c>
    </row>
    <row r="523" spans="16:16" x14ac:dyDescent="0.25">
      <c r="P523" t="s">
        <v>7169</v>
      </c>
    </row>
    <row r="524" spans="16:16" x14ac:dyDescent="0.25">
      <c r="P524" t="s">
        <v>7170</v>
      </c>
    </row>
    <row r="525" spans="16:16" x14ac:dyDescent="0.25">
      <c r="P525" t="s">
        <v>7171</v>
      </c>
    </row>
    <row r="526" spans="16:16" x14ac:dyDescent="0.25">
      <c r="P526" t="s">
        <v>7172</v>
      </c>
    </row>
    <row r="527" spans="16:16" x14ac:dyDescent="0.25">
      <c r="P527" t="s">
        <v>7173</v>
      </c>
    </row>
    <row r="528" spans="16:16" x14ac:dyDescent="0.25">
      <c r="P528" t="s">
        <v>7174</v>
      </c>
    </row>
    <row r="529" spans="16:16" x14ac:dyDescent="0.25">
      <c r="P529" t="s">
        <v>7175</v>
      </c>
    </row>
    <row r="530" spans="16:16" x14ac:dyDescent="0.25">
      <c r="P530" t="s">
        <v>7176</v>
      </c>
    </row>
    <row r="531" spans="16:16" x14ac:dyDescent="0.25">
      <c r="P531" t="s">
        <v>7177</v>
      </c>
    </row>
    <row r="532" spans="16:16" x14ac:dyDescent="0.25">
      <c r="P532" t="s">
        <v>7178</v>
      </c>
    </row>
    <row r="533" spans="16:16" x14ac:dyDescent="0.25">
      <c r="P533" t="s">
        <v>7179</v>
      </c>
    </row>
    <row r="534" spans="16:16" x14ac:dyDescent="0.25">
      <c r="P534" t="s">
        <v>7180</v>
      </c>
    </row>
    <row r="535" spans="16:16" x14ac:dyDescent="0.25">
      <c r="P535" t="s">
        <v>7181</v>
      </c>
    </row>
    <row r="536" spans="16:16" x14ac:dyDescent="0.25">
      <c r="P536" t="s">
        <v>7182</v>
      </c>
    </row>
    <row r="537" spans="16:16" x14ac:dyDescent="0.25">
      <c r="P537" t="s">
        <v>7183</v>
      </c>
    </row>
    <row r="538" spans="16:16" x14ac:dyDescent="0.25">
      <c r="P538" t="s">
        <v>7184</v>
      </c>
    </row>
    <row r="539" spans="16:16" x14ac:dyDescent="0.25">
      <c r="P539" t="s">
        <v>7185</v>
      </c>
    </row>
    <row r="540" spans="16:16" x14ac:dyDescent="0.25">
      <c r="P540" t="s">
        <v>7186</v>
      </c>
    </row>
    <row r="541" spans="16:16" x14ac:dyDescent="0.25">
      <c r="P541" t="s">
        <v>7187</v>
      </c>
    </row>
    <row r="542" spans="16:16" x14ac:dyDescent="0.25">
      <c r="P542" t="s">
        <v>7188</v>
      </c>
    </row>
    <row r="543" spans="16:16" x14ac:dyDescent="0.25">
      <c r="P543" t="s">
        <v>7189</v>
      </c>
    </row>
    <row r="544" spans="16:16" x14ac:dyDescent="0.25">
      <c r="P544" t="s">
        <v>7190</v>
      </c>
    </row>
    <row r="545" spans="16:16" x14ac:dyDescent="0.25">
      <c r="P545" t="s">
        <v>7191</v>
      </c>
    </row>
    <row r="546" spans="16:16" x14ac:dyDescent="0.25">
      <c r="P546" t="s">
        <v>7192</v>
      </c>
    </row>
    <row r="547" spans="16:16" x14ac:dyDescent="0.25">
      <c r="P547" t="s">
        <v>7193</v>
      </c>
    </row>
    <row r="548" spans="16:16" x14ac:dyDescent="0.25">
      <c r="P548" t="s">
        <v>7194</v>
      </c>
    </row>
    <row r="549" spans="16:16" x14ac:dyDescent="0.25">
      <c r="P549" t="s">
        <v>7195</v>
      </c>
    </row>
    <row r="550" spans="16:16" x14ac:dyDescent="0.25">
      <c r="P550" t="s">
        <v>7196</v>
      </c>
    </row>
    <row r="551" spans="16:16" x14ac:dyDescent="0.25">
      <c r="P551" t="s">
        <v>7197</v>
      </c>
    </row>
    <row r="552" spans="16:16" x14ac:dyDescent="0.25">
      <c r="P552" t="s">
        <v>7198</v>
      </c>
    </row>
    <row r="553" spans="16:16" x14ac:dyDescent="0.25">
      <c r="P553" t="s">
        <v>7199</v>
      </c>
    </row>
    <row r="554" spans="16:16" x14ac:dyDescent="0.25">
      <c r="P554" t="s">
        <v>7200</v>
      </c>
    </row>
    <row r="555" spans="16:16" x14ac:dyDescent="0.25">
      <c r="P555" t="s">
        <v>7201</v>
      </c>
    </row>
    <row r="556" spans="16:16" x14ac:dyDescent="0.25">
      <c r="P556" t="s">
        <v>7202</v>
      </c>
    </row>
    <row r="557" spans="16:16" x14ac:dyDescent="0.25">
      <c r="P557" t="s">
        <v>7203</v>
      </c>
    </row>
    <row r="558" spans="16:16" x14ac:dyDescent="0.25">
      <c r="P558" t="s">
        <v>7204</v>
      </c>
    </row>
    <row r="559" spans="16:16" x14ac:dyDescent="0.25">
      <c r="P559" t="s">
        <v>7205</v>
      </c>
    </row>
    <row r="560" spans="16:16" x14ac:dyDescent="0.25">
      <c r="P560" t="s">
        <v>7206</v>
      </c>
    </row>
    <row r="561" spans="16:16" x14ac:dyDescent="0.25">
      <c r="P561" t="s">
        <v>7207</v>
      </c>
    </row>
    <row r="562" spans="16:16" x14ac:dyDescent="0.25">
      <c r="P562" t="s">
        <v>7208</v>
      </c>
    </row>
    <row r="563" spans="16:16" x14ac:dyDescent="0.25">
      <c r="P563" t="s">
        <v>7209</v>
      </c>
    </row>
    <row r="564" spans="16:16" x14ac:dyDescent="0.25">
      <c r="P564" t="s">
        <v>7210</v>
      </c>
    </row>
    <row r="565" spans="16:16" x14ac:dyDescent="0.25">
      <c r="P565" t="s">
        <v>7211</v>
      </c>
    </row>
    <row r="566" spans="16:16" x14ac:dyDescent="0.25">
      <c r="P566" t="s">
        <v>7212</v>
      </c>
    </row>
    <row r="567" spans="16:16" x14ac:dyDescent="0.25">
      <c r="P567" t="s">
        <v>7213</v>
      </c>
    </row>
    <row r="568" spans="16:16" x14ac:dyDescent="0.25">
      <c r="P568" t="s">
        <v>7214</v>
      </c>
    </row>
    <row r="569" spans="16:16" x14ac:dyDescent="0.25">
      <c r="P569" t="s">
        <v>7215</v>
      </c>
    </row>
    <row r="570" spans="16:16" x14ac:dyDescent="0.25">
      <c r="P570" t="s">
        <v>7216</v>
      </c>
    </row>
    <row r="571" spans="16:16" x14ac:dyDescent="0.25">
      <c r="P571" t="s">
        <v>7217</v>
      </c>
    </row>
    <row r="572" spans="16:16" x14ac:dyDescent="0.25">
      <c r="P572" t="s">
        <v>7218</v>
      </c>
    </row>
    <row r="573" spans="16:16" x14ac:dyDescent="0.25">
      <c r="P573" t="s">
        <v>7219</v>
      </c>
    </row>
    <row r="574" spans="16:16" x14ac:dyDescent="0.25">
      <c r="P574" t="s">
        <v>7220</v>
      </c>
    </row>
    <row r="575" spans="16:16" x14ac:dyDescent="0.25">
      <c r="P575" t="s">
        <v>7221</v>
      </c>
    </row>
    <row r="576" spans="16:16" x14ac:dyDescent="0.25">
      <c r="P576" t="s">
        <v>7222</v>
      </c>
    </row>
    <row r="577" spans="16:16" x14ac:dyDescent="0.25">
      <c r="P577" t="s">
        <v>7223</v>
      </c>
    </row>
    <row r="578" spans="16:16" x14ac:dyDescent="0.25">
      <c r="P578" t="s">
        <v>7224</v>
      </c>
    </row>
    <row r="579" spans="16:16" x14ac:dyDescent="0.25">
      <c r="P579" t="s">
        <v>7225</v>
      </c>
    </row>
    <row r="580" spans="16:16" x14ac:dyDescent="0.25">
      <c r="P580" t="s">
        <v>7226</v>
      </c>
    </row>
    <row r="581" spans="16:16" x14ac:dyDescent="0.25">
      <c r="P581" t="s">
        <v>7227</v>
      </c>
    </row>
    <row r="582" spans="16:16" x14ac:dyDescent="0.25">
      <c r="P582" t="s">
        <v>7228</v>
      </c>
    </row>
    <row r="583" spans="16:16" x14ac:dyDescent="0.25">
      <c r="P583" t="s">
        <v>7229</v>
      </c>
    </row>
    <row r="584" spans="16:16" x14ac:dyDescent="0.25">
      <c r="P584" t="s">
        <v>7230</v>
      </c>
    </row>
    <row r="585" spans="16:16" x14ac:dyDescent="0.25">
      <c r="P585" t="s">
        <v>7231</v>
      </c>
    </row>
    <row r="586" spans="16:16" x14ac:dyDescent="0.25">
      <c r="P586" t="s">
        <v>7232</v>
      </c>
    </row>
    <row r="587" spans="16:16" x14ac:dyDescent="0.25">
      <c r="P587" t="s">
        <v>7233</v>
      </c>
    </row>
    <row r="588" spans="16:16" x14ac:dyDescent="0.25">
      <c r="P588" t="s">
        <v>7234</v>
      </c>
    </row>
    <row r="589" spans="16:16" x14ac:dyDescent="0.25">
      <c r="P589" t="s">
        <v>7235</v>
      </c>
    </row>
    <row r="590" spans="16:16" x14ac:dyDescent="0.25">
      <c r="P590" t="s">
        <v>7236</v>
      </c>
    </row>
    <row r="591" spans="16:16" x14ac:dyDescent="0.25">
      <c r="P591" t="s">
        <v>7237</v>
      </c>
    </row>
    <row r="592" spans="16:16" x14ac:dyDescent="0.25">
      <c r="P592" t="s">
        <v>7238</v>
      </c>
    </row>
    <row r="593" spans="16:16" x14ac:dyDescent="0.25">
      <c r="P593" t="s">
        <v>7239</v>
      </c>
    </row>
    <row r="594" spans="16:16" x14ac:dyDescent="0.25">
      <c r="P594" t="s">
        <v>7240</v>
      </c>
    </row>
    <row r="595" spans="16:16" x14ac:dyDescent="0.25">
      <c r="P595" t="s">
        <v>7241</v>
      </c>
    </row>
    <row r="596" spans="16:16" x14ac:dyDescent="0.25">
      <c r="P596" t="s">
        <v>7242</v>
      </c>
    </row>
    <row r="597" spans="16:16" x14ac:dyDescent="0.25">
      <c r="P597" t="s">
        <v>7243</v>
      </c>
    </row>
    <row r="598" spans="16:16" x14ac:dyDescent="0.25">
      <c r="P598" t="s">
        <v>7244</v>
      </c>
    </row>
    <row r="599" spans="16:16" x14ac:dyDescent="0.25">
      <c r="P599" t="s">
        <v>7245</v>
      </c>
    </row>
    <row r="600" spans="16:16" x14ac:dyDescent="0.25">
      <c r="P600" t="s">
        <v>7246</v>
      </c>
    </row>
    <row r="601" spans="16:16" x14ac:dyDescent="0.25">
      <c r="P601" t="s">
        <v>7247</v>
      </c>
    </row>
    <row r="602" spans="16:16" x14ac:dyDescent="0.25">
      <c r="P602" t="s">
        <v>7248</v>
      </c>
    </row>
    <row r="603" spans="16:16" x14ac:dyDescent="0.25">
      <c r="P603" t="s">
        <v>7249</v>
      </c>
    </row>
    <row r="604" spans="16:16" x14ac:dyDescent="0.25">
      <c r="P604" t="s">
        <v>7250</v>
      </c>
    </row>
    <row r="605" spans="16:16" x14ac:dyDescent="0.25">
      <c r="P605" t="s">
        <v>7251</v>
      </c>
    </row>
    <row r="606" spans="16:16" x14ac:dyDescent="0.25">
      <c r="P606" t="s">
        <v>7252</v>
      </c>
    </row>
    <row r="607" spans="16:16" x14ac:dyDescent="0.25">
      <c r="P607" t="s">
        <v>7253</v>
      </c>
    </row>
    <row r="608" spans="16:16" x14ac:dyDescent="0.25">
      <c r="P608" t="s">
        <v>7254</v>
      </c>
    </row>
    <row r="609" spans="16:16" x14ac:dyDescent="0.25">
      <c r="P609" t="s">
        <v>7255</v>
      </c>
    </row>
    <row r="610" spans="16:16" x14ac:dyDescent="0.25">
      <c r="P610" t="s">
        <v>7256</v>
      </c>
    </row>
    <row r="611" spans="16:16" x14ac:dyDescent="0.25">
      <c r="P611" t="s">
        <v>7257</v>
      </c>
    </row>
    <row r="612" spans="16:16" x14ac:dyDescent="0.25">
      <c r="P612" t="s">
        <v>7258</v>
      </c>
    </row>
    <row r="613" spans="16:16" x14ac:dyDescent="0.25">
      <c r="P613" t="s">
        <v>7259</v>
      </c>
    </row>
    <row r="614" spans="16:16" x14ac:dyDescent="0.25">
      <c r="P614" t="s">
        <v>7260</v>
      </c>
    </row>
    <row r="615" spans="16:16" x14ac:dyDescent="0.25">
      <c r="P615" t="s">
        <v>7261</v>
      </c>
    </row>
    <row r="616" spans="16:16" x14ac:dyDescent="0.25">
      <c r="P616" t="s">
        <v>7262</v>
      </c>
    </row>
    <row r="617" spans="16:16" x14ac:dyDescent="0.25">
      <c r="P617" t="s">
        <v>7263</v>
      </c>
    </row>
    <row r="618" spans="16:16" x14ac:dyDescent="0.25">
      <c r="P618" t="s">
        <v>7264</v>
      </c>
    </row>
    <row r="619" spans="16:16" x14ac:dyDescent="0.25">
      <c r="P619" t="s">
        <v>7265</v>
      </c>
    </row>
    <row r="620" spans="16:16" x14ac:dyDescent="0.25">
      <c r="P620" t="s">
        <v>7266</v>
      </c>
    </row>
    <row r="621" spans="16:16" x14ac:dyDescent="0.25">
      <c r="P621" t="s">
        <v>7267</v>
      </c>
    </row>
    <row r="622" spans="16:16" x14ac:dyDescent="0.25">
      <c r="P622" t="s">
        <v>7268</v>
      </c>
    </row>
    <row r="623" spans="16:16" x14ac:dyDescent="0.25">
      <c r="P623" t="s">
        <v>7269</v>
      </c>
    </row>
    <row r="624" spans="16:16" x14ac:dyDescent="0.25">
      <c r="P624" t="s">
        <v>7270</v>
      </c>
    </row>
    <row r="625" spans="16:16" x14ac:dyDescent="0.25">
      <c r="P625" t="s">
        <v>7271</v>
      </c>
    </row>
    <row r="626" spans="16:16" x14ac:dyDescent="0.25">
      <c r="P626" t="s">
        <v>7272</v>
      </c>
    </row>
    <row r="627" spans="16:16" x14ac:dyDescent="0.25">
      <c r="P627" t="s">
        <v>7273</v>
      </c>
    </row>
    <row r="628" spans="16:16" x14ac:dyDescent="0.25">
      <c r="P628" t="s">
        <v>7274</v>
      </c>
    </row>
    <row r="629" spans="16:16" x14ac:dyDescent="0.25">
      <c r="P629" t="s">
        <v>7275</v>
      </c>
    </row>
    <row r="630" spans="16:16" x14ac:dyDescent="0.25">
      <c r="P630" t="s">
        <v>7276</v>
      </c>
    </row>
    <row r="631" spans="16:16" x14ac:dyDescent="0.25">
      <c r="P631" t="s">
        <v>7277</v>
      </c>
    </row>
    <row r="632" spans="16:16" x14ac:dyDescent="0.25">
      <c r="P632" t="s">
        <v>7278</v>
      </c>
    </row>
    <row r="633" spans="16:16" x14ac:dyDescent="0.25">
      <c r="P633" t="s">
        <v>7279</v>
      </c>
    </row>
    <row r="634" spans="16:16" x14ac:dyDescent="0.25">
      <c r="P634" t="s">
        <v>7280</v>
      </c>
    </row>
    <row r="635" spans="16:16" x14ac:dyDescent="0.25">
      <c r="P635" t="s">
        <v>7281</v>
      </c>
    </row>
    <row r="636" spans="16:16" x14ac:dyDescent="0.25">
      <c r="P636" t="s">
        <v>7282</v>
      </c>
    </row>
    <row r="637" spans="16:16" x14ac:dyDescent="0.25">
      <c r="P637" t="s">
        <v>7283</v>
      </c>
    </row>
    <row r="638" spans="16:16" x14ac:dyDescent="0.25">
      <c r="P638" t="s">
        <v>7284</v>
      </c>
    </row>
    <row r="639" spans="16:16" x14ac:dyDescent="0.25">
      <c r="P639" t="s">
        <v>7285</v>
      </c>
    </row>
    <row r="640" spans="16:16" x14ac:dyDescent="0.25">
      <c r="P640" t="s">
        <v>7286</v>
      </c>
    </row>
    <row r="641" spans="16:16" x14ac:dyDescent="0.25">
      <c r="P641" t="s">
        <v>7287</v>
      </c>
    </row>
    <row r="642" spans="16:16" x14ac:dyDescent="0.25">
      <c r="P642" t="s">
        <v>7288</v>
      </c>
    </row>
    <row r="643" spans="16:16" x14ac:dyDescent="0.25">
      <c r="P643" t="s">
        <v>7289</v>
      </c>
    </row>
    <row r="644" spans="16:16" x14ac:dyDescent="0.25">
      <c r="P644" t="s">
        <v>7290</v>
      </c>
    </row>
    <row r="645" spans="16:16" x14ac:dyDescent="0.25">
      <c r="P645" t="s">
        <v>7291</v>
      </c>
    </row>
    <row r="646" spans="16:16" x14ac:dyDescent="0.25">
      <c r="P646" t="s">
        <v>7292</v>
      </c>
    </row>
    <row r="647" spans="16:16" x14ac:dyDescent="0.25">
      <c r="P647" t="s">
        <v>7293</v>
      </c>
    </row>
    <row r="648" spans="16:16" x14ac:dyDescent="0.25">
      <c r="P648" t="s">
        <v>7294</v>
      </c>
    </row>
    <row r="649" spans="16:16" x14ac:dyDescent="0.25">
      <c r="P649" t="s">
        <v>7295</v>
      </c>
    </row>
    <row r="650" spans="16:16" x14ac:dyDescent="0.25">
      <c r="P650" t="s">
        <v>7296</v>
      </c>
    </row>
    <row r="651" spans="16:16" x14ac:dyDescent="0.25">
      <c r="P651" t="s">
        <v>7297</v>
      </c>
    </row>
    <row r="652" spans="16:16" x14ac:dyDescent="0.25">
      <c r="P652" t="s">
        <v>7298</v>
      </c>
    </row>
    <row r="653" spans="16:16" x14ac:dyDescent="0.25">
      <c r="P653" t="s">
        <v>7299</v>
      </c>
    </row>
    <row r="654" spans="16:16" x14ac:dyDescent="0.25">
      <c r="P654" t="s">
        <v>7300</v>
      </c>
    </row>
    <row r="655" spans="16:16" x14ac:dyDescent="0.25">
      <c r="P655" t="s">
        <v>7301</v>
      </c>
    </row>
    <row r="656" spans="16:16" x14ac:dyDescent="0.25">
      <c r="P656" t="s">
        <v>7302</v>
      </c>
    </row>
    <row r="657" spans="16:16" x14ac:dyDescent="0.25">
      <c r="P657" t="s">
        <v>7303</v>
      </c>
    </row>
    <row r="658" spans="16:16" x14ac:dyDescent="0.25">
      <c r="P658" t="s">
        <v>7304</v>
      </c>
    </row>
    <row r="659" spans="16:16" x14ac:dyDescent="0.25">
      <c r="P659" t="s">
        <v>7305</v>
      </c>
    </row>
    <row r="660" spans="16:16" x14ac:dyDescent="0.25">
      <c r="P660" t="s">
        <v>7306</v>
      </c>
    </row>
    <row r="661" spans="16:16" x14ac:dyDescent="0.25">
      <c r="P661" t="s">
        <v>7307</v>
      </c>
    </row>
    <row r="662" spans="16:16" x14ac:dyDescent="0.25">
      <c r="P662" t="s">
        <v>7308</v>
      </c>
    </row>
    <row r="663" spans="16:16" x14ac:dyDescent="0.25">
      <c r="P663" t="s">
        <v>7309</v>
      </c>
    </row>
    <row r="664" spans="16:16" x14ac:dyDescent="0.25">
      <c r="P664" t="s">
        <v>7310</v>
      </c>
    </row>
    <row r="665" spans="16:16" x14ac:dyDescent="0.25">
      <c r="P665" t="s">
        <v>7311</v>
      </c>
    </row>
    <row r="666" spans="16:16" x14ac:dyDescent="0.25">
      <c r="P666" t="s">
        <v>7312</v>
      </c>
    </row>
    <row r="667" spans="16:16" x14ac:dyDescent="0.25">
      <c r="P667" t="s">
        <v>7313</v>
      </c>
    </row>
    <row r="668" spans="16:16" x14ac:dyDescent="0.25">
      <c r="P668" t="s">
        <v>7314</v>
      </c>
    </row>
    <row r="669" spans="16:16" x14ac:dyDescent="0.25">
      <c r="P669" t="s">
        <v>7315</v>
      </c>
    </row>
    <row r="670" spans="16:16" x14ac:dyDescent="0.25">
      <c r="P670" t="s">
        <v>7316</v>
      </c>
    </row>
    <row r="671" spans="16:16" x14ac:dyDescent="0.25">
      <c r="P671" t="s">
        <v>7317</v>
      </c>
    </row>
    <row r="672" spans="16:16" x14ac:dyDescent="0.25">
      <c r="P672" t="s">
        <v>7318</v>
      </c>
    </row>
    <row r="673" spans="16:16" x14ac:dyDescent="0.25">
      <c r="P673" t="s">
        <v>7319</v>
      </c>
    </row>
    <row r="674" spans="16:16" x14ac:dyDescent="0.25">
      <c r="P674" t="s">
        <v>7320</v>
      </c>
    </row>
    <row r="675" spans="16:16" x14ac:dyDescent="0.25">
      <c r="P675" t="s">
        <v>7321</v>
      </c>
    </row>
    <row r="676" spans="16:16" x14ac:dyDescent="0.25">
      <c r="P676" t="s">
        <v>7322</v>
      </c>
    </row>
    <row r="677" spans="16:16" x14ac:dyDescent="0.25">
      <c r="P677" t="s">
        <v>7323</v>
      </c>
    </row>
    <row r="678" spans="16:16" x14ac:dyDescent="0.25">
      <c r="P678" t="s">
        <v>7324</v>
      </c>
    </row>
    <row r="679" spans="16:16" x14ac:dyDescent="0.25">
      <c r="P679" t="s">
        <v>7325</v>
      </c>
    </row>
    <row r="680" spans="16:16" x14ac:dyDescent="0.25">
      <c r="P680" t="s">
        <v>7326</v>
      </c>
    </row>
    <row r="681" spans="16:16" x14ac:dyDescent="0.25">
      <c r="P681" t="s">
        <v>7327</v>
      </c>
    </row>
    <row r="682" spans="16:16" x14ac:dyDescent="0.25">
      <c r="P682" t="s">
        <v>7328</v>
      </c>
    </row>
    <row r="683" spans="16:16" x14ac:dyDescent="0.25">
      <c r="P683" t="s">
        <v>7329</v>
      </c>
    </row>
    <row r="684" spans="16:16" x14ac:dyDescent="0.25">
      <c r="P684" t="s">
        <v>7330</v>
      </c>
    </row>
    <row r="685" spans="16:16" x14ac:dyDescent="0.25">
      <c r="P685" t="s">
        <v>7331</v>
      </c>
    </row>
    <row r="686" spans="16:16" x14ac:dyDescent="0.25">
      <c r="P686" t="s">
        <v>7332</v>
      </c>
    </row>
    <row r="687" spans="16:16" x14ac:dyDescent="0.25">
      <c r="P687" t="s">
        <v>7333</v>
      </c>
    </row>
    <row r="688" spans="16:16" x14ac:dyDescent="0.25">
      <c r="P688" t="s">
        <v>7334</v>
      </c>
    </row>
    <row r="689" spans="16:16" x14ac:dyDescent="0.25">
      <c r="P689" t="s">
        <v>7335</v>
      </c>
    </row>
    <row r="690" spans="16:16" x14ac:dyDescent="0.25">
      <c r="P690" t="s">
        <v>7336</v>
      </c>
    </row>
    <row r="691" spans="16:16" x14ac:dyDescent="0.25">
      <c r="P691" t="s">
        <v>7337</v>
      </c>
    </row>
    <row r="692" spans="16:16" x14ac:dyDescent="0.25">
      <c r="P692" t="s">
        <v>7338</v>
      </c>
    </row>
    <row r="693" spans="16:16" x14ac:dyDescent="0.25">
      <c r="P693" t="s">
        <v>7339</v>
      </c>
    </row>
    <row r="694" spans="16:16" x14ac:dyDescent="0.25">
      <c r="P694" t="s">
        <v>7340</v>
      </c>
    </row>
    <row r="695" spans="16:16" x14ac:dyDescent="0.25">
      <c r="P695" t="s">
        <v>7341</v>
      </c>
    </row>
    <row r="696" spans="16:16" x14ac:dyDescent="0.25">
      <c r="P696" t="s">
        <v>7342</v>
      </c>
    </row>
    <row r="697" spans="16:16" x14ac:dyDescent="0.25">
      <c r="P697" t="s">
        <v>7343</v>
      </c>
    </row>
    <row r="698" spans="16:16" x14ac:dyDescent="0.25">
      <c r="P698" t="s">
        <v>7344</v>
      </c>
    </row>
    <row r="699" spans="16:16" x14ac:dyDescent="0.25">
      <c r="P699" t="s">
        <v>7345</v>
      </c>
    </row>
    <row r="700" spans="16:16" x14ac:dyDescent="0.25">
      <c r="P700" t="s">
        <v>7346</v>
      </c>
    </row>
    <row r="701" spans="16:16" x14ac:dyDescent="0.25">
      <c r="P701" t="s">
        <v>7347</v>
      </c>
    </row>
    <row r="702" spans="16:16" x14ac:dyDescent="0.25">
      <c r="P702" t="s">
        <v>7348</v>
      </c>
    </row>
    <row r="703" spans="16:16" x14ac:dyDescent="0.25">
      <c r="P703" t="s">
        <v>7349</v>
      </c>
    </row>
    <row r="704" spans="16:16" x14ac:dyDescent="0.25">
      <c r="P704" t="s">
        <v>7350</v>
      </c>
    </row>
    <row r="705" spans="16:16" x14ac:dyDescent="0.25">
      <c r="P705" t="s">
        <v>7351</v>
      </c>
    </row>
    <row r="706" spans="16:16" x14ac:dyDescent="0.25">
      <c r="P706" t="s">
        <v>7352</v>
      </c>
    </row>
    <row r="707" spans="16:16" x14ac:dyDescent="0.25">
      <c r="P707" t="s">
        <v>7353</v>
      </c>
    </row>
    <row r="708" spans="16:16" x14ac:dyDescent="0.25">
      <c r="P708" t="s">
        <v>7354</v>
      </c>
    </row>
    <row r="709" spans="16:16" x14ac:dyDescent="0.25">
      <c r="P709" t="s">
        <v>7355</v>
      </c>
    </row>
    <row r="710" spans="16:16" x14ac:dyDescent="0.25">
      <c r="P710" t="s">
        <v>7356</v>
      </c>
    </row>
    <row r="711" spans="16:16" x14ac:dyDescent="0.25">
      <c r="P711" t="s">
        <v>7357</v>
      </c>
    </row>
    <row r="712" spans="16:16" x14ac:dyDescent="0.25">
      <c r="P712" t="s">
        <v>7358</v>
      </c>
    </row>
    <row r="713" spans="16:16" x14ac:dyDescent="0.25">
      <c r="P713" t="s">
        <v>7359</v>
      </c>
    </row>
    <row r="714" spans="16:16" x14ac:dyDescent="0.25">
      <c r="P714" t="s">
        <v>7360</v>
      </c>
    </row>
    <row r="715" spans="16:16" x14ac:dyDescent="0.25">
      <c r="P715" t="s">
        <v>7361</v>
      </c>
    </row>
    <row r="716" spans="16:16" x14ac:dyDescent="0.25">
      <c r="P716" t="s">
        <v>7362</v>
      </c>
    </row>
    <row r="717" spans="16:16" x14ac:dyDescent="0.25">
      <c r="P717" t="s">
        <v>7363</v>
      </c>
    </row>
    <row r="718" spans="16:16" x14ac:dyDescent="0.25">
      <c r="P718" t="s">
        <v>7364</v>
      </c>
    </row>
    <row r="719" spans="16:16" x14ac:dyDescent="0.25">
      <c r="P719" t="s">
        <v>7365</v>
      </c>
    </row>
    <row r="720" spans="16:16" x14ac:dyDescent="0.25">
      <c r="P720" t="s">
        <v>7366</v>
      </c>
    </row>
    <row r="721" spans="16:16" x14ac:dyDescent="0.25">
      <c r="P721" t="s">
        <v>7367</v>
      </c>
    </row>
    <row r="722" spans="16:16" x14ac:dyDescent="0.25">
      <c r="P722" t="s">
        <v>7368</v>
      </c>
    </row>
    <row r="723" spans="16:16" x14ac:dyDescent="0.25">
      <c r="P723" t="s">
        <v>7369</v>
      </c>
    </row>
    <row r="724" spans="16:16" x14ac:dyDescent="0.25">
      <c r="P724" t="s">
        <v>7370</v>
      </c>
    </row>
    <row r="725" spans="16:16" x14ac:dyDescent="0.25">
      <c r="P725" t="s">
        <v>7371</v>
      </c>
    </row>
    <row r="726" spans="16:16" x14ac:dyDescent="0.25">
      <c r="P726" t="s">
        <v>7372</v>
      </c>
    </row>
    <row r="727" spans="16:16" x14ac:dyDescent="0.25">
      <c r="P727" t="s">
        <v>7373</v>
      </c>
    </row>
    <row r="728" spans="16:16" x14ac:dyDescent="0.25">
      <c r="P728" t="s">
        <v>7374</v>
      </c>
    </row>
    <row r="729" spans="16:16" x14ac:dyDescent="0.25">
      <c r="P729" t="s">
        <v>7375</v>
      </c>
    </row>
    <row r="730" spans="16:16" x14ac:dyDescent="0.25">
      <c r="P730" t="s">
        <v>7376</v>
      </c>
    </row>
    <row r="731" spans="16:16" x14ac:dyDescent="0.25">
      <c r="P731" t="s">
        <v>7377</v>
      </c>
    </row>
    <row r="732" spans="16:16" x14ac:dyDescent="0.25">
      <c r="P732" t="s">
        <v>7378</v>
      </c>
    </row>
    <row r="733" spans="16:16" x14ac:dyDescent="0.25">
      <c r="P733" t="s">
        <v>7379</v>
      </c>
    </row>
    <row r="734" spans="16:16" x14ac:dyDescent="0.25">
      <c r="P734" t="s">
        <v>7380</v>
      </c>
    </row>
    <row r="735" spans="16:16" x14ac:dyDescent="0.25">
      <c r="P735" t="s">
        <v>7381</v>
      </c>
    </row>
    <row r="736" spans="16:16" x14ac:dyDescent="0.25">
      <c r="P736" t="s">
        <v>7382</v>
      </c>
    </row>
    <row r="737" spans="16:16" x14ac:dyDescent="0.25">
      <c r="P737" t="s">
        <v>7383</v>
      </c>
    </row>
    <row r="738" spans="16:16" x14ac:dyDescent="0.25">
      <c r="P738" t="s">
        <v>7384</v>
      </c>
    </row>
    <row r="739" spans="16:16" x14ac:dyDescent="0.25">
      <c r="P739" t="s">
        <v>7385</v>
      </c>
    </row>
    <row r="740" spans="16:16" x14ac:dyDescent="0.25">
      <c r="P740" t="s">
        <v>7386</v>
      </c>
    </row>
    <row r="741" spans="16:16" x14ac:dyDescent="0.25">
      <c r="P741" t="s">
        <v>7387</v>
      </c>
    </row>
    <row r="742" spans="16:16" x14ac:dyDescent="0.25">
      <c r="P742" t="s">
        <v>7388</v>
      </c>
    </row>
    <row r="743" spans="16:16" x14ac:dyDescent="0.25">
      <c r="P743" t="s">
        <v>7389</v>
      </c>
    </row>
    <row r="744" spans="16:16" x14ac:dyDescent="0.25">
      <c r="P744" t="s">
        <v>7390</v>
      </c>
    </row>
    <row r="745" spans="16:16" x14ac:dyDescent="0.25">
      <c r="P745" t="s">
        <v>7391</v>
      </c>
    </row>
    <row r="746" spans="16:16" x14ac:dyDescent="0.25">
      <c r="P746" t="s">
        <v>7392</v>
      </c>
    </row>
    <row r="747" spans="16:16" x14ac:dyDescent="0.25">
      <c r="P747" t="s">
        <v>7393</v>
      </c>
    </row>
    <row r="748" spans="16:16" x14ac:dyDescent="0.25">
      <c r="P748" t="s">
        <v>7394</v>
      </c>
    </row>
    <row r="749" spans="16:16" x14ac:dyDescent="0.25">
      <c r="P749" t="s">
        <v>7395</v>
      </c>
    </row>
    <row r="750" spans="16:16" x14ac:dyDescent="0.25">
      <c r="P750" t="s">
        <v>7396</v>
      </c>
    </row>
    <row r="751" spans="16:16" x14ac:dyDescent="0.25">
      <c r="P751" t="s">
        <v>7397</v>
      </c>
    </row>
    <row r="752" spans="16:16" x14ac:dyDescent="0.25">
      <c r="P752" t="s">
        <v>7398</v>
      </c>
    </row>
    <row r="753" spans="16:16" x14ac:dyDescent="0.25">
      <c r="P753" t="s">
        <v>7399</v>
      </c>
    </row>
    <row r="754" spans="16:16" x14ac:dyDescent="0.25">
      <c r="P754" t="s">
        <v>7400</v>
      </c>
    </row>
    <row r="755" spans="16:16" x14ac:dyDescent="0.25">
      <c r="P755" t="s">
        <v>7401</v>
      </c>
    </row>
    <row r="756" spans="16:16" x14ac:dyDescent="0.25">
      <c r="P756" t="s">
        <v>7402</v>
      </c>
    </row>
    <row r="757" spans="16:16" x14ac:dyDescent="0.25">
      <c r="P757" t="s">
        <v>7403</v>
      </c>
    </row>
    <row r="758" spans="16:16" x14ac:dyDescent="0.25">
      <c r="P758" t="s">
        <v>7404</v>
      </c>
    </row>
    <row r="759" spans="16:16" x14ac:dyDescent="0.25">
      <c r="P759" t="s">
        <v>7405</v>
      </c>
    </row>
    <row r="760" spans="16:16" x14ac:dyDescent="0.25">
      <c r="P760" t="s">
        <v>7406</v>
      </c>
    </row>
    <row r="761" spans="16:16" x14ac:dyDescent="0.25">
      <c r="P761" t="s">
        <v>7407</v>
      </c>
    </row>
    <row r="762" spans="16:16" x14ac:dyDescent="0.25">
      <c r="P762" t="s">
        <v>7408</v>
      </c>
    </row>
    <row r="763" spans="16:16" x14ac:dyDescent="0.25">
      <c r="P763" t="s">
        <v>7409</v>
      </c>
    </row>
    <row r="764" spans="16:16" x14ac:dyDescent="0.25">
      <c r="P764" t="s">
        <v>7410</v>
      </c>
    </row>
    <row r="765" spans="16:16" x14ac:dyDescent="0.25">
      <c r="P765" t="s">
        <v>7411</v>
      </c>
    </row>
    <row r="766" spans="16:16" x14ac:dyDescent="0.25">
      <c r="P766" t="s">
        <v>7412</v>
      </c>
    </row>
    <row r="767" spans="16:16" x14ac:dyDescent="0.25">
      <c r="P767" t="s">
        <v>7413</v>
      </c>
    </row>
    <row r="768" spans="16:16" x14ac:dyDescent="0.25">
      <c r="P768" t="s">
        <v>7414</v>
      </c>
    </row>
    <row r="769" spans="16:16" x14ac:dyDescent="0.25">
      <c r="P769" t="s">
        <v>7415</v>
      </c>
    </row>
    <row r="770" spans="16:16" x14ac:dyDescent="0.25">
      <c r="P770" t="s">
        <v>7416</v>
      </c>
    </row>
    <row r="771" spans="16:16" x14ac:dyDescent="0.25">
      <c r="P771" t="s">
        <v>7417</v>
      </c>
    </row>
    <row r="772" spans="16:16" x14ac:dyDescent="0.25">
      <c r="P772" t="s">
        <v>7418</v>
      </c>
    </row>
    <row r="773" spans="16:16" x14ac:dyDescent="0.25">
      <c r="P773" t="s">
        <v>7419</v>
      </c>
    </row>
    <row r="774" spans="16:16" x14ac:dyDescent="0.25">
      <c r="P774" t="s">
        <v>7420</v>
      </c>
    </row>
    <row r="775" spans="16:16" x14ac:dyDescent="0.25">
      <c r="P775" t="s">
        <v>7421</v>
      </c>
    </row>
    <row r="776" spans="16:16" x14ac:dyDescent="0.25">
      <c r="P776" t="s">
        <v>7422</v>
      </c>
    </row>
    <row r="777" spans="16:16" x14ac:dyDescent="0.25">
      <c r="P777" t="s">
        <v>7423</v>
      </c>
    </row>
    <row r="778" spans="16:16" x14ac:dyDescent="0.25">
      <c r="P778" t="s">
        <v>7424</v>
      </c>
    </row>
    <row r="779" spans="16:16" x14ac:dyDescent="0.25">
      <c r="P779" t="s">
        <v>7425</v>
      </c>
    </row>
    <row r="780" spans="16:16" x14ac:dyDescent="0.25">
      <c r="P780" t="s">
        <v>7426</v>
      </c>
    </row>
    <row r="781" spans="16:16" x14ac:dyDescent="0.25">
      <c r="P781" t="s">
        <v>7427</v>
      </c>
    </row>
    <row r="782" spans="16:16" x14ac:dyDescent="0.25">
      <c r="P782" t="s">
        <v>7428</v>
      </c>
    </row>
    <row r="783" spans="16:16" x14ac:dyDescent="0.25">
      <c r="P783" t="s">
        <v>7429</v>
      </c>
    </row>
    <row r="784" spans="16:16" x14ac:dyDescent="0.25">
      <c r="P784" t="s">
        <v>7430</v>
      </c>
    </row>
    <row r="785" spans="16:16" x14ac:dyDescent="0.25">
      <c r="P785" t="s">
        <v>7431</v>
      </c>
    </row>
    <row r="786" spans="16:16" x14ac:dyDescent="0.25">
      <c r="P786" t="s">
        <v>7432</v>
      </c>
    </row>
    <row r="787" spans="16:16" x14ac:dyDescent="0.25">
      <c r="P787" t="s">
        <v>7433</v>
      </c>
    </row>
    <row r="788" spans="16:16" x14ac:dyDescent="0.25">
      <c r="P788" t="s">
        <v>7434</v>
      </c>
    </row>
    <row r="789" spans="16:16" x14ac:dyDescent="0.25">
      <c r="P789" t="s">
        <v>7435</v>
      </c>
    </row>
    <row r="790" spans="16:16" x14ac:dyDescent="0.25">
      <c r="P790" t="s">
        <v>7436</v>
      </c>
    </row>
    <row r="791" spans="16:16" x14ac:dyDescent="0.25">
      <c r="P791" t="s">
        <v>7437</v>
      </c>
    </row>
    <row r="792" spans="16:16" x14ac:dyDescent="0.25">
      <c r="P792" t="s">
        <v>7438</v>
      </c>
    </row>
    <row r="793" spans="16:16" x14ac:dyDescent="0.25">
      <c r="P793" t="s">
        <v>7439</v>
      </c>
    </row>
    <row r="794" spans="16:16" x14ac:dyDescent="0.25">
      <c r="P794" t="s">
        <v>7440</v>
      </c>
    </row>
    <row r="795" spans="16:16" x14ac:dyDescent="0.25">
      <c r="P795" t="s">
        <v>7441</v>
      </c>
    </row>
    <row r="796" spans="16:16" x14ac:dyDescent="0.25">
      <c r="P796" t="s">
        <v>7442</v>
      </c>
    </row>
    <row r="797" spans="16:16" x14ac:dyDescent="0.25">
      <c r="P797" t="s">
        <v>7443</v>
      </c>
    </row>
    <row r="798" spans="16:16" x14ac:dyDescent="0.25">
      <c r="P798" t="s">
        <v>7444</v>
      </c>
    </row>
    <row r="799" spans="16:16" x14ac:dyDescent="0.25">
      <c r="P799" t="s">
        <v>7445</v>
      </c>
    </row>
    <row r="800" spans="16:16" x14ac:dyDescent="0.25">
      <c r="P800" t="s">
        <v>7446</v>
      </c>
    </row>
    <row r="801" spans="16:16" x14ac:dyDescent="0.25">
      <c r="P801" t="s">
        <v>7447</v>
      </c>
    </row>
    <row r="802" spans="16:16" x14ac:dyDescent="0.25">
      <c r="P802" t="s">
        <v>7448</v>
      </c>
    </row>
    <row r="803" spans="16:16" x14ac:dyDescent="0.25">
      <c r="P803" t="s">
        <v>7449</v>
      </c>
    </row>
    <row r="804" spans="16:16" x14ac:dyDescent="0.25">
      <c r="P804" t="s">
        <v>7450</v>
      </c>
    </row>
    <row r="805" spans="16:16" x14ac:dyDescent="0.25">
      <c r="P805" t="s">
        <v>7451</v>
      </c>
    </row>
    <row r="806" spans="16:16" x14ac:dyDescent="0.25">
      <c r="P806" t="s">
        <v>7452</v>
      </c>
    </row>
    <row r="807" spans="16:16" x14ac:dyDescent="0.25">
      <c r="P807" t="s">
        <v>7453</v>
      </c>
    </row>
    <row r="808" spans="16:16" x14ac:dyDescent="0.25">
      <c r="P808" t="s">
        <v>7454</v>
      </c>
    </row>
    <row r="809" spans="16:16" x14ac:dyDescent="0.25">
      <c r="P809" t="s">
        <v>7455</v>
      </c>
    </row>
    <row r="810" spans="16:16" x14ac:dyDescent="0.25">
      <c r="P810" t="s">
        <v>7456</v>
      </c>
    </row>
    <row r="811" spans="16:16" x14ac:dyDescent="0.25">
      <c r="P811" t="s">
        <v>7457</v>
      </c>
    </row>
    <row r="812" spans="16:16" x14ac:dyDescent="0.25">
      <c r="P812" t="s">
        <v>7458</v>
      </c>
    </row>
    <row r="813" spans="16:16" x14ac:dyDescent="0.25">
      <c r="P813" t="s">
        <v>7459</v>
      </c>
    </row>
    <row r="814" spans="16:16" x14ac:dyDescent="0.25">
      <c r="P814" t="s">
        <v>7460</v>
      </c>
    </row>
    <row r="815" spans="16:16" x14ac:dyDescent="0.25">
      <c r="P815" t="s">
        <v>7461</v>
      </c>
    </row>
    <row r="816" spans="16:16" x14ac:dyDescent="0.25">
      <c r="P816" t="s">
        <v>7462</v>
      </c>
    </row>
    <row r="817" spans="16:16" x14ac:dyDescent="0.25">
      <c r="P817" t="s">
        <v>7463</v>
      </c>
    </row>
    <row r="818" spans="16:16" x14ac:dyDescent="0.25">
      <c r="P818" t="s">
        <v>7464</v>
      </c>
    </row>
    <row r="819" spans="16:16" x14ac:dyDescent="0.25">
      <c r="P819" t="s">
        <v>7465</v>
      </c>
    </row>
    <row r="820" spans="16:16" x14ac:dyDescent="0.25">
      <c r="P820" t="s">
        <v>7466</v>
      </c>
    </row>
    <row r="821" spans="16:16" x14ac:dyDescent="0.25">
      <c r="P821" t="s">
        <v>7467</v>
      </c>
    </row>
    <row r="822" spans="16:16" x14ac:dyDescent="0.25">
      <c r="P822" t="s">
        <v>7468</v>
      </c>
    </row>
    <row r="823" spans="16:16" x14ac:dyDescent="0.25">
      <c r="P823" t="s">
        <v>7469</v>
      </c>
    </row>
    <row r="824" spans="16:16" x14ac:dyDescent="0.25">
      <c r="P824" t="s">
        <v>7470</v>
      </c>
    </row>
    <row r="825" spans="16:16" x14ac:dyDescent="0.25">
      <c r="P825" t="s">
        <v>7471</v>
      </c>
    </row>
    <row r="826" spans="16:16" x14ac:dyDescent="0.25">
      <c r="P826" t="s">
        <v>7472</v>
      </c>
    </row>
    <row r="827" spans="16:16" x14ac:dyDescent="0.25">
      <c r="P827" t="s">
        <v>7473</v>
      </c>
    </row>
    <row r="828" spans="16:16" x14ac:dyDescent="0.25">
      <c r="P828" t="s">
        <v>7474</v>
      </c>
    </row>
    <row r="829" spans="16:16" x14ac:dyDescent="0.25">
      <c r="P829" t="s">
        <v>7475</v>
      </c>
    </row>
    <row r="830" spans="16:16" x14ac:dyDescent="0.25">
      <c r="P830" t="s">
        <v>7476</v>
      </c>
    </row>
    <row r="831" spans="16:16" x14ac:dyDescent="0.25">
      <c r="P831" t="s">
        <v>7477</v>
      </c>
    </row>
    <row r="832" spans="16:16" x14ac:dyDescent="0.25">
      <c r="P832" t="s">
        <v>7478</v>
      </c>
    </row>
    <row r="833" spans="16:16" x14ac:dyDescent="0.25">
      <c r="P833" t="s">
        <v>7479</v>
      </c>
    </row>
    <row r="834" spans="16:16" x14ac:dyDescent="0.25">
      <c r="P834" t="s">
        <v>7480</v>
      </c>
    </row>
    <row r="835" spans="16:16" x14ac:dyDescent="0.25">
      <c r="P835" t="s">
        <v>7481</v>
      </c>
    </row>
    <row r="836" spans="16:16" x14ac:dyDescent="0.25">
      <c r="P836" t="s">
        <v>7482</v>
      </c>
    </row>
    <row r="837" spans="16:16" x14ac:dyDescent="0.25">
      <c r="P837" t="s">
        <v>7483</v>
      </c>
    </row>
    <row r="838" spans="16:16" x14ac:dyDescent="0.25">
      <c r="P838" t="s">
        <v>7484</v>
      </c>
    </row>
    <row r="839" spans="16:16" x14ac:dyDescent="0.25">
      <c r="P839" t="s">
        <v>7485</v>
      </c>
    </row>
    <row r="840" spans="16:16" x14ac:dyDescent="0.25">
      <c r="P840" t="s">
        <v>7486</v>
      </c>
    </row>
    <row r="841" spans="16:16" x14ac:dyDescent="0.25">
      <c r="P841" t="s">
        <v>7487</v>
      </c>
    </row>
    <row r="842" spans="16:16" x14ac:dyDescent="0.25">
      <c r="P842" t="s">
        <v>7488</v>
      </c>
    </row>
    <row r="843" spans="16:16" x14ac:dyDescent="0.25">
      <c r="P843" t="s">
        <v>7489</v>
      </c>
    </row>
    <row r="844" spans="16:16" x14ac:dyDescent="0.25">
      <c r="P844" t="s">
        <v>7490</v>
      </c>
    </row>
    <row r="845" spans="16:16" x14ac:dyDescent="0.25">
      <c r="P845" t="s">
        <v>7491</v>
      </c>
    </row>
    <row r="846" spans="16:16" x14ac:dyDescent="0.25">
      <c r="P846" t="s">
        <v>7492</v>
      </c>
    </row>
    <row r="847" spans="16:16" x14ac:dyDescent="0.25">
      <c r="P847" t="s">
        <v>7493</v>
      </c>
    </row>
    <row r="848" spans="16:16" x14ac:dyDescent="0.25">
      <c r="P848" t="s">
        <v>7494</v>
      </c>
    </row>
    <row r="849" spans="16:16" x14ac:dyDescent="0.25">
      <c r="P849" t="s">
        <v>7495</v>
      </c>
    </row>
    <row r="850" spans="16:16" x14ac:dyDescent="0.25">
      <c r="P850" t="s">
        <v>7496</v>
      </c>
    </row>
    <row r="851" spans="16:16" x14ac:dyDescent="0.25">
      <c r="P851" t="s">
        <v>7497</v>
      </c>
    </row>
    <row r="852" spans="16:16" x14ac:dyDescent="0.25">
      <c r="P852" t="s">
        <v>7498</v>
      </c>
    </row>
    <row r="853" spans="16:16" x14ac:dyDescent="0.25">
      <c r="P853" t="s">
        <v>7499</v>
      </c>
    </row>
    <row r="854" spans="16:16" x14ac:dyDescent="0.25">
      <c r="P854" t="s">
        <v>7500</v>
      </c>
    </row>
    <row r="855" spans="16:16" x14ac:dyDescent="0.25">
      <c r="P855" t="s">
        <v>7501</v>
      </c>
    </row>
    <row r="856" spans="16:16" x14ac:dyDescent="0.25">
      <c r="P856" t="s">
        <v>7502</v>
      </c>
    </row>
    <row r="857" spans="16:16" x14ac:dyDescent="0.25">
      <c r="P857" t="s">
        <v>7503</v>
      </c>
    </row>
    <row r="858" spans="16:16" x14ac:dyDescent="0.25">
      <c r="P858" t="s">
        <v>7504</v>
      </c>
    </row>
    <row r="859" spans="16:16" x14ac:dyDescent="0.25">
      <c r="P859" t="s">
        <v>7505</v>
      </c>
    </row>
    <row r="860" spans="16:16" x14ac:dyDescent="0.25">
      <c r="P860" t="s">
        <v>7506</v>
      </c>
    </row>
    <row r="861" spans="16:16" x14ac:dyDescent="0.25">
      <c r="P861" t="s">
        <v>7507</v>
      </c>
    </row>
    <row r="862" spans="16:16" x14ac:dyDescent="0.25">
      <c r="P862" t="s">
        <v>7508</v>
      </c>
    </row>
    <row r="863" spans="16:16" x14ac:dyDescent="0.25">
      <c r="P863" t="s">
        <v>7509</v>
      </c>
    </row>
    <row r="864" spans="16:16" x14ac:dyDescent="0.25">
      <c r="P864" t="s">
        <v>7510</v>
      </c>
    </row>
    <row r="865" spans="16:16" x14ac:dyDescent="0.25">
      <c r="P865" t="s">
        <v>7511</v>
      </c>
    </row>
    <row r="866" spans="16:16" x14ac:dyDescent="0.25">
      <c r="P866" t="s">
        <v>7512</v>
      </c>
    </row>
    <row r="867" spans="16:16" x14ac:dyDescent="0.25">
      <c r="P867" t="s">
        <v>7513</v>
      </c>
    </row>
    <row r="868" spans="16:16" x14ac:dyDescent="0.25">
      <c r="P868" t="s">
        <v>7514</v>
      </c>
    </row>
    <row r="869" spans="16:16" x14ac:dyDescent="0.25">
      <c r="P869" t="s">
        <v>7515</v>
      </c>
    </row>
    <row r="870" spans="16:16" x14ac:dyDescent="0.25">
      <c r="P870" t="s">
        <v>7516</v>
      </c>
    </row>
    <row r="871" spans="16:16" x14ac:dyDescent="0.25">
      <c r="P871" t="s">
        <v>7517</v>
      </c>
    </row>
    <row r="872" spans="16:16" x14ac:dyDescent="0.25">
      <c r="P872" t="s">
        <v>7518</v>
      </c>
    </row>
    <row r="873" spans="16:16" x14ac:dyDescent="0.25">
      <c r="P873" t="s">
        <v>7519</v>
      </c>
    </row>
    <row r="874" spans="16:16" x14ac:dyDescent="0.25">
      <c r="P874" t="s">
        <v>7520</v>
      </c>
    </row>
    <row r="875" spans="16:16" x14ac:dyDescent="0.25">
      <c r="P875" t="s">
        <v>7521</v>
      </c>
    </row>
    <row r="876" spans="16:16" x14ac:dyDescent="0.25">
      <c r="P876" t="s">
        <v>7522</v>
      </c>
    </row>
    <row r="877" spans="16:16" x14ac:dyDescent="0.25">
      <c r="P877" t="s">
        <v>7523</v>
      </c>
    </row>
    <row r="878" spans="16:16" x14ac:dyDescent="0.25">
      <c r="P878" t="s">
        <v>7524</v>
      </c>
    </row>
    <row r="879" spans="16:16" x14ac:dyDescent="0.25">
      <c r="P879" t="s">
        <v>7525</v>
      </c>
    </row>
    <row r="880" spans="16:16" x14ac:dyDescent="0.25">
      <c r="P880" t="s">
        <v>7526</v>
      </c>
    </row>
    <row r="881" spans="16:16" x14ac:dyDescent="0.25">
      <c r="P881" t="s">
        <v>7527</v>
      </c>
    </row>
    <row r="882" spans="16:16" x14ac:dyDescent="0.25">
      <c r="P882" t="s">
        <v>7528</v>
      </c>
    </row>
    <row r="883" spans="16:16" x14ac:dyDescent="0.25">
      <c r="P883" t="s">
        <v>7529</v>
      </c>
    </row>
    <row r="884" spans="16:16" x14ac:dyDescent="0.25">
      <c r="P884" t="s">
        <v>7530</v>
      </c>
    </row>
    <row r="885" spans="16:16" x14ac:dyDescent="0.25">
      <c r="P885" t="s">
        <v>7531</v>
      </c>
    </row>
    <row r="886" spans="16:16" x14ac:dyDescent="0.25">
      <c r="P886" t="s">
        <v>7532</v>
      </c>
    </row>
    <row r="887" spans="16:16" x14ac:dyDescent="0.25">
      <c r="P887" t="s">
        <v>7533</v>
      </c>
    </row>
    <row r="888" spans="16:16" x14ac:dyDescent="0.25">
      <c r="P888" t="s">
        <v>7534</v>
      </c>
    </row>
    <row r="889" spans="16:16" x14ac:dyDescent="0.25">
      <c r="P889" t="s">
        <v>7535</v>
      </c>
    </row>
    <row r="890" spans="16:16" x14ac:dyDescent="0.25">
      <c r="P890" t="s">
        <v>7536</v>
      </c>
    </row>
    <row r="891" spans="16:16" x14ac:dyDescent="0.25">
      <c r="P891" t="s">
        <v>7537</v>
      </c>
    </row>
    <row r="892" spans="16:16" x14ac:dyDescent="0.25">
      <c r="P892" t="s">
        <v>7538</v>
      </c>
    </row>
    <row r="893" spans="16:16" x14ac:dyDescent="0.25">
      <c r="P893" t="s">
        <v>7539</v>
      </c>
    </row>
    <row r="894" spans="16:16" x14ac:dyDescent="0.25">
      <c r="P894" t="s">
        <v>7540</v>
      </c>
    </row>
    <row r="895" spans="16:16" x14ac:dyDescent="0.25">
      <c r="P895" t="s">
        <v>7541</v>
      </c>
    </row>
    <row r="896" spans="16:16" x14ac:dyDescent="0.25">
      <c r="P896" t="s">
        <v>7542</v>
      </c>
    </row>
    <row r="897" spans="16:16" x14ac:dyDescent="0.25">
      <c r="P897" t="s">
        <v>7543</v>
      </c>
    </row>
    <row r="898" spans="16:16" x14ac:dyDescent="0.25">
      <c r="P898" t="s">
        <v>7544</v>
      </c>
    </row>
    <row r="899" spans="16:16" x14ac:dyDescent="0.25">
      <c r="P899" t="s">
        <v>7545</v>
      </c>
    </row>
    <row r="900" spans="16:16" x14ac:dyDescent="0.25">
      <c r="P900" t="s">
        <v>7546</v>
      </c>
    </row>
    <row r="901" spans="16:16" x14ac:dyDescent="0.25">
      <c r="P901" t="s">
        <v>7547</v>
      </c>
    </row>
    <row r="902" spans="16:16" x14ac:dyDescent="0.25">
      <c r="P902" t="s">
        <v>7548</v>
      </c>
    </row>
    <row r="903" spans="16:16" x14ac:dyDescent="0.25">
      <c r="P903" t="s">
        <v>7549</v>
      </c>
    </row>
    <row r="904" spans="16:16" x14ac:dyDescent="0.25">
      <c r="P904" t="s">
        <v>7550</v>
      </c>
    </row>
    <row r="905" spans="16:16" x14ac:dyDescent="0.25">
      <c r="P905" t="s">
        <v>7551</v>
      </c>
    </row>
    <row r="906" spans="16:16" x14ac:dyDescent="0.25">
      <c r="P906" t="s">
        <v>7552</v>
      </c>
    </row>
    <row r="907" spans="16:16" x14ac:dyDescent="0.25">
      <c r="P907" t="s">
        <v>7553</v>
      </c>
    </row>
    <row r="908" spans="16:16" x14ac:dyDescent="0.25">
      <c r="P908" t="s">
        <v>7554</v>
      </c>
    </row>
    <row r="909" spans="16:16" x14ac:dyDescent="0.25">
      <c r="P909" t="s">
        <v>7555</v>
      </c>
    </row>
    <row r="910" spans="16:16" x14ac:dyDescent="0.25">
      <c r="P910" t="s">
        <v>7556</v>
      </c>
    </row>
    <row r="911" spans="16:16" x14ac:dyDescent="0.25">
      <c r="P911" t="s">
        <v>7557</v>
      </c>
    </row>
    <row r="912" spans="16:16" x14ac:dyDescent="0.25">
      <c r="P912" t="s">
        <v>7558</v>
      </c>
    </row>
    <row r="913" spans="16:16" x14ac:dyDescent="0.25">
      <c r="P913" t="s">
        <v>7559</v>
      </c>
    </row>
    <row r="914" spans="16:16" x14ac:dyDescent="0.25">
      <c r="P914" t="s">
        <v>7560</v>
      </c>
    </row>
    <row r="915" spans="16:16" x14ac:dyDescent="0.25">
      <c r="P915" t="s">
        <v>7561</v>
      </c>
    </row>
    <row r="916" spans="16:16" x14ac:dyDescent="0.25">
      <c r="P916" t="s">
        <v>7562</v>
      </c>
    </row>
    <row r="917" spans="16:16" x14ac:dyDescent="0.25">
      <c r="P917" t="s">
        <v>7563</v>
      </c>
    </row>
    <row r="918" spans="16:16" x14ac:dyDescent="0.25">
      <c r="P918" t="s">
        <v>7564</v>
      </c>
    </row>
    <row r="919" spans="16:16" x14ac:dyDescent="0.25">
      <c r="P919" t="s">
        <v>7565</v>
      </c>
    </row>
    <row r="920" spans="16:16" x14ac:dyDescent="0.25">
      <c r="P920" t="s">
        <v>7566</v>
      </c>
    </row>
    <row r="921" spans="16:16" x14ac:dyDescent="0.25">
      <c r="P921" t="s">
        <v>7567</v>
      </c>
    </row>
    <row r="922" spans="16:16" x14ac:dyDescent="0.25">
      <c r="P922" t="s">
        <v>7568</v>
      </c>
    </row>
    <row r="923" spans="16:16" x14ac:dyDescent="0.25">
      <c r="P923" t="s">
        <v>7569</v>
      </c>
    </row>
    <row r="924" spans="16:16" x14ac:dyDescent="0.25">
      <c r="P924" t="s">
        <v>7570</v>
      </c>
    </row>
    <row r="925" spans="16:16" x14ac:dyDescent="0.25">
      <c r="P925" t="s">
        <v>7571</v>
      </c>
    </row>
    <row r="926" spans="16:16" x14ac:dyDescent="0.25">
      <c r="P926" t="s">
        <v>7572</v>
      </c>
    </row>
    <row r="927" spans="16:16" x14ac:dyDescent="0.25">
      <c r="P927" t="s">
        <v>7573</v>
      </c>
    </row>
    <row r="928" spans="16:16" x14ac:dyDescent="0.25">
      <c r="P928" t="s">
        <v>7574</v>
      </c>
    </row>
    <row r="929" spans="16:16" x14ac:dyDescent="0.25">
      <c r="P929" t="s">
        <v>7575</v>
      </c>
    </row>
    <row r="930" spans="16:16" x14ac:dyDescent="0.25">
      <c r="P930" t="s">
        <v>7576</v>
      </c>
    </row>
    <row r="931" spans="16:16" x14ac:dyDescent="0.25">
      <c r="P931" t="s">
        <v>7577</v>
      </c>
    </row>
    <row r="932" spans="16:16" x14ac:dyDescent="0.25">
      <c r="P932" t="s">
        <v>7578</v>
      </c>
    </row>
    <row r="933" spans="16:16" x14ac:dyDescent="0.25">
      <c r="P933" t="s">
        <v>7579</v>
      </c>
    </row>
    <row r="934" spans="16:16" x14ac:dyDescent="0.25">
      <c r="P934" t="s">
        <v>7580</v>
      </c>
    </row>
    <row r="935" spans="16:16" x14ac:dyDescent="0.25">
      <c r="P935" t="s">
        <v>7581</v>
      </c>
    </row>
    <row r="936" spans="16:16" x14ac:dyDescent="0.25">
      <c r="P936" t="s">
        <v>7582</v>
      </c>
    </row>
    <row r="937" spans="16:16" x14ac:dyDescent="0.25">
      <c r="P937" t="s">
        <v>7583</v>
      </c>
    </row>
    <row r="938" spans="16:16" x14ac:dyDescent="0.25">
      <c r="P938" t="s">
        <v>7584</v>
      </c>
    </row>
    <row r="939" spans="16:16" x14ac:dyDescent="0.25">
      <c r="P939" t="s">
        <v>7585</v>
      </c>
    </row>
    <row r="940" spans="16:16" x14ac:dyDescent="0.25">
      <c r="P940" t="s">
        <v>7586</v>
      </c>
    </row>
    <row r="941" spans="16:16" x14ac:dyDescent="0.25">
      <c r="P941" t="s">
        <v>7587</v>
      </c>
    </row>
    <row r="942" spans="16:16" x14ac:dyDescent="0.25">
      <c r="P942" t="s">
        <v>7588</v>
      </c>
    </row>
    <row r="943" spans="16:16" x14ac:dyDescent="0.25">
      <c r="P943" t="s">
        <v>7589</v>
      </c>
    </row>
    <row r="944" spans="16:16" x14ac:dyDescent="0.25">
      <c r="P944" t="s">
        <v>7590</v>
      </c>
    </row>
    <row r="945" spans="16:16" x14ac:dyDescent="0.25">
      <c r="P945" t="s">
        <v>7591</v>
      </c>
    </row>
    <row r="946" spans="16:16" x14ac:dyDescent="0.25">
      <c r="P946" t="s">
        <v>7592</v>
      </c>
    </row>
    <row r="947" spans="16:16" x14ac:dyDescent="0.25">
      <c r="P947" t="s">
        <v>7593</v>
      </c>
    </row>
    <row r="948" spans="16:16" x14ac:dyDescent="0.25">
      <c r="P948" t="s">
        <v>7594</v>
      </c>
    </row>
    <row r="949" spans="16:16" x14ac:dyDescent="0.25">
      <c r="P949" t="s">
        <v>7595</v>
      </c>
    </row>
    <row r="950" spans="16:16" x14ac:dyDescent="0.25">
      <c r="P950" t="s">
        <v>7596</v>
      </c>
    </row>
    <row r="951" spans="16:16" x14ac:dyDescent="0.25">
      <c r="P951" t="s">
        <v>7597</v>
      </c>
    </row>
    <row r="952" spans="16:16" x14ac:dyDescent="0.25">
      <c r="P952" t="s">
        <v>7598</v>
      </c>
    </row>
    <row r="953" spans="16:16" x14ac:dyDescent="0.25">
      <c r="P953" t="s">
        <v>7599</v>
      </c>
    </row>
    <row r="954" spans="16:16" x14ac:dyDescent="0.25">
      <c r="P954" t="s">
        <v>7600</v>
      </c>
    </row>
    <row r="955" spans="16:16" x14ac:dyDescent="0.25">
      <c r="P955" t="s">
        <v>7601</v>
      </c>
    </row>
    <row r="956" spans="16:16" x14ac:dyDescent="0.25">
      <c r="P956" t="s">
        <v>7602</v>
      </c>
    </row>
    <row r="957" spans="16:16" x14ac:dyDescent="0.25">
      <c r="P957" t="s">
        <v>7603</v>
      </c>
    </row>
    <row r="958" spans="16:16" x14ac:dyDescent="0.25">
      <c r="P958" t="s">
        <v>7604</v>
      </c>
    </row>
    <row r="959" spans="16:16" x14ac:dyDescent="0.25">
      <c r="P959" t="s">
        <v>7605</v>
      </c>
    </row>
    <row r="960" spans="16:16" x14ac:dyDescent="0.25">
      <c r="P960" t="s">
        <v>7606</v>
      </c>
    </row>
    <row r="961" spans="16:16" x14ac:dyDescent="0.25">
      <c r="P961" t="s">
        <v>7607</v>
      </c>
    </row>
    <row r="962" spans="16:16" x14ac:dyDescent="0.25">
      <c r="P962" t="s">
        <v>7608</v>
      </c>
    </row>
    <row r="963" spans="16:16" x14ac:dyDescent="0.25">
      <c r="P963" t="s">
        <v>7609</v>
      </c>
    </row>
    <row r="964" spans="16:16" x14ac:dyDescent="0.25">
      <c r="P964" t="s">
        <v>7610</v>
      </c>
    </row>
    <row r="965" spans="16:16" x14ac:dyDescent="0.25">
      <c r="P965" t="s">
        <v>7611</v>
      </c>
    </row>
    <row r="966" spans="16:16" x14ac:dyDescent="0.25">
      <c r="P966" t="s">
        <v>7612</v>
      </c>
    </row>
    <row r="967" spans="16:16" x14ac:dyDescent="0.25">
      <c r="P967" t="s">
        <v>7613</v>
      </c>
    </row>
    <row r="968" spans="16:16" x14ac:dyDescent="0.25">
      <c r="P968" t="s">
        <v>7614</v>
      </c>
    </row>
    <row r="969" spans="16:16" x14ac:dyDescent="0.25">
      <c r="P969" t="s">
        <v>7615</v>
      </c>
    </row>
    <row r="970" spans="16:16" x14ac:dyDescent="0.25">
      <c r="P970" t="s">
        <v>7616</v>
      </c>
    </row>
    <row r="971" spans="16:16" x14ac:dyDescent="0.25">
      <c r="P971" t="s">
        <v>7617</v>
      </c>
    </row>
    <row r="972" spans="16:16" x14ac:dyDescent="0.25">
      <c r="P972" t="s">
        <v>7618</v>
      </c>
    </row>
    <row r="973" spans="16:16" x14ac:dyDescent="0.25">
      <c r="P973" t="s">
        <v>7619</v>
      </c>
    </row>
    <row r="974" spans="16:16" x14ac:dyDescent="0.25">
      <c r="P974" t="s">
        <v>7620</v>
      </c>
    </row>
    <row r="975" spans="16:16" x14ac:dyDescent="0.25">
      <c r="P975" t="s">
        <v>7621</v>
      </c>
    </row>
    <row r="976" spans="16:16" x14ac:dyDescent="0.25">
      <c r="P976" t="s">
        <v>7622</v>
      </c>
    </row>
    <row r="977" spans="16:16" x14ac:dyDescent="0.25">
      <c r="P977" t="s">
        <v>7623</v>
      </c>
    </row>
    <row r="978" spans="16:16" x14ac:dyDescent="0.25">
      <c r="P978" t="s">
        <v>7624</v>
      </c>
    </row>
    <row r="979" spans="16:16" x14ac:dyDescent="0.25">
      <c r="P979" t="s">
        <v>7625</v>
      </c>
    </row>
    <row r="980" spans="16:16" x14ac:dyDescent="0.25">
      <c r="P980" t="s">
        <v>7626</v>
      </c>
    </row>
    <row r="981" spans="16:16" x14ac:dyDescent="0.25">
      <c r="P981" t="s">
        <v>7627</v>
      </c>
    </row>
    <row r="982" spans="16:16" x14ac:dyDescent="0.25">
      <c r="P982" t="s">
        <v>7628</v>
      </c>
    </row>
    <row r="983" spans="16:16" x14ac:dyDescent="0.25">
      <c r="P983" t="s">
        <v>7629</v>
      </c>
    </row>
    <row r="984" spans="16:16" x14ac:dyDescent="0.25">
      <c r="P984" t="s">
        <v>7630</v>
      </c>
    </row>
    <row r="985" spans="16:16" x14ac:dyDescent="0.25">
      <c r="P985" t="s">
        <v>7631</v>
      </c>
    </row>
    <row r="986" spans="16:16" x14ac:dyDescent="0.25">
      <c r="P986" t="s">
        <v>7632</v>
      </c>
    </row>
    <row r="987" spans="16:16" x14ac:dyDescent="0.25">
      <c r="P987" t="s">
        <v>7633</v>
      </c>
    </row>
    <row r="988" spans="16:16" x14ac:dyDescent="0.25">
      <c r="P988" t="s">
        <v>7634</v>
      </c>
    </row>
    <row r="989" spans="16:16" x14ac:dyDescent="0.25">
      <c r="P989" t="s">
        <v>7635</v>
      </c>
    </row>
    <row r="990" spans="16:16" x14ac:dyDescent="0.25">
      <c r="P990" t="s">
        <v>7636</v>
      </c>
    </row>
    <row r="991" spans="16:16" x14ac:dyDescent="0.25">
      <c r="P991" t="s">
        <v>7637</v>
      </c>
    </row>
    <row r="992" spans="16:16" x14ac:dyDescent="0.25">
      <c r="P992" t="s">
        <v>7638</v>
      </c>
    </row>
    <row r="993" spans="16:16" x14ac:dyDescent="0.25">
      <c r="P993" t="s">
        <v>7639</v>
      </c>
    </row>
    <row r="994" spans="16:16" x14ac:dyDescent="0.25">
      <c r="P994" t="s">
        <v>7640</v>
      </c>
    </row>
    <row r="995" spans="16:16" x14ac:dyDescent="0.25">
      <c r="P995" t="s">
        <v>7641</v>
      </c>
    </row>
    <row r="996" spans="16:16" x14ac:dyDescent="0.25">
      <c r="P996" t="s">
        <v>7642</v>
      </c>
    </row>
    <row r="997" spans="16:16" x14ac:dyDescent="0.25">
      <c r="P997" t="s">
        <v>7643</v>
      </c>
    </row>
    <row r="998" spans="16:16" x14ac:dyDescent="0.25">
      <c r="P998" t="s">
        <v>7644</v>
      </c>
    </row>
    <row r="999" spans="16:16" x14ac:dyDescent="0.25">
      <c r="P999" t="s">
        <v>7645</v>
      </c>
    </row>
    <row r="1000" spans="16:16" x14ac:dyDescent="0.25">
      <c r="P1000" t="s">
        <v>7646</v>
      </c>
    </row>
    <row r="1001" spans="16:16" x14ac:dyDescent="0.25">
      <c r="P1001" t="s">
        <v>7647</v>
      </c>
    </row>
    <row r="1002" spans="16:16" x14ac:dyDescent="0.25">
      <c r="P1002" t="s">
        <v>7648</v>
      </c>
    </row>
    <row r="1003" spans="16:16" x14ac:dyDescent="0.25">
      <c r="P1003" t="s">
        <v>7649</v>
      </c>
    </row>
    <row r="1004" spans="16:16" x14ac:dyDescent="0.25">
      <c r="P1004" t="s">
        <v>7650</v>
      </c>
    </row>
    <row r="1005" spans="16:16" x14ac:dyDescent="0.25">
      <c r="P1005" t="s">
        <v>7651</v>
      </c>
    </row>
    <row r="1006" spans="16:16" x14ac:dyDescent="0.25">
      <c r="P1006" t="s">
        <v>7652</v>
      </c>
    </row>
    <row r="1007" spans="16:16" x14ac:dyDescent="0.25">
      <c r="P1007" t="s">
        <v>7653</v>
      </c>
    </row>
    <row r="1008" spans="16:16" x14ac:dyDescent="0.25">
      <c r="P1008" t="s">
        <v>7654</v>
      </c>
    </row>
    <row r="1009" spans="16:16" x14ac:dyDescent="0.25">
      <c r="P1009" t="s">
        <v>7655</v>
      </c>
    </row>
    <row r="1010" spans="16:16" x14ac:dyDescent="0.25">
      <c r="P1010" t="s">
        <v>7656</v>
      </c>
    </row>
    <row r="1011" spans="16:16" x14ac:dyDescent="0.25">
      <c r="P1011" t="s">
        <v>7657</v>
      </c>
    </row>
    <row r="1012" spans="16:16" x14ac:dyDescent="0.25">
      <c r="P1012" t="s">
        <v>7658</v>
      </c>
    </row>
    <row r="1013" spans="16:16" x14ac:dyDescent="0.25">
      <c r="P1013" t="s">
        <v>7659</v>
      </c>
    </row>
    <row r="1014" spans="16:16" x14ac:dyDescent="0.25">
      <c r="P1014" t="s">
        <v>7660</v>
      </c>
    </row>
    <row r="1015" spans="16:16" x14ac:dyDescent="0.25">
      <c r="P1015" t="s">
        <v>7661</v>
      </c>
    </row>
    <row r="1016" spans="16:16" x14ac:dyDescent="0.25">
      <c r="P1016" t="s">
        <v>7662</v>
      </c>
    </row>
    <row r="1017" spans="16:16" x14ac:dyDescent="0.25">
      <c r="P1017" t="s">
        <v>7663</v>
      </c>
    </row>
    <row r="1018" spans="16:16" x14ac:dyDescent="0.25">
      <c r="P1018" t="s">
        <v>7664</v>
      </c>
    </row>
    <row r="1019" spans="16:16" x14ac:dyDescent="0.25">
      <c r="P1019" t="s">
        <v>7665</v>
      </c>
    </row>
    <row r="1020" spans="16:16" x14ac:dyDescent="0.25">
      <c r="P1020" t="s">
        <v>7666</v>
      </c>
    </row>
    <row r="1021" spans="16:16" x14ac:dyDescent="0.25">
      <c r="P1021" t="s">
        <v>7667</v>
      </c>
    </row>
    <row r="1022" spans="16:16" x14ac:dyDescent="0.25">
      <c r="P1022" t="s">
        <v>7668</v>
      </c>
    </row>
    <row r="1023" spans="16:16" x14ac:dyDescent="0.25">
      <c r="P1023" t="s">
        <v>7669</v>
      </c>
    </row>
    <row r="1024" spans="16:16" x14ac:dyDescent="0.25">
      <c r="P1024" t="s">
        <v>7670</v>
      </c>
    </row>
    <row r="1025" spans="16:16" x14ac:dyDescent="0.25">
      <c r="P1025" t="s">
        <v>7671</v>
      </c>
    </row>
    <row r="1026" spans="16:16" x14ac:dyDescent="0.25">
      <c r="P1026" t="s">
        <v>7672</v>
      </c>
    </row>
    <row r="1027" spans="16:16" x14ac:dyDescent="0.25">
      <c r="P1027" t="s">
        <v>7673</v>
      </c>
    </row>
    <row r="1028" spans="16:16" x14ac:dyDescent="0.25">
      <c r="P1028" t="s">
        <v>7674</v>
      </c>
    </row>
    <row r="1029" spans="16:16" x14ac:dyDescent="0.25">
      <c r="P1029" t="s">
        <v>7675</v>
      </c>
    </row>
    <row r="1030" spans="16:16" x14ac:dyDescent="0.25">
      <c r="P1030" t="s">
        <v>7676</v>
      </c>
    </row>
    <row r="1031" spans="16:16" x14ac:dyDescent="0.25">
      <c r="P1031" t="s">
        <v>7677</v>
      </c>
    </row>
    <row r="1032" spans="16:16" x14ac:dyDescent="0.25">
      <c r="P1032" t="s">
        <v>7678</v>
      </c>
    </row>
    <row r="1033" spans="16:16" x14ac:dyDescent="0.25">
      <c r="P1033" t="s">
        <v>7679</v>
      </c>
    </row>
    <row r="1034" spans="16:16" x14ac:dyDescent="0.25">
      <c r="P1034" t="s">
        <v>7680</v>
      </c>
    </row>
    <row r="1035" spans="16:16" x14ac:dyDescent="0.25">
      <c r="P1035" t="s">
        <v>7681</v>
      </c>
    </row>
    <row r="1036" spans="16:16" x14ac:dyDescent="0.25">
      <c r="P1036" t="s">
        <v>7682</v>
      </c>
    </row>
    <row r="1037" spans="16:16" x14ac:dyDescent="0.25">
      <c r="P1037" t="s">
        <v>7683</v>
      </c>
    </row>
    <row r="1038" spans="16:16" x14ac:dyDescent="0.25">
      <c r="P1038" t="s">
        <v>7684</v>
      </c>
    </row>
    <row r="1039" spans="16:16" x14ac:dyDescent="0.25">
      <c r="P1039" t="s">
        <v>7685</v>
      </c>
    </row>
    <row r="1040" spans="16:16" x14ac:dyDescent="0.25">
      <c r="P1040" t="s">
        <v>7686</v>
      </c>
    </row>
    <row r="1041" spans="16:16" x14ac:dyDescent="0.25">
      <c r="P1041" t="s">
        <v>7687</v>
      </c>
    </row>
    <row r="1042" spans="16:16" x14ac:dyDescent="0.25">
      <c r="P1042" t="s">
        <v>7688</v>
      </c>
    </row>
    <row r="1043" spans="16:16" x14ac:dyDescent="0.25">
      <c r="P1043" t="s">
        <v>7689</v>
      </c>
    </row>
    <row r="1044" spans="16:16" x14ac:dyDescent="0.25">
      <c r="P1044" t="s">
        <v>7690</v>
      </c>
    </row>
    <row r="1045" spans="16:16" x14ac:dyDescent="0.25">
      <c r="P1045" t="s">
        <v>7691</v>
      </c>
    </row>
    <row r="1046" spans="16:16" x14ac:dyDescent="0.25">
      <c r="P1046" t="s">
        <v>7692</v>
      </c>
    </row>
    <row r="1047" spans="16:16" x14ac:dyDescent="0.25">
      <c r="P1047" t="s">
        <v>7693</v>
      </c>
    </row>
    <row r="1048" spans="16:16" x14ac:dyDescent="0.25">
      <c r="P1048" t="s">
        <v>7694</v>
      </c>
    </row>
    <row r="1049" spans="16:16" x14ac:dyDescent="0.25">
      <c r="P1049" t="s">
        <v>7695</v>
      </c>
    </row>
    <row r="1050" spans="16:16" x14ac:dyDescent="0.25">
      <c r="P1050" t="s">
        <v>7696</v>
      </c>
    </row>
    <row r="1051" spans="16:16" x14ac:dyDescent="0.25">
      <c r="P1051" t="s">
        <v>7697</v>
      </c>
    </row>
    <row r="1052" spans="16:16" x14ac:dyDescent="0.25">
      <c r="P1052" t="s">
        <v>7698</v>
      </c>
    </row>
    <row r="1053" spans="16:16" x14ac:dyDescent="0.25">
      <c r="P1053" t="s">
        <v>7699</v>
      </c>
    </row>
    <row r="1054" spans="16:16" x14ac:dyDescent="0.25">
      <c r="P1054" t="s">
        <v>7700</v>
      </c>
    </row>
    <row r="1055" spans="16:16" x14ac:dyDescent="0.25">
      <c r="P1055" t="s">
        <v>7701</v>
      </c>
    </row>
    <row r="1056" spans="16:16" x14ac:dyDescent="0.25">
      <c r="P1056" t="s">
        <v>7702</v>
      </c>
    </row>
    <row r="1057" spans="16:16" x14ac:dyDescent="0.25">
      <c r="P1057" t="s">
        <v>7703</v>
      </c>
    </row>
    <row r="1058" spans="16:16" x14ac:dyDescent="0.25">
      <c r="P1058" t="s">
        <v>7704</v>
      </c>
    </row>
    <row r="1059" spans="16:16" x14ac:dyDescent="0.25">
      <c r="P1059" t="s">
        <v>7705</v>
      </c>
    </row>
    <row r="1060" spans="16:16" x14ac:dyDescent="0.25">
      <c r="P1060" t="s">
        <v>7706</v>
      </c>
    </row>
    <row r="1061" spans="16:16" x14ac:dyDescent="0.25">
      <c r="P1061" t="s">
        <v>7707</v>
      </c>
    </row>
    <row r="1062" spans="16:16" x14ac:dyDescent="0.25">
      <c r="P1062" t="s">
        <v>7708</v>
      </c>
    </row>
    <row r="1063" spans="16:16" x14ac:dyDescent="0.25">
      <c r="P1063" t="s">
        <v>7709</v>
      </c>
    </row>
    <row r="1064" spans="16:16" x14ac:dyDescent="0.25">
      <c r="P1064" t="s">
        <v>7710</v>
      </c>
    </row>
    <row r="1065" spans="16:16" x14ac:dyDescent="0.25">
      <c r="P1065" t="s">
        <v>7711</v>
      </c>
    </row>
    <row r="1066" spans="16:16" x14ac:dyDescent="0.25">
      <c r="P1066" t="s">
        <v>7712</v>
      </c>
    </row>
    <row r="1067" spans="16:16" x14ac:dyDescent="0.25">
      <c r="P1067" t="s">
        <v>7713</v>
      </c>
    </row>
    <row r="1068" spans="16:16" x14ac:dyDescent="0.25">
      <c r="P1068" t="s">
        <v>7714</v>
      </c>
    </row>
    <row r="1069" spans="16:16" x14ac:dyDescent="0.25">
      <c r="P1069" t="s">
        <v>7715</v>
      </c>
    </row>
    <row r="1070" spans="16:16" x14ac:dyDescent="0.25">
      <c r="P1070" t="s">
        <v>7716</v>
      </c>
    </row>
    <row r="1071" spans="16:16" x14ac:dyDescent="0.25">
      <c r="P1071" t="s">
        <v>7717</v>
      </c>
    </row>
    <row r="1072" spans="16:16" x14ac:dyDescent="0.25">
      <c r="P1072" t="s">
        <v>7718</v>
      </c>
    </row>
    <row r="1073" spans="16:16" x14ac:dyDescent="0.25">
      <c r="P1073" t="s">
        <v>7719</v>
      </c>
    </row>
    <row r="1074" spans="16:16" x14ac:dyDescent="0.25">
      <c r="P1074" t="s">
        <v>7720</v>
      </c>
    </row>
    <row r="1075" spans="16:16" x14ac:dyDescent="0.25">
      <c r="P1075" t="s">
        <v>7721</v>
      </c>
    </row>
    <row r="1076" spans="16:16" x14ac:dyDescent="0.25">
      <c r="P1076" t="s">
        <v>7722</v>
      </c>
    </row>
    <row r="1077" spans="16:16" x14ac:dyDescent="0.25">
      <c r="P1077" t="s">
        <v>7723</v>
      </c>
    </row>
    <row r="1078" spans="16:16" x14ac:dyDescent="0.25">
      <c r="P1078" t="s">
        <v>7724</v>
      </c>
    </row>
    <row r="1079" spans="16:16" x14ac:dyDescent="0.25">
      <c r="P1079" t="s">
        <v>7725</v>
      </c>
    </row>
    <row r="1080" spans="16:16" x14ac:dyDescent="0.25">
      <c r="P1080" t="s">
        <v>7726</v>
      </c>
    </row>
    <row r="1081" spans="16:16" x14ac:dyDescent="0.25">
      <c r="P1081" t="s">
        <v>7727</v>
      </c>
    </row>
    <row r="1082" spans="16:16" x14ac:dyDescent="0.25">
      <c r="P1082" t="s">
        <v>7728</v>
      </c>
    </row>
    <row r="1083" spans="16:16" x14ac:dyDescent="0.25">
      <c r="P1083" t="s">
        <v>7729</v>
      </c>
    </row>
    <row r="1084" spans="16:16" x14ac:dyDescent="0.25">
      <c r="P1084" t="s">
        <v>7730</v>
      </c>
    </row>
    <row r="1085" spans="16:16" x14ac:dyDescent="0.25">
      <c r="P1085" t="s">
        <v>7731</v>
      </c>
    </row>
    <row r="1086" spans="16:16" x14ac:dyDescent="0.25">
      <c r="P1086" t="s">
        <v>7732</v>
      </c>
    </row>
    <row r="1087" spans="16:16" x14ac:dyDescent="0.25">
      <c r="P1087" t="s">
        <v>7733</v>
      </c>
    </row>
    <row r="1088" spans="16:16" x14ac:dyDescent="0.25">
      <c r="P1088" t="s">
        <v>7734</v>
      </c>
    </row>
    <row r="1089" spans="16:16" x14ac:dyDescent="0.25">
      <c r="P1089" t="s">
        <v>7735</v>
      </c>
    </row>
    <row r="1090" spans="16:16" x14ac:dyDescent="0.25">
      <c r="P1090" t="s">
        <v>7736</v>
      </c>
    </row>
    <row r="1091" spans="16:16" x14ac:dyDescent="0.25">
      <c r="P1091" t="s">
        <v>7737</v>
      </c>
    </row>
    <row r="1092" spans="16:16" x14ac:dyDescent="0.25">
      <c r="P1092" t="s">
        <v>7738</v>
      </c>
    </row>
    <row r="1093" spans="16:16" x14ac:dyDescent="0.25">
      <c r="P1093" t="s">
        <v>7739</v>
      </c>
    </row>
    <row r="1094" spans="16:16" x14ac:dyDescent="0.25">
      <c r="P1094" t="s">
        <v>7740</v>
      </c>
    </row>
    <row r="1095" spans="16:16" x14ac:dyDescent="0.25">
      <c r="P1095" t="s">
        <v>7741</v>
      </c>
    </row>
    <row r="1096" spans="16:16" x14ac:dyDescent="0.25">
      <c r="P1096" t="s">
        <v>7742</v>
      </c>
    </row>
    <row r="1097" spans="16:16" x14ac:dyDescent="0.25">
      <c r="P1097" t="s">
        <v>7743</v>
      </c>
    </row>
    <row r="1098" spans="16:16" x14ac:dyDescent="0.25">
      <c r="P1098" t="s">
        <v>7744</v>
      </c>
    </row>
    <row r="1099" spans="16:16" x14ac:dyDescent="0.25">
      <c r="P1099" t="s">
        <v>7745</v>
      </c>
    </row>
    <row r="1100" spans="16:16" x14ac:dyDescent="0.25">
      <c r="P1100" t="s">
        <v>7746</v>
      </c>
    </row>
    <row r="1101" spans="16:16" x14ac:dyDescent="0.25">
      <c r="P1101" t="s">
        <v>7747</v>
      </c>
    </row>
    <row r="1102" spans="16:16" x14ac:dyDescent="0.25">
      <c r="P1102" t="s">
        <v>7748</v>
      </c>
    </row>
    <row r="1103" spans="16:16" x14ac:dyDescent="0.25">
      <c r="P1103" t="s">
        <v>7749</v>
      </c>
    </row>
    <row r="1104" spans="16:16" x14ac:dyDescent="0.25">
      <c r="P1104" t="s">
        <v>7750</v>
      </c>
    </row>
    <row r="1105" spans="16:16" x14ac:dyDescent="0.25">
      <c r="P1105" t="s">
        <v>7751</v>
      </c>
    </row>
    <row r="1106" spans="16:16" x14ac:dyDescent="0.25">
      <c r="P1106" t="s">
        <v>7752</v>
      </c>
    </row>
    <row r="1107" spans="16:16" x14ac:dyDescent="0.25">
      <c r="P1107" t="s">
        <v>7753</v>
      </c>
    </row>
    <row r="1108" spans="16:16" x14ac:dyDescent="0.25">
      <c r="P1108" t="s">
        <v>7754</v>
      </c>
    </row>
    <row r="1109" spans="16:16" x14ac:dyDescent="0.25">
      <c r="P1109" t="s">
        <v>7755</v>
      </c>
    </row>
    <row r="1110" spans="16:16" x14ac:dyDescent="0.25">
      <c r="P1110" t="s">
        <v>7756</v>
      </c>
    </row>
    <row r="1111" spans="16:16" x14ac:dyDescent="0.25">
      <c r="P1111" t="s">
        <v>7757</v>
      </c>
    </row>
    <row r="1112" spans="16:16" x14ac:dyDescent="0.25">
      <c r="P1112" t="s">
        <v>7758</v>
      </c>
    </row>
    <row r="1113" spans="16:16" x14ac:dyDescent="0.25">
      <c r="P1113" t="s">
        <v>7759</v>
      </c>
    </row>
    <row r="1114" spans="16:16" x14ac:dyDescent="0.25">
      <c r="P1114" t="s">
        <v>7760</v>
      </c>
    </row>
    <row r="1115" spans="16:16" x14ac:dyDescent="0.25">
      <c r="P1115" t="s">
        <v>7761</v>
      </c>
    </row>
    <row r="1116" spans="16:16" x14ac:dyDescent="0.25">
      <c r="P1116" t="s">
        <v>7762</v>
      </c>
    </row>
    <row r="1117" spans="16:16" x14ac:dyDescent="0.25">
      <c r="P1117" t="s">
        <v>7763</v>
      </c>
    </row>
    <row r="1118" spans="16:16" x14ac:dyDescent="0.25">
      <c r="P1118" t="s">
        <v>7764</v>
      </c>
    </row>
    <row r="1119" spans="16:16" x14ac:dyDescent="0.25">
      <c r="P1119" t="s">
        <v>7765</v>
      </c>
    </row>
    <row r="1120" spans="16:16" x14ac:dyDescent="0.25">
      <c r="P1120" t="s">
        <v>7766</v>
      </c>
    </row>
    <row r="1121" spans="16:16" x14ac:dyDescent="0.25">
      <c r="P1121" t="s">
        <v>7767</v>
      </c>
    </row>
    <row r="1122" spans="16:16" x14ac:dyDescent="0.25">
      <c r="P1122" t="s">
        <v>7768</v>
      </c>
    </row>
    <row r="1123" spans="16:16" x14ac:dyDescent="0.25">
      <c r="P1123" t="s">
        <v>7769</v>
      </c>
    </row>
    <row r="1124" spans="16:16" x14ac:dyDescent="0.25">
      <c r="P1124" t="s">
        <v>7770</v>
      </c>
    </row>
    <row r="1125" spans="16:16" x14ac:dyDescent="0.25">
      <c r="P1125" t="s">
        <v>7771</v>
      </c>
    </row>
    <row r="1126" spans="16:16" x14ac:dyDescent="0.25">
      <c r="P1126" t="s">
        <v>7772</v>
      </c>
    </row>
    <row r="1127" spans="16:16" x14ac:dyDescent="0.25">
      <c r="P1127" t="s">
        <v>7773</v>
      </c>
    </row>
    <row r="1128" spans="16:16" x14ac:dyDescent="0.25">
      <c r="P1128" t="s">
        <v>7774</v>
      </c>
    </row>
    <row r="1129" spans="16:16" x14ac:dyDescent="0.25">
      <c r="P1129" t="s">
        <v>7775</v>
      </c>
    </row>
    <row r="1130" spans="16:16" x14ac:dyDescent="0.25">
      <c r="P1130" t="s">
        <v>7776</v>
      </c>
    </row>
    <row r="1131" spans="16:16" x14ac:dyDescent="0.25">
      <c r="P1131" t="s">
        <v>7777</v>
      </c>
    </row>
    <row r="1132" spans="16:16" x14ac:dyDescent="0.25">
      <c r="P1132" t="s">
        <v>7778</v>
      </c>
    </row>
    <row r="1133" spans="16:16" x14ac:dyDescent="0.25">
      <c r="P1133" t="s">
        <v>7779</v>
      </c>
    </row>
    <row r="1134" spans="16:16" x14ac:dyDescent="0.25">
      <c r="P1134" t="s">
        <v>7780</v>
      </c>
    </row>
    <row r="1135" spans="16:16" x14ac:dyDescent="0.25">
      <c r="P1135" t="s">
        <v>7781</v>
      </c>
    </row>
    <row r="1136" spans="16:16" x14ac:dyDescent="0.25">
      <c r="P1136" t="s">
        <v>7782</v>
      </c>
    </row>
    <row r="1137" spans="16:16" x14ac:dyDescent="0.25">
      <c r="P1137" t="s">
        <v>7783</v>
      </c>
    </row>
    <row r="1138" spans="16:16" x14ac:dyDescent="0.25">
      <c r="P1138" t="s">
        <v>7784</v>
      </c>
    </row>
    <row r="1139" spans="16:16" x14ac:dyDescent="0.25">
      <c r="P1139" t="s">
        <v>7785</v>
      </c>
    </row>
    <row r="1140" spans="16:16" x14ac:dyDescent="0.25">
      <c r="P1140" t="s">
        <v>7786</v>
      </c>
    </row>
    <row r="1141" spans="16:16" x14ac:dyDescent="0.25">
      <c r="P1141" t="s">
        <v>7787</v>
      </c>
    </row>
    <row r="1142" spans="16:16" x14ac:dyDescent="0.25">
      <c r="P1142" t="s">
        <v>7788</v>
      </c>
    </row>
    <row r="1143" spans="16:16" x14ac:dyDescent="0.25">
      <c r="P1143" t="s">
        <v>7789</v>
      </c>
    </row>
    <row r="1144" spans="16:16" x14ac:dyDescent="0.25">
      <c r="P1144" t="s">
        <v>7790</v>
      </c>
    </row>
    <row r="1145" spans="16:16" x14ac:dyDescent="0.25">
      <c r="P1145" t="s">
        <v>7791</v>
      </c>
    </row>
    <row r="1146" spans="16:16" x14ac:dyDescent="0.25">
      <c r="P1146" t="s">
        <v>7792</v>
      </c>
    </row>
    <row r="1147" spans="16:16" x14ac:dyDescent="0.25">
      <c r="P1147" t="s">
        <v>7793</v>
      </c>
    </row>
    <row r="1148" spans="16:16" x14ac:dyDescent="0.25">
      <c r="P1148" t="s">
        <v>7794</v>
      </c>
    </row>
    <row r="1149" spans="16:16" x14ac:dyDescent="0.25">
      <c r="P1149" t="s">
        <v>7795</v>
      </c>
    </row>
    <row r="1150" spans="16:16" x14ac:dyDescent="0.25">
      <c r="P1150" t="s">
        <v>7796</v>
      </c>
    </row>
    <row r="1151" spans="16:16" x14ac:dyDescent="0.25">
      <c r="P1151" t="s">
        <v>7797</v>
      </c>
    </row>
    <row r="1152" spans="16:16" x14ac:dyDescent="0.25">
      <c r="P1152" t="s">
        <v>7798</v>
      </c>
    </row>
    <row r="1153" spans="16:16" x14ac:dyDescent="0.25">
      <c r="P1153" t="s">
        <v>7799</v>
      </c>
    </row>
    <row r="1154" spans="16:16" x14ac:dyDescent="0.25">
      <c r="P1154" t="s">
        <v>7800</v>
      </c>
    </row>
    <row r="1155" spans="16:16" x14ac:dyDescent="0.25">
      <c r="P1155" t="s">
        <v>7801</v>
      </c>
    </row>
    <row r="1156" spans="16:16" x14ac:dyDescent="0.25">
      <c r="P1156" t="s">
        <v>7802</v>
      </c>
    </row>
    <row r="1157" spans="16:16" x14ac:dyDescent="0.25">
      <c r="P1157" t="s">
        <v>7803</v>
      </c>
    </row>
    <row r="1158" spans="16:16" x14ac:dyDescent="0.25">
      <c r="P1158" t="s">
        <v>7804</v>
      </c>
    </row>
    <row r="1159" spans="16:16" x14ac:dyDescent="0.25">
      <c r="P1159" t="s">
        <v>7805</v>
      </c>
    </row>
    <row r="1160" spans="16:16" x14ac:dyDescent="0.25">
      <c r="P1160" t="s">
        <v>7806</v>
      </c>
    </row>
    <row r="1161" spans="16:16" x14ac:dyDescent="0.25">
      <c r="P1161" t="s">
        <v>7807</v>
      </c>
    </row>
    <row r="1162" spans="16:16" x14ac:dyDescent="0.25">
      <c r="P1162" t="s">
        <v>7808</v>
      </c>
    </row>
    <row r="1163" spans="16:16" x14ac:dyDescent="0.25">
      <c r="P1163" t="s">
        <v>7809</v>
      </c>
    </row>
    <row r="1164" spans="16:16" x14ac:dyDescent="0.25">
      <c r="P1164" t="s">
        <v>7810</v>
      </c>
    </row>
    <row r="1165" spans="16:16" x14ac:dyDescent="0.25">
      <c r="P1165" t="s">
        <v>7811</v>
      </c>
    </row>
    <row r="1166" spans="16:16" x14ac:dyDescent="0.25">
      <c r="P1166" t="s">
        <v>7812</v>
      </c>
    </row>
    <row r="1167" spans="16:16" x14ac:dyDescent="0.25">
      <c r="P1167" t="s">
        <v>7813</v>
      </c>
    </row>
    <row r="1168" spans="16:16" x14ac:dyDescent="0.25">
      <c r="P1168" t="s">
        <v>7814</v>
      </c>
    </row>
    <row r="1169" spans="16:16" x14ac:dyDescent="0.25">
      <c r="P1169" t="s">
        <v>7815</v>
      </c>
    </row>
    <row r="1170" spans="16:16" x14ac:dyDescent="0.25">
      <c r="P1170" t="s">
        <v>7816</v>
      </c>
    </row>
    <row r="1171" spans="16:16" x14ac:dyDescent="0.25">
      <c r="P1171" t="s">
        <v>7817</v>
      </c>
    </row>
    <row r="1172" spans="16:16" x14ac:dyDescent="0.25">
      <c r="P1172" t="s">
        <v>7818</v>
      </c>
    </row>
    <row r="1173" spans="16:16" x14ac:dyDescent="0.25">
      <c r="P1173" t="s">
        <v>7819</v>
      </c>
    </row>
    <row r="1174" spans="16:16" x14ac:dyDescent="0.25">
      <c r="P1174" t="s">
        <v>7820</v>
      </c>
    </row>
    <row r="1175" spans="16:16" x14ac:dyDescent="0.25">
      <c r="P1175" t="s">
        <v>7821</v>
      </c>
    </row>
    <row r="1176" spans="16:16" x14ac:dyDescent="0.25">
      <c r="P1176" t="s">
        <v>7822</v>
      </c>
    </row>
    <row r="1177" spans="16:16" x14ac:dyDescent="0.25">
      <c r="P1177" t="s">
        <v>7823</v>
      </c>
    </row>
    <row r="1178" spans="16:16" x14ac:dyDescent="0.25">
      <c r="P1178" t="s">
        <v>7824</v>
      </c>
    </row>
    <row r="1179" spans="16:16" x14ac:dyDescent="0.25">
      <c r="P1179" t="s">
        <v>7825</v>
      </c>
    </row>
    <row r="1180" spans="16:16" x14ac:dyDescent="0.25">
      <c r="P1180" t="s">
        <v>7826</v>
      </c>
    </row>
    <row r="1181" spans="16:16" x14ac:dyDescent="0.25">
      <c r="P1181" t="s">
        <v>7827</v>
      </c>
    </row>
    <row r="1182" spans="16:16" x14ac:dyDescent="0.25">
      <c r="P1182" t="s">
        <v>7828</v>
      </c>
    </row>
    <row r="1183" spans="16:16" x14ac:dyDescent="0.25">
      <c r="P1183" t="s">
        <v>7829</v>
      </c>
    </row>
    <row r="1184" spans="16:16" x14ac:dyDescent="0.25">
      <c r="P1184" t="s">
        <v>7830</v>
      </c>
    </row>
    <row r="1185" spans="16:16" x14ac:dyDescent="0.25">
      <c r="P1185" t="s">
        <v>7831</v>
      </c>
    </row>
    <row r="1186" spans="16:16" x14ac:dyDescent="0.25">
      <c r="P1186" t="s">
        <v>7832</v>
      </c>
    </row>
    <row r="1187" spans="16:16" x14ac:dyDescent="0.25">
      <c r="P1187" t="s">
        <v>7833</v>
      </c>
    </row>
    <row r="1188" spans="16:16" x14ac:dyDescent="0.25">
      <c r="P1188" t="s">
        <v>7834</v>
      </c>
    </row>
    <row r="1189" spans="16:16" x14ac:dyDescent="0.25">
      <c r="P1189" t="s">
        <v>7835</v>
      </c>
    </row>
    <row r="1190" spans="16:16" x14ac:dyDescent="0.25">
      <c r="P1190" t="s">
        <v>7836</v>
      </c>
    </row>
    <row r="1191" spans="16:16" x14ac:dyDescent="0.25">
      <c r="P1191" t="s">
        <v>7837</v>
      </c>
    </row>
    <row r="1192" spans="16:16" x14ac:dyDescent="0.25">
      <c r="P1192" t="s">
        <v>7838</v>
      </c>
    </row>
    <row r="1193" spans="16:16" x14ac:dyDescent="0.25">
      <c r="P1193" t="s">
        <v>7839</v>
      </c>
    </row>
    <row r="1194" spans="16:16" x14ac:dyDescent="0.25">
      <c r="P1194" t="s">
        <v>7840</v>
      </c>
    </row>
    <row r="1195" spans="16:16" x14ac:dyDescent="0.25">
      <c r="P1195" t="s">
        <v>7841</v>
      </c>
    </row>
    <row r="1196" spans="16:16" x14ac:dyDescent="0.25">
      <c r="P1196" t="s">
        <v>7842</v>
      </c>
    </row>
    <row r="1197" spans="16:16" x14ac:dyDescent="0.25">
      <c r="P1197" t="s">
        <v>7843</v>
      </c>
    </row>
    <row r="1198" spans="16:16" x14ac:dyDescent="0.25">
      <c r="P1198" t="s">
        <v>7844</v>
      </c>
    </row>
    <row r="1199" spans="16:16" x14ac:dyDescent="0.25">
      <c r="P1199" t="s">
        <v>7845</v>
      </c>
    </row>
    <row r="1200" spans="16:16" x14ac:dyDescent="0.25">
      <c r="P1200" t="s">
        <v>7846</v>
      </c>
    </row>
    <row r="1201" spans="16:16" x14ac:dyDescent="0.25">
      <c r="P1201" t="s">
        <v>7847</v>
      </c>
    </row>
    <row r="1202" spans="16:16" x14ac:dyDescent="0.25">
      <c r="P1202" t="s">
        <v>7848</v>
      </c>
    </row>
    <row r="1203" spans="16:16" x14ac:dyDescent="0.25">
      <c r="P1203" t="s">
        <v>7849</v>
      </c>
    </row>
    <row r="1204" spans="16:16" x14ac:dyDescent="0.25">
      <c r="P1204" t="s">
        <v>7850</v>
      </c>
    </row>
    <row r="1205" spans="16:16" x14ac:dyDescent="0.25">
      <c r="P1205" t="s">
        <v>7851</v>
      </c>
    </row>
    <row r="1206" spans="16:16" x14ac:dyDescent="0.25">
      <c r="P1206" t="s">
        <v>7852</v>
      </c>
    </row>
    <row r="1207" spans="16:16" x14ac:dyDescent="0.25">
      <c r="P1207" t="s">
        <v>7853</v>
      </c>
    </row>
    <row r="1208" spans="16:16" x14ac:dyDescent="0.25">
      <c r="P1208" t="s">
        <v>7854</v>
      </c>
    </row>
    <row r="1209" spans="16:16" x14ac:dyDescent="0.25">
      <c r="P1209" t="s">
        <v>7855</v>
      </c>
    </row>
    <row r="1210" spans="16:16" x14ac:dyDescent="0.25">
      <c r="P1210" t="s">
        <v>7856</v>
      </c>
    </row>
    <row r="1211" spans="16:16" x14ac:dyDescent="0.25">
      <c r="P1211" t="s">
        <v>7857</v>
      </c>
    </row>
    <row r="1212" spans="16:16" x14ac:dyDescent="0.25">
      <c r="P1212" t="s">
        <v>7858</v>
      </c>
    </row>
    <row r="1213" spans="16:16" x14ac:dyDescent="0.25">
      <c r="P1213" t="s">
        <v>7859</v>
      </c>
    </row>
    <row r="1214" spans="16:16" x14ac:dyDescent="0.25">
      <c r="P1214" t="s">
        <v>7860</v>
      </c>
    </row>
    <row r="1215" spans="16:16" x14ac:dyDescent="0.25">
      <c r="P1215" t="s">
        <v>7861</v>
      </c>
    </row>
    <row r="1216" spans="16:16" x14ac:dyDescent="0.25">
      <c r="P1216" t="s">
        <v>7862</v>
      </c>
    </row>
    <row r="1217" spans="16:16" x14ac:dyDescent="0.25">
      <c r="P1217" t="s">
        <v>7863</v>
      </c>
    </row>
    <row r="1218" spans="16:16" x14ac:dyDescent="0.25">
      <c r="P1218" t="s">
        <v>7864</v>
      </c>
    </row>
    <row r="1219" spans="16:16" x14ac:dyDescent="0.25">
      <c r="P1219" t="s">
        <v>7865</v>
      </c>
    </row>
    <row r="1220" spans="16:16" x14ac:dyDescent="0.25">
      <c r="P1220" t="s">
        <v>7866</v>
      </c>
    </row>
    <row r="1221" spans="16:16" x14ac:dyDescent="0.25">
      <c r="P1221" t="s">
        <v>7867</v>
      </c>
    </row>
    <row r="1222" spans="16:16" x14ac:dyDescent="0.25">
      <c r="P1222" t="s">
        <v>7868</v>
      </c>
    </row>
    <row r="1223" spans="16:16" x14ac:dyDescent="0.25">
      <c r="P1223" t="s">
        <v>7869</v>
      </c>
    </row>
    <row r="1224" spans="16:16" x14ac:dyDescent="0.25">
      <c r="P1224" t="s">
        <v>7870</v>
      </c>
    </row>
    <row r="1225" spans="16:16" x14ac:dyDescent="0.25">
      <c r="P1225" t="s">
        <v>7871</v>
      </c>
    </row>
    <row r="1226" spans="16:16" x14ac:dyDescent="0.25">
      <c r="P1226" t="s">
        <v>7872</v>
      </c>
    </row>
    <row r="1227" spans="16:16" x14ac:dyDescent="0.25">
      <c r="P1227" t="s">
        <v>7873</v>
      </c>
    </row>
    <row r="1228" spans="16:16" x14ac:dyDescent="0.25">
      <c r="P1228" t="s">
        <v>7874</v>
      </c>
    </row>
    <row r="1229" spans="16:16" x14ac:dyDescent="0.25">
      <c r="P1229" t="s">
        <v>7875</v>
      </c>
    </row>
    <row r="1230" spans="16:16" x14ac:dyDescent="0.25">
      <c r="P1230" t="s">
        <v>7876</v>
      </c>
    </row>
    <row r="1231" spans="16:16" x14ac:dyDescent="0.25">
      <c r="P1231" t="s">
        <v>7877</v>
      </c>
    </row>
    <row r="1232" spans="16:16" x14ac:dyDescent="0.25">
      <c r="P1232" t="s">
        <v>7878</v>
      </c>
    </row>
    <row r="1233" spans="16:16" x14ac:dyDescent="0.25">
      <c r="P1233" t="s">
        <v>7879</v>
      </c>
    </row>
    <row r="1234" spans="16:16" x14ac:dyDescent="0.25">
      <c r="P1234" t="s">
        <v>7880</v>
      </c>
    </row>
    <row r="1235" spans="16:16" x14ac:dyDescent="0.25">
      <c r="P1235" t="s">
        <v>7881</v>
      </c>
    </row>
    <row r="1236" spans="16:16" x14ac:dyDescent="0.25">
      <c r="P1236" t="s">
        <v>7882</v>
      </c>
    </row>
    <row r="1237" spans="16:16" x14ac:dyDescent="0.25">
      <c r="P1237" t="s">
        <v>7883</v>
      </c>
    </row>
    <row r="1238" spans="16:16" x14ac:dyDescent="0.25">
      <c r="P1238" t="s">
        <v>7884</v>
      </c>
    </row>
    <row r="1239" spans="16:16" x14ac:dyDescent="0.25">
      <c r="P1239" t="s">
        <v>7885</v>
      </c>
    </row>
    <row r="1240" spans="16:16" x14ac:dyDescent="0.25">
      <c r="P1240" t="s">
        <v>7886</v>
      </c>
    </row>
    <row r="1241" spans="16:16" x14ac:dyDescent="0.25">
      <c r="P1241" t="s">
        <v>7887</v>
      </c>
    </row>
    <row r="1242" spans="16:16" x14ac:dyDescent="0.25">
      <c r="P1242" t="s">
        <v>7888</v>
      </c>
    </row>
    <row r="1243" spans="16:16" x14ac:dyDescent="0.25">
      <c r="P1243" t="s">
        <v>7889</v>
      </c>
    </row>
    <row r="1244" spans="16:16" x14ac:dyDescent="0.25">
      <c r="P1244" t="s">
        <v>7890</v>
      </c>
    </row>
    <row r="1245" spans="16:16" x14ac:dyDescent="0.25">
      <c r="P1245" t="s">
        <v>7891</v>
      </c>
    </row>
    <row r="1246" spans="16:16" x14ac:dyDescent="0.25">
      <c r="P1246" t="s">
        <v>7892</v>
      </c>
    </row>
    <row r="1247" spans="16:16" x14ac:dyDescent="0.25">
      <c r="P1247" t="s">
        <v>7893</v>
      </c>
    </row>
    <row r="1248" spans="16:16" x14ac:dyDescent="0.25">
      <c r="P1248" t="s">
        <v>7894</v>
      </c>
    </row>
    <row r="1249" spans="16:16" x14ac:dyDescent="0.25">
      <c r="P1249" t="s">
        <v>7895</v>
      </c>
    </row>
    <row r="1250" spans="16:16" x14ac:dyDescent="0.25">
      <c r="P1250" t="s">
        <v>7896</v>
      </c>
    </row>
    <row r="1251" spans="16:16" x14ac:dyDescent="0.25">
      <c r="P1251" t="s">
        <v>7897</v>
      </c>
    </row>
    <row r="1252" spans="16:16" x14ac:dyDescent="0.25">
      <c r="P1252" t="s">
        <v>7898</v>
      </c>
    </row>
    <row r="1253" spans="16:16" x14ac:dyDescent="0.25">
      <c r="P1253" t="s">
        <v>7899</v>
      </c>
    </row>
    <row r="1254" spans="16:16" x14ac:dyDescent="0.25">
      <c r="P1254" t="s">
        <v>7900</v>
      </c>
    </row>
    <row r="1255" spans="16:16" x14ac:dyDescent="0.25">
      <c r="P1255" t="s">
        <v>7901</v>
      </c>
    </row>
    <row r="1256" spans="16:16" x14ac:dyDescent="0.25">
      <c r="P1256" t="s">
        <v>7902</v>
      </c>
    </row>
    <row r="1257" spans="16:16" x14ac:dyDescent="0.25">
      <c r="P1257" t="s">
        <v>7903</v>
      </c>
    </row>
    <row r="1258" spans="16:16" x14ac:dyDescent="0.25">
      <c r="P1258" t="s">
        <v>7904</v>
      </c>
    </row>
    <row r="1259" spans="16:16" x14ac:dyDescent="0.25">
      <c r="P1259" t="s">
        <v>7905</v>
      </c>
    </row>
    <row r="1260" spans="16:16" x14ac:dyDescent="0.25">
      <c r="P1260" t="s">
        <v>7906</v>
      </c>
    </row>
    <row r="1261" spans="16:16" x14ac:dyDescent="0.25">
      <c r="P1261" t="s">
        <v>7907</v>
      </c>
    </row>
    <row r="1262" spans="16:16" x14ac:dyDescent="0.25">
      <c r="P1262" t="s">
        <v>7908</v>
      </c>
    </row>
    <row r="1263" spans="16:16" x14ac:dyDescent="0.25">
      <c r="P1263" t="s">
        <v>7909</v>
      </c>
    </row>
    <row r="1264" spans="16:16" x14ac:dyDescent="0.25">
      <c r="P1264" t="s">
        <v>7910</v>
      </c>
    </row>
    <row r="1265" spans="16:16" x14ac:dyDescent="0.25">
      <c r="P1265" t="s">
        <v>7911</v>
      </c>
    </row>
    <row r="1266" spans="16:16" x14ac:dyDescent="0.25">
      <c r="P1266" t="s">
        <v>7912</v>
      </c>
    </row>
    <row r="1267" spans="16:16" x14ac:dyDescent="0.25">
      <c r="P1267" t="s">
        <v>7913</v>
      </c>
    </row>
    <row r="1268" spans="16:16" x14ac:dyDescent="0.25">
      <c r="P1268" t="s">
        <v>7914</v>
      </c>
    </row>
    <row r="1269" spans="16:16" x14ac:dyDescent="0.25">
      <c r="P1269" t="s">
        <v>7915</v>
      </c>
    </row>
    <row r="1270" spans="16:16" x14ac:dyDescent="0.25">
      <c r="P1270" t="s">
        <v>7916</v>
      </c>
    </row>
    <row r="1271" spans="16:16" x14ac:dyDescent="0.25">
      <c r="P1271" t="s">
        <v>7917</v>
      </c>
    </row>
    <row r="1272" spans="16:16" x14ac:dyDescent="0.25">
      <c r="P1272" t="s">
        <v>7918</v>
      </c>
    </row>
    <row r="1273" spans="16:16" x14ac:dyDescent="0.25">
      <c r="P1273" t="s">
        <v>7919</v>
      </c>
    </row>
    <row r="1274" spans="16:16" x14ac:dyDescent="0.25">
      <c r="P1274" t="s">
        <v>7920</v>
      </c>
    </row>
    <row r="1275" spans="16:16" x14ac:dyDescent="0.25">
      <c r="P1275" t="s">
        <v>7921</v>
      </c>
    </row>
    <row r="1276" spans="16:16" x14ac:dyDescent="0.25">
      <c r="P1276" t="s">
        <v>7922</v>
      </c>
    </row>
    <row r="1277" spans="16:16" x14ac:dyDescent="0.25">
      <c r="P1277" t="s">
        <v>7923</v>
      </c>
    </row>
    <row r="1278" spans="16:16" x14ac:dyDescent="0.25">
      <c r="P1278" t="s">
        <v>7924</v>
      </c>
    </row>
    <row r="1279" spans="16:16" x14ac:dyDescent="0.25">
      <c r="P1279" t="s">
        <v>7925</v>
      </c>
    </row>
    <row r="1280" spans="16:16" x14ac:dyDescent="0.25">
      <c r="P1280" t="s">
        <v>7926</v>
      </c>
    </row>
    <row r="1281" spans="16:16" x14ac:dyDescent="0.25">
      <c r="P1281" t="s">
        <v>7927</v>
      </c>
    </row>
    <row r="1282" spans="16:16" x14ac:dyDescent="0.25">
      <c r="P1282" t="s">
        <v>7928</v>
      </c>
    </row>
    <row r="1283" spans="16:16" x14ac:dyDescent="0.25">
      <c r="P1283" t="s">
        <v>7929</v>
      </c>
    </row>
    <row r="1284" spans="16:16" x14ac:dyDescent="0.25">
      <c r="P1284" t="s">
        <v>7930</v>
      </c>
    </row>
    <row r="1285" spans="16:16" x14ac:dyDescent="0.25">
      <c r="P1285" t="s">
        <v>7931</v>
      </c>
    </row>
    <row r="1286" spans="16:16" x14ac:dyDescent="0.25">
      <c r="P1286" t="s">
        <v>7932</v>
      </c>
    </row>
    <row r="1287" spans="16:16" x14ac:dyDescent="0.25">
      <c r="P1287" t="s">
        <v>7933</v>
      </c>
    </row>
    <row r="1288" spans="16:16" x14ac:dyDescent="0.25">
      <c r="P1288" t="s">
        <v>7934</v>
      </c>
    </row>
    <row r="1289" spans="16:16" x14ac:dyDescent="0.25">
      <c r="P1289" t="s">
        <v>7935</v>
      </c>
    </row>
    <row r="1290" spans="16:16" x14ac:dyDescent="0.25">
      <c r="P1290" t="s">
        <v>7936</v>
      </c>
    </row>
    <row r="1291" spans="16:16" x14ac:dyDescent="0.25">
      <c r="P1291" t="s">
        <v>7937</v>
      </c>
    </row>
    <row r="1292" spans="16:16" x14ac:dyDescent="0.25">
      <c r="P1292" t="s">
        <v>7938</v>
      </c>
    </row>
    <row r="1293" spans="16:16" x14ac:dyDescent="0.25">
      <c r="P1293" t="s">
        <v>7939</v>
      </c>
    </row>
    <row r="1294" spans="16:16" x14ac:dyDescent="0.25">
      <c r="P1294" t="s">
        <v>7940</v>
      </c>
    </row>
    <row r="1295" spans="16:16" x14ac:dyDescent="0.25">
      <c r="P1295" t="s">
        <v>7941</v>
      </c>
    </row>
    <row r="1296" spans="16:16" x14ac:dyDescent="0.25">
      <c r="P1296" t="s">
        <v>7942</v>
      </c>
    </row>
    <row r="1297" spans="16:16" x14ac:dyDescent="0.25">
      <c r="P1297" t="s">
        <v>7943</v>
      </c>
    </row>
    <row r="1298" spans="16:16" x14ac:dyDescent="0.25">
      <c r="P1298" t="s">
        <v>7944</v>
      </c>
    </row>
    <row r="1299" spans="16:16" x14ac:dyDescent="0.25">
      <c r="P1299" t="s">
        <v>7945</v>
      </c>
    </row>
    <row r="1300" spans="16:16" x14ac:dyDescent="0.25">
      <c r="P1300" t="s">
        <v>7946</v>
      </c>
    </row>
    <row r="1301" spans="16:16" x14ac:dyDescent="0.25">
      <c r="P1301" t="s">
        <v>7947</v>
      </c>
    </row>
    <row r="1302" spans="16:16" x14ac:dyDescent="0.25">
      <c r="P1302" t="s">
        <v>7948</v>
      </c>
    </row>
    <row r="1303" spans="16:16" x14ac:dyDescent="0.25">
      <c r="P1303" t="s">
        <v>7949</v>
      </c>
    </row>
    <row r="1304" spans="16:16" x14ac:dyDescent="0.25">
      <c r="P1304" t="s">
        <v>7950</v>
      </c>
    </row>
    <row r="1305" spans="16:16" x14ac:dyDescent="0.25">
      <c r="P1305" t="s">
        <v>7951</v>
      </c>
    </row>
    <row r="1306" spans="16:16" x14ac:dyDescent="0.25">
      <c r="P1306" t="s">
        <v>7952</v>
      </c>
    </row>
    <row r="1307" spans="16:16" x14ac:dyDescent="0.25">
      <c r="P1307" t="s">
        <v>7953</v>
      </c>
    </row>
    <row r="1308" spans="16:16" x14ac:dyDescent="0.25">
      <c r="P1308" t="s">
        <v>7954</v>
      </c>
    </row>
    <row r="1309" spans="16:16" x14ac:dyDescent="0.25">
      <c r="P1309" t="s">
        <v>7955</v>
      </c>
    </row>
    <row r="1310" spans="16:16" x14ac:dyDescent="0.25">
      <c r="P1310" t="s">
        <v>7956</v>
      </c>
    </row>
    <row r="1311" spans="16:16" x14ac:dyDescent="0.25">
      <c r="P1311" t="s">
        <v>7957</v>
      </c>
    </row>
    <row r="1312" spans="16:16" x14ac:dyDescent="0.25">
      <c r="P1312" t="s">
        <v>7958</v>
      </c>
    </row>
    <row r="1313" spans="16:16" x14ac:dyDescent="0.25">
      <c r="P1313" t="s">
        <v>7959</v>
      </c>
    </row>
    <row r="1314" spans="16:16" x14ac:dyDescent="0.25">
      <c r="P1314" t="s">
        <v>7960</v>
      </c>
    </row>
    <row r="1315" spans="16:16" x14ac:dyDescent="0.25">
      <c r="P1315" t="s">
        <v>7961</v>
      </c>
    </row>
    <row r="1316" spans="16:16" x14ac:dyDescent="0.25">
      <c r="P1316" t="s">
        <v>7962</v>
      </c>
    </row>
    <row r="1317" spans="16:16" x14ac:dyDescent="0.25">
      <c r="P1317" t="s">
        <v>7963</v>
      </c>
    </row>
    <row r="1318" spans="16:16" x14ac:dyDescent="0.25">
      <c r="P1318" t="s">
        <v>7964</v>
      </c>
    </row>
    <row r="1319" spans="16:16" x14ac:dyDescent="0.25">
      <c r="P1319" t="s">
        <v>7965</v>
      </c>
    </row>
    <row r="1320" spans="16:16" x14ac:dyDescent="0.25">
      <c r="P1320" t="s">
        <v>7966</v>
      </c>
    </row>
  </sheetData>
  <sheetProtection algorithmName="SHA-512" hashValue="E9FTMCPSeew34So85tEMvlocvUqJRkMj3tDvUvqhjtv77bUFe21SRGtrUAOU1k2yXLipnSzocHcwSVB7OSjXZA==" saltValue="dBOTUO5/xJ6/qDxzawuOy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5"/>
  <sheetViews>
    <sheetView showGridLines="0" zoomScale="80" zoomScaleNormal="80" workbookViewId="0">
      <pane ySplit="3" topLeftCell="A4" activePane="bottomLeft" state="frozen"/>
      <selection pane="bottomLeft" activeCell="A23" sqref="A23"/>
    </sheetView>
  </sheetViews>
  <sheetFormatPr defaultRowHeight="15" x14ac:dyDescent="0.25"/>
  <cols>
    <col min="1" max="1" width="40" style="33" customWidth="1"/>
    <col min="2" max="2" width="12.7109375" style="33" customWidth="1"/>
    <col min="3" max="3" width="62.5703125" style="33" customWidth="1"/>
    <col min="4" max="6" width="10.85546875" style="33" customWidth="1"/>
    <col min="7" max="7" width="62.5703125" style="33" customWidth="1"/>
    <col min="8" max="9" width="10.85546875" style="33" customWidth="1"/>
    <col min="10" max="16384" width="9.140625" style="33"/>
  </cols>
  <sheetData>
    <row r="1" spans="1:21" ht="26.25" x14ac:dyDescent="0.4">
      <c r="A1" s="9" t="s">
        <v>6522</v>
      </c>
      <c r="B1" s="10"/>
      <c r="C1" s="10"/>
      <c r="D1" s="10"/>
      <c r="E1" s="10"/>
      <c r="F1" s="10"/>
      <c r="G1" s="10"/>
      <c r="H1" s="10"/>
    </row>
    <row r="2" spans="1:21" ht="46.5" x14ac:dyDescent="0.7">
      <c r="A2" s="11" t="s">
        <v>6537</v>
      </c>
      <c r="B2" s="10"/>
      <c r="C2" s="10"/>
      <c r="D2" s="10"/>
      <c r="E2" s="10"/>
      <c r="F2" s="10"/>
      <c r="G2" s="10"/>
      <c r="H2" s="10"/>
    </row>
    <row r="3" spans="1:21" ht="46.5" x14ac:dyDescent="0.7">
      <c r="A3" s="12"/>
      <c r="B3" s="13"/>
      <c r="C3" s="13"/>
      <c r="D3" s="13"/>
      <c r="E3" s="13"/>
      <c r="F3" s="13"/>
      <c r="G3" s="13"/>
      <c r="H3" s="13"/>
      <c r="I3" s="34"/>
    </row>
    <row r="4" spans="1:21" ht="29.25" customHeight="1" x14ac:dyDescent="0.7">
      <c r="A4" s="14"/>
      <c r="B4" s="10"/>
      <c r="C4" s="10"/>
      <c r="D4" s="10"/>
      <c r="E4" s="10"/>
      <c r="F4" s="10"/>
      <c r="G4" s="10"/>
      <c r="H4" s="10"/>
    </row>
    <row r="5" spans="1:21" ht="26.25" x14ac:dyDescent="0.4">
      <c r="A5" s="23" t="s">
        <v>6529</v>
      </c>
      <c r="B5" s="10"/>
      <c r="C5" s="23" t="s">
        <v>6530</v>
      </c>
      <c r="D5" s="15"/>
      <c r="E5" s="15"/>
      <c r="F5" s="15"/>
      <c r="G5" s="16"/>
      <c r="H5" s="16"/>
      <c r="I5" s="35"/>
    </row>
    <row r="6" spans="1:21" ht="45" x14ac:dyDescent="0.25">
      <c r="A6" s="36" t="s">
        <v>9152</v>
      </c>
      <c r="C6" s="106" t="s">
        <v>9143</v>
      </c>
      <c r="D6" s="106"/>
      <c r="E6" s="106"/>
      <c r="F6" s="106"/>
      <c r="G6" s="106"/>
      <c r="H6" s="37"/>
      <c r="I6" s="37"/>
      <c r="J6" s="37"/>
      <c r="K6" s="37"/>
      <c r="L6" s="37"/>
      <c r="M6" s="37"/>
      <c r="N6" s="37"/>
      <c r="O6" s="37"/>
      <c r="P6" s="37"/>
      <c r="Q6" s="37"/>
      <c r="R6" s="37"/>
      <c r="S6" s="37"/>
      <c r="T6" s="37"/>
      <c r="U6" s="37"/>
    </row>
    <row r="7" spans="1:21" x14ac:dyDescent="0.25">
      <c r="A7" s="30"/>
      <c r="C7" s="38"/>
      <c r="F7" s="38"/>
      <c r="G7" s="38"/>
      <c r="H7" s="37"/>
      <c r="I7" s="37"/>
      <c r="J7" s="37"/>
      <c r="K7" s="37"/>
      <c r="L7" s="37"/>
      <c r="M7" s="37"/>
      <c r="N7" s="37"/>
      <c r="O7" s="37"/>
      <c r="P7" s="37"/>
      <c r="Q7" s="37"/>
      <c r="R7" s="37"/>
      <c r="S7" s="37"/>
      <c r="T7" s="37"/>
      <c r="U7" s="37"/>
    </row>
    <row r="8" spans="1:21" s="37" customFormat="1" ht="18.75" x14ac:dyDescent="0.25">
      <c r="A8" s="31"/>
      <c r="C8" s="39" t="s">
        <v>6540</v>
      </c>
      <c r="D8" s="40" t="s">
        <v>6538</v>
      </c>
      <c r="E8" s="40" t="s">
        <v>6539</v>
      </c>
      <c r="F8" s="41"/>
      <c r="G8" s="39" t="s">
        <v>6542</v>
      </c>
      <c r="H8" s="40" t="s">
        <v>6538</v>
      </c>
      <c r="I8" s="40" t="s">
        <v>6539</v>
      </c>
    </row>
    <row r="9" spans="1:21" x14ac:dyDescent="0.25">
      <c r="A9" s="31"/>
      <c r="C9" s="42"/>
      <c r="D9" s="43"/>
      <c r="E9" s="43"/>
      <c r="F9" s="44"/>
      <c r="H9" s="45"/>
      <c r="I9" s="46"/>
    </row>
    <row r="10" spans="1:21" ht="15.75" x14ac:dyDescent="0.25">
      <c r="A10" s="31"/>
      <c r="C10" s="47" t="s">
        <v>6366</v>
      </c>
      <c r="D10" s="48">
        <f>'County-Level vlookups - HIDDEN'!I7</f>
        <v>0</v>
      </c>
      <c r="E10" s="49"/>
      <c r="F10" s="50"/>
      <c r="G10" s="51" t="s">
        <v>6543</v>
      </c>
      <c r="H10" s="52">
        <f>'County-Level vlookups - HIDDEN'!S7</f>
        <v>0</v>
      </c>
      <c r="I10" s="53" t="str">
        <f>IFERROR(H10/'County-Level vlookups - HIDDEN'!U7,"")</f>
        <v/>
      </c>
    </row>
    <row r="11" spans="1:21" ht="15.75" x14ac:dyDescent="0.25">
      <c r="A11" s="31"/>
      <c r="C11" s="54"/>
      <c r="D11" s="49"/>
      <c r="E11" s="49"/>
      <c r="F11" s="41"/>
      <c r="G11" s="51"/>
      <c r="H11" s="55"/>
      <c r="I11" s="55"/>
    </row>
    <row r="12" spans="1:21" ht="15.75" x14ac:dyDescent="0.25">
      <c r="A12" s="31"/>
      <c r="C12" s="47" t="s">
        <v>6367</v>
      </c>
      <c r="D12" s="48">
        <f>'County-Level vlookups - HIDDEN'!B7</f>
        <v>0</v>
      </c>
      <c r="E12" s="49"/>
      <c r="F12" s="44"/>
      <c r="G12" s="51" t="s">
        <v>6544</v>
      </c>
      <c r="H12" s="52">
        <f>'County-Level vlookups - HIDDEN'!T7</f>
        <v>0</v>
      </c>
      <c r="I12" s="53" t="str">
        <f>IFERROR(H12/D10,"")</f>
        <v/>
      </c>
    </row>
    <row r="13" spans="1:21" ht="15.75" x14ac:dyDescent="0.25">
      <c r="C13" s="56"/>
      <c r="D13" s="57"/>
      <c r="E13" s="57"/>
      <c r="F13" s="37"/>
      <c r="G13" s="51"/>
      <c r="H13" s="55"/>
      <c r="I13" s="55"/>
    </row>
    <row r="14" spans="1:21" ht="15.75" x14ac:dyDescent="0.25">
      <c r="C14" s="51" t="s">
        <v>6359</v>
      </c>
      <c r="D14" s="52">
        <f>'County-Level vlookups - HIDDEN'!D7</f>
        <v>0</v>
      </c>
      <c r="E14" s="58" t="str">
        <f>IFERROR(D14/D12,"")</f>
        <v/>
      </c>
      <c r="I14" s="45"/>
    </row>
    <row r="15" spans="1:21" ht="15.75" x14ac:dyDescent="0.25">
      <c r="C15" s="59"/>
      <c r="D15" s="52"/>
      <c r="E15" s="52"/>
      <c r="F15" s="60"/>
      <c r="I15" s="45"/>
    </row>
    <row r="16" spans="1:21" ht="15.75" x14ac:dyDescent="0.25">
      <c r="C16" s="61" t="s">
        <v>6358</v>
      </c>
      <c r="D16" s="62">
        <f>'County-Level vlookups - HIDDEN'!C7</f>
        <v>0</v>
      </c>
      <c r="E16" s="58" t="str">
        <f>IFERROR(D16/D12,"")</f>
        <v/>
      </c>
      <c r="F16" s="60"/>
      <c r="I16" s="45"/>
    </row>
    <row r="17" spans="3:9" ht="15.75" x14ac:dyDescent="0.25">
      <c r="C17" s="63"/>
      <c r="D17" s="62"/>
      <c r="E17" s="62"/>
      <c r="I17" s="45"/>
    </row>
    <row r="18" spans="3:9" ht="15.75" x14ac:dyDescent="0.25">
      <c r="C18" s="51" t="s">
        <v>6360</v>
      </c>
      <c r="D18" s="52">
        <f>'County-Level vlookups - HIDDEN'!E7+'County-Level vlookups - HIDDEN'!F7</f>
        <v>0</v>
      </c>
      <c r="E18" s="57"/>
      <c r="F18" s="64"/>
      <c r="I18" s="45"/>
    </row>
    <row r="19" spans="3:9" ht="15.75" x14ac:dyDescent="0.25">
      <c r="C19" s="51"/>
      <c r="D19" s="57"/>
      <c r="E19" s="57"/>
      <c r="F19" s="64"/>
      <c r="I19" s="45"/>
    </row>
    <row r="20" spans="3:9" ht="15.75" x14ac:dyDescent="0.25">
      <c r="C20" s="51" t="s">
        <v>6361</v>
      </c>
      <c r="D20" s="52">
        <f>SUM('County-Level vlookups - HIDDEN'!E7:H7)</f>
        <v>0</v>
      </c>
      <c r="E20" s="57"/>
      <c r="F20" s="65"/>
      <c r="I20" s="45"/>
    </row>
    <row r="21" spans="3:9" x14ac:dyDescent="0.25">
      <c r="D21" s="60"/>
      <c r="E21" s="60"/>
      <c r="F21" s="66"/>
    </row>
    <row r="22" spans="3:9" x14ac:dyDescent="0.25">
      <c r="F22" s="66"/>
    </row>
    <row r="23" spans="3:9" ht="18.600000000000001" customHeight="1" x14ac:dyDescent="0.25">
      <c r="C23" s="39" t="s">
        <v>6541</v>
      </c>
      <c r="D23" s="40" t="s">
        <v>6538</v>
      </c>
      <c r="E23" s="40"/>
    </row>
    <row r="24" spans="3:9" ht="15.75" x14ac:dyDescent="0.25">
      <c r="C24" s="67"/>
      <c r="D24" s="57"/>
      <c r="F24" s="64"/>
    </row>
    <row r="25" spans="3:9" ht="15.75" x14ac:dyDescent="0.25">
      <c r="C25" s="51" t="s">
        <v>6475</v>
      </c>
      <c r="D25" s="52">
        <f>'County-Level vlookups - HIDDEN'!J7</f>
        <v>0</v>
      </c>
      <c r="G25" s="60"/>
    </row>
    <row r="26" spans="3:9" ht="15.75" x14ac:dyDescent="0.25">
      <c r="C26" s="51"/>
      <c r="D26" s="55"/>
    </row>
    <row r="27" spans="3:9" ht="15.75" x14ac:dyDescent="0.25">
      <c r="C27" s="51" t="s">
        <v>6545</v>
      </c>
      <c r="D27" s="52">
        <f>'County-Level vlookups - HIDDEN'!K7</f>
        <v>0</v>
      </c>
      <c r="F27" s="60"/>
    </row>
    <row r="28" spans="3:9" ht="15.75" x14ac:dyDescent="0.25">
      <c r="C28" s="51"/>
      <c r="D28" s="55"/>
    </row>
    <row r="29" spans="3:9" ht="15.75" x14ac:dyDescent="0.25">
      <c r="C29" s="51" t="s">
        <v>6480</v>
      </c>
      <c r="D29" s="52">
        <f>'County-Level vlookups - HIDDEN'!L7</f>
        <v>0</v>
      </c>
    </row>
    <row r="30" spans="3:9" ht="15.75" x14ac:dyDescent="0.25">
      <c r="C30" s="51"/>
      <c r="D30" s="55"/>
      <c r="F30" s="60"/>
    </row>
    <row r="31" spans="3:9" ht="15.75" x14ac:dyDescent="0.25">
      <c r="C31" s="51" t="s">
        <v>6481</v>
      </c>
      <c r="D31" s="52">
        <f>'County-Level vlookups - HIDDEN'!M7</f>
        <v>0</v>
      </c>
    </row>
    <row r="32" spans="3:9" ht="15.75" x14ac:dyDescent="0.25">
      <c r="C32" s="51"/>
      <c r="D32" s="55"/>
    </row>
    <row r="33" spans="3:4" ht="15.75" x14ac:dyDescent="0.25">
      <c r="C33" s="51" t="s">
        <v>6482</v>
      </c>
      <c r="D33" s="52">
        <f>'County-Level vlookups - HIDDEN'!N7</f>
        <v>0</v>
      </c>
    </row>
    <row r="34" spans="3:4" ht="15.75" x14ac:dyDescent="0.25">
      <c r="C34" s="59"/>
      <c r="D34" s="55"/>
    </row>
    <row r="35" spans="3:4" ht="15.75" x14ac:dyDescent="0.25">
      <c r="C35" s="51" t="s">
        <v>6477</v>
      </c>
      <c r="D35" s="52">
        <f>'County-Level vlookups - HIDDEN'!R7</f>
        <v>0</v>
      </c>
    </row>
  </sheetData>
  <sheetProtection algorithmName="SHA-512" hashValue="FDG/8NW6soymCqGRuj4F1vZUn/6t0nfl0gpkoXRlMGvkY4hKmfDaJlokf3IPAXQbktn9LHzn/ZYsnL+AANtrLA==" saltValue="zaa+ip5FBdgq3dPY0qLneA==" spinCount="100000" sheet="1" objects="1" scenarios="1"/>
  <mergeCells count="1">
    <mergeCell ref="C6:G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'County-Level Data - HIDDEN'!$B$2:$B$103</xm:f>
          </x14:formula1>
          <xm:sqref>A8:A12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A40"/>
  <sheetViews>
    <sheetView showGridLines="0" zoomScale="90" zoomScaleNormal="90" workbookViewId="0">
      <pane ySplit="3" topLeftCell="A4" activePane="bottomLeft" state="frozen"/>
      <selection pane="bottomLeft" activeCell="G15" sqref="G15"/>
    </sheetView>
  </sheetViews>
  <sheetFormatPr defaultRowHeight="15" x14ac:dyDescent="0.25"/>
  <cols>
    <col min="1" max="1" width="29.7109375" style="33" customWidth="1"/>
    <col min="2" max="3" width="6.42578125" style="33" customWidth="1"/>
    <col min="4" max="5" width="21.85546875" style="33" customWidth="1"/>
    <col min="6" max="7" width="6.42578125" style="33" customWidth="1"/>
    <col min="8" max="8" width="29.7109375" style="33" customWidth="1"/>
    <col min="9" max="16384" width="9.140625" style="33"/>
  </cols>
  <sheetData>
    <row r="1" spans="1:1021 1029:2045 2053:3069 3077:4093 4101:5117 5125:6141 6149:7165 7173:8189 8197:9213 9221:10237 10245:11261 11269:12285 12293:13309 13317:14333 14341:15357 15365:16381" s="10" customFormat="1" ht="26.25" x14ac:dyDescent="0.4">
      <c r="A1" s="9" t="s">
        <v>6522</v>
      </c>
      <c r="B1" s="9"/>
      <c r="M1" s="9"/>
      <c r="U1" s="9"/>
      <c r="AC1" s="9"/>
      <c r="AK1" s="9"/>
      <c r="AS1" s="9"/>
      <c r="BA1" s="9"/>
      <c r="BI1" s="9"/>
      <c r="BQ1" s="9"/>
      <c r="BY1" s="9"/>
      <c r="CG1" s="9"/>
      <c r="CO1" s="9"/>
      <c r="CW1" s="9"/>
      <c r="DE1" s="9"/>
      <c r="DM1" s="9"/>
      <c r="DU1" s="9"/>
      <c r="EC1" s="9"/>
      <c r="EK1" s="9"/>
      <c r="ES1" s="9"/>
      <c r="FA1" s="9"/>
      <c r="FI1" s="9"/>
      <c r="FQ1" s="9"/>
      <c r="FY1" s="9"/>
      <c r="GG1" s="9"/>
      <c r="GO1" s="9"/>
      <c r="GW1" s="9"/>
      <c r="HE1" s="9"/>
      <c r="HM1" s="9"/>
      <c r="HU1" s="9"/>
      <c r="IC1" s="9"/>
      <c r="IK1" s="9"/>
      <c r="IS1" s="9"/>
      <c r="JA1" s="9"/>
      <c r="JI1" s="9"/>
      <c r="JQ1" s="9"/>
      <c r="JY1" s="9"/>
      <c r="KG1" s="9"/>
      <c r="KO1" s="9"/>
      <c r="KW1" s="9"/>
      <c r="LE1" s="9"/>
      <c r="LM1" s="9"/>
      <c r="LU1" s="9"/>
      <c r="MC1" s="9"/>
      <c r="MK1" s="9"/>
      <c r="MS1" s="9"/>
      <c r="NA1" s="9"/>
      <c r="NI1" s="9"/>
      <c r="NQ1" s="9"/>
      <c r="NY1" s="9"/>
      <c r="OG1" s="9"/>
      <c r="OO1" s="9"/>
      <c r="OW1" s="9"/>
      <c r="PE1" s="9"/>
      <c r="PM1" s="9"/>
      <c r="PU1" s="9"/>
      <c r="QC1" s="9"/>
      <c r="QK1" s="9"/>
      <c r="QS1" s="9"/>
      <c r="RA1" s="9"/>
      <c r="RI1" s="9"/>
      <c r="RQ1" s="9"/>
      <c r="RY1" s="9"/>
      <c r="SG1" s="9"/>
      <c r="SO1" s="9"/>
      <c r="SW1" s="9"/>
      <c r="TE1" s="9"/>
      <c r="TM1" s="9"/>
      <c r="TU1" s="9"/>
      <c r="UC1" s="9"/>
      <c r="UK1" s="9"/>
      <c r="US1" s="9"/>
      <c r="VA1" s="9"/>
      <c r="VI1" s="9"/>
      <c r="VQ1" s="9"/>
      <c r="VY1" s="9"/>
      <c r="WG1" s="9"/>
      <c r="WO1" s="9"/>
      <c r="WW1" s="9"/>
      <c r="XE1" s="9"/>
      <c r="XM1" s="9"/>
      <c r="XU1" s="9"/>
      <c r="YC1" s="9"/>
      <c r="YK1" s="9"/>
      <c r="YS1" s="9"/>
      <c r="ZA1" s="9"/>
      <c r="ZI1" s="9"/>
      <c r="ZQ1" s="9"/>
      <c r="ZY1" s="9"/>
      <c r="AAG1" s="9"/>
      <c r="AAO1" s="9"/>
      <c r="AAW1" s="9"/>
      <c r="ABE1" s="9"/>
      <c r="ABM1" s="9"/>
      <c r="ABU1" s="9"/>
      <c r="ACC1" s="9"/>
      <c r="ACK1" s="9"/>
      <c r="ACS1" s="9"/>
      <c r="ADA1" s="9"/>
      <c r="ADI1" s="9"/>
      <c r="ADQ1" s="9"/>
      <c r="ADY1" s="9"/>
      <c r="AEG1" s="9"/>
      <c r="AEO1" s="9"/>
      <c r="AEW1" s="9"/>
      <c r="AFE1" s="9"/>
      <c r="AFM1" s="9"/>
      <c r="AFU1" s="9"/>
      <c r="AGC1" s="9"/>
      <c r="AGK1" s="9"/>
      <c r="AGS1" s="9"/>
      <c r="AHA1" s="9"/>
      <c r="AHI1" s="9"/>
      <c r="AHQ1" s="9"/>
      <c r="AHY1" s="9"/>
      <c r="AIG1" s="9"/>
      <c r="AIO1" s="9"/>
      <c r="AIW1" s="9"/>
      <c r="AJE1" s="9"/>
      <c r="AJM1" s="9"/>
      <c r="AJU1" s="9"/>
      <c r="AKC1" s="9"/>
      <c r="AKK1" s="9"/>
      <c r="AKS1" s="9"/>
      <c r="ALA1" s="9"/>
      <c r="ALI1" s="9"/>
      <c r="ALQ1" s="9"/>
      <c r="ALY1" s="9"/>
      <c r="AMG1" s="9"/>
      <c r="AMO1" s="9"/>
      <c r="AMW1" s="9"/>
      <c r="ANE1" s="9"/>
      <c r="ANM1" s="9"/>
      <c r="ANU1" s="9"/>
      <c r="AOC1" s="9"/>
      <c r="AOK1" s="9"/>
      <c r="AOS1" s="9"/>
      <c r="APA1" s="9"/>
      <c r="API1" s="9"/>
      <c r="APQ1" s="9"/>
      <c r="APY1" s="9"/>
      <c r="AQG1" s="9"/>
      <c r="AQO1" s="9"/>
      <c r="AQW1" s="9"/>
      <c r="ARE1" s="9"/>
      <c r="ARM1" s="9"/>
      <c r="ARU1" s="9"/>
      <c r="ASC1" s="9"/>
      <c r="ASK1" s="9"/>
      <c r="ASS1" s="9"/>
      <c r="ATA1" s="9"/>
      <c r="ATI1" s="9"/>
      <c r="ATQ1" s="9"/>
      <c r="ATY1" s="9"/>
      <c r="AUG1" s="9"/>
      <c r="AUO1" s="9"/>
      <c r="AUW1" s="9"/>
      <c r="AVE1" s="9"/>
      <c r="AVM1" s="9"/>
      <c r="AVU1" s="9"/>
      <c r="AWC1" s="9"/>
      <c r="AWK1" s="9"/>
      <c r="AWS1" s="9"/>
      <c r="AXA1" s="9"/>
      <c r="AXI1" s="9"/>
      <c r="AXQ1" s="9"/>
      <c r="AXY1" s="9"/>
      <c r="AYG1" s="9"/>
      <c r="AYO1" s="9"/>
      <c r="AYW1" s="9"/>
      <c r="AZE1" s="9"/>
      <c r="AZM1" s="9"/>
      <c r="AZU1" s="9"/>
      <c r="BAC1" s="9"/>
      <c r="BAK1" s="9"/>
      <c r="BAS1" s="9"/>
      <c r="BBA1" s="9"/>
      <c r="BBI1" s="9"/>
      <c r="BBQ1" s="9"/>
      <c r="BBY1" s="9"/>
      <c r="BCG1" s="9"/>
      <c r="BCO1" s="9"/>
      <c r="BCW1" s="9"/>
      <c r="BDE1" s="9"/>
      <c r="BDM1" s="9"/>
      <c r="BDU1" s="9"/>
      <c r="BEC1" s="9"/>
      <c r="BEK1" s="9"/>
      <c r="BES1" s="9"/>
      <c r="BFA1" s="9"/>
      <c r="BFI1" s="9"/>
      <c r="BFQ1" s="9"/>
      <c r="BFY1" s="9"/>
      <c r="BGG1" s="9"/>
      <c r="BGO1" s="9"/>
      <c r="BGW1" s="9"/>
      <c r="BHE1" s="9"/>
      <c r="BHM1" s="9"/>
      <c r="BHU1" s="9"/>
      <c r="BIC1" s="9"/>
      <c r="BIK1" s="9"/>
      <c r="BIS1" s="9"/>
      <c r="BJA1" s="9"/>
      <c r="BJI1" s="9"/>
      <c r="BJQ1" s="9"/>
      <c r="BJY1" s="9"/>
      <c r="BKG1" s="9"/>
      <c r="BKO1" s="9"/>
      <c r="BKW1" s="9"/>
      <c r="BLE1" s="9"/>
      <c r="BLM1" s="9"/>
      <c r="BLU1" s="9"/>
      <c r="BMC1" s="9"/>
      <c r="BMK1" s="9"/>
      <c r="BMS1" s="9"/>
      <c r="BNA1" s="9"/>
      <c r="BNI1" s="9"/>
      <c r="BNQ1" s="9"/>
      <c r="BNY1" s="9"/>
      <c r="BOG1" s="9"/>
      <c r="BOO1" s="9"/>
      <c r="BOW1" s="9"/>
      <c r="BPE1" s="9"/>
      <c r="BPM1" s="9"/>
      <c r="BPU1" s="9"/>
      <c r="BQC1" s="9"/>
      <c r="BQK1" s="9"/>
      <c r="BQS1" s="9"/>
      <c r="BRA1" s="9"/>
      <c r="BRI1" s="9"/>
      <c r="BRQ1" s="9"/>
      <c r="BRY1" s="9"/>
      <c r="BSG1" s="9"/>
      <c r="BSO1" s="9"/>
      <c r="BSW1" s="9"/>
      <c r="BTE1" s="9"/>
      <c r="BTM1" s="9"/>
      <c r="BTU1" s="9"/>
      <c r="BUC1" s="9"/>
      <c r="BUK1" s="9"/>
      <c r="BUS1" s="9"/>
      <c r="BVA1" s="9"/>
      <c r="BVI1" s="9"/>
      <c r="BVQ1" s="9"/>
      <c r="BVY1" s="9"/>
      <c r="BWG1" s="9"/>
      <c r="BWO1" s="9"/>
      <c r="BWW1" s="9"/>
      <c r="BXE1" s="9"/>
      <c r="BXM1" s="9"/>
      <c r="BXU1" s="9"/>
      <c r="BYC1" s="9"/>
      <c r="BYK1" s="9"/>
      <c r="BYS1" s="9"/>
      <c r="BZA1" s="9"/>
      <c r="BZI1" s="9"/>
      <c r="BZQ1" s="9"/>
      <c r="BZY1" s="9"/>
      <c r="CAG1" s="9"/>
      <c r="CAO1" s="9"/>
      <c r="CAW1" s="9"/>
      <c r="CBE1" s="9"/>
      <c r="CBM1" s="9"/>
      <c r="CBU1" s="9"/>
      <c r="CCC1" s="9"/>
      <c r="CCK1" s="9"/>
      <c r="CCS1" s="9"/>
      <c r="CDA1" s="9"/>
      <c r="CDI1" s="9"/>
      <c r="CDQ1" s="9"/>
      <c r="CDY1" s="9"/>
      <c r="CEG1" s="9"/>
      <c r="CEO1" s="9"/>
      <c r="CEW1" s="9"/>
      <c r="CFE1" s="9"/>
      <c r="CFM1" s="9"/>
      <c r="CFU1" s="9"/>
      <c r="CGC1" s="9"/>
      <c r="CGK1" s="9"/>
      <c r="CGS1" s="9"/>
      <c r="CHA1" s="9"/>
      <c r="CHI1" s="9"/>
      <c r="CHQ1" s="9"/>
      <c r="CHY1" s="9"/>
      <c r="CIG1" s="9"/>
      <c r="CIO1" s="9"/>
      <c r="CIW1" s="9"/>
      <c r="CJE1" s="9"/>
      <c r="CJM1" s="9"/>
      <c r="CJU1" s="9"/>
      <c r="CKC1" s="9"/>
      <c r="CKK1" s="9"/>
      <c r="CKS1" s="9"/>
      <c r="CLA1" s="9"/>
      <c r="CLI1" s="9"/>
      <c r="CLQ1" s="9"/>
      <c r="CLY1" s="9"/>
      <c r="CMG1" s="9"/>
      <c r="CMO1" s="9"/>
      <c r="CMW1" s="9"/>
      <c r="CNE1" s="9"/>
      <c r="CNM1" s="9"/>
      <c r="CNU1" s="9"/>
      <c r="COC1" s="9"/>
      <c r="COK1" s="9"/>
      <c r="COS1" s="9"/>
      <c r="CPA1" s="9"/>
      <c r="CPI1" s="9"/>
      <c r="CPQ1" s="9"/>
      <c r="CPY1" s="9"/>
      <c r="CQG1" s="9"/>
      <c r="CQO1" s="9"/>
      <c r="CQW1" s="9"/>
      <c r="CRE1" s="9"/>
      <c r="CRM1" s="9"/>
      <c r="CRU1" s="9"/>
      <c r="CSC1" s="9"/>
      <c r="CSK1" s="9"/>
      <c r="CSS1" s="9"/>
      <c r="CTA1" s="9"/>
      <c r="CTI1" s="9"/>
      <c r="CTQ1" s="9"/>
      <c r="CTY1" s="9"/>
      <c r="CUG1" s="9"/>
      <c r="CUO1" s="9"/>
      <c r="CUW1" s="9"/>
      <c r="CVE1" s="9"/>
      <c r="CVM1" s="9"/>
      <c r="CVU1" s="9"/>
      <c r="CWC1" s="9"/>
      <c r="CWK1" s="9"/>
      <c r="CWS1" s="9"/>
      <c r="CXA1" s="9"/>
      <c r="CXI1" s="9"/>
      <c r="CXQ1" s="9"/>
      <c r="CXY1" s="9"/>
      <c r="CYG1" s="9"/>
      <c r="CYO1" s="9"/>
      <c r="CYW1" s="9"/>
      <c r="CZE1" s="9"/>
      <c r="CZM1" s="9"/>
      <c r="CZU1" s="9"/>
      <c r="DAC1" s="9"/>
      <c r="DAK1" s="9"/>
      <c r="DAS1" s="9"/>
      <c r="DBA1" s="9"/>
      <c r="DBI1" s="9"/>
      <c r="DBQ1" s="9"/>
      <c r="DBY1" s="9"/>
      <c r="DCG1" s="9"/>
      <c r="DCO1" s="9"/>
      <c r="DCW1" s="9"/>
      <c r="DDE1" s="9"/>
      <c r="DDM1" s="9"/>
      <c r="DDU1" s="9"/>
      <c r="DEC1" s="9"/>
      <c r="DEK1" s="9"/>
      <c r="DES1" s="9"/>
      <c r="DFA1" s="9"/>
      <c r="DFI1" s="9"/>
      <c r="DFQ1" s="9"/>
      <c r="DFY1" s="9"/>
      <c r="DGG1" s="9"/>
      <c r="DGO1" s="9"/>
      <c r="DGW1" s="9"/>
      <c r="DHE1" s="9"/>
      <c r="DHM1" s="9"/>
      <c r="DHU1" s="9"/>
      <c r="DIC1" s="9"/>
      <c r="DIK1" s="9"/>
      <c r="DIS1" s="9"/>
      <c r="DJA1" s="9"/>
      <c r="DJI1" s="9"/>
      <c r="DJQ1" s="9"/>
      <c r="DJY1" s="9"/>
      <c r="DKG1" s="9"/>
      <c r="DKO1" s="9"/>
      <c r="DKW1" s="9"/>
      <c r="DLE1" s="9"/>
      <c r="DLM1" s="9"/>
      <c r="DLU1" s="9"/>
      <c r="DMC1" s="9"/>
      <c r="DMK1" s="9"/>
      <c r="DMS1" s="9"/>
      <c r="DNA1" s="9"/>
      <c r="DNI1" s="9"/>
      <c r="DNQ1" s="9"/>
      <c r="DNY1" s="9"/>
      <c r="DOG1" s="9"/>
      <c r="DOO1" s="9"/>
      <c r="DOW1" s="9"/>
      <c r="DPE1" s="9"/>
      <c r="DPM1" s="9"/>
      <c r="DPU1" s="9"/>
      <c r="DQC1" s="9"/>
      <c r="DQK1" s="9"/>
      <c r="DQS1" s="9"/>
      <c r="DRA1" s="9"/>
      <c r="DRI1" s="9"/>
      <c r="DRQ1" s="9"/>
      <c r="DRY1" s="9"/>
      <c r="DSG1" s="9"/>
      <c r="DSO1" s="9"/>
      <c r="DSW1" s="9"/>
      <c r="DTE1" s="9"/>
      <c r="DTM1" s="9"/>
      <c r="DTU1" s="9"/>
      <c r="DUC1" s="9"/>
      <c r="DUK1" s="9"/>
      <c r="DUS1" s="9"/>
      <c r="DVA1" s="9"/>
      <c r="DVI1" s="9"/>
      <c r="DVQ1" s="9"/>
      <c r="DVY1" s="9"/>
      <c r="DWG1" s="9"/>
      <c r="DWO1" s="9"/>
      <c r="DWW1" s="9"/>
      <c r="DXE1" s="9"/>
      <c r="DXM1" s="9"/>
      <c r="DXU1" s="9"/>
      <c r="DYC1" s="9"/>
      <c r="DYK1" s="9"/>
      <c r="DYS1" s="9"/>
      <c r="DZA1" s="9"/>
      <c r="DZI1" s="9"/>
      <c r="DZQ1" s="9"/>
      <c r="DZY1" s="9"/>
      <c r="EAG1" s="9"/>
      <c r="EAO1" s="9"/>
      <c r="EAW1" s="9"/>
      <c r="EBE1" s="9"/>
      <c r="EBM1" s="9"/>
      <c r="EBU1" s="9"/>
      <c r="ECC1" s="9"/>
      <c r="ECK1" s="9"/>
      <c r="ECS1" s="9"/>
      <c r="EDA1" s="9"/>
      <c r="EDI1" s="9"/>
      <c r="EDQ1" s="9"/>
      <c r="EDY1" s="9"/>
      <c r="EEG1" s="9"/>
      <c r="EEO1" s="9"/>
      <c r="EEW1" s="9"/>
      <c r="EFE1" s="9"/>
      <c r="EFM1" s="9"/>
      <c r="EFU1" s="9"/>
      <c r="EGC1" s="9"/>
      <c r="EGK1" s="9"/>
      <c r="EGS1" s="9"/>
      <c r="EHA1" s="9"/>
      <c r="EHI1" s="9"/>
      <c r="EHQ1" s="9"/>
      <c r="EHY1" s="9"/>
      <c r="EIG1" s="9"/>
      <c r="EIO1" s="9"/>
      <c r="EIW1" s="9"/>
      <c r="EJE1" s="9"/>
      <c r="EJM1" s="9"/>
      <c r="EJU1" s="9"/>
      <c r="EKC1" s="9"/>
      <c r="EKK1" s="9"/>
      <c r="EKS1" s="9"/>
      <c r="ELA1" s="9"/>
      <c r="ELI1" s="9"/>
      <c r="ELQ1" s="9"/>
      <c r="ELY1" s="9"/>
      <c r="EMG1" s="9"/>
      <c r="EMO1" s="9"/>
      <c r="EMW1" s="9"/>
      <c r="ENE1" s="9"/>
      <c r="ENM1" s="9"/>
      <c r="ENU1" s="9"/>
      <c r="EOC1" s="9"/>
      <c r="EOK1" s="9"/>
      <c r="EOS1" s="9"/>
      <c r="EPA1" s="9"/>
      <c r="EPI1" s="9"/>
      <c r="EPQ1" s="9"/>
      <c r="EPY1" s="9"/>
      <c r="EQG1" s="9"/>
      <c r="EQO1" s="9"/>
      <c r="EQW1" s="9"/>
      <c r="ERE1" s="9"/>
      <c r="ERM1" s="9"/>
      <c r="ERU1" s="9"/>
      <c r="ESC1" s="9"/>
      <c r="ESK1" s="9"/>
      <c r="ESS1" s="9"/>
      <c r="ETA1" s="9"/>
      <c r="ETI1" s="9"/>
      <c r="ETQ1" s="9"/>
      <c r="ETY1" s="9"/>
      <c r="EUG1" s="9"/>
      <c r="EUO1" s="9"/>
      <c r="EUW1" s="9"/>
      <c r="EVE1" s="9"/>
      <c r="EVM1" s="9"/>
      <c r="EVU1" s="9"/>
      <c r="EWC1" s="9"/>
      <c r="EWK1" s="9"/>
      <c r="EWS1" s="9"/>
      <c r="EXA1" s="9"/>
      <c r="EXI1" s="9"/>
      <c r="EXQ1" s="9"/>
      <c r="EXY1" s="9"/>
      <c r="EYG1" s="9"/>
      <c r="EYO1" s="9"/>
      <c r="EYW1" s="9"/>
      <c r="EZE1" s="9"/>
      <c r="EZM1" s="9"/>
      <c r="EZU1" s="9"/>
      <c r="FAC1" s="9"/>
      <c r="FAK1" s="9"/>
      <c r="FAS1" s="9"/>
      <c r="FBA1" s="9"/>
      <c r="FBI1" s="9"/>
      <c r="FBQ1" s="9"/>
      <c r="FBY1" s="9"/>
      <c r="FCG1" s="9"/>
      <c r="FCO1" s="9"/>
      <c r="FCW1" s="9"/>
      <c r="FDE1" s="9"/>
      <c r="FDM1" s="9"/>
      <c r="FDU1" s="9"/>
      <c r="FEC1" s="9"/>
      <c r="FEK1" s="9"/>
      <c r="FES1" s="9"/>
      <c r="FFA1" s="9"/>
      <c r="FFI1" s="9"/>
      <c r="FFQ1" s="9"/>
      <c r="FFY1" s="9"/>
      <c r="FGG1" s="9"/>
      <c r="FGO1" s="9"/>
      <c r="FGW1" s="9"/>
      <c r="FHE1" s="9"/>
      <c r="FHM1" s="9"/>
      <c r="FHU1" s="9"/>
      <c r="FIC1" s="9"/>
      <c r="FIK1" s="9"/>
      <c r="FIS1" s="9"/>
      <c r="FJA1" s="9"/>
      <c r="FJI1" s="9"/>
      <c r="FJQ1" s="9"/>
      <c r="FJY1" s="9"/>
      <c r="FKG1" s="9"/>
      <c r="FKO1" s="9"/>
      <c r="FKW1" s="9"/>
      <c r="FLE1" s="9"/>
      <c r="FLM1" s="9"/>
      <c r="FLU1" s="9"/>
      <c r="FMC1" s="9"/>
      <c r="FMK1" s="9"/>
      <c r="FMS1" s="9"/>
      <c r="FNA1" s="9"/>
      <c r="FNI1" s="9"/>
      <c r="FNQ1" s="9"/>
      <c r="FNY1" s="9"/>
      <c r="FOG1" s="9"/>
      <c r="FOO1" s="9"/>
      <c r="FOW1" s="9"/>
      <c r="FPE1" s="9"/>
      <c r="FPM1" s="9"/>
      <c r="FPU1" s="9"/>
      <c r="FQC1" s="9"/>
      <c r="FQK1" s="9"/>
      <c r="FQS1" s="9"/>
      <c r="FRA1" s="9"/>
      <c r="FRI1" s="9"/>
      <c r="FRQ1" s="9"/>
      <c r="FRY1" s="9"/>
      <c r="FSG1" s="9"/>
      <c r="FSO1" s="9"/>
      <c r="FSW1" s="9"/>
      <c r="FTE1" s="9"/>
      <c r="FTM1" s="9"/>
      <c r="FTU1" s="9"/>
      <c r="FUC1" s="9"/>
      <c r="FUK1" s="9"/>
      <c r="FUS1" s="9"/>
      <c r="FVA1" s="9"/>
      <c r="FVI1" s="9"/>
      <c r="FVQ1" s="9"/>
      <c r="FVY1" s="9"/>
      <c r="FWG1" s="9"/>
      <c r="FWO1" s="9"/>
      <c r="FWW1" s="9"/>
      <c r="FXE1" s="9"/>
      <c r="FXM1" s="9"/>
      <c r="FXU1" s="9"/>
      <c r="FYC1" s="9"/>
      <c r="FYK1" s="9"/>
      <c r="FYS1" s="9"/>
      <c r="FZA1" s="9"/>
      <c r="FZI1" s="9"/>
      <c r="FZQ1" s="9"/>
      <c r="FZY1" s="9"/>
      <c r="GAG1" s="9"/>
      <c r="GAO1" s="9"/>
      <c r="GAW1" s="9"/>
      <c r="GBE1" s="9"/>
      <c r="GBM1" s="9"/>
      <c r="GBU1" s="9"/>
      <c r="GCC1" s="9"/>
      <c r="GCK1" s="9"/>
      <c r="GCS1" s="9"/>
      <c r="GDA1" s="9"/>
      <c r="GDI1" s="9"/>
      <c r="GDQ1" s="9"/>
      <c r="GDY1" s="9"/>
      <c r="GEG1" s="9"/>
      <c r="GEO1" s="9"/>
      <c r="GEW1" s="9"/>
      <c r="GFE1" s="9"/>
      <c r="GFM1" s="9"/>
      <c r="GFU1" s="9"/>
      <c r="GGC1" s="9"/>
      <c r="GGK1" s="9"/>
      <c r="GGS1" s="9"/>
      <c r="GHA1" s="9"/>
      <c r="GHI1" s="9"/>
      <c r="GHQ1" s="9"/>
      <c r="GHY1" s="9"/>
      <c r="GIG1" s="9"/>
      <c r="GIO1" s="9"/>
      <c r="GIW1" s="9"/>
      <c r="GJE1" s="9"/>
      <c r="GJM1" s="9"/>
      <c r="GJU1" s="9"/>
      <c r="GKC1" s="9"/>
      <c r="GKK1" s="9"/>
      <c r="GKS1" s="9"/>
      <c r="GLA1" s="9"/>
      <c r="GLI1" s="9"/>
      <c r="GLQ1" s="9"/>
      <c r="GLY1" s="9"/>
      <c r="GMG1" s="9"/>
      <c r="GMO1" s="9"/>
      <c r="GMW1" s="9"/>
      <c r="GNE1" s="9"/>
      <c r="GNM1" s="9"/>
      <c r="GNU1" s="9"/>
      <c r="GOC1" s="9"/>
      <c r="GOK1" s="9"/>
      <c r="GOS1" s="9"/>
      <c r="GPA1" s="9"/>
      <c r="GPI1" s="9"/>
      <c r="GPQ1" s="9"/>
      <c r="GPY1" s="9"/>
      <c r="GQG1" s="9"/>
      <c r="GQO1" s="9"/>
      <c r="GQW1" s="9"/>
      <c r="GRE1" s="9"/>
      <c r="GRM1" s="9"/>
      <c r="GRU1" s="9"/>
      <c r="GSC1" s="9"/>
      <c r="GSK1" s="9"/>
      <c r="GSS1" s="9"/>
      <c r="GTA1" s="9"/>
      <c r="GTI1" s="9"/>
      <c r="GTQ1" s="9"/>
      <c r="GTY1" s="9"/>
      <c r="GUG1" s="9"/>
      <c r="GUO1" s="9"/>
      <c r="GUW1" s="9"/>
      <c r="GVE1" s="9"/>
      <c r="GVM1" s="9"/>
      <c r="GVU1" s="9"/>
      <c r="GWC1" s="9"/>
      <c r="GWK1" s="9"/>
      <c r="GWS1" s="9"/>
      <c r="GXA1" s="9"/>
      <c r="GXI1" s="9"/>
      <c r="GXQ1" s="9"/>
      <c r="GXY1" s="9"/>
      <c r="GYG1" s="9"/>
      <c r="GYO1" s="9"/>
      <c r="GYW1" s="9"/>
      <c r="GZE1" s="9"/>
      <c r="GZM1" s="9"/>
      <c r="GZU1" s="9"/>
      <c r="HAC1" s="9"/>
      <c r="HAK1" s="9"/>
      <c r="HAS1" s="9"/>
      <c r="HBA1" s="9"/>
      <c r="HBI1" s="9"/>
      <c r="HBQ1" s="9"/>
      <c r="HBY1" s="9"/>
      <c r="HCG1" s="9"/>
      <c r="HCO1" s="9"/>
      <c r="HCW1" s="9"/>
      <c r="HDE1" s="9"/>
      <c r="HDM1" s="9"/>
      <c r="HDU1" s="9"/>
      <c r="HEC1" s="9"/>
      <c r="HEK1" s="9"/>
      <c r="HES1" s="9"/>
      <c r="HFA1" s="9"/>
      <c r="HFI1" s="9"/>
      <c r="HFQ1" s="9"/>
      <c r="HFY1" s="9"/>
      <c r="HGG1" s="9"/>
      <c r="HGO1" s="9"/>
      <c r="HGW1" s="9"/>
      <c r="HHE1" s="9"/>
      <c r="HHM1" s="9"/>
      <c r="HHU1" s="9"/>
      <c r="HIC1" s="9"/>
      <c r="HIK1" s="9"/>
      <c r="HIS1" s="9"/>
      <c r="HJA1" s="9"/>
      <c r="HJI1" s="9"/>
      <c r="HJQ1" s="9"/>
      <c r="HJY1" s="9"/>
      <c r="HKG1" s="9"/>
      <c r="HKO1" s="9"/>
      <c r="HKW1" s="9"/>
      <c r="HLE1" s="9"/>
      <c r="HLM1" s="9"/>
      <c r="HLU1" s="9"/>
      <c r="HMC1" s="9"/>
      <c r="HMK1" s="9"/>
      <c r="HMS1" s="9"/>
      <c r="HNA1" s="9"/>
      <c r="HNI1" s="9"/>
      <c r="HNQ1" s="9"/>
      <c r="HNY1" s="9"/>
      <c r="HOG1" s="9"/>
      <c r="HOO1" s="9"/>
      <c r="HOW1" s="9"/>
      <c r="HPE1" s="9"/>
      <c r="HPM1" s="9"/>
      <c r="HPU1" s="9"/>
      <c r="HQC1" s="9"/>
      <c r="HQK1" s="9"/>
      <c r="HQS1" s="9"/>
      <c r="HRA1" s="9"/>
      <c r="HRI1" s="9"/>
      <c r="HRQ1" s="9"/>
      <c r="HRY1" s="9"/>
      <c r="HSG1" s="9"/>
      <c r="HSO1" s="9"/>
      <c r="HSW1" s="9"/>
      <c r="HTE1" s="9"/>
      <c r="HTM1" s="9"/>
      <c r="HTU1" s="9"/>
      <c r="HUC1" s="9"/>
      <c r="HUK1" s="9"/>
      <c r="HUS1" s="9"/>
      <c r="HVA1" s="9"/>
      <c r="HVI1" s="9"/>
      <c r="HVQ1" s="9"/>
      <c r="HVY1" s="9"/>
      <c r="HWG1" s="9"/>
      <c r="HWO1" s="9"/>
      <c r="HWW1" s="9"/>
      <c r="HXE1" s="9"/>
      <c r="HXM1" s="9"/>
      <c r="HXU1" s="9"/>
      <c r="HYC1" s="9"/>
      <c r="HYK1" s="9"/>
      <c r="HYS1" s="9"/>
      <c r="HZA1" s="9"/>
      <c r="HZI1" s="9"/>
      <c r="HZQ1" s="9"/>
      <c r="HZY1" s="9"/>
      <c r="IAG1" s="9"/>
      <c r="IAO1" s="9"/>
      <c r="IAW1" s="9"/>
      <c r="IBE1" s="9"/>
      <c r="IBM1" s="9"/>
      <c r="IBU1" s="9"/>
      <c r="ICC1" s="9"/>
      <c r="ICK1" s="9"/>
      <c r="ICS1" s="9"/>
      <c r="IDA1" s="9"/>
      <c r="IDI1" s="9"/>
      <c r="IDQ1" s="9"/>
      <c r="IDY1" s="9"/>
      <c r="IEG1" s="9"/>
      <c r="IEO1" s="9"/>
      <c r="IEW1" s="9"/>
      <c r="IFE1" s="9"/>
      <c r="IFM1" s="9"/>
      <c r="IFU1" s="9"/>
      <c r="IGC1" s="9"/>
      <c r="IGK1" s="9"/>
      <c r="IGS1" s="9"/>
      <c r="IHA1" s="9"/>
      <c r="IHI1" s="9"/>
      <c r="IHQ1" s="9"/>
      <c r="IHY1" s="9"/>
      <c r="IIG1" s="9"/>
      <c r="IIO1" s="9"/>
      <c r="IIW1" s="9"/>
      <c r="IJE1" s="9"/>
      <c r="IJM1" s="9"/>
      <c r="IJU1" s="9"/>
      <c r="IKC1" s="9"/>
      <c r="IKK1" s="9"/>
      <c r="IKS1" s="9"/>
      <c r="ILA1" s="9"/>
      <c r="ILI1" s="9"/>
      <c r="ILQ1" s="9"/>
      <c r="ILY1" s="9"/>
      <c r="IMG1" s="9"/>
      <c r="IMO1" s="9"/>
      <c r="IMW1" s="9"/>
      <c r="INE1" s="9"/>
      <c r="INM1" s="9"/>
      <c r="INU1" s="9"/>
      <c r="IOC1" s="9"/>
      <c r="IOK1" s="9"/>
      <c r="IOS1" s="9"/>
      <c r="IPA1" s="9"/>
      <c r="IPI1" s="9"/>
      <c r="IPQ1" s="9"/>
      <c r="IPY1" s="9"/>
      <c r="IQG1" s="9"/>
      <c r="IQO1" s="9"/>
      <c r="IQW1" s="9"/>
      <c r="IRE1" s="9"/>
      <c r="IRM1" s="9"/>
      <c r="IRU1" s="9"/>
      <c r="ISC1" s="9"/>
      <c r="ISK1" s="9"/>
      <c r="ISS1" s="9"/>
      <c r="ITA1" s="9"/>
      <c r="ITI1" s="9"/>
      <c r="ITQ1" s="9"/>
      <c r="ITY1" s="9"/>
      <c r="IUG1" s="9"/>
      <c r="IUO1" s="9"/>
      <c r="IUW1" s="9"/>
      <c r="IVE1" s="9"/>
      <c r="IVM1" s="9"/>
      <c r="IVU1" s="9"/>
      <c r="IWC1" s="9"/>
      <c r="IWK1" s="9"/>
      <c r="IWS1" s="9"/>
      <c r="IXA1" s="9"/>
      <c r="IXI1" s="9"/>
      <c r="IXQ1" s="9"/>
      <c r="IXY1" s="9"/>
      <c r="IYG1" s="9"/>
      <c r="IYO1" s="9"/>
      <c r="IYW1" s="9"/>
      <c r="IZE1" s="9"/>
      <c r="IZM1" s="9"/>
      <c r="IZU1" s="9"/>
      <c r="JAC1" s="9"/>
      <c r="JAK1" s="9"/>
      <c r="JAS1" s="9"/>
      <c r="JBA1" s="9"/>
      <c r="JBI1" s="9"/>
      <c r="JBQ1" s="9"/>
      <c r="JBY1" s="9"/>
      <c r="JCG1" s="9"/>
      <c r="JCO1" s="9"/>
      <c r="JCW1" s="9"/>
      <c r="JDE1" s="9"/>
      <c r="JDM1" s="9"/>
      <c r="JDU1" s="9"/>
      <c r="JEC1" s="9"/>
      <c r="JEK1" s="9"/>
      <c r="JES1" s="9"/>
      <c r="JFA1" s="9"/>
      <c r="JFI1" s="9"/>
      <c r="JFQ1" s="9"/>
      <c r="JFY1" s="9"/>
      <c r="JGG1" s="9"/>
      <c r="JGO1" s="9"/>
      <c r="JGW1" s="9"/>
      <c r="JHE1" s="9"/>
      <c r="JHM1" s="9"/>
      <c r="JHU1" s="9"/>
      <c r="JIC1" s="9"/>
      <c r="JIK1" s="9"/>
      <c r="JIS1" s="9"/>
      <c r="JJA1" s="9"/>
      <c r="JJI1" s="9"/>
      <c r="JJQ1" s="9"/>
      <c r="JJY1" s="9"/>
      <c r="JKG1" s="9"/>
      <c r="JKO1" s="9"/>
      <c r="JKW1" s="9"/>
      <c r="JLE1" s="9"/>
      <c r="JLM1" s="9"/>
      <c r="JLU1" s="9"/>
      <c r="JMC1" s="9"/>
      <c r="JMK1" s="9"/>
      <c r="JMS1" s="9"/>
      <c r="JNA1" s="9"/>
      <c r="JNI1" s="9"/>
      <c r="JNQ1" s="9"/>
      <c r="JNY1" s="9"/>
      <c r="JOG1" s="9"/>
      <c r="JOO1" s="9"/>
      <c r="JOW1" s="9"/>
      <c r="JPE1" s="9"/>
      <c r="JPM1" s="9"/>
      <c r="JPU1" s="9"/>
      <c r="JQC1" s="9"/>
      <c r="JQK1" s="9"/>
      <c r="JQS1" s="9"/>
      <c r="JRA1" s="9"/>
      <c r="JRI1" s="9"/>
      <c r="JRQ1" s="9"/>
      <c r="JRY1" s="9"/>
      <c r="JSG1" s="9"/>
      <c r="JSO1" s="9"/>
      <c r="JSW1" s="9"/>
      <c r="JTE1" s="9"/>
      <c r="JTM1" s="9"/>
      <c r="JTU1" s="9"/>
      <c r="JUC1" s="9"/>
      <c r="JUK1" s="9"/>
      <c r="JUS1" s="9"/>
      <c r="JVA1" s="9"/>
      <c r="JVI1" s="9"/>
      <c r="JVQ1" s="9"/>
      <c r="JVY1" s="9"/>
      <c r="JWG1" s="9"/>
      <c r="JWO1" s="9"/>
      <c r="JWW1" s="9"/>
      <c r="JXE1" s="9"/>
      <c r="JXM1" s="9"/>
      <c r="JXU1" s="9"/>
      <c r="JYC1" s="9"/>
      <c r="JYK1" s="9"/>
      <c r="JYS1" s="9"/>
      <c r="JZA1" s="9"/>
      <c r="JZI1" s="9"/>
      <c r="JZQ1" s="9"/>
      <c r="JZY1" s="9"/>
      <c r="KAG1" s="9"/>
      <c r="KAO1" s="9"/>
      <c r="KAW1" s="9"/>
      <c r="KBE1" s="9"/>
      <c r="KBM1" s="9"/>
      <c r="KBU1" s="9"/>
      <c r="KCC1" s="9"/>
      <c r="KCK1" s="9"/>
      <c r="KCS1" s="9"/>
      <c r="KDA1" s="9"/>
      <c r="KDI1" s="9"/>
      <c r="KDQ1" s="9"/>
      <c r="KDY1" s="9"/>
      <c r="KEG1" s="9"/>
      <c r="KEO1" s="9"/>
      <c r="KEW1" s="9"/>
      <c r="KFE1" s="9"/>
      <c r="KFM1" s="9"/>
      <c r="KFU1" s="9"/>
      <c r="KGC1" s="9"/>
      <c r="KGK1" s="9"/>
      <c r="KGS1" s="9"/>
      <c r="KHA1" s="9"/>
      <c r="KHI1" s="9"/>
      <c r="KHQ1" s="9"/>
      <c r="KHY1" s="9"/>
      <c r="KIG1" s="9"/>
      <c r="KIO1" s="9"/>
      <c r="KIW1" s="9"/>
      <c r="KJE1" s="9"/>
      <c r="KJM1" s="9"/>
      <c r="KJU1" s="9"/>
      <c r="KKC1" s="9"/>
      <c r="KKK1" s="9"/>
      <c r="KKS1" s="9"/>
      <c r="KLA1" s="9"/>
      <c r="KLI1" s="9"/>
      <c r="KLQ1" s="9"/>
      <c r="KLY1" s="9"/>
      <c r="KMG1" s="9"/>
      <c r="KMO1" s="9"/>
      <c r="KMW1" s="9"/>
      <c r="KNE1" s="9"/>
      <c r="KNM1" s="9"/>
      <c r="KNU1" s="9"/>
      <c r="KOC1" s="9"/>
      <c r="KOK1" s="9"/>
      <c r="KOS1" s="9"/>
      <c r="KPA1" s="9"/>
      <c r="KPI1" s="9"/>
      <c r="KPQ1" s="9"/>
      <c r="KPY1" s="9"/>
      <c r="KQG1" s="9"/>
      <c r="KQO1" s="9"/>
      <c r="KQW1" s="9"/>
      <c r="KRE1" s="9"/>
      <c r="KRM1" s="9"/>
      <c r="KRU1" s="9"/>
      <c r="KSC1" s="9"/>
      <c r="KSK1" s="9"/>
      <c r="KSS1" s="9"/>
      <c r="KTA1" s="9"/>
      <c r="KTI1" s="9"/>
      <c r="KTQ1" s="9"/>
      <c r="KTY1" s="9"/>
      <c r="KUG1" s="9"/>
      <c r="KUO1" s="9"/>
      <c r="KUW1" s="9"/>
      <c r="KVE1" s="9"/>
      <c r="KVM1" s="9"/>
      <c r="KVU1" s="9"/>
      <c r="KWC1" s="9"/>
      <c r="KWK1" s="9"/>
      <c r="KWS1" s="9"/>
      <c r="KXA1" s="9"/>
      <c r="KXI1" s="9"/>
      <c r="KXQ1" s="9"/>
      <c r="KXY1" s="9"/>
      <c r="KYG1" s="9"/>
      <c r="KYO1" s="9"/>
      <c r="KYW1" s="9"/>
      <c r="KZE1" s="9"/>
      <c r="KZM1" s="9"/>
      <c r="KZU1" s="9"/>
      <c r="LAC1" s="9"/>
      <c r="LAK1" s="9"/>
      <c r="LAS1" s="9"/>
      <c r="LBA1" s="9"/>
      <c r="LBI1" s="9"/>
      <c r="LBQ1" s="9"/>
      <c r="LBY1" s="9"/>
      <c r="LCG1" s="9"/>
      <c r="LCO1" s="9"/>
      <c r="LCW1" s="9"/>
      <c r="LDE1" s="9"/>
      <c r="LDM1" s="9"/>
      <c r="LDU1" s="9"/>
      <c r="LEC1" s="9"/>
      <c r="LEK1" s="9"/>
      <c r="LES1" s="9"/>
      <c r="LFA1" s="9"/>
      <c r="LFI1" s="9"/>
      <c r="LFQ1" s="9"/>
      <c r="LFY1" s="9"/>
      <c r="LGG1" s="9"/>
      <c r="LGO1" s="9"/>
      <c r="LGW1" s="9"/>
      <c r="LHE1" s="9"/>
      <c r="LHM1" s="9"/>
      <c r="LHU1" s="9"/>
      <c r="LIC1" s="9"/>
      <c r="LIK1" s="9"/>
      <c r="LIS1" s="9"/>
      <c r="LJA1" s="9"/>
      <c r="LJI1" s="9"/>
      <c r="LJQ1" s="9"/>
      <c r="LJY1" s="9"/>
      <c r="LKG1" s="9"/>
      <c r="LKO1" s="9"/>
      <c r="LKW1" s="9"/>
      <c r="LLE1" s="9"/>
      <c r="LLM1" s="9"/>
      <c r="LLU1" s="9"/>
      <c r="LMC1" s="9"/>
      <c r="LMK1" s="9"/>
      <c r="LMS1" s="9"/>
      <c r="LNA1" s="9"/>
      <c r="LNI1" s="9"/>
      <c r="LNQ1" s="9"/>
      <c r="LNY1" s="9"/>
      <c r="LOG1" s="9"/>
      <c r="LOO1" s="9"/>
      <c r="LOW1" s="9"/>
      <c r="LPE1" s="9"/>
      <c r="LPM1" s="9"/>
      <c r="LPU1" s="9"/>
      <c r="LQC1" s="9"/>
      <c r="LQK1" s="9"/>
      <c r="LQS1" s="9"/>
      <c r="LRA1" s="9"/>
      <c r="LRI1" s="9"/>
      <c r="LRQ1" s="9"/>
      <c r="LRY1" s="9"/>
      <c r="LSG1" s="9"/>
      <c r="LSO1" s="9"/>
      <c r="LSW1" s="9"/>
      <c r="LTE1" s="9"/>
      <c r="LTM1" s="9"/>
      <c r="LTU1" s="9"/>
      <c r="LUC1" s="9"/>
      <c r="LUK1" s="9"/>
      <c r="LUS1" s="9"/>
      <c r="LVA1" s="9"/>
      <c r="LVI1" s="9"/>
      <c r="LVQ1" s="9"/>
      <c r="LVY1" s="9"/>
      <c r="LWG1" s="9"/>
      <c r="LWO1" s="9"/>
      <c r="LWW1" s="9"/>
      <c r="LXE1" s="9"/>
      <c r="LXM1" s="9"/>
      <c r="LXU1" s="9"/>
      <c r="LYC1" s="9"/>
      <c r="LYK1" s="9"/>
      <c r="LYS1" s="9"/>
      <c r="LZA1" s="9"/>
      <c r="LZI1" s="9"/>
      <c r="LZQ1" s="9"/>
      <c r="LZY1" s="9"/>
      <c r="MAG1" s="9"/>
      <c r="MAO1" s="9"/>
      <c r="MAW1" s="9"/>
      <c r="MBE1" s="9"/>
      <c r="MBM1" s="9"/>
      <c r="MBU1" s="9"/>
      <c r="MCC1" s="9"/>
      <c r="MCK1" s="9"/>
      <c r="MCS1" s="9"/>
      <c r="MDA1" s="9"/>
      <c r="MDI1" s="9"/>
      <c r="MDQ1" s="9"/>
      <c r="MDY1" s="9"/>
      <c r="MEG1" s="9"/>
      <c r="MEO1" s="9"/>
      <c r="MEW1" s="9"/>
      <c r="MFE1" s="9"/>
      <c r="MFM1" s="9"/>
      <c r="MFU1" s="9"/>
      <c r="MGC1" s="9"/>
      <c r="MGK1" s="9"/>
      <c r="MGS1" s="9"/>
      <c r="MHA1" s="9"/>
      <c r="MHI1" s="9"/>
      <c r="MHQ1" s="9"/>
      <c r="MHY1" s="9"/>
      <c r="MIG1" s="9"/>
      <c r="MIO1" s="9"/>
      <c r="MIW1" s="9"/>
      <c r="MJE1" s="9"/>
      <c r="MJM1" s="9"/>
      <c r="MJU1" s="9"/>
      <c r="MKC1" s="9"/>
      <c r="MKK1" s="9"/>
      <c r="MKS1" s="9"/>
      <c r="MLA1" s="9"/>
      <c r="MLI1" s="9"/>
      <c r="MLQ1" s="9"/>
      <c r="MLY1" s="9"/>
      <c r="MMG1" s="9"/>
      <c r="MMO1" s="9"/>
      <c r="MMW1" s="9"/>
      <c r="MNE1" s="9"/>
      <c r="MNM1" s="9"/>
      <c r="MNU1" s="9"/>
      <c r="MOC1" s="9"/>
      <c r="MOK1" s="9"/>
      <c r="MOS1" s="9"/>
      <c r="MPA1" s="9"/>
      <c r="MPI1" s="9"/>
      <c r="MPQ1" s="9"/>
      <c r="MPY1" s="9"/>
      <c r="MQG1" s="9"/>
      <c r="MQO1" s="9"/>
      <c r="MQW1" s="9"/>
      <c r="MRE1" s="9"/>
      <c r="MRM1" s="9"/>
      <c r="MRU1" s="9"/>
      <c r="MSC1" s="9"/>
      <c r="MSK1" s="9"/>
      <c r="MSS1" s="9"/>
      <c r="MTA1" s="9"/>
      <c r="MTI1" s="9"/>
      <c r="MTQ1" s="9"/>
      <c r="MTY1" s="9"/>
      <c r="MUG1" s="9"/>
      <c r="MUO1" s="9"/>
      <c r="MUW1" s="9"/>
      <c r="MVE1" s="9"/>
      <c r="MVM1" s="9"/>
      <c r="MVU1" s="9"/>
      <c r="MWC1" s="9"/>
      <c r="MWK1" s="9"/>
      <c r="MWS1" s="9"/>
      <c r="MXA1" s="9"/>
      <c r="MXI1" s="9"/>
      <c r="MXQ1" s="9"/>
      <c r="MXY1" s="9"/>
      <c r="MYG1" s="9"/>
      <c r="MYO1" s="9"/>
      <c r="MYW1" s="9"/>
      <c r="MZE1" s="9"/>
      <c r="MZM1" s="9"/>
      <c r="MZU1" s="9"/>
      <c r="NAC1" s="9"/>
      <c r="NAK1" s="9"/>
      <c r="NAS1" s="9"/>
      <c r="NBA1" s="9"/>
      <c r="NBI1" s="9"/>
      <c r="NBQ1" s="9"/>
      <c r="NBY1" s="9"/>
      <c r="NCG1" s="9"/>
      <c r="NCO1" s="9"/>
      <c r="NCW1" s="9"/>
      <c r="NDE1" s="9"/>
      <c r="NDM1" s="9"/>
      <c r="NDU1" s="9"/>
      <c r="NEC1" s="9"/>
      <c r="NEK1" s="9"/>
      <c r="NES1" s="9"/>
      <c r="NFA1" s="9"/>
      <c r="NFI1" s="9"/>
      <c r="NFQ1" s="9"/>
      <c r="NFY1" s="9"/>
      <c r="NGG1" s="9"/>
      <c r="NGO1" s="9"/>
      <c r="NGW1" s="9"/>
      <c r="NHE1" s="9"/>
      <c r="NHM1" s="9"/>
      <c r="NHU1" s="9"/>
      <c r="NIC1" s="9"/>
      <c r="NIK1" s="9"/>
      <c r="NIS1" s="9"/>
      <c r="NJA1" s="9"/>
      <c r="NJI1" s="9"/>
      <c r="NJQ1" s="9"/>
      <c r="NJY1" s="9"/>
      <c r="NKG1" s="9"/>
      <c r="NKO1" s="9"/>
      <c r="NKW1" s="9"/>
      <c r="NLE1" s="9"/>
      <c r="NLM1" s="9"/>
      <c r="NLU1" s="9"/>
      <c r="NMC1" s="9"/>
      <c r="NMK1" s="9"/>
      <c r="NMS1" s="9"/>
      <c r="NNA1" s="9"/>
      <c r="NNI1" s="9"/>
      <c r="NNQ1" s="9"/>
      <c r="NNY1" s="9"/>
      <c r="NOG1" s="9"/>
      <c r="NOO1" s="9"/>
      <c r="NOW1" s="9"/>
      <c r="NPE1" s="9"/>
      <c r="NPM1" s="9"/>
      <c r="NPU1" s="9"/>
      <c r="NQC1" s="9"/>
      <c r="NQK1" s="9"/>
      <c r="NQS1" s="9"/>
      <c r="NRA1" s="9"/>
      <c r="NRI1" s="9"/>
      <c r="NRQ1" s="9"/>
      <c r="NRY1" s="9"/>
      <c r="NSG1" s="9"/>
      <c r="NSO1" s="9"/>
      <c r="NSW1" s="9"/>
      <c r="NTE1" s="9"/>
      <c r="NTM1" s="9"/>
      <c r="NTU1" s="9"/>
      <c r="NUC1" s="9"/>
      <c r="NUK1" s="9"/>
      <c r="NUS1" s="9"/>
      <c r="NVA1" s="9"/>
      <c r="NVI1" s="9"/>
      <c r="NVQ1" s="9"/>
      <c r="NVY1" s="9"/>
      <c r="NWG1" s="9"/>
      <c r="NWO1" s="9"/>
      <c r="NWW1" s="9"/>
      <c r="NXE1" s="9"/>
      <c r="NXM1" s="9"/>
      <c r="NXU1" s="9"/>
      <c r="NYC1" s="9"/>
      <c r="NYK1" s="9"/>
      <c r="NYS1" s="9"/>
      <c r="NZA1" s="9"/>
      <c r="NZI1" s="9"/>
      <c r="NZQ1" s="9"/>
      <c r="NZY1" s="9"/>
      <c r="OAG1" s="9"/>
      <c r="OAO1" s="9"/>
      <c r="OAW1" s="9"/>
      <c r="OBE1" s="9"/>
      <c r="OBM1" s="9"/>
      <c r="OBU1" s="9"/>
      <c r="OCC1" s="9"/>
      <c r="OCK1" s="9"/>
      <c r="OCS1" s="9"/>
      <c r="ODA1" s="9"/>
      <c r="ODI1" s="9"/>
      <c r="ODQ1" s="9"/>
      <c r="ODY1" s="9"/>
      <c r="OEG1" s="9"/>
      <c r="OEO1" s="9"/>
      <c r="OEW1" s="9"/>
      <c r="OFE1" s="9"/>
      <c r="OFM1" s="9"/>
      <c r="OFU1" s="9"/>
      <c r="OGC1" s="9"/>
      <c r="OGK1" s="9"/>
      <c r="OGS1" s="9"/>
      <c r="OHA1" s="9"/>
      <c r="OHI1" s="9"/>
      <c r="OHQ1" s="9"/>
      <c r="OHY1" s="9"/>
      <c r="OIG1" s="9"/>
      <c r="OIO1" s="9"/>
      <c r="OIW1" s="9"/>
      <c r="OJE1" s="9"/>
      <c r="OJM1" s="9"/>
      <c r="OJU1" s="9"/>
      <c r="OKC1" s="9"/>
      <c r="OKK1" s="9"/>
      <c r="OKS1" s="9"/>
      <c r="OLA1" s="9"/>
      <c r="OLI1" s="9"/>
      <c r="OLQ1" s="9"/>
      <c r="OLY1" s="9"/>
      <c r="OMG1" s="9"/>
      <c r="OMO1" s="9"/>
      <c r="OMW1" s="9"/>
      <c r="ONE1" s="9"/>
      <c r="ONM1" s="9"/>
      <c r="ONU1" s="9"/>
      <c r="OOC1" s="9"/>
      <c r="OOK1" s="9"/>
      <c r="OOS1" s="9"/>
      <c r="OPA1" s="9"/>
      <c r="OPI1" s="9"/>
      <c r="OPQ1" s="9"/>
      <c r="OPY1" s="9"/>
      <c r="OQG1" s="9"/>
      <c r="OQO1" s="9"/>
      <c r="OQW1" s="9"/>
      <c r="ORE1" s="9"/>
      <c r="ORM1" s="9"/>
      <c r="ORU1" s="9"/>
      <c r="OSC1" s="9"/>
      <c r="OSK1" s="9"/>
      <c r="OSS1" s="9"/>
      <c r="OTA1" s="9"/>
      <c r="OTI1" s="9"/>
      <c r="OTQ1" s="9"/>
      <c r="OTY1" s="9"/>
      <c r="OUG1" s="9"/>
      <c r="OUO1" s="9"/>
      <c r="OUW1" s="9"/>
      <c r="OVE1" s="9"/>
      <c r="OVM1" s="9"/>
      <c r="OVU1" s="9"/>
      <c r="OWC1" s="9"/>
      <c r="OWK1" s="9"/>
      <c r="OWS1" s="9"/>
      <c r="OXA1" s="9"/>
      <c r="OXI1" s="9"/>
      <c r="OXQ1" s="9"/>
      <c r="OXY1" s="9"/>
      <c r="OYG1" s="9"/>
      <c r="OYO1" s="9"/>
      <c r="OYW1" s="9"/>
      <c r="OZE1" s="9"/>
      <c r="OZM1" s="9"/>
      <c r="OZU1" s="9"/>
      <c r="PAC1" s="9"/>
      <c r="PAK1" s="9"/>
      <c r="PAS1" s="9"/>
      <c r="PBA1" s="9"/>
      <c r="PBI1" s="9"/>
      <c r="PBQ1" s="9"/>
      <c r="PBY1" s="9"/>
      <c r="PCG1" s="9"/>
      <c r="PCO1" s="9"/>
      <c r="PCW1" s="9"/>
      <c r="PDE1" s="9"/>
      <c r="PDM1" s="9"/>
      <c r="PDU1" s="9"/>
      <c r="PEC1" s="9"/>
      <c r="PEK1" s="9"/>
      <c r="PES1" s="9"/>
      <c r="PFA1" s="9"/>
      <c r="PFI1" s="9"/>
      <c r="PFQ1" s="9"/>
      <c r="PFY1" s="9"/>
      <c r="PGG1" s="9"/>
      <c r="PGO1" s="9"/>
      <c r="PGW1" s="9"/>
      <c r="PHE1" s="9"/>
      <c r="PHM1" s="9"/>
      <c r="PHU1" s="9"/>
      <c r="PIC1" s="9"/>
      <c r="PIK1" s="9"/>
      <c r="PIS1" s="9"/>
      <c r="PJA1" s="9"/>
      <c r="PJI1" s="9"/>
      <c r="PJQ1" s="9"/>
      <c r="PJY1" s="9"/>
      <c r="PKG1" s="9"/>
      <c r="PKO1" s="9"/>
      <c r="PKW1" s="9"/>
      <c r="PLE1" s="9"/>
      <c r="PLM1" s="9"/>
      <c r="PLU1" s="9"/>
      <c r="PMC1" s="9"/>
      <c r="PMK1" s="9"/>
      <c r="PMS1" s="9"/>
      <c r="PNA1" s="9"/>
      <c r="PNI1" s="9"/>
      <c r="PNQ1" s="9"/>
      <c r="PNY1" s="9"/>
      <c r="POG1" s="9"/>
      <c r="POO1" s="9"/>
      <c r="POW1" s="9"/>
      <c r="PPE1" s="9"/>
      <c r="PPM1" s="9"/>
      <c r="PPU1" s="9"/>
      <c r="PQC1" s="9"/>
      <c r="PQK1" s="9"/>
      <c r="PQS1" s="9"/>
      <c r="PRA1" s="9"/>
      <c r="PRI1" s="9"/>
      <c r="PRQ1" s="9"/>
      <c r="PRY1" s="9"/>
      <c r="PSG1" s="9"/>
      <c r="PSO1" s="9"/>
      <c r="PSW1" s="9"/>
      <c r="PTE1" s="9"/>
      <c r="PTM1" s="9"/>
      <c r="PTU1" s="9"/>
      <c r="PUC1" s="9"/>
      <c r="PUK1" s="9"/>
      <c r="PUS1" s="9"/>
      <c r="PVA1" s="9"/>
      <c r="PVI1" s="9"/>
      <c r="PVQ1" s="9"/>
      <c r="PVY1" s="9"/>
      <c r="PWG1" s="9"/>
      <c r="PWO1" s="9"/>
      <c r="PWW1" s="9"/>
      <c r="PXE1" s="9"/>
      <c r="PXM1" s="9"/>
      <c r="PXU1" s="9"/>
      <c r="PYC1" s="9"/>
      <c r="PYK1" s="9"/>
      <c r="PYS1" s="9"/>
      <c r="PZA1" s="9"/>
      <c r="PZI1" s="9"/>
      <c r="PZQ1" s="9"/>
      <c r="PZY1" s="9"/>
      <c r="QAG1" s="9"/>
      <c r="QAO1" s="9"/>
      <c r="QAW1" s="9"/>
      <c r="QBE1" s="9"/>
      <c r="QBM1" s="9"/>
      <c r="QBU1" s="9"/>
      <c r="QCC1" s="9"/>
      <c r="QCK1" s="9"/>
      <c r="QCS1" s="9"/>
      <c r="QDA1" s="9"/>
      <c r="QDI1" s="9"/>
      <c r="QDQ1" s="9"/>
      <c r="QDY1" s="9"/>
      <c r="QEG1" s="9"/>
      <c r="QEO1" s="9"/>
      <c r="QEW1" s="9"/>
      <c r="QFE1" s="9"/>
      <c r="QFM1" s="9"/>
      <c r="QFU1" s="9"/>
      <c r="QGC1" s="9"/>
      <c r="QGK1" s="9"/>
      <c r="QGS1" s="9"/>
      <c r="QHA1" s="9"/>
      <c r="QHI1" s="9"/>
      <c r="QHQ1" s="9"/>
      <c r="QHY1" s="9"/>
      <c r="QIG1" s="9"/>
      <c r="QIO1" s="9"/>
      <c r="QIW1" s="9"/>
      <c r="QJE1" s="9"/>
      <c r="QJM1" s="9"/>
      <c r="QJU1" s="9"/>
      <c r="QKC1" s="9"/>
      <c r="QKK1" s="9"/>
      <c r="QKS1" s="9"/>
      <c r="QLA1" s="9"/>
      <c r="QLI1" s="9"/>
      <c r="QLQ1" s="9"/>
      <c r="QLY1" s="9"/>
      <c r="QMG1" s="9"/>
      <c r="QMO1" s="9"/>
      <c r="QMW1" s="9"/>
      <c r="QNE1" s="9"/>
      <c r="QNM1" s="9"/>
      <c r="QNU1" s="9"/>
      <c r="QOC1" s="9"/>
      <c r="QOK1" s="9"/>
      <c r="QOS1" s="9"/>
      <c r="QPA1" s="9"/>
      <c r="QPI1" s="9"/>
      <c r="QPQ1" s="9"/>
      <c r="QPY1" s="9"/>
      <c r="QQG1" s="9"/>
      <c r="QQO1" s="9"/>
      <c r="QQW1" s="9"/>
      <c r="QRE1" s="9"/>
      <c r="QRM1" s="9"/>
      <c r="QRU1" s="9"/>
      <c r="QSC1" s="9"/>
      <c r="QSK1" s="9"/>
      <c r="QSS1" s="9"/>
      <c r="QTA1" s="9"/>
      <c r="QTI1" s="9"/>
      <c r="QTQ1" s="9"/>
      <c r="QTY1" s="9"/>
      <c r="QUG1" s="9"/>
      <c r="QUO1" s="9"/>
      <c r="QUW1" s="9"/>
      <c r="QVE1" s="9"/>
      <c r="QVM1" s="9"/>
      <c r="QVU1" s="9"/>
      <c r="QWC1" s="9"/>
      <c r="QWK1" s="9"/>
      <c r="QWS1" s="9"/>
      <c r="QXA1" s="9"/>
      <c r="QXI1" s="9"/>
      <c r="QXQ1" s="9"/>
      <c r="QXY1" s="9"/>
      <c r="QYG1" s="9"/>
      <c r="QYO1" s="9"/>
      <c r="QYW1" s="9"/>
      <c r="QZE1" s="9"/>
      <c r="QZM1" s="9"/>
      <c r="QZU1" s="9"/>
      <c r="RAC1" s="9"/>
      <c r="RAK1" s="9"/>
      <c r="RAS1" s="9"/>
      <c r="RBA1" s="9"/>
      <c r="RBI1" s="9"/>
      <c r="RBQ1" s="9"/>
      <c r="RBY1" s="9"/>
      <c r="RCG1" s="9"/>
      <c r="RCO1" s="9"/>
      <c r="RCW1" s="9"/>
      <c r="RDE1" s="9"/>
      <c r="RDM1" s="9"/>
      <c r="RDU1" s="9"/>
      <c r="REC1" s="9"/>
      <c r="REK1" s="9"/>
      <c r="RES1" s="9"/>
      <c r="RFA1" s="9"/>
      <c r="RFI1" s="9"/>
      <c r="RFQ1" s="9"/>
      <c r="RFY1" s="9"/>
      <c r="RGG1" s="9"/>
      <c r="RGO1" s="9"/>
      <c r="RGW1" s="9"/>
      <c r="RHE1" s="9"/>
      <c r="RHM1" s="9"/>
      <c r="RHU1" s="9"/>
      <c r="RIC1" s="9"/>
      <c r="RIK1" s="9"/>
      <c r="RIS1" s="9"/>
      <c r="RJA1" s="9"/>
      <c r="RJI1" s="9"/>
      <c r="RJQ1" s="9"/>
      <c r="RJY1" s="9"/>
      <c r="RKG1" s="9"/>
      <c r="RKO1" s="9"/>
      <c r="RKW1" s="9"/>
      <c r="RLE1" s="9"/>
      <c r="RLM1" s="9"/>
      <c r="RLU1" s="9"/>
      <c r="RMC1" s="9"/>
      <c r="RMK1" s="9"/>
      <c r="RMS1" s="9"/>
      <c r="RNA1" s="9"/>
      <c r="RNI1" s="9"/>
      <c r="RNQ1" s="9"/>
      <c r="RNY1" s="9"/>
      <c r="ROG1" s="9"/>
      <c r="ROO1" s="9"/>
      <c r="ROW1" s="9"/>
      <c r="RPE1" s="9"/>
      <c r="RPM1" s="9"/>
      <c r="RPU1" s="9"/>
      <c r="RQC1" s="9"/>
      <c r="RQK1" s="9"/>
      <c r="RQS1" s="9"/>
      <c r="RRA1" s="9"/>
      <c r="RRI1" s="9"/>
      <c r="RRQ1" s="9"/>
      <c r="RRY1" s="9"/>
      <c r="RSG1" s="9"/>
      <c r="RSO1" s="9"/>
      <c r="RSW1" s="9"/>
      <c r="RTE1" s="9"/>
      <c r="RTM1" s="9"/>
      <c r="RTU1" s="9"/>
      <c r="RUC1" s="9"/>
      <c r="RUK1" s="9"/>
      <c r="RUS1" s="9"/>
      <c r="RVA1" s="9"/>
      <c r="RVI1" s="9"/>
      <c r="RVQ1" s="9"/>
      <c r="RVY1" s="9"/>
      <c r="RWG1" s="9"/>
      <c r="RWO1" s="9"/>
      <c r="RWW1" s="9"/>
      <c r="RXE1" s="9"/>
      <c r="RXM1" s="9"/>
      <c r="RXU1" s="9"/>
      <c r="RYC1" s="9"/>
      <c r="RYK1" s="9"/>
      <c r="RYS1" s="9"/>
      <c r="RZA1" s="9"/>
      <c r="RZI1" s="9"/>
      <c r="RZQ1" s="9"/>
      <c r="RZY1" s="9"/>
      <c r="SAG1" s="9"/>
      <c r="SAO1" s="9"/>
      <c r="SAW1" s="9"/>
      <c r="SBE1" s="9"/>
      <c r="SBM1" s="9"/>
      <c r="SBU1" s="9"/>
      <c r="SCC1" s="9"/>
      <c r="SCK1" s="9"/>
      <c r="SCS1" s="9"/>
      <c r="SDA1" s="9"/>
      <c r="SDI1" s="9"/>
      <c r="SDQ1" s="9"/>
      <c r="SDY1" s="9"/>
      <c r="SEG1" s="9"/>
      <c r="SEO1" s="9"/>
      <c r="SEW1" s="9"/>
      <c r="SFE1" s="9"/>
      <c r="SFM1" s="9"/>
      <c r="SFU1" s="9"/>
      <c r="SGC1" s="9"/>
      <c r="SGK1" s="9"/>
      <c r="SGS1" s="9"/>
      <c r="SHA1" s="9"/>
      <c r="SHI1" s="9"/>
      <c r="SHQ1" s="9"/>
      <c r="SHY1" s="9"/>
      <c r="SIG1" s="9"/>
      <c r="SIO1" s="9"/>
      <c r="SIW1" s="9"/>
      <c r="SJE1" s="9"/>
      <c r="SJM1" s="9"/>
      <c r="SJU1" s="9"/>
      <c r="SKC1" s="9"/>
      <c r="SKK1" s="9"/>
      <c r="SKS1" s="9"/>
      <c r="SLA1" s="9"/>
      <c r="SLI1" s="9"/>
      <c r="SLQ1" s="9"/>
      <c r="SLY1" s="9"/>
      <c r="SMG1" s="9"/>
      <c r="SMO1" s="9"/>
      <c r="SMW1" s="9"/>
      <c r="SNE1" s="9"/>
      <c r="SNM1" s="9"/>
      <c r="SNU1" s="9"/>
      <c r="SOC1" s="9"/>
      <c r="SOK1" s="9"/>
      <c r="SOS1" s="9"/>
      <c r="SPA1" s="9"/>
      <c r="SPI1" s="9"/>
      <c r="SPQ1" s="9"/>
      <c r="SPY1" s="9"/>
      <c r="SQG1" s="9"/>
      <c r="SQO1" s="9"/>
      <c r="SQW1" s="9"/>
      <c r="SRE1" s="9"/>
      <c r="SRM1" s="9"/>
      <c r="SRU1" s="9"/>
      <c r="SSC1" s="9"/>
      <c r="SSK1" s="9"/>
      <c r="SSS1" s="9"/>
      <c r="STA1" s="9"/>
      <c r="STI1" s="9"/>
      <c r="STQ1" s="9"/>
      <c r="STY1" s="9"/>
      <c r="SUG1" s="9"/>
      <c r="SUO1" s="9"/>
      <c r="SUW1" s="9"/>
      <c r="SVE1" s="9"/>
      <c r="SVM1" s="9"/>
      <c r="SVU1" s="9"/>
      <c r="SWC1" s="9"/>
      <c r="SWK1" s="9"/>
      <c r="SWS1" s="9"/>
      <c r="SXA1" s="9"/>
      <c r="SXI1" s="9"/>
      <c r="SXQ1" s="9"/>
      <c r="SXY1" s="9"/>
      <c r="SYG1" s="9"/>
      <c r="SYO1" s="9"/>
      <c r="SYW1" s="9"/>
      <c r="SZE1" s="9"/>
      <c r="SZM1" s="9"/>
      <c r="SZU1" s="9"/>
      <c r="TAC1" s="9"/>
      <c r="TAK1" s="9"/>
      <c r="TAS1" s="9"/>
      <c r="TBA1" s="9"/>
      <c r="TBI1" s="9"/>
      <c r="TBQ1" s="9"/>
      <c r="TBY1" s="9"/>
      <c r="TCG1" s="9"/>
      <c r="TCO1" s="9"/>
      <c r="TCW1" s="9"/>
      <c r="TDE1" s="9"/>
      <c r="TDM1" s="9"/>
      <c r="TDU1" s="9"/>
      <c r="TEC1" s="9"/>
      <c r="TEK1" s="9"/>
      <c r="TES1" s="9"/>
      <c r="TFA1" s="9"/>
      <c r="TFI1" s="9"/>
      <c r="TFQ1" s="9"/>
      <c r="TFY1" s="9"/>
      <c r="TGG1" s="9"/>
      <c r="TGO1" s="9"/>
      <c r="TGW1" s="9"/>
      <c r="THE1" s="9"/>
      <c r="THM1" s="9"/>
      <c r="THU1" s="9"/>
      <c r="TIC1" s="9"/>
      <c r="TIK1" s="9"/>
      <c r="TIS1" s="9"/>
      <c r="TJA1" s="9"/>
      <c r="TJI1" s="9"/>
      <c r="TJQ1" s="9"/>
      <c r="TJY1" s="9"/>
      <c r="TKG1" s="9"/>
      <c r="TKO1" s="9"/>
      <c r="TKW1" s="9"/>
      <c r="TLE1" s="9"/>
      <c r="TLM1" s="9"/>
      <c r="TLU1" s="9"/>
      <c r="TMC1" s="9"/>
      <c r="TMK1" s="9"/>
      <c r="TMS1" s="9"/>
      <c r="TNA1" s="9"/>
      <c r="TNI1" s="9"/>
      <c r="TNQ1" s="9"/>
      <c r="TNY1" s="9"/>
      <c r="TOG1" s="9"/>
      <c r="TOO1" s="9"/>
      <c r="TOW1" s="9"/>
      <c r="TPE1" s="9"/>
      <c r="TPM1" s="9"/>
      <c r="TPU1" s="9"/>
      <c r="TQC1" s="9"/>
      <c r="TQK1" s="9"/>
      <c r="TQS1" s="9"/>
      <c r="TRA1" s="9"/>
      <c r="TRI1" s="9"/>
      <c r="TRQ1" s="9"/>
      <c r="TRY1" s="9"/>
      <c r="TSG1" s="9"/>
      <c r="TSO1" s="9"/>
      <c r="TSW1" s="9"/>
      <c r="TTE1" s="9"/>
      <c r="TTM1" s="9"/>
      <c r="TTU1" s="9"/>
      <c r="TUC1" s="9"/>
      <c r="TUK1" s="9"/>
      <c r="TUS1" s="9"/>
      <c r="TVA1" s="9"/>
      <c r="TVI1" s="9"/>
      <c r="TVQ1" s="9"/>
      <c r="TVY1" s="9"/>
      <c r="TWG1" s="9"/>
      <c r="TWO1" s="9"/>
      <c r="TWW1" s="9"/>
      <c r="TXE1" s="9"/>
      <c r="TXM1" s="9"/>
      <c r="TXU1" s="9"/>
      <c r="TYC1" s="9"/>
      <c r="TYK1" s="9"/>
      <c r="TYS1" s="9"/>
      <c r="TZA1" s="9"/>
      <c r="TZI1" s="9"/>
      <c r="TZQ1" s="9"/>
      <c r="TZY1" s="9"/>
      <c r="UAG1" s="9"/>
      <c r="UAO1" s="9"/>
      <c r="UAW1" s="9"/>
      <c r="UBE1" s="9"/>
      <c r="UBM1" s="9"/>
      <c r="UBU1" s="9"/>
      <c r="UCC1" s="9"/>
      <c r="UCK1" s="9"/>
      <c r="UCS1" s="9"/>
      <c r="UDA1" s="9"/>
      <c r="UDI1" s="9"/>
      <c r="UDQ1" s="9"/>
      <c r="UDY1" s="9"/>
      <c r="UEG1" s="9"/>
      <c r="UEO1" s="9"/>
      <c r="UEW1" s="9"/>
      <c r="UFE1" s="9"/>
      <c r="UFM1" s="9"/>
      <c r="UFU1" s="9"/>
      <c r="UGC1" s="9"/>
      <c r="UGK1" s="9"/>
      <c r="UGS1" s="9"/>
      <c r="UHA1" s="9"/>
      <c r="UHI1" s="9"/>
      <c r="UHQ1" s="9"/>
      <c r="UHY1" s="9"/>
      <c r="UIG1" s="9"/>
      <c r="UIO1" s="9"/>
      <c r="UIW1" s="9"/>
      <c r="UJE1" s="9"/>
      <c r="UJM1" s="9"/>
      <c r="UJU1" s="9"/>
      <c r="UKC1" s="9"/>
      <c r="UKK1" s="9"/>
      <c r="UKS1" s="9"/>
      <c r="ULA1" s="9"/>
      <c r="ULI1" s="9"/>
      <c r="ULQ1" s="9"/>
      <c r="ULY1" s="9"/>
      <c r="UMG1" s="9"/>
      <c r="UMO1" s="9"/>
      <c r="UMW1" s="9"/>
      <c r="UNE1" s="9"/>
      <c r="UNM1" s="9"/>
      <c r="UNU1" s="9"/>
      <c r="UOC1" s="9"/>
      <c r="UOK1" s="9"/>
      <c r="UOS1" s="9"/>
      <c r="UPA1" s="9"/>
      <c r="UPI1" s="9"/>
      <c r="UPQ1" s="9"/>
      <c r="UPY1" s="9"/>
      <c r="UQG1" s="9"/>
      <c r="UQO1" s="9"/>
      <c r="UQW1" s="9"/>
      <c r="URE1" s="9"/>
      <c r="URM1" s="9"/>
      <c r="URU1" s="9"/>
      <c r="USC1" s="9"/>
      <c r="USK1" s="9"/>
      <c r="USS1" s="9"/>
      <c r="UTA1" s="9"/>
      <c r="UTI1" s="9"/>
      <c r="UTQ1" s="9"/>
      <c r="UTY1" s="9"/>
      <c r="UUG1" s="9"/>
      <c r="UUO1" s="9"/>
      <c r="UUW1" s="9"/>
      <c r="UVE1" s="9"/>
      <c r="UVM1" s="9"/>
      <c r="UVU1" s="9"/>
      <c r="UWC1" s="9"/>
      <c r="UWK1" s="9"/>
      <c r="UWS1" s="9"/>
      <c r="UXA1" s="9"/>
      <c r="UXI1" s="9"/>
      <c r="UXQ1" s="9"/>
      <c r="UXY1" s="9"/>
      <c r="UYG1" s="9"/>
      <c r="UYO1" s="9"/>
      <c r="UYW1" s="9"/>
      <c r="UZE1" s="9"/>
      <c r="UZM1" s="9"/>
      <c r="UZU1" s="9"/>
      <c r="VAC1" s="9"/>
      <c r="VAK1" s="9"/>
      <c r="VAS1" s="9"/>
      <c r="VBA1" s="9"/>
      <c r="VBI1" s="9"/>
      <c r="VBQ1" s="9"/>
      <c r="VBY1" s="9"/>
      <c r="VCG1" s="9"/>
      <c r="VCO1" s="9"/>
      <c r="VCW1" s="9"/>
      <c r="VDE1" s="9"/>
      <c r="VDM1" s="9"/>
      <c r="VDU1" s="9"/>
      <c r="VEC1" s="9"/>
      <c r="VEK1" s="9"/>
      <c r="VES1" s="9"/>
      <c r="VFA1" s="9"/>
      <c r="VFI1" s="9"/>
      <c r="VFQ1" s="9"/>
      <c r="VFY1" s="9"/>
      <c r="VGG1" s="9"/>
      <c r="VGO1" s="9"/>
      <c r="VGW1" s="9"/>
      <c r="VHE1" s="9"/>
      <c r="VHM1" s="9"/>
      <c r="VHU1" s="9"/>
      <c r="VIC1" s="9"/>
      <c r="VIK1" s="9"/>
      <c r="VIS1" s="9"/>
      <c r="VJA1" s="9"/>
      <c r="VJI1" s="9"/>
      <c r="VJQ1" s="9"/>
      <c r="VJY1" s="9"/>
      <c r="VKG1" s="9"/>
      <c r="VKO1" s="9"/>
      <c r="VKW1" s="9"/>
      <c r="VLE1" s="9"/>
      <c r="VLM1" s="9"/>
      <c r="VLU1" s="9"/>
      <c r="VMC1" s="9"/>
      <c r="VMK1" s="9"/>
      <c r="VMS1" s="9"/>
      <c r="VNA1" s="9"/>
      <c r="VNI1" s="9"/>
      <c r="VNQ1" s="9"/>
      <c r="VNY1" s="9"/>
      <c r="VOG1" s="9"/>
      <c r="VOO1" s="9"/>
      <c r="VOW1" s="9"/>
      <c r="VPE1" s="9"/>
      <c r="VPM1" s="9"/>
      <c r="VPU1" s="9"/>
      <c r="VQC1" s="9"/>
      <c r="VQK1" s="9"/>
      <c r="VQS1" s="9"/>
      <c r="VRA1" s="9"/>
      <c r="VRI1" s="9"/>
      <c r="VRQ1" s="9"/>
      <c r="VRY1" s="9"/>
      <c r="VSG1" s="9"/>
      <c r="VSO1" s="9"/>
      <c r="VSW1" s="9"/>
      <c r="VTE1" s="9"/>
      <c r="VTM1" s="9"/>
      <c r="VTU1" s="9"/>
      <c r="VUC1" s="9"/>
      <c r="VUK1" s="9"/>
      <c r="VUS1" s="9"/>
      <c r="VVA1" s="9"/>
      <c r="VVI1" s="9"/>
      <c r="VVQ1" s="9"/>
      <c r="VVY1" s="9"/>
      <c r="VWG1" s="9"/>
      <c r="VWO1" s="9"/>
      <c r="VWW1" s="9"/>
      <c r="VXE1" s="9"/>
      <c r="VXM1" s="9"/>
      <c r="VXU1" s="9"/>
      <c r="VYC1" s="9"/>
      <c r="VYK1" s="9"/>
      <c r="VYS1" s="9"/>
      <c r="VZA1" s="9"/>
      <c r="VZI1" s="9"/>
      <c r="VZQ1" s="9"/>
      <c r="VZY1" s="9"/>
      <c r="WAG1" s="9"/>
      <c r="WAO1" s="9"/>
      <c r="WAW1" s="9"/>
      <c r="WBE1" s="9"/>
      <c r="WBM1" s="9"/>
      <c r="WBU1" s="9"/>
      <c r="WCC1" s="9"/>
      <c r="WCK1" s="9"/>
      <c r="WCS1" s="9"/>
      <c r="WDA1" s="9"/>
      <c r="WDI1" s="9"/>
      <c r="WDQ1" s="9"/>
      <c r="WDY1" s="9"/>
      <c r="WEG1" s="9"/>
      <c r="WEO1" s="9"/>
      <c r="WEW1" s="9"/>
      <c r="WFE1" s="9"/>
      <c r="WFM1" s="9"/>
      <c r="WFU1" s="9"/>
      <c r="WGC1" s="9"/>
      <c r="WGK1" s="9"/>
      <c r="WGS1" s="9"/>
      <c r="WHA1" s="9"/>
      <c r="WHI1" s="9"/>
      <c r="WHQ1" s="9"/>
      <c r="WHY1" s="9"/>
      <c r="WIG1" s="9"/>
      <c r="WIO1" s="9"/>
      <c r="WIW1" s="9"/>
      <c r="WJE1" s="9"/>
      <c r="WJM1" s="9"/>
      <c r="WJU1" s="9"/>
      <c r="WKC1" s="9"/>
      <c r="WKK1" s="9"/>
      <c r="WKS1" s="9"/>
      <c r="WLA1" s="9"/>
      <c r="WLI1" s="9"/>
      <c r="WLQ1" s="9"/>
      <c r="WLY1" s="9"/>
      <c r="WMG1" s="9"/>
      <c r="WMO1" s="9"/>
      <c r="WMW1" s="9"/>
      <c r="WNE1" s="9"/>
      <c r="WNM1" s="9"/>
      <c r="WNU1" s="9"/>
      <c r="WOC1" s="9"/>
      <c r="WOK1" s="9"/>
      <c r="WOS1" s="9"/>
      <c r="WPA1" s="9"/>
      <c r="WPI1" s="9"/>
      <c r="WPQ1" s="9"/>
      <c r="WPY1" s="9"/>
      <c r="WQG1" s="9"/>
      <c r="WQO1" s="9"/>
      <c r="WQW1" s="9"/>
      <c r="WRE1" s="9"/>
      <c r="WRM1" s="9"/>
      <c r="WRU1" s="9"/>
      <c r="WSC1" s="9"/>
      <c r="WSK1" s="9"/>
      <c r="WSS1" s="9"/>
      <c r="WTA1" s="9"/>
      <c r="WTI1" s="9"/>
      <c r="WTQ1" s="9"/>
      <c r="WTY1" s="9"/>
      <c r="WUG1" s="9"/>
      <c r="WUO1" s="9"/>
      <c r="WUW1" s="9"/>
      <c r="WVE1" s="9"/>
      <c r="WVM1" s="9"/>
      <c r="WVU1" s="9"/>
      <c r="WWC1" s="9"/>
      <c r="WWK1" s="9"/>
      <c r="WWS1" s="9"/>
      <c r="WXA1" s="9"/>
      <c r="WXI1" s="9"/>
      <c r="WXQ1" s="9"/>
      <c r="WXY1" s="9"/>
      <c r="WYG1" s="9"/>
      <c r="WYO1" s="9"/>
      <c r="WYW1" s="9"/>
      <c r="WZE1" s="9"/>
      <c r="WZM1" s="9"/>
      <c r="WZU1" s="9"/>
      <c r="XAC1" s="9"/>
      <c r="XAK1" s="9"/>
      <c r="XAS1" s="9"/>
      <c r="XBA1" s="9"/>
      <c r="XBI1" s="9"/>
      <c r="XBQ1" s="9"/>
      <c r="XBY1" s="9"/>
      <c r="XCG1" s="9"/>
      <c r="XCO1" s="9"/>
      <c r="XCW1" s="9"/>
      <c r="XDE1" s="9"/>
      <c r="XDM1" s="9"/>
      <c r="XDU1" s="9"/>
      <c r="XEC1" s="9"/>
      <c r="XEK1" s="9"/>
      <c r="XES1" s="9"/>
      <c r="XFA1" s="9"/>
    </row>
    <row r="2" spans="1:1021 1029:2045 2053:3069 3077:4093 4101:5117 5125:6141 6149:7165 7173:8189 8197:9213 9221:10237 10245:11261 11269:12285 12293:13309 13317:14333 14341:15357 15365:16381" s="10" customFormat="1" ht="46.5" x14ac:dyDescent="0.7">
      <c r="A2" s="11" t="s">
        <v>9132</v>
      </c>
      <c r="B2" s="11"/>
      <c r="M2" s="11"/>
      <c r="U2" s="11"/>
      <c r="AC2" s="11"/>
      <c r="AK2" s="11"/>
      <c r="AS2" s="11"/>
      <c r="BA2" s="11"/>
      <c r="BI2" s="11"/>
      <c r="BQ2" s="11"/>
      <c r="BY2" s="11"/>
      <c r="CG2" s="11"/>
      <c r="CO2" s="11"/>
      <c r="CW2" s="11"/>
      <c r="DE2" s="11"/>
      <c r="DM2" s="11"/>
      <c r="DU2" s="11"/>
      <c r="EC2" s="11"/>
      <c r="EK2" s="11"/>
      <c r="ES2" s="11"/>
      <c r="FA2" s="11"/>
      <c r="FI2" s="11"/>
      <c r="FQ2" s="11"/>
      <c r="FY2" s="11"/>
      <c r="GG2" s="11"/>
      <c r="GO2" s="11"/>
      <c r="GW2" s="11"/>
      <c r="HE2" s="11"/>
      <c r="HM2" s="11"/>
      <c r="HU2" s="11"/>
      <c r="IC2" s="11"/>
      <c r="IK2" s="11"/>
      <c r="IS2" s="11"/>
      <c r="JA2" s="11"/>
      <c r="JI2" s="11"/>
      <c r="JQ2" s="11"/>
      <c r="JY2" s="11"/>
      <c r="KG2" s="11"/>
      <c r="KO2" s="11"/>
      <c r="KW2" s="11"/>
      <c r="LE2" s="11"/>
      <c r="LM2" s="11"/>
      <c r="LU2" s="11"/>
      <c r="MC2" s="11"/>
      <c r="MK2" s="11"/>
      <c r="MS2" s="11"/>
      <c r="NA2" s="11"/>
      <c r="NI2" s="11"/>
      <c r="NQ2" s="11"/>
      <c r="NY2" s="11"/>
      <c r="OG2" s="11"/>
      <c r="OO2" s="11"/>
      <c r="OW2" s="11"/>
      <c r="PE2" s="11"/>
      <c r="PM2" s="11"/>
      <c r="PU2" s="11"/>
      <c r="QC2" s="11"/>
      <c r="QK2" s="11"/>
      <c r="QS2" s="11"/>
      <c r="RA2" s="11"/>
      <c r="RI2" s="11"/>
      <c r="RQ2" s="11"/>
      <c r="RY2" s="11"/>
      <c r="SG2" s="11"/>
      <c r="SO2" s="11"/>
      <c r="SW2" s="11"/>
      <c r="TE2" s="11"/>
      <c r="TM2" s="11"/>
      <c r="TU2" s="11"/>
      <c r="UC2" s="11"/>
      <c r="UK2" s="11"/>
      <c r="US2" s="11"/>
      <c r="VA2" s="11"/>
      <c r="VI2" s="11"/>
      <c r="VQ2" s="11"/>
      <c r="VY2" s="11"/>
      <c r="WG2" s="11"/>
      <c r="WO2" s="11"/>
      <c r="WW2" s="11"/>
      <c r="XE2" s="11"/>
      <c r="XM2" s="11"/>
      <c r="XU2" s="11"/>
      <c r="YC2" s="11"/>
      <c r="YK2" s="11"/>
      <c r="YS2" s="11"/>
      <c r="ZA2" s="11"/>
      <c r="ZI2" s="11"/>
      <c r="ZQ2" s="11"/>
      <c r="ZY2" s="11"/>
      <c r="AAG2" s="11"/>
      <c r="AAO2" s="11"/>
      <c r="AAW2" s="11"/>
      <c r="ABE2" s="11"/>
      <c r="ABM2" s="11"/>
      <c r="ABU2" s="11"/>
      <c r="ACC2" s="11"/>
      <c r="ACK2" s="11"/>
      <c r="ACS2" s="11"/>
      <c r="ADA2" s="11"/>
      <c r="ADI2" s="11"/>
      <c r="ADQ2" s="11"/>
      <c r="ADY2" s="11"/>
      <c r="AEG2" s="11"/>
      <c r="AEO2" s="11"/>
      <c r="AEW2" s="11"/>
      <c r="AFE2" s="11"/>
      <c r="AFM2" s="11"/>
      <c r="AFU2" s="11"/>
      <c r="AGC2" s="11"/>
      <c r="AGK2" s="11"/>
      <c r="AGS2" s="11"/>
      <c r="AHA2" s="11"/>
      <c r="AHI2" s="11"/>
      <c r="AHQ2" s="11"/>
      <c r="AHY2" s="11"/>
      <c r="AIG2" s="11"/>
      <c r="AIO2" s="11"/>
      <c r="AIW2" s="11"/>
      <c r="AJE2" s="11"/>
      <c r="AJM2" s="11"/>
      <c r="AJU2" s="11"/>
      <c r="AKC2" s="11"/>
      <c r="AKK2" s="11"/>
      <c r="AKS2" s="11"/>
      <c r="ALA2" s="11"/>
      <c r="ALI2" s="11"/>
      <c r="ALQ2" s="11"/>
      <c r="ALY2" s="11"/>
      <c r="AMG2" s="11"/>
      <c r="AMO2" s="11"/>
      <c r="AMW2" s="11"/>
      <c r="ANE2" s="11"/>
      <c r="ANM2" s="11"/>
      <c r="ANU2" s="11"/>
      <c r="AOC2" s="11"/>
      <c r="AOK2" s="11"/>
      <c r="AOS2" s="11"/>
      <c r="APA2" s="11"/>
      <c r="API2" s="11"/>
      <c r="APQ2" s="11"/>
      <c r="APY2" s="11"/>
      <c r="AQG2" s="11"/>
      <c r="AQO2" s="11"/>
      <c r="AQW2" s="11"/>
      <c r="ARE2" s="11"/>
      <c r="ARM2" s="11"/>
      <c r="ARU2" s="11"/>
      <c r="ASC2" s="11"/>
      <c r="ASK2" s="11"/>
      <c r="ASS2" s="11"/>
      <c r="ATA2" s="11"/>
      <c r="ATI2" s="11"/>
      <c r="ATQ2" s="11"/>
      <c r="ATY2" s="11"/>
      <c r="AUG2" s="11"/>
      <c r="AUO2" s="11"/>
      <c r="AUW2" s="11"/>
      <c r="AVE2" s="11"/>
      <c r="AVM2" s="11"/>
      <c r="AVU2" s="11"/>
      <c r="AWC2" s="11"/>
      <c r="AWK2" s="11"/>
      <c r="AWS2" s="11"/>
      <c r="AXA2" s="11"/>
      <c r="AXI2" s="11"/>
      <c r="AXQ2" s="11"/>
      <c r="AXY2" s="11"/>
      <c r="AYG2" s="11"/>
      <c r="AYO2" s="11"/>
      <c r="AYW2" s="11"/>
      <c r="AZE2" s="11"/>
      <c r="AZM2" s="11"/>
      <c r="AZU2" s="11"/>
      <c r="BAC2" s="11"/>
      <c r="BAK2" s="11"/>
      <c r="BAS2" s="11"/>
      <c r="BBA2" s="11"/>
      <c r="BBI2" s="11"/>
      <c r="BBQ2" s="11"/>
      <c r="BBY2" s="11"/>
      <c r="BCG2" s="11"/>
      <c r="BCO2" s="11"/>
      <c r="BCW2" s="11"/>
      <c r="BDE2" s="11"/>
      <c r="BDM2" s="11"/>
      <c r="BDU2" s="11"/>
      <c r="BEC2" s="11"/>
      <c r="BEK2" s="11"/>
      <c r="BES2" s="11"/>
      <c r="BFA2" s="11"/>
      <c r="BFI2" s="11"/>
      <c r="BFQ2" s="11"/>
      <c r="BFY2" s="11"/>
      <c r="BGG2" s="11"/>
      <c r="BGO2" s="11"/>
      <c r="BGW2" s="11"/>
      <c r="BHE2" s="11"/>
      <c r="BHM2" s="11"/>
      <c r="BHU2" s="11"/>
      <c r="BIC2" s="11"/>
      <c r="BIK2" s="11"/>
      <c r="BIS2" s="11"/>
      <c r="BJA2" s="11"/>
      <c r="BJI2" s="11"/>
      <c r="BJQ2" s="11"/>
      <c r="BJY2" s="11"/>
      <c r="BKG2" s="11"/>
      <c r="BKO2" s="11"/>
      <c r="BKW2" s="11"/>
      <c r="BLE2" s="11"/>
      <c r="BLM2" s="11"/>
      <c r="BLU2" s="11"/>
      <c r="BMC2" s="11"/>
      <c r="BMK2" s="11"/>
      <c r="BMS2" s="11"/>
      <c r="BNA2" s="11"/>
      <c r="BNI2" s="11"/>
      <c r="BNQ2" s="11"/>
      <c r="BNY2" s="11"/>
      <c r="BOG2" s="11"/>
      <c r="BOO2" s="11"/>
      <c r="BOW2" s="11"/>
      <c r="BPE2" s="11"/>
      <c r="BPM2" s="11"/>
      <c r="BPU2" s="11"/>
      <c r="BQC2" s="11"/>
      <c r="BQK2" s="11"/>
      <c r="BQS2" s="11"/>
      <c r="BRA2" s="11"/>
      <c r="BRI2" s="11"/>
      <c r="BRQ2" s="11"/>
      <c r="BRY2" s="11"/>
      <c r="BSG2" s="11"/>
      <c r="BSO2" s="11"/>
      <c r="BSW2" s="11"/>
      <c r="BTE2" s="11"/>
      <c r="BTM2" s="11"/>
      <c r="BTU2" s="11"/>
      <c r="BUC2" s="11"/>
      <c r="BUK2" s="11"/>
      <c r="BUS2" s="11"/>
      <c r="BVA2" s="11"/>
      <c r="BVI2" s="11"/>
      <c r="BVQ2" s="11"/>
      <c r="BVY2" s="11"/>
      <c r="BWG2" s="11"/>
      <c r="BWO2" s="11"/>
      <c r="BWW2" s="11"/>
      <c r="BXE2" s="11"/>
      <c r="BXM2" s="11"/>
      <c r="BXU2" s="11"/>
      <c r="BYC2" s="11"/>
      <c r="BYK2" s="11"/>
      <c r="BYS2" s="11"/>
      <c r="BZA2" s="11"/>
      <c r="BZI2" s="11"/>
      <c r="BZQ2" s="11"/>
      <c r="BZY2" s="11"/>
      <c r="CAG2" s="11"/>
      <c r="CAO2" s="11"/>
      <c r="CAW2" s="11"/>
      <c r="CBE2" s="11"/>
      <c r="CBM2" s="11"/>
      <c r="CBU2" s="11"/>
      <c r="CCC2" s="11"/>
      <c r="CCK2" s="11"/>
      <c r="CCS2" s="11"/>
      <c r="CDA2" s="11"/>
      <c r="CDI2" s="11"/>
      <c r="CDQ2" s="11"/>
      <c r="CDY2" s="11"/>
      <c r="CEG2" s="11"/>
      <c r="CEO2" s="11"/>
      <c r="CEW2" s="11"/>
      <c r="CFE2" s="11"/>
      <c r="CFM2" s="11"/>
      <c r="CFU2" s="11"/>
      <c r="CGC2" s="11"/>
      <c r="CGK2" s="11"/>
      <c r="CGS2" s="11"/>
      <c r="CHA2" s="11"/>
      <c r="CHI2" s="11"/>
      <c r="CHQ2" s="11"/>
      <c r="CHY2" s="11"/>
      <c r="CIG2" s="11"/>
      <c r="CIO2" s="11"/>
      <c r="CIW2" s="11"/>
      <c r="CJE2" s="11"/>
      <c r="CJM2" s="11"/>
      <c r="CJU2" s="11"/>
      <c r="CKC2" s="11"/>
      <c r="CKK2" s="11"/>
      <c r="CKS2" s="11"/>
      <c r="CLA2" s="11"/>
      <c r="CLI2" s="11"/>
      <c r="CLQ2" s="11"/>
      <c r="CLY2" s="11"/>
      <c r="CMG2" s="11"/>
      <c r="CMO2" s="11"/>
      <c r="CMW2" s="11"/>
      <c r="CNE2" s="11"/>
      <c r="CNM2" s="11"/>
      <c r="CNU2" s="11"/>
      <c r="COC2" s="11"/>
      <c r="COK2" s="11"/>
      <c r="COS2" s="11"/>
      <c r="CPA2" s="11"/>
      <c r="CPI2" s="11"/>
      <c r="CPQ2" s="11"/>
      <c r="CPY2" s="11"/>
      <c r="CQG2" s="11"/>
      <c r="CQO2" s="11"/>
      <c r="CQW2" s="11"/>
      <c r="CRE2" s="11"/>
      <c r="CRM2" s="11"/>
      <c r="CRU2" s="11"/>
      <c r="CSC2" s="11"/>
      <c r="CSK2" s="11"/>
      <c r="CSS2" s="11"/>
      <c r="CTA2" s="11"/>
      <c r="CTI2" s="11"/>
      <c r="CTQ2" s="11"/>
      <c r="CTY2" s="11"/>
      <c r="CUG2" s="11"/>
      <c r="CUO2" s="11"/>
      <c r="CUW2" s="11"/>
      <c r="CVE2" s="11"/>
      <c r="CVM2" s="11"/>
      <c r="CVU2" s="11"/>
      <c r="CWC2" s="11"/>
      <c r="CWK2" s="11"/>
      <c r="CWS2" s="11"/>
      <c r="CXA2" s="11"/>
      <c r="CXI2" s="11"/>
      <c r="CXQ2" s="11"/>
      <c r="CXY2" s="11"/>
      <c r="CYG2" s="11"/>
      <c r="CYO2" s="11"/>
      <c r="CYW2" s="11"/>
      <c r="CZE2" s="11"/>
      <c r="CZM2" s="11"/>
      <c r="CZU2" s="11"/>
      <c r="DAC2" s="11"/>
      <c r="DAK2" s="11"/>
      <c r="DAS2" s="11"/>
      <c r="DBA2" s="11"/>
      <c r="DBI2" s="11"/>
      <c r="DBQ2" s="11"/>
      <c r="DBY2" s="11"/>
      <c r="DCG2" s="11"/>
      <c r="DCO2" s="11"/>
      <c r="DCW2" s="11"/>
      <c r="DDE2" s="11"/>
      <c r="DDM2" s="11"/>
      <c r="DDU2" s="11"/>
      <c r="DEC2" s="11"/>
      <c r="DEK2" s="11"/>
      <c r="DES2" s="11"/>
      <c r="DFA2" s="11"/>
      <c r="DFI2" s="11"/>
      <c r="DFQ2" s="11"/>
      <c r="DFY2" s="11"/>
      <c r="DGG2" s="11"/>
      <c r="DGO2" s="11"/>
      <c r="DGW2" s="11"/>
      <c r="DHE2" s="11"/>
      <c r="DHM2" s="11"/>
      <c r="DHU2" s="11"/>
      <c r="DIC2" s="11"/>
      <c r="DIK2" s="11"/>
      <c r="DIS2" s="11"/>
      <c r="DJA2" s="11"/>
      <c r="DJI2" s="11"/>
      <c r="DJQ2" s="11"/>
      <c r="DJY2" s="11"/>
      <c r="DKG2" s="11"/>
      <c r="DKO2" s="11"/>
      <c r="DKW2" s="11"/>
      <c r="DLE2" s="11"/>
      <c r="DLM2" s="11"/>
      <c r="DLU2" s="11"/>
      <c r="DMC2" s="11"/>
      <c r="DMK2" s="11"/>
      <c r="DMS2" s="11"/>
      <c r="DNA2" s="11"/>
      <c r="DNI2" s="11"/>
      <c r="DNQ2" s="11"/>
      <c r="DNY2" s="11"/>
      <c r="DOG2" s="11"/>
      <c r="DOO2" s="11"/>
      <c r="DOW2" s="11"/>
      <c r="DPE2" s="11"/>
      <c r="DPM2" s="11"/>
      <c r="DPU2" s="11"/>
      <c r="DQC2" s="11"/>
      <c r="DQK2" s="11"/>
      <c r="DQS2" s="11"/>
      <c r="DRA2" s="11"/>
      <c r="DRI2" s="11"/>
      <c r="DRQ2" s="11"/>
      <c r="DRY2" s="11"/>
      <c r="DSG2" s="11"/>
      <c r="DSO2" s="11"/>
      <c r="DSW2" s="11"/>
      <c r="DTE2" s="11"/>
      <c r="DTM2" s="11"/>
      <c r="DTU2" s="11"/>
      <c r="DUC2" s="11"/>
      <c r="DUK2" s="11"/>
      <c r="DUS2" s="11"/>
      <c r="DVA2" s="11"/>
      <c r="DVI2" s="11"/>
      <c r="DVQ2" s="11"/>
      <c r="DVY2" s="11"/>
      <c r="DWG2" s="11"/>
      <c r="DWO2" s="11"/>
      <c r="DWW2" s="11"/>
      <c r="DXE2" s="11"/>
      <c r="DXM2" s="11"/>
      <c r="DXU2" s="11"/>
      <c r="DYC2" s="11"/>
      <c r="DYK2" s="11"/>
      <c r="DYS2" s="11"/>
      <c r="DZA2" s="11"/>
      <c r="DZI2" s="11"/>
      <c r="DZQ2" s="11"/>
      <c r="DZY2" s="11"/>
      <c r="EAG2" s="11"/>
      <c r="EAO2" s="11"/>
      <c r="EAW2" s="11"/>
      <c r="EBE2" s="11"/>
      <c r="EBM2" s="11"/>
      <c r="EBU2" s="11"/>
      <c r="ECC2" s="11"/>
      <c r="ECK2" s="11"/>
      <c r="ECS2" s="11"/>
      <c r="EDA2" s="11"/>
      <c r="EDI2" s="11"/>
      <c r="EDQ2" s="11"/>
      <c r="EDY2" s="11"/>
      <c r="EEG2" s="11"/>
      <c r="EEO2" s="11"/>
      <c r="EEW2" s="11"/>
      <c r="EFE2" s="11"/>
      <c r="EFM2" s="11"/>
      <c r="EFU2" s="11"/>
      <c r="EGC2" s="11"/>
      <c r="EGK2" s="11"/>
      <c r="EGS2" s="11"/>
      <c r="EHA2" s="11"/>
      <c r="EHI2" s="11"/>
      <c r="EHQ2" s="11"/>
      <c r="EHY2" s="11"/>
      <c r="EIG2" s="11"/>
      <c r="EIO2" s="11"/>
      <c r="EIW2" s="11"/>
      <c r="EJE2" s="11"/>
      <c r="EJM2" s="11"/>
      <c r="EJU2" s="11"/>
      <c r="EKC2" s="11"/>
      <c r="EKK2" s="11"/>
      <c r="EKS2" s="11"/>
      <c r="ELA2" s="11"/>
      <c r="ELI2" s="11"/>
      <c r="ELQ2" s="11"/>
      <c r="ELY2" s="11"/>
      <c r="EMG2" s="11"/>
      <c r="EMO2" s="11"/>
      <c r="EMW2" s="11"/>
      <c r="ENE2" s="11"/>
      <c r="ENM2" s="11"/>
      <c r="ENU2" s="11"/>
      <c r="EOC2" s="11"/>
      <c r="EOK2" s="11"/>
      <c r="EOS2" s="11"/>
      <c r="EPA2" s="11"/>
      <c r="EPI2" s="11"/>
      <c r="EPQ2" s="11"/>
      <c r="EPY2" s="11"/>
      <c r="EQG2" s="11"/>
      <c r="EQO2" s="11"/>
      <c r="EQW2" s="11"/>
      <c r="ERE2" s="11"/>
      <c r="ERM2" s="11"/>
      <c r="ERU2" s="11"/>
      <c r="ESC2" s="11"/>
      <c r="ESK2" s="11"/>
      <c r="ESS2" s="11"/>
      <c r="ETA2" s="11"/>
      <c r="ETI2" s="11"/>
      <c r="ETQ2" s="11"/>
      <c r="ETY2" s="11"/>
      <c r="EUG2" s="11"/>
      <c r="EUO2" s="11"/>
      <c r="EUW2" s="11"/>
      <c r="EVE2" s="11"/>
      <c r="EVM2" s="11"/>
      <c r="EVU2" s="11"/>
      <c r="EWC2" s="11"/>
      <c r="EWK2" s="11"/>
      <c r="EWS2" s="11"/>
      <c r="EXA2" s="11"/>
      <c r="EXI2" s="11"/>
      <c r="EXQ2" s="11"/>
      <c r="EXY2" s="11"/>
      <c r="EYG2" s="11"/>
      <c r="EYO2" s="11"/>
      <c r="EYW2" s="11"/>
      <c r="EZE2" s="11"/>
      <c r="EZM2" s="11"/>
      <c r="EZU2" s="11"/>
      <c r="FAC2" s="11"/>
      <c r="FAK2" s="11"/>
      <c r="FAS2" s="11"/>
      <c r="FBA2" s="11"/>
      <c r="FBI2" s="11"/>
      <c r="FBQ2" s="11"/>
      <c r="FBY2" s="11"/>
      <c r="FCG2" s="11"/>
      <c r="FCO2" s="11"/>
      <c r="FCW2" s="11"/>
      <c r="FDE2" s="11"/>
      <c r="FDM2" s="11"/>
      <c r="FDU2" s="11"/>
      <c r="FEC2" s="11"/>
      <c r="FEK2" s="11"/>
      <c r="FES2" s="11"/>
      <c r="FFA2" s="11"/>
      <c r="FFI2" s="11"/>
      <c r="FFQ2" s="11"/>
      <c r="FFY2" s="11"/>
      <c r="FGG2" s="11"/>
      <c r="FGO2" s="11"/>
      <c r="FGW2" s="11"/>
      <c r="FHE2" s="11"/>
      <c r="FHM2" s="11"/>
      <c r="FHU2" s="11"/>
      <c r="FIC2" s="11"/>
      <c r="FIK2" s="11"/>
      <c r="FIS2" s="11"/>
      <c r="FJA2" s="11"/>
      <c r="FJI2" s="11"/>
      <c r="FJQ2" s="11"/>
      <c r="FJY2" s="11"/>
      <c r="FKG2" s="11"/>
      <c r="FKO2" s="11"/>
      <c r="FKW2" s="11"/>
      <c r="FLE2" s="11"/>
      <c r="FLM2" s="11"/>
      <c r="FLU2" s="11"/>
      <c r="FMC2" s="11"/>
      <c r="FMK2" s="11"/>
      <c r="FMS2" s="11"/>
      <c r="FNA2" s="11"/>
      <c r="FNI2" s="11"/>
      <c r="FNQ2" s="11"/>
      <c r="FNY2" s="11"/>
      <c r="FOG2" s="11"/>
      <c r="FOO2" s="11"/>
      <c r="FOW2" s="11"/>
      <c r="FPE2" s="11"/>
      <c r="FPM2" s="11"/>
      <c r="FPU2" s="11"/>
      <c r="FQC2" s="11"/>
      <c r="FQK2" s="11"/>
      <c r="FQS2" s="11"/>
      <c r="FRA2" s="11"/>
      <c r="FRI2" s="11"/>
      <c r="FRQ2" s="11"/>
      <c r="FRY2" s="11"/>
      <c r="FSG2" s="11"/>
      <c r="FSO2" s="11"/>
      <c r="FSW2" s="11"/>
      <c r="FTE2" s="11"/>
      <c r="FTM2" s="11"/>
      <c r="FTU2" s="11"/>
      <c r="FUC2" s="11"/>
      <c r="FUK2" s="11"/>
      <c r="FUS2" s="11"/>
      <c r="FVA2" s="11"/>
      <c r="FVI2" s="11"/>
      <c r="FVQ2" s="11"/>
      <c r="FVY2" s="11"/>
      <c r="FWG2" s="11"/>
      <c r="FWO2" s="11"/>
      <c r="FWW2" s="11"/>
      <c r="FXE2" s="11"/>
      <c r="FXM2" s="11"/>
      <c r="FXU2" s="11"/>
      <c r="FYC2" s="11"/>
      <c r="FYK2" s="11"/>
      <c r="FYS2" s="11"/>
      <c r="FZA2" s="11"/>
      <c r="FZI2" s="11"/>
      <c r="FZQ2" s="11"/>
      <c r="FZY2" s="11"/>
      <c r="GAG2" s="11"/>
      <c r="GAO2" s="11"/>
      <c r="GAW2" s="11"/>
      <c r="GBE2" s="11"/>
      <c r="GBM2" s="11"/>
      <c r="GBU2" s="11"/>
      <c r="GCC2" s="11"/>
      <c r="GCK2" s="11"/>
      <c r="GCS2" s="11"/>
      <c r="GDA2" s="11"/>
      <c r="GDI2" s="11"/>
      <c r="GDQ2" s="11"/>
      <c r="GDY2" s="11"/>
      <c r="GEG2" s="11"/>
      <c r="GEO2" s="11"/>
      <c r="GEW2" s="11"/>
      <c r="GFE2" s="11"/>
      <c r="GFM2" s="11"/>
      <c r="GFU2" s="11"/>
      <c r="GGC2" s="11"/>
      <c r="GGK2" s="11"/>
      <c r="GGS2" s="11"/>
      <c r="GHA2" s="11"/>
      <c r="GHI2" s="11"/>
      <c r="GHQ2" s="11"/>
      <c r="GHY2" s="11"/>
      <c r="GIG2" s="11"/>
      <c r="GIO2" s="11"/>
      <c r="GIW2" s="11"/>
      <c r="GJE2" s="11"/>
      <c r="GJM2" s="11"/>
      <c r="GJU2" s="11"/>
      <c r="GKC2" s="11"/>
      <c r="GKK2" s="11"/>
      <c r="GKS2" s="11"/>
      <c r="GLA2" s="11"/>
      <c r="GLI2" s="11"/>
      <c r="GLQ2" s="11"/>
      <c r="GLY2" s="11"/>
      <c r="GMG2" s="11"/>
      <c r="GMO2" s="11"/>
      <c r="GMW2" s="11"/>
      <c r="GNE2" s="11"/>
      <c r="GNM2" s="11"/>
      <c r="GNU2" s="11"/>
      <c r="GOC2" s="11"/>
      <c r="GOK2" s="11"/>
      <c r="GOS2" s="11"/>
      <c r="GPA2" s="11"/>
      <c r="GPI2" s="11"/>
      <c r="GPQ2" s="11"/>
      <c r="GPY2" s="11"/>
      <c r="GQG2" s="11"/>
      <c r="GQO2" s="11"/>
      <c r="GQW2" s="11"/>
      <c r="GRE2" s="11"/>
      <c r="GRM2" s="11"/>
      <c r="GRU2" s="11"/>
      <c r="GSC2" s="11"/>
      <c r="GSK2" s="11"/>
      <c r="GSS2" s="11"/>
      <c r="GTA2" s="11"/>
      <c r="GTI2" s="11"/>
      <c r="GTQ2" s="11"/>
      <c r="GTY2" s="11"/>
      <c r="GUG2" s="11"/>
      <c r="GUO2" s="11"/>
      <c r="GUW2" s="11"/>
      <c r="GVE2" s="11"/>
      <c r="GVM2" s="11"/>
      <c r="GVU2" s="11"/>
      <c r="GWC2" s="11"/>
      <c r="GWK2" s="11"/>
      <c r="GWS2" s="11"/>
      <c r="GXA2" s="11"/>
      <c r="GXI2" s="11"/>
      <c r="GXQ2" s="11"/>
      <c r="GXY2" s="11"/>
      <c r="GYG2" s="11"/>
      <c r="GYO2" s="11"/>
      <c r="GYW2" s="11"/>
      <c r="GZE2" s="11"/>
      <c r="GZM2" s="11"/>
      <c r="GZU2" s="11"/>
      <c r="HAC2" s="11"/>
      <c r="HAK2" s="11"/>
      <c r="HAS2" s="11"/>
      <c r="HBA2" s="11"/>
      <c r="HBI2" s="11"/>
      <c r="HBQ2" s="11"/>
      <c r="HBY2" s="11"/>
      <c r="HCG2" s="11"/>
      <c r="HCO2" s="11"/>
      <c r="HCW2" s="11"/>
      <c r="HDE2" s="11"/>
      <c r="HDM2" s="11"/>
      <c r="HDU2" s="11"/>
      <c r="HEC2" s="11"/>
      <c r="HEK2" s="11"/>
      <c r="HES2" s="11"/>
      <c r="HFA2" s="11"/>
      <c r="HFI2" s="11"/>
      <c r="HFQ2" s="11"/>
      <c r="HFY2" s="11"/>
      <c r="HGG2" s="11"/>
      <c r="HGO2" s="11"/>
      <c r="HGW2" s="11"/>
      <c r="HHE2" s="11"/>
      <c r="HHM2" s="11"/>
      <c r="HHU2" s="11"/>
      <c r="HIC2" s="11"/>
      <c r="HIK2" s="11"/>
      <c r="HIS2" s="11"/>
      <c r="HJA2" s="11"/>
      <c r="HJI2" s="11"/>
      <c r="HJQ2" s="11"/>
      <c r="HJY2" s="11"/>
      <c r="HKG2" s="11"/>
      <c r="HKO2" s="11"/>
      <c r="HKW2" s="11"/>
      <c r="HLE2" s="11"/>
      <c r="HLM2" s="11"/>
      <c r="HLU2" s="11"/>
      <c r="HMC2" s="11"/>
      <c r="HMK2" s="11"/>
      <c r="HMS2" s="11"/>
      <c r="HNA2" s="11"/>
      <c r="HNI2" s="11"/>
      <c r="HNQ2" s="11"/>
      <c r="HNY2" s="11"/>
      <c r="HOG2" s="11"/>
      <c r="HOO2" s="11"/>
      <c r="HOW2" s="11"/>
      <c r="HPE2" s="11"/>
      <c r="HPM2" s="11"/>
      <c r="HPU2" s="11"/>
      <c r="HQC2" s="11"/>
      <c r="HQK2" s="11"/>
      <c r="HQS2" s="11"/>
      <c r="HRA2" s="11"/>
      <c r="HRI2" s="11"/>
      <c r="HRQ2" s="11"/>
      <c r="HRY2" s="11"/>
      <c r="HSG2" s="11"/>
      <c r="HSO2" s="11"/>
      <c r="HSW2" s="11"/>
      <c r="HTE2" s="11"/>
      <c r="HTM2" s="11"/>
      <c r="HTU2" s="11"/>
      <c r="HUC2" s="11"/>
      <c r="HUK2" s="11"/>
      <c r="HUS2" s="11"/>
      <c r="HVA2" s="11"/>
      <c r="HVI2" s="11"/>
      <c r="HVQ2" s="11"/>
      <c r="HVY2" s="11"/>
      <c r="HWG2" s="11"/>
      <c r="HWO2" s="11"/>
      <c r="HWW2" s="11"/>
      <c r="HXE2" s="11"/>
      <c r="HXM2" s="11"/>
      <c r="HXU2" s="11"/>
      <c r="HYC2" s="11"/>
      <c r="HYK2" s="11"/>
      <c r="HYS2" s="11"/>
      <c r="HZA2" s="11"/>
      <c r="HZI2" s="11"/>
      <c r="HZQ2" s="11"/>
      <c r="HZY2" s="11"/>
      <c r="IAG2" s="11"/>
      <c r="IAO2" s="11"/>
      <c r="IAW2" s="11"/>
      <c r="IBE2" s="11"/>
      <c r="IBM2" s="11"/>
      <c r="IBU2" s="11"/>
      <c r="ICC2" s="11"/>
      <c r="ICK2" s="11"/>
      <c r="ICS2" s="11"/>
      <c r="IDA2" s="11"/>
      <c r="IDI2" s="11"/>
      <c r="IDQ2" s="11"/>
      <c r="IDY2" s="11"/>
      <c r="IEG2" s="11"/>
      <c r="IEO2" s="11"/>
      <c r="IEW2" s="11"/>
      <c r="IFE2" s="11"/>
      <c r="IFM2" s="11"/>
      <c r="IFU2" s="11"/>
      <c r="IGC2" s="11"/>
      <c r="IGK2" s="11"/>
      <c r="IGS2" s="11"/>
      <c r="IHA2" s="11"/>
      <c r="IHI2" s="11"/>
      <c r="IHQ2" s="11"/>
      <c r="IHY2" s="11"/>
      <c r="IIG2" s="11"/>
      <c r="IIO2" s="11"/>
      <c r="IIW2" s="11"/>
      <c r="IJE2" s="11"/>
      <c r="IJM2" s="11"/>
      <c r="IJU2" s="11"/>
      <c r="IKC2" s="11"/>
      <c r="IKK2" s="11"/>
      <c r="IKS2" s="11"/>
      <c r="ILA2" s="11"/>
      <c r="ILI2" s="11"/>
      <c r="ILQ2" s="11"/>
      <c r="ILY2" s="11"/>
      <c r="IMG2" s="11"/>
      <c r="IMO2" s="11"/>
      <c r="IMW2" s="11"/>
      <c r="INE2" s="11"/>
      <c r="INM2" s="11"/>
      <c r="INU2" s="11"/>
      <c r="IOC2" s="11"/>
      <c r="IOK2" s="11"/>
      <c r="IOS2" s="11"/>
      <c r="IPA2" s="11"/>
      <c r="IPI2" s="11"/>
      <c r="IPQ2" s="11"/>
      <c r="IPY2" s="11"/>
      <c r="IQG2" s="11"/>
      <c r="IQO2" s="11"/>
      <c r="IQW2" s="11"/>
      <c r="IRE2" s="11"/>
      <c r="IRM2" s="11"/>
      <c r="IRU2" s="11"/>
      <c r="ISC2" s="11"/>
      <c r="ISK2" s="11"/>
      <c r="ISS2" s="11"/>
      <c r="ITA2" s="11"/>
      <c r="ITI2" s="11"/>
      <c r="ITQ2" s="11"/>
      <c r="ITY2" s="11"/>
      <c r="IUG2" s="11"/>
      <c r="IUO2" s="11"/>
      <c r="IUW2" s="11"/>
      <c r="IVE2" s="11"/>
      <c r="IVM2" s="11"/>
      <c r="IVU2" s="11"/>
      <c r="IWC2" s="11"/>
      <c r="IWK2" s="11"/>
      <c r="IWS2" s="11"/>
      <c r="IXA2" s="11"/>
      <c r="IXI2" s="11"/>
      <c r="IXQ2" s="11"/>
      <c r="IXY2" s="11"/>
      <c r="IYG2" s="11"/>
      <c r="IYO2" s="11"/>
      <c r="IYW2" s="11"/>
      <c r="IZE2" s="11"/>
      <c r="IZM2" s="11"/>
      <c r="IZU2" s="11"/>
      <c r="JAC2" s="11"/>
      <c r="JAK2" s="11"/>
      <c r="JAS2" s="11"/>
      <c r="JBA2" s="11"/>
      <c r="JBI2" s="11"/>
      <c r="JBQ2" s="11"/>
      <c r="JBY2" s="11"/>
      <c r="JCG2" s="11"/>
      <c r="JCO2" s="11"/>
      <c r="JCW2" s="11"/>
      <c r="JDE2" s="11"/>
      <c r="JDM2" s="11"/>
      <c r="JDU2" s="11"/>
      <c r="JEC2" s="11"/>
      <c r="JEK2" s="11"/>
      <c r="JES2" s="11"/>
      <c r="JFA2" s="11"/>
      <c r="JFI2" s="11"/>
      <c r="JFQ2" s="11"/>
      <c r="JFY2" s="11"/>
      <c r="JGG2" s="11"/>
      <c r="JGO2" s="11"/>
      <c r="JGW2" s="11"/>
      <c r="JHE2" s="11"/>
      <c r="JHM2" s="11"/>
      <c r="JHU2" s="11"/>
      <c r="JIC2" s="11"/>
      <c r="JIK2" s="11"/>
      <c r="JIS2" s="11"/>
      <c r="JJA2" s="11"/>
      <c r="JJI2" s="11"/>
      <c r="JJQ2" s="11"/>
      <c r="JJY2" s="11"/>
      <c r="JKG2" s="11"/>
      <c r="JKO2" s="11"/>
      <c r="JKW2" s="11"/>
      <c r="JLE2" s="11"/>
      <c r="JLM2" s="11"/>
      <c r="JLU2" s="11"/>
      <c r="JMC2" s="11"/>
      <c r="JMK2" s="11"/>
      <c r="JMS2" s="11"/>
      <c r="JNA2" s="11"/>
      <c r="JNI2" s="11"/>
      <c r="JNQ2" s="11"/>
      <c r="JNY2" s="11"/>
      <c r="JOG2" s="11"/>
      <c r="JOO2" s="11"/>
      <c r="JOW2" s="11"/>
      <c r="JPE2" s="11"/>
      <c r="JPM2" s="11"/>
      <c r="JPU2" s="11"/>
      <c r="JQC2" s="11"/>
      <c r="JQK2" s="11"/>
      <c r="JQS2" s="11"/>
      <c r="JRA2" s="11"/>
      <c r="JRI2" s="11"/>
      <c r="JRQ2" s="11"/>
      <c r="JRY2" s="11"/>
      <c r="JSG2" s="11"/>
      <c r="JSO2" s="11"/>
      <c r="JSW2" s="11"/>
      <c r="JTE2" s="11"/>
      <c r="JTM2" s="11"/>
      <c r="JTU2" s="11"/>
      <c r="JUC2" s="11"/>
      <c r="JUK2" s="11"/>
      <c r="JUS2" s="11"/>
      <c r="JVA2" s="11"/>
      <c r="JVI2" s="11"/>
      <c r="JVQ2" s="11"/>
      <c r="JVY2" s="11"/>
      <c r="JWG2" s="11"/>
      <c r="JWO2" s="11"/>
      <c r="JWW2" s="11"/>
      <c r="JXE2" s="11"/>
      <c r="JXM2" s="11"/>
      <c r="JXU2" s="11"/>
      <c r="JYC2" s="11"/>
      <c r="JYK2" s="11"/>
      <c r="JYS2" s="11"/>
      <c r="JZA2" s="11"/>
      <c r="JZI2" s="11"/>
      <c r="JZQ2" s="11"/>
      <c r="JZY2" s="11"/>
      <c r="KAG2" s="11"/>
      <c r="KAO2" s="11"/>
      <c r="KAW2" s="11"/>
      <c r="KBE2" s="11"/>
      <c r="KBM2" s="11"/>
      <c r="KBU2" s="11"/>
      <c r="KCC2" s="11"/>
      <c r="KCK2" s="11"/>
      <c r="KCS2" s="11"/>
      <c r="KDA2" s="11"/>
      <c r="KDI2" s="11"/>
      <c r="KDQ2" s="11"/>
      <c r="KDY2" s="11"/>
      <c r="KEG2" s="11"/>
      <c r="KEO2" s="11"/>
      <c r="KEW2" s="11"/>
      <c r="KFE2" s="11"/>
      <c r="KFM2" s="11"/>
      <c r="KFU2" s="11"/>
      <c r="KGC2" s="11"/>
      <c r="KGK2" s="11"/>
      <c r="KGS2" s="11"/>
      <c r="KHA2" s="11"/>
      <c r="KHI2" s="11"/>
      <c r="KHQ2" s="11"/>
      <c r="KHY2" s="11"/>
      <c r="KIG2" s="11"/>
      <c r="KIO2" s="11"/>
      <c r="KIW2" s="11"/>
      <c r="KJE2" s="11"/>
      <c r="KJM2" s="11"/>
      <c r="KJU2" s="11"/>
      <c r="KKC2" s="11"/>
      <c r="KKK2" s="11"/>
      <c r="KKS2" s="11"/>
      <c r="KLA2" s="11"/>
      <c r="KLI2" s="11"/>
      <c r="KLQ2" s="11"/>
      <c r="KLY2" s="11"/>
      <c r="KMG2" s="11"/>
      <c r="KMO2" s="11"/>
      <c r="KMW2" s="11"/>
      <c r="KNE2" s="11"/>
      <c r="KNM2" s="11"/>
      <c r="KNU2" s="11"/>
      <c r="KOC2" s="11"/>
      <c r="KOK2" s="11"/>
      <c r="KOS2" s="11"/>
      <c r="KPA2" s="11"/>
      <c r="KPI2" s="11"/>
      <c r="KPQ2" s="11"/>
      <c r="KPY2" s="11"/>
      <c r="KQG2" s="11"/>
      <c r="KQO2" s="11"/>
      <c r="KQW2" s="11"/>
      <c r="KRE2" s="11"/>
      <c r="KRM2" s="11"/>
      <c r="KRU2" s="11"/>
      <c r="KSC2" s="11"/>
      <c r="KSK2" s="11"/>
      <c r="KSS2" s="11"/>
      <c r="KTA2" s="11"/>
      <c r="KTI2" s="11"/>
      <c r="KTQ2" s="11"/>
      <c r="KTY2" s="11"/>
      <c r="KUG2" s="11"/>
      <c r="KUO2" s="11"/>
      <c r="KUW2" s="11"/>
      <c r="KVE2" s="11"/>
      <c r="KVM2" s="11"/>
      <c r="KVU2" s="11"/>
      <c r="KWC2" s="11"/>
      <c r="KWK2" s="11"/>
      <c r="KWS2" s="11"/>
      <c r="KXA2" s="11"/>
      <c r="KXI2" s="11"/>
      <c r="KXQ2" s="11"/>
      <c r="KXY2" s="11"/>
      <c r="KYG2" s="11"/>
      <c r="KYO2" s="11"/>
      <c r="KYW2" s="11"/>
      <c r="KZE2" s="11"/>
      <c r="KZM2" s="11"/>
      <c r="KZU2" s="11"/>
      <c r="LAC2" s="11"/>
      <c r="LAK2" s="11"/>
      <c r="LAS2" s="11"/>
      <c r="LBA2" s="11"/>
      <c r="LBI2" s="11"/>
      <c r="LBQ2" s="11"/>
      <c r="LBY2" s="11"/>
      <c r="LCG2" s="11"/>
      <c r="LCO2" s="11"/>
      <c r="LCW2" s="11"/>
      <c r="LDE2" s="11"/>
      <c r="LDM2" s="11"/>
      <c r="LDU2" s="11"/>
      <c r="LEC2" s="11"/>
      <c r="LEK2" s="11"/>
      <c r="LES2" s="11"/>
      <c r="LFA2" s="11"/>
      <c r="LFI2" s="11"/>
      <c r="LFQ2" s="11"/>
      <c r="LFY2" s="11"/>
      <c r="LGG2" s="11"/>
      <c r="LGO2" s="11"/>
      <c r="LGW2" s="11"/>
      <c r="LHE2" s="11"/>
      <c r="LHM2" s="11"/>
      <c r="LHU2" s="11"/>
      <c r="LIC2" s="11"/>
      <c r="LIK2" s="11"/>
      <c r="LIS2" s="11"/>
      <c r="LJA2" s="11"/>
      <c r="LJI2" s="11"/>
      <c r="LJQ2" s="11"/>
      <c r="LJY2" s="11"/>
      <c r="LKG2" s="11"/>
      <c r="LKO2" s="11"/>
      <c r="LKW2" s="11"/>
      <c r="LLE2" s="11"/>
      <c r="LLM2" s="11"/>
      <c r="LLU2" s="11"/>
      <c r="LMC2" s="11"/>
      <c r="LMK2" s="11"/>
      <c r="LMS2" s="11"/>
      <c r="LNA2" s="11"/>
      <c r="LNI2" s="11"/>
      <c r="LNQ2" s="11"/>
      <c r="LNY2" s="11"/>
      <c r="LOG2" s="11"/>
      <c r="LOO2" s="11"/>
      <c r="LOW2" s="11"/>
      <c r="LPE2" s="11"/>
      <c r="LPM2" s="11"/>
      <c r="LPU2" s="11"/>
      <c r="LQC2" s="11"/>
      <c r="LQK2" s="11"/>
      <c r="LQS2" s="11"/>
      <c r="LRA2" s="11"/>
      <c r="LRI2" s="11"/>
      <c r="LRQ2" s="11"/>
      <c r="LRY2" s="11"/>
      <c r="LSG2" s="11"/>
      <c r="LSO2" s="11"/>
      <c r="LSW2" s="11"/>
      <c r="LTE2" s="11"/>
      <c r="LTM2" s="11"/>
      <c r="LTU2" s="11"/>
      <c r="LUC2" s="11"/>
      <c r="LUK2" s="11"/>
      <c r="LUS2" s="11"/>
      <c r="LVA2" s="11"/>
      <c r="LVI2" s="11"/>
      <c r="LVQ2" s="11"/>
      <c r="LVY2" s="11"/>
      <c r="LWG2" s="11"/>
      <c r="LWO2" s="11"/>
      <c r="LWW2" s="11"/>
      <c r="LXE2" s="11"/>
      <c r="LXM2" s="11"/>
      <c r="LXU2" s="11"/>
      <c r="LYC2" s="11"/>
      <c r="LYK2" s="11"/>
      <c r="LYS2" s="11"/>
      <c r="LZA2" s="11"/>
      <c r="LZI2" s="11"/>
      <c r="LZQ2" s="11"/>
      <c r="LZY2" s="11"/>
      <c r="MAG2" s="11"/>
      <c r="MAO2" s="11"/>
      <c r="MAW2" s="11"/>
      <c r="MBE2" s="11"/>
      <c r="MBM2" s="11"/>
      <c r="MBU2" s="11"/>
      <c r="MCC2" s="11"/>
      <c r="MCK2" s="11"/>
      <c r="MCS2" s="11"/>
      <c r="MDA2" s="11"/>
      <c r="MDI2" s="11"/>
      <c r="MDQ2" s="11"/>
      <c r="MDY2" s="11"/>
      <c r="MEG2" s="11"/>
      <c r="MEO2" s="11"/>
      <c r="MEW2" s="11"/>
      <c r="MFE2" s="11"/>
      <c r="MFM2" s="11"/>
      <c r="MFU2" s="11"/>
      <c r="MGC2" s="11"/>
      <c r="MGK2" s="11"/>
      <c r="MGS2" s="11"/>
      <c r="MHA2" s="11"/>
      <c r="MHI2" s="11"/>
      <c r="MHQ2" s="11"/>
      <c r="MHY2" s="11"/>
      <c r="MIG2" s="11"/>
      <c r="MIO2" s="11"/>
      <c r="MIW2" s="11"/>
      <c r="MJE2" s="11"/>
      <c r="MJM2" s="11"/>
      <c r="MJU2" s="11"/>
      <c r="MKC2" s="11"/>
      <c r="MKK2" s="11"/>
      <c r="MKS2" s="11"/>
      <c r="MLA2" s="11"/>
      <c r="MLI2" s="11"/>
      <c r="MLQ2" s="11"/>
      <c r="MLY2" s="11"/>
      <c r="MMG2" s="11"/>
      <c r="MMO2" s="11"/>
      <c r="MMW2" s="11"/>
      <c r="MNE2" s="11"/>
      <c r="MNM2" s="11"/>
      <c r="MNU2" s="11"/>
      <c r="MOC2" s="11"/>
      <c r="MOK2" s="11"/>
      <c r="MOS2" s="11"/>
      <c r="MPA2" s="11"/>
      <c r="MPI2" s="11"/>
      <c r="MPQ2" s="11"/>
      <c r="MPY2" s="11"/>
      <c r="MQG2" s="11"/>
      <c r="MQO2" s="11"/>
      <c r="MQW2" s="11"/>
      <c r="MRE2" s="11"/>
      <c r="MRM2" s="11"/>
      <c r="MRU2" s="11"/>
      <c r="MSC2" s="11"/>
      <c r="MSK2" s="11"/>
      <c r="MSS2" s="11"/>
      <c r="MTA2" s="11"/>
      <c r="MTI2" s="11"/>
      <c r="MTQ2" s="11"/>
      <c r="MTY2" s="11"/>
      <c r="MUG2" s="11"/>
      <c r="MUO2" s="11"/>
      <c r="MUW2" s="11"/>
      <c r="MVE2" s="11"/>
      <c r="MVM2" s="11"/>
      <c r="MVU2" s="11"/>
      <c r="MWC2" s="11"/>
      <c r="MWK2" s="11"/>
      <c r="MWS2" s="11"/>
      <c r="MXA2" s="11"/>
      <c r="MXI2" s="11"/>
      <c r="MXQ2" s="11"/>
      <c r="MXY2" s="11"/>
      <c r="MYG2" s="11"/>
      <c r="MYO2" s="11"/>
      <c r="MYW2" s="11"/>
      <c r="MZE2" s="11"/>
      <c r="MZM2" s="11"/>
      <c r="MZU2" s="11"/>
      <c r="NAC2" s="11"/>
      <c r="NAK2" s="11"/>
      <c r="NAS2" s="11"/>
      <c r="NBA2" s="11"/>
      <c r="NBI2" s="11"/>
      <c r="NBQ2" s="11"/>
      <c r="NBY2" s="11"/>
      <c r="NCG2" s="11"/>
      <c r="NCO2" s="11"/>
      <c r="NCW2" s="11"/>
      <c r="NDE2" s="11"/>
      <c r="NDM2" s="11"/>
      <c r="NDU2" s="11"/>
      <c r="NEC2" s="11"/>
      <c r="NEK2" s="11"/>
      <c r="NES2" s="11"/>
      <c r="NFA2" s="11"/>
      <c r="NFI2" s="11"/>
      <c r="NFQ2" s="11"/>
      <c r="NFY2" s="11"/>
      <c r="NGG2" s="11"/>
      <c r="NGO2" s="11"/>
      <c r="NGW2" s="11"/>
      <c r="NHE2" s="11"/>
      <c r="NHM2" s="11"/>
      <c r="NHU2" s="11"/>
      <c r="NIC2" s="11"/>
      <c r="NIK2" s="11"/>
      <c r="NIS2" s="11"/>
      <c r="NJA2" s="11"/>
      <c r="NJI2" s="11"/>
      <c r="NJQ2" s="11"/>
      <c r="NJY2" s="11"/>
      <c r="NKG2" s="11"/>
      <c r="NKO2" s="11"/>
      <c r="NKW2" s="11"/>
      <c r="NLE2" s="11"/>
      <c r="NLM2" s="11"/>
      <c r="NLU2" s="11"/>
      <c r="NMC2" s="11"/>
      <c r="NMK2" s="11"/>
      <c r="NMS2" s="11"/>
      <c r="NNA2" s="11"/>
      <c r="NNI2" s="11"/>
      <c r="NNQ2" s="11"/>
      <c r="NNY2" s="11"/>
      <c r="NOG2" s="11"/>
      <c r="NOO2" s="11"/>
      <c r="NOW2" s="11"/>
      <c r="NPE2" s="11"/>
      <c r="NPM2" s="11"/>
      <c r="NPU2" s="11"/>
      <c r="NQC2" s="11"/>
      <c r="NQK2" s="11"/>
      <c r="NQS2" s="11"/>
      <c r="NRA2" s="11"/>
      <c r="NRI2" s="11"/>
      <c r="NRQ2" s="11"/>
      <c r="NRY2" s="11"/>
      <c r="NSG2" s="11"/>
      <c r="NSO2" s="11"/>
      <c r="NSW2" s="11"/>
      <c r="NTE2" s="11"/>
      <c r="NTM2" s="11"/>
      <c r="NTU2" s="11"/>
      <c r="NUC2" s="11"/>
      <c r="NUK2" s="11"/>
      <c r="NUS2" s="11"/>
      <c r="NVA2" s="11"/>
      <c r="NVI2" s="11"/>
      <c r="NVQ2" s="11"/>
      <c r="NVY2" s="11"/>
      <c r="NWG2" s="11"/>
      <c r="NWO2" s="11"/>
      <c r="NWW2" s="11"/>
      <c r="NXE2" s="11"/>
      <c r="NXM2" s="11"/>
      <c r="NXU2" s="11"/>
      <c r="NYC2" s="11"/>
      <c r="NYK2" s="11"/>
      <c r="NYS2" s="11"/>
      <c r="NZA2" s="11"/>
      <c r="NZI2" s="11"/>
      <c r="NZQ2" s="11"/>
      <c r="NZY2" s="11"/>
      <c r="OAG2" s="11"/>
      <c r="OAO2" s="11"/>
      <c r="OAW2" s="11"/>
      <c r="OBE2" s="11"/>
      <c r="OBM2" s="11"/>
      <c r="OBU2" s="11"/>
      <c r="OCC2" s="11"/>
      <c r="OCK2" s="11"/>
      <c r="OCS2" s="11"/>
      <c r="ODA2" s="11"/>
      <c r="ODI2" s="11"/>
      <c r="ODQ2" s="11"/>
      <c r="ODY2" s="11"/>
      <c r="OEG2" s="11"/>
      <c r="OEO2" s="11"/>
      <c r="OEW2" s="11"/>
      <c r="OFE2" s="11"/>
      <c r="OFM2" s="11"/>
      <c r="OFU2" s="11"/>
      <c r="OGC2" s="11"/>
      <c r="OGK2" s="11"/>
      <c r="OGS2" s="11"/>
      <c r="OHA2" s="11"/>
      <c r="OHI2" s="11"/>
      <c r="OHQ2" s="11"/>
      <c r="OHY2" s="11"/>
      <c r="OIG2" s="11"/>
      <c r="OIO2" s="11"/>
      <c r="OIW2" s="11"/>
      <c r="OJE2" s="11"/>
      <c r="OJM2" s="11"/>
      <c r="OJU2" s="11"/>
      <c r="OKC2" s="11"/>
      <c r="OKK2" s="11"/>
      <c r="OKS2" s="11"/>
      <c r="OLA2" s="11"/>
      <c r="OLI2" s="11"/>
      <c r="OLQ2" s="11"/>
      <c r="OLY2" s="11"/>
      <c r="OMG2" s="11"/>
      <c r="OMO2" s="11"/>
      <c r="OMW2" s="11"/>
      <c r="ONE2" s="11"/>
      <c r="ONM2" s="11"/>
      <c r="ONU2" s="11"/>
      <c r="OOC2" s="11"/>
      <c r="OOK2" s="11"/>
      <c r="OOS2" s="11"/>
      <c r="OPA2" s="11"/>
      <c r="OPI2" s="11"/>
      <c r="OPQ2" s="11"/>
      <c r="OPY2" s="11"/>
      <c r="OQG2" s="11"/>
      <c r="OQO2" s="11"/>
      <c r="OQW2" s="11"/>
      <c r="ORE2" s="11"/>
      <c r="ORM2" s="11"/>
      <c r="ORU2" s="11"/>
      <c r="OSC2" s="11"/>
      <c r="OSK2" s="11"/>
      <c r="OSS2" s="11"/>
      <c r="OTA2" s="11"/>
      <c r="OTI2" s="11"/>
      <c r="OTQ2" s="11"/>
      <c r="OTY2" s="11"/>
      <c r="OUG2" s="11"/>
      <c r="OUO2" s="11"/>
      <c r="OUW2" s="11"/>
      <c r="OVE2" s="11"/>
      <c r="OVM2" s="11"/>
      <c r="OVU2" s="11"/>
      <c r="OWC2" s="11"/>
      <c r="OWK2" s="11"/>
      <c r="OWS2" s="11"/>
      <c r="OXA2" s="11"/>
      <c r="OXI2" s="11"/>
      <c r="OXQ2" s="11"/>
      <c r="OXY2" s="11"/>
      <c r="OYG2" s="11"/>
      <c r="OYO2" s="11"/>
      <c r="OYW2" s="11"/>
      <c r="OZE2" s="11"/>
      <c r="OZM2" s="11"/>
      <c r="OZU2" s="11"/>
      <c r="PAC2" s="11"/>
      <c r="PAK2" s="11"/>
      <c r="PAS2" s="11"/>
      <c r="PBA2" s="11"/>
      <c r="PBI2" s="11"/>
      <c r="PBQ2" s="11"/>
      <c r="PBY2" s="11"/>
      <c r="PCG2" s="11"/>
      <c r="PCO2" s="11"/>
      <c r="PCW2" s="11"/>
      <c r="PDE2" s="11"/>
      <c r="PDM2" s="11"/>
      <c r="PDU2" s="11"/>
      <c r="PEC2" s="11"/>
      <c r="PEK2" s="11"/>
      <c r="PES2" s="11"/>
      <c r="PFA2" s="11"/>
      <c r="PFI2" s="11"/>
      <c r="PFQ2" s="11"/>
      <c r="PFY2" s="11"/>
      <c r="PGG2" s="11"/>
      <c r="PGO2" s="11"/>
      <c r="PGW2" s="11"/>
      <c r="PHE2" s="11"/>
      <c r="PHM2" s="11"/>
      <c r="PHU2" s="11"/>
      <c r="PIC2" s="11"/>
      <c r="PIK2" s="11"/>
      <c r="PIS2" s="11"/>
      <c r="PJA2" s="11"/>
      <c r="PJI2" s="11"/>
      <c r="PJQ2" s="11"/>
      <c r="PJY2" s="11"/>
      <c r="PKG2" s="11"/>
      <c r="PKO2" s="11"/>
      <c r="PKW2" s="11"/>
      <c r="PLE2" s="11"/>
      <c r="PLM2" s="11"/>
      <c r="PLU2" s="11"/>
      <c r="PMC2" s="11"/>
      <c r="PMK2" s="11"/>
      <c r="PMS2" s="11"/>
      <c r="PNA2" s="11"/>
      <c r="PNI2" s="11"/>
      <c r="PNQ2" s="11"/>
      <c r="PNY2" s="11"/>
      <c r="POG2" s="11"/>
      <c r="POO2" s="11"/>
      <c r="POW2" s="11"/>
      <c r="PPE2" s="11"/>
      <c r="PPM2" s="11"/>
      <c r="PPU2" s="11"/>
      <c r="PQC2" s="11"/>
      <c r="PQK2" s="11"/>
      <c r="PQS2" s="11"/>
      <c r="PRA2" s="11"/>
      <c r="PRI2" s="11"/>
      <c r="PRQ2" s="11"/>
      <c r="PRY2" s="11"/>
      <c r="PSG2" s="11"/>
      <c r="PSO2" s="11"/>
      <c r="PSW2" s="11"/>
      <c r="PTE2" s="11"/>
      <c r="PTM2" s="11"/>
      <c r="PTU2" s="11"/>
      <c r="PUC2" s="11"/>
      <c r="PUK2" s="11"/>
      <c r="PUS2" s="11"/>
      <c r="PVA2" s="11"/>
      <c r="PVI2" s="11"/>
      <c r="PVQ2" s="11"/>
      <c r="PVY2" s="11"/>
      <c r="PWG2" s="11"/>
      <c r="PWO2" s="11"/>
      <c r="PWW2" s="11"/>
      <c r="PXE2" s="11"/>
      <c r="PXM2" s="11"/>
      <c r="PXU2" s="11"/>
      <c r="PYC2" s="11"/>
      <c r="PYK2" s="11"/>
      <c r="PYS2" s="11"/>
      <c r="PZA2" s="11"/>
      <c r="PZI2" s="11"/>
      <c r="PZQ2" s="11"/>
      <c r="PZY2" s="11"/>
      <c r="QAG2" s="11"/>
      <c r="QAO2" s="11"/>
      <c r="QAW2" s="11"/>
      <c r="QBE2" s="11"/>
      <c r="QBM2" s="11"/>
      <c r="QBU2" s="11"/>
      <c r="QCC2" s="11"/>
      <c r="QCK2" s="11"/>
      <c r="QCS2" s="11"/>
      <c r="QDA2" s="11"/>
      <c r="QDI2" s="11"/>
      <c r="QDQ2" s="11"/>
      <c r="QDY2" s="11"/>
      <c r="QEG2" s="11"/>
      <c r="QEO2" s="11"/>
      <c r="QEW2" s="11"/>
      <c r="QFE2" s="11"/>
      <c r="QFM2" s="11"/>
      <c r="QFU2" s="11"/>
      <c r="QGC2" s="11"/>
      <c r="QGK2" s="11"/>
      <c r="QGS2" s="11"/>
      <c r="QHA2" s="11"/>
      <c r="QHI2" s="11"/>
      <c r="QHQ2" s="11"/>
      <c r="QHY2" s="11"/>
      <c r="QIG2" s="11"/>
      <c r="QIO2" s="11"/>
      <c r="QIW2" s="11"/>
      <c r="QJE2" s="11"/>
      <c r="QJM2" s="11"/>
      <c r="QJU2" s="11"/>
      <c r="QKC2" s="11"/>
      <c r="QKK2" s="11"/>
      <c r="QKS2" s="11"/>
      <c r="QLA2" s="11"/>
      <c r="QLI2" s="11"/>
      <c r="QLQ2" s="11"/>
      <c r="QLY2" s="11"/>
      <c r="QMG2" s="11"/>
      <c r="QMO2" s="11"/>
      <c r="QMW2" s="11"/>
      <c r="QNE2" s="11"/>
      <c r="QNM2" s="11"/>
      <c r="QNU2" s="11"/>
      <c r="QOC2" s="11"/>
      <c r="QOK2" s="11"/>
      <c r="QOS2" s="11"/>
      <c r="QPA2" s="11"/>
      <c r="QPI2" s="11"/>
      <c r="QPQ2" s="11"/>
      <c r="QPY2" s="11"/>
      <c r="QQG2" s="11"/>
      <c r="QQO2" s="11"/>
      <c r="QQW2" s="11"/>
      <c r="QRE2" s="11"/>
      <c r="QRM2" s="11"/>
      <c r="QRU2" s="11"/>
      <c r="QSC2" s="11"/>
      <c r="QSK2" s="11"/>
      <c r="QSS2" s="11"/>
      <c r="QTA2" s="11"/>
      <c r="QTI2" s="11"/>
      <c r="QTQ2" s="11"/>
      <c r="QTY2" s="11"/>
      <c r="QUG2" s="11"/>
      <c r="QUO2" s="11"/>
      <c r="QUW2" s="11"/>
      <c r="QVE2" s="11"/>
      <c r="QVM2" s="11"/>
      <c r="QVU2" s="11"/>
      <c r="QWC2" s="11"/>
      <c r="QWK2" s="11"/>
      <c r="QWS2" s="11"/>
      <c r="QXA2" s="11"/>
      <c r="QXI2" s="11"/>
      <c r="QXQ2" s="11"/>
      <c r="QXY2" s="11"/>
      <c r="QYG2" s="11"/>
      <c r="QYO2" s="11"/>
      <c r="QYW2" s="11"/>
      <c r="QZE2" s="11"/>
      <c r="QZM2" s="11"/>
      <c r="QZU2" s="11"/>
      <c r="RAC2" s="11"/>
      <c r="RAK2" s="11"/>
      <c r="RAS2" s="11"/>
      <c r="RBA2" s="11"/>
      <c r="RBI2" s="11"/>
      <c r="RBQ2" s="11"/>
      <c r="RBY2" s="11"/>
      <c r="RCG2" s="11"/>
      <c r="RCO2" s="11"/>
      <c r="RCW2" s="11"/>
      <c r="RDE2" s="11"/>
      <c r="RDM2" s="11"/>
      <c r="RDU2" s="11"/>
      <c r="REC2" s="11"/>
      <c r="REK2" s="11"/>
      <c r="RES2" s="11"/>
      <c r="RFA2" s="11"/>
      <c r="RFI2" s="11"/>
      <c r="RFQ2" s="11"/>
      <c r="RFY2" s="11"/>
      <c r="RGG2" s="11"/>
      <c r="RGO2" s="11"/>
      <c r="RGW2" s="11"/>
      <c r="RHE2" s="11"/>
      <c r="RHM2" s="11"/>
      <c r="RHU2" s="11"/>
      <c r="RIC2" s="11"/>
      <c r="RIK2" s="11"/>
      <c r="RIS2" s="11"/>
      <c r="RJA2" s="11"/>
      <c r="RJI2" s="11"/>
      <c r="RJQ2" s="11"/>
      <c r="RJY2" s="11"/>
      <c r="RKG2" s="11"/>
      <c r="RKO2" s="11"/>
      <c r="RKW2" s="11"/>
      <c r="RLE2" s="11"/>
      <c r="RLM2" s="11"/>
      <c r="RLU2" s="11"/>
      <c r="RMC2" s="11"/>
      <c r="RMK2" s="11"/>
      <c r="RMS2" s="11"/>
      <c r="RNA2" s="11"/>
      <c r="RNI2" s="11"/>
      <c r="RNQ2" s="11"/>
      <c r="RNY2" s="11"/>
      <c r="ROG2" s="11"/>
      <c r="ROO2" s="11"/>
      <c r="ROW2" s="11"/>
      <c r="RPE2" s="11"/>
      <c r="RPM2" s="11"/>
      <c r="RPU2" s="11"/>
      <c r="RQC2" s="11"/>
      <c r="RQK2" s="11"/>
      <c r="RQS2" s="11"/>
      <c r="RRA2" s="11"/>
      <c r="RRI2" s="11"/>
      <c r="RRQ2" s="11"/>
      <c r="RRY2" s="11"/>
      <c r="RSG2" s="11"/>
      <c r="RSO2" s="11"/>
      <c r="RSW2" s="11"/>
      <c r="RTE2" s="11"/>
      <c r="RTM2" s="11"/>
      <c r="RTU2" s="11"/>
      <c r="RUC2" s="11"/>
      <c r="RUK2" s="11"/>
      <c r="RUS2" s="11"/>
      <c r="RVA2" s="11"/>
      <c r="RVI2" s="11"/>
      <c r="RVQ2" s="11"/>
      <c r="RVY2" s="11"/>
      <c r="RWG2" s="11"/>
      <c r="RWO2" s="11"/>
      <c r="RWW2" s="11"/>
      <c r="RXE2" s="11"/>
      <c r="RXM2" s="11"/>
      <c r="RXU2" s="11"/>
      <c r="RYC2" s="11"/>
      <c r="RYK2" s="11"/>
      <c r="RYS2" s="11"/>
      <c r="RZA2" s="11"/>
      <c r="RZI2" s="11"/>
      <c r="RZQ2" s="11"/>
      <c r="RZY2" s="11"/>
      <c r="SAG2" s="11"/>
      <c r="SAO2" s="11"/>
      <c r="SAW2" s="11"/>
      <c r="SBE2" s="11"/>
      <c r="SBM2" s="11"/>
      <c r="SBU2" s="11"/>
      <c r="SCC2" s="11"/>
      <c r="SCK2" s="11"/>
      <c r="SCS2" s="11"/>
      <c r="SDA2" s="11"/>
      <c r="SDI2" s="11"/>
      <c r="SDQ2" s="11"/>
      <c r="SDY2" s="11"/>
      <c r="SEG2" s="11"/>
      <c r="SEO2" s="11"/>
      <c r="SEW2" s="11"/>
      <c r="SFE2" s="11"/>
      <c r="SFM2" s="11"/>
      <c r="SFU2" s="11"/>
      <c r="SGC2" s="11"/>
      <c r="SGK2" s="11"/>
      <c r="SGS2" s="11"/>
      <c r="SHA2" s="11"/>
      <c r="SHI2" s="11"/>
      <c r="SHQ2" s="11"/>
      <c r="SHY2" s="11"/>
      <c r="SIG2" s="11"/>
      <c r="SIO2" s="11"/>
      <c r="SIW2" s="11"/>
      <c r="SJE2" s="11"/>
      <c r="SJM2" s="11"/>
      <c r="SJU2" s="11"/>
      <c r="SKC2" s="11"/>
      <c r="SKK2" s="11"/>
      <c r="SKS2" s="11"/>
      <c r="SLA2" s="11"/>
      <c r="SLI2" s="11"/>
      <c r="SLQ2" s="11"/>
      <c r="SLY2" s="11"/>
      <c r="SMG2" s="11"/>
      <c r="SMO2" s="11"/>
      <c r="SMW2" s="11"/>
      <c r="SNE2" s="11"/>
      <c r="SNM2" s="11"/>
      <c r="SNU2" s="11"/>
      <c r="SOC2" s="11"/>
      <c r="SOK2" s="11"/>
      <c r="SOS2" s="11"/>
      <c r="SPA2" s="11"/>
      <c r="SPI2" s="11"/>
      <c r="SPQ2" s="11"/>
      <c r="SPY2" s="11"/>
      <c r="SQG2" s="11"/>
      <c r="SQO2" s="11"/>
      <c r="SQW2" s="11"/>
      <c r="SRE2" s="11"/>
      <c r="SRM2" s="11"/>
      <c r="SRU2" s="11"/>
      <c r="SSC2" s="11"/>
      <c r="SSK2" s="11"/>
      <c r="SSS2" s="11"/>
      <c r="STA2" s="11"/>
      <c r="STI2" s="11"/>
      <c r="STQ2" s="11"/>
      <c r="STY2" s="11"/>
      <c r="SUG2" s="11"/>
      <c r="SUO2" s="11"/>
      <c r="SUW2" s="11"/>
      <c r="SVE2" s="11"/>
      <c r="SVM2" s="11"/>
      <c r="SVU2" s="11"/>
      <c r="SWC2" s="11"/>
      <c r="SWK2" s="11"/>
      <c r="SWS2" s="11"/>
      <c r="SXA2" s="11"/>
      <c r="SXI2" s="11"/>
      <c r="SXQ2" s="11"/>
      <c r="SXY2" s="11"/>
      <c r="SYG2" s="11"/>
      <c r="SYO2" s="11"/>
      <c r="SYW2" s="11"/>
      <c r="SZE2" s="11"/>
      <c r="SZM2" s="11"/>
      <c r="SZU2" s="11"/>
      <c r="TAC2" s="11"/>
      <c r="TAK2" s="11"/>
      <c r="TAS2" s="11"/>
      <c r="TBA2" s="11"/>
      <c r="TBI2" s="11"/>
      <c r="TBQ2" s="11"/>
      <c r="TBY2" s="11"/>
      <c r="TCG2" s="11"/>
      <c r="TCO2" s="11"/>
      <c r="TCW2" s="11"/>
      <c r="TDE2" s="11"/>
      <c r="TDM2" s="11"/>
      <c r="TDU2" s="11"/>
      <c r="TEC2" s="11"/>
      <c r="TEK2" s="11"/>
      <c r="TES2" s="11"/>
      <c r="TFA2" s="11"/>
      <c r="TFI2" s="11"/>
      <c r="TFQ2" s="11"/>
      <c r="TFY2" s="11"/>
      <c r="TGG2" s="11"/>
      <c r="TGO2" s="11"/>
      <c r="TGW2" s="11"/>
      <c r="THE2" s="11"/>
      <c r="THM2" s="11"/>
      <c r="THU2" s="11"/>
      <c r="TIC2" s="11"/>
      <c r="TIK2" s="11"/>
      <c r="TIS2" s="11"/>
      <c r="TJA2" s="11"/>
      <c r="TJI2" s="11"/>
      <c r="TJQ2" s="11"/>
      <c r="TJY2" s="11"/>
      <c r="TKG2" s="11"/>
      <c r="TKO2" s="11"/>
      <c r="TKW2" s="11"/>
      <c r="TLE2" s="11"/>
      <c r="TLM2" s="11"/>
      <c r="TLU2" s="11"/>
      <c r="TMC2" s="11"/>
      <c r="TMK2" s="11"/>
      <c r="TMS2" s="11"/>
      <c r="TNA2" s="11"/>
      <c r="TNI2" s="11"/>
      <c r="TNQ2" s="11"/>
      <c r="TNY2" s="11"/>
      <c r="TOG2" s="11"/>
      <c r="TOO2" s="11"/>
      <c r="TOW2" s="11"/>
      <c r="TPE2" s="11"/>
      <c r="TPM2" s="11"/>
      <c r="TPU2" s="11"/>
      <c r="TQC2" s="11"/>
      <c r="TQK2" s="11"/>
      <c r="TQS2" s="11"/>
      <c r="TRA2" s="11"/>
      <c r="TRI2" s="11"/>
      <c r="TRQ2" s="11"/>
      <c r="TRY2" s="11"/>
      <c r="TSG2" s="11"/>
      <c r="TSO2" s="11"/>
      <c r="TSW2" s="11"/>
      <c r="TTE2" s="11"/>
      <c r="TTM2" s="11"/>
      <c r="TTU2" s="11"/>
      <c r="TUC2" s="11"/>
      <c r="TUK2" s="11"/>
      <c r="TUS2" s="11"/>
      <c r="TVA2" s="11"/>
      <c r="TVI2" s="11"/>
      <c r="TVQ2" s="11"/>
      <c r="TVY2" s="11"/>
      <c r="TWG2" s="11"/>
      <c r="TWO2" s="11"/>
      <c r="TWW2" s="11"/>
      <c r="TXE2" s="11"/>
      <c r="TXM2" s="11"/>
      <c r="TXU2" s="11"/>
      <c r="TYC2" s="11"/>
      <c r="TYK2" s="11"/>
      <c r="TYS2" s="11"/>
      <c r="TZA2" s="11"/>
      <c r="TZI2" s="11"/>
      <c r="TZQ2" s="11"/>
      <c r="TZY2" s="11"/>
      <c r="UAG2" s="11"/>
      <c r="UAO2" s="11"/>
      <c r="UAW2" s="11"/>
      <c r="UBE2" s="11"/>
      <c r="UBM2" s="11"/>
      <c r="UBU2" s="11"/>
      <c r="UCC2" s="11"/>
      <c r="UCK2" s="11"/>
      <c r="UCS2" s="11"/>
      <c r="UDA2" s="11"/>
      <c r="UDI2" s="11"/>
      <c r="UDQ2" s="11"/>
      <c r="UDY2" s="11"/>
      <c r="UEG2" s="11"/>
      <c r="UEO2" s="11"/>
      <c r="UEW2" s="11"/>
      <c r="UFE2" s="11"/>
      <c r="UFM2" s="11"/>
      <c r="UFU2" s="11"/>
      <c r="UGC2" s="11"/>
      <c r="UGK2" s="11"/>
      <c r="UGS2" s="11"/>
      <c r="UHA2" s="11"/>
      <c r="UHI2" s="11"/>
      <c r="UHQ2" s="11"/>
      <c r="UHY2" s="11"/>
      <c r="UIG2" s="11"/>
      <c r="UIO2" s="11"/>
      <c r="UIW2" s="11"/>
      <c r="UJE2" s="11"/>
      <c r="UJM2" s="11"/>
      <c r="UJU2" s="11"/>
      <c r="UKC2" s="11"/>
      <c r="UKK2" s="11"/>
      <c r="UKS2" s="11"/>
      <c r="ULA2" s="11"/>
      <c r="ULI2" s="11"/>
      <c r="ULQ2" s="11"/>
      <c r="ULY2" s="11"/>
      <c r="UMG2" s="11"/>
      <c r="UMO2" s="11"/>
      <c r="UMW2" s="11"/>
      <c r="UNE2" s="11"/>
      <c r="UNM2" s="11"/>
      <c r="UNU2" s="11"/>
      <c r="UOC2" s="11"/>
      <c r="UOK2" s="11"/>
      <c r="UOS2" s="11"/>
      <c r="UPA2" s="11"/>
      <c r="UPI2" s="11"/>
      <c r="UPQ2" s="11"/>
      <c r="UPY2" s="11"/>
      <c r="UQG2" s="11"/>
      <c r="UQO2" s="11"/>
      <c r="UQW2" s="11"/>
      <c r="URE2" s="11"/>
      <c r="URM2" s="11"/>
      <c r="URU2" s="11"/>
      <c r="USC2" s="11"/>
      <c r="USK2" s="11"/>
      <c r="USS2" s="11"/>
      <c r="UTA2" s="11"/>
      <c r="UTI2" s="11"/>
      <c r="UTQ2" s="11"/>
      <c r="UTY2" s="11"/>
      <c r="UUG2" s="11"/>
      <c r="UUO2" s="11"/>
      <c r="UUW2" s="11"/>
      <c r="UVE2" s="11"/>
      <c r="UVM2" s="11"/>
      <c r="UVU2" s="11"/>
      <c r="UWC2" s="11"/>
      <c r="UWK2" s="11"/>
      <c r="UWS2" s="11"/>
      <c r="UXA2" s="11"/>
      <c r="UXI2" s="11"/>
      <c r="UXQ2" s="11"/>
      <c r="UXY2" s="11"/>
      <c r="UYG2" s="11"/>
      <c r="UYO2" s="11"/>
      <c r="UYW2" s="11"/>
      <c r="UZE2" s="11"/>
      <c r="UZM2" s="11"/>
      <c r="UZU2" s="11"/>
      <c r="VAC2" s="11"/>
      <c r="VAK2" s="11"/>
      <c r="VAS2" s="11"/>
      <c r="VBA2" s="11"/>
      <c r="VBI2" s="11"/>
      <c r="VBQ2" s="11"/>
      <c r="VBY2" s="11"/>
      <c r="VCG2" s="11"/>
      <c r="VCO2" s="11"/>
      <c r="VCW2" s="11"/>
      <c r="VDE2" s="11"/>
      <c r="VDM2" s="11"/>
      <c r="VDU2" s="11"/>
      <c r="VEC2" s="11"/>
      <c r="VEK2" s="11"/>
      <c r="VES2" s="11"/>
      <c r="VFA2" s="11"/>
      <c r="VFI2" s="11"/>
      <c r="VFQ2" s="11"/>
      <c r="VFY2" s="11"/>
      <c r="VGG2" s="11"/>
      <c r="VGO2" s="11"/>
      <c r="VGW2" s="11"/>
      <c r="VHE2" s="11"/>
      <c r="VHM2" s="11"/>
      <c r="VHU2" s="11"/>
      <c r="VIC2" s="11"/>
      <c r="VIK2" s="11"/>
      <c r="VIS2" s="11"/>
      <c r="VJA2" s="11"/>
      <c r="VJI2" s="11"/>
      <c r="VJQ2" s="11"/>
      <c r="VJY2" s="11"/>
      <c r="VKG2" s="11"/>
      <c r="VKO2" s="11"/>
      <c r="VKW2" s="11"/>
      <c r="VLE2" s="11"/>
      <c r="VLM2" s="11"/>
      <c r="VLU2" s="11"/>
      <c r="VMC2" s="11"/>
      <c r="VMK2" s="11"/>
      <c r="VMS2" s="11"/>
      <c r="VNA2" s="11"/>
      <c r="VNI2" s="11"/>
      <c r="VNQ2" s="11"/>
      <c r="VNY2" s="11"/>
      <c r="VOG2" s="11"/>
      <c r="VOO2" s="11"/>
      <c r="VOW2" s="11"/>
      <c r="VPE2" s="11"/>
      <c r="VPM2" s="11"/>
      <c r="VPU2" s="11"/>
      <c r="VQC2" s="11"/>
      <c r="VQK2" s="11"/>
      <c r="VQS2" s="11"/>
      <c r="VRA2" s="11"/>
      <c r="VRI2" s="11"/>
      <c r="VRQ2" s="11"/>
      <c r="VRY2" s="11"/>
      <c r="VSG2" s="11"/>
      <c r="VSO2" s="11"/>
      <c r="VSW2" s="11"/>
      <c r="VTE2" s="11"/>
      <c r="VTM2" s="11"/>
      <c r="VTU2" s="11"/>
      <c r="VUC2" s="11"/>
      <c r="VUK2" s="11"/>
      <c r="VUS2" s="11"/>
      <c r="VVA2" s="11"/>
      <c r="VVI2" s="11"/>
      <c r="VVQ2" s="11"/>
      <c r="VVY2" s="11"/>
      <c r="VWG2" s="11"/>
      <c r="VWO2" s="11"/>
      <c r="VWW2" s="11"/>
      <c r="VXE2" s="11"/>
      <c r="VXM2" s="11"/>
      <c r="VXU2" s="11"/>
      <c r="VYC2" s="11"/>
      <c r="VYK2" s="11"/>
      <c r="VYS2" s="11"/>
      <c r="VZA2" s="11"/>
      <c r="VZI2" s="11"/>
      <c r="VZQ2" s="11"/>
      <c r="VZY2" s="11"/>
      <c r="WAG2" s="11"/>
      <c r="WAO2" s="11"/>
      <c r="WAW2" s="11"/>
      <c r="WBE2" s="11"/>
      <c r="WBM2" s="11"/>
      <c r="WBU2" s="11"/>
      <c r="WCC2" s="11"/>
      <c r="WCK2" s="11"/>
      <c r="WCS2" s="11"/>
      <c r="WDA2" s="11"/>
      <c r="WDI2" s="11"/>
      <c r="WDQ2" s="11"/>
      <c r="WDY2" s="11"/>
      <c r="WEG2" s="11"/>
      <c r="WEO2" s="11"/>
      <c r="WEW2" s="11"/>
      <c r="WFE2" s="11"/>
      <c r="WFM2" s="11"/>
      <c r="WFU2" s="11"/>
      <c r="WGC2" s="11"/>
      <c r="WGK2" s="11"/>
      <c r="WGS2" s="11"/>
      <c r="WHA2" s="11"/>
      <c r="WHI2" s="11"/>
      <c r="WHQ2" s="11"/>
      <c r="WHY2" s="11"/>
      <c r="WIG2" s="11"/>
      <c r="WIO2" s="11"/>
      <c r="WIW2" s="11"/>
      <c r="WJE2" s="11"/>
      <c r="WJM2" s="11"/>
      <c r="WJU2" s="11"/>
      <c r="WKC2" s="11"/>
      <c r="WKK2" s="11"/>
      <c r="WKS2" s="11"/>
      <c r="WLA2" s="11"/>
      <c r="WLI2" s="11"/>
      <c r="WLQ2" s="11"/>
      <c r="WLY2" s="11"/>
      <c r="WMG2" s="11"/>
      <c r="WMO2" s="11"/>
      <c r="WMW2" s="11"/>
      <c r="WNE2" s="11"/>
      <c r="WNM2" s="11"/>
      <c r="WNU2" s="11"/>
      <c r="WOC2" s="11"/>
      <c r="WOK2" s="11"/>
      <c r="WOS2" s="11"/>
      <c r="WPA2" s="11"/>
      <c r="WPI2" s="11"/>
      <c r="WPQ2" s="11"/>
      <c r="WPY2" s="11"/>
      <c r="WQG2" s="11"/>
      <c r="WQO2" s="11"/>
      <c r="WQW2" s="11"/>
      <c r="WRE2" s="11"/>
      <c r="WRM2" s="11"/>
      <c r="WRU2" s="11"/>
      <c r="WSC2" s="11"/>
      <c r="WSK2" s="11"/>
      <c r="WSS2" s="11"/>
      <c r="WTA2" s="11"/>
      <c r="WTI2" s="11"/>
      <c r="WTQ2" s="11"/>
      <c r="WTY2" s="11"/>
      <c r="WUG2" s="11"/>
      <c r="WUO2" s="11"/>
      <c r="WUW2" s="11"/>
      <c r="WVE2" s="11"/>
      <c r="WVM2" s="11"/>
      <c r="WVU2" s="11"/>
      <c r="WWC2" s="11"/>
      <c r="WWK2" s="11"/>
      <c r="WWS2" s="11"/>
      <c r="WXA2" s="11"/>
      <c r="WXI2" s="11"/>
      <c r="WXQ2" s="11"/>
      <c r="WXY2" s="11"/>
      <c r="WYG2" s="11"/>
      <c r="WYO2" s="11"/>
      <c r="WYW2" s="11"/>
      <c r="WZE2" s="11"/>
      <c r="WZM2" s="11"/>
      <c r="WZU2" s="11"/>
      <c r="XAC2" s="11"/>
      <c r="XAK2" s="11"/>
      <c r="XAS2" s="11"/>
      <c r="XBA2" s="11"/>
      <c r="XBI2" s="11"/>
      <c r="XBQ2" s="11"/>
      <c r="XBY2" s="11"/>
      <c r="XCG2" s="11"/>
      <c r="XCO2" s="11"/>
      <c r="XCW2" s="11"/>
      <c r="XDE2" s="11"/>
      <c r="XDM2" s="11"/>
      <c r="XDU2" s="11"/>
      <c r="XEC2" s="11"/>
      <c r="XEK2" s="11"/>
      <c r="XES2" s="11"/>
      <c r="XFA2" s="11"/>
    </row>
    <row r="3" spans="1:1021 1029:2045 2053:3069 3077:4093 4101:5117 5125:6141 6149:7165 7173:8189 8197:9213 9221:10237 10245:11261 11269:12285 12293:13309 13317:14333 14341:15357 15365:16381" s="10" customFormat="1" ht="46.5" x14ac:dyDescent="0.7">
      <c r="A3" s="12"/>
      <c r="B3" s="12"/>
      <c r="C3" s="13"/>
      <c r="D3" s="13"/>
      <c r="E3" s="13"/>
      <c r="F3" s="13"/>
      <c r="G3" s="13"/>
      <c r="H3" s="13"/>
      <c r="M3" s="14"/>
      <c r="U3" s="14"/>
      <c r="AC3" s="14"/>
      <c r="AK3" s="14"/>
      <c r="AS3" s="14"/>
      <c r="BA3" s="14"/>
      <c r="BI3" s="14"/>
      <c r="BQ3" s="14"/>
      <c r="BY3" s="14"/>
      <c r="CG3" s="14"/>
      <c r="CO3" s="14"/>
      <c r="CW3" s="14"/>
      <c r="DE3" s="14"/>
      <c r="DM3" s="14"/>
      <c r="DU3" s="14"/>
      <c r="EC3" s="14"/>
      <c r="EK3" s="14"/>
      <c r="ES3" s="14"/>
      <c r="FA3" s="14"/>
      <c r="FI3" s="14"/>
      <c r="FQ3" s="14"/>
      <c r="FY3" s="14"/>
      <c r="GG3" s="14"/>
      <c r="GO3" s="14"/>
      <c r="GW3" s="14"/>
      <c r="HE3" s="14"/>
      <c r="HM3" s="14"/>
      <c r="HU3" s="14"/>
      <c r="IC3" s="14"/>
      <c r="IK3" s="14"/>
      <c r="IS3" s="14"/>
      <c r="JA3" s="14"/>
      <c r="JI3" s="14"/>
      <c r="JQ3" s="14"/>
      <c r="JY3" s="14"/>
      <c r="KG3" s="14"/>
      <c r="KO3" s="14"/>
      <c r="KW3" s="14"/>
      <c r="LE3" s="14"/>
      <c r="LM3" s="14"/>
      <c r="LU3" s="14"/>
      <c r="MC3" s="14"/>
      <c r="MK3" s="14"/>
      <c r="MS3" s="14"/>
      <c r="NA3" s="14"/>
      <c r="NI3" s="14"/>
      <c r="NQ3" s="14"/>
      <c r="NY3" s="14"/>
      <c r="OG3" s="14"/>
      <c r="OO3" s="14"/>
      <c r="OW3" s="14"/>
      <c r="PE3" s="14"/>
      <c r="PM3" s="14"/>
      <c r="PU3" s="14"/>
      <c r="QC3" s="14"/>
      <c r="QK3" s="14"/>
      <c r="QS3" s="14"/>
      <c r="RA3" s="14"/>
      <c r="RI3" s="14"/>
      <c r="RQ3" s="14"/>
      <c r="RY3" s="14"/>
      <c r="SG3" s="14"/>
      <c r="SO3" s="14"/>
      <c r="SW3" s="14"/>
      <c r="TE3" s="14"/>
      <c r="TM3" s="14"/>
      <c r="TU3" s="14"/>
      <c r="UC3" s="14"/>
      <c r="UK3" s="14"/>
      <c r="US3" s="14"/>
      <c r="VA3" s="14"/>
      <c r="VI3" s="14"/>
      <c r="VQ3" s="14"/>
      <c r="VY3" s="14"/>
      <c r="WG3" s="14"/>
      <c r="WO3" s="14"/>
      <c r="WW3" s="14"/>
      <c r="XE3" s="14"/>
      <c r="XM3" s="14"/>
      <c r="XU3" s="14"/>
      <c r="YC3" s="14"/>
      <c r="YK3" s="14"/>
      <c r="YS3" s="14"/>
      <c r="ZA3" s="14"/>
      <c r="ZI3" s="14"/>
      <c r="ZQ3" s="14"/>
      <c r="ZY3" s="14"/>
      <c r="AAG3" s="14"/>
      <c r="AAO3" s="14"/>
      <c r="AAW3" s="14"/>
      <c r="ABE3" s="14"/>
      <c r="ABM3" s="14"/>
      <c r="ABU3" s="14"/>
      <c r="ACC3" s="14"/>
      <c r="ACK3" s="14"/>
      <c r="ACS3" s="14"/>
      <c r="ADA3" s="14"/>
      <c r="ADI3" s="14"/>
      <c r="ADQ3" s="14"/>
      <c r="ADY3" s="14"/>
      <c r="AEG3" s="14"/>
      <c r="AEO3" s="14"/>
      <c r="AEW3" s="14"/>
      <c r="AFE3" s="14"/>
      <c r="AFM3" s="14"/>
      <c r="AFU3" s="14"/>
      <c r="AGC3" s="14"/>
      <c r="AGK3" s="14"/>
      <c r="AGS3" s="14"/>
      <c r="AHA3" s="14"/>
      <c r="AHI3" s="14"/>
      <c r="AHQ3" s="14"/>
      <c r="AHY3" s="14"/>
      <c r="AIG3" s="14"/>
      <c r="AIO3" s="14"/>
      <c r="AIW3" s="14"/>
      <c r="AJE3" s="14"/>
      <c r="AJM3" s="14"/>
      <c r="AJU3" s="14"/>
      <c r="AKC3" s="14"/>
      <c r="AKK3" s="14"/>
      <c r="AKS3" s="14"/>
      <c r="ALA3" s="14"/>
      <c r="ALI3" s="14"/>
      <c r="ALQ3" s="14"/>
      <c r="ALY3" s="14"/>
      <c r="AMG3" s="14"/>
      <c r="AMO3" s="14"/>
      <c r="AMW3" s="14"/>
      <c r="ANE3" s="14"/>
      <c r="ANM3" s="14"/>
      <c r="ANU3" s="14"/>
      <c r="AOC3" s="14"/>
      <c r="AOK3" s="14"/>
      <c r="AOS3" s="14"/>
      <c r="APA3" s="14"/>
      <c r="API3" s="14"/>
      <c r="APQ3" s="14"/>
      <c r="APY3" s="14"/>
      <c r="AQG3" s="14"/>
      <c r="AQO3" s="14"/>
      <c r="AQW3" s="14"/>
      <c r="ARE3" s="14"/>
      <c r="ARM3" s="14"/>
      <c r="ARU3" s="14"/>
      <c r="ASC3" s="14"/>
      <c r="ASK3" s="14"/>
      <c r="ASS3" s="14"/>
      <c r="ATA3" s="14"/>
      <c r="ATI3" s="14"/>
      <c r="ATQ3" s="14"/>
      <c r="ATY3" s="14"/>
      <c r="AUG3" s="14"/>
      <c r="AUO3" s="14"/>
      <c r="AUW3" s="14"/>
      <c r="AVE3" s="14"/>
      <c r="AVM3" s="14"/>
      <c r="AVU3" s="14"/>
      <c r="AWC3" s="14"/>
      <c r="AWK3" s="14"/>
      <c r="AWS3" s="14"/>
      <c r="AXA3" s="14"/>
      <c r="AXI3" s="14"/>
      <c r="AXQ3" s="14"/>
      <c r="AXY3" s="14"/>
      <c r="AYG3" s="14"/>
      <c r="AYO3" s="14"/>
      <c r="AYW3" s="14"/>
      <c r="AZE3" s="14"/>
      <c r="AZM3" s="14"/>
      <c r="AZU3" s="14"/>
      <c r="BAC3" s="14"/>
      <c r="BAK3" s="14"/>
      <c r="BAS3" s="14"/>
      <c r="BBA3" s="14"/>
      <c r="BBI3" s="14"/>
      <c r="BBQ3" s="14"/>
      <c r="BBY3" s="14"/>
      <c r="BCG3" s="14"/>
      <c r="BCO3" s="14"/>
      <c r="BCW3" s="14"/>
      <c r="BDE3" s="14"/>
      <c r="BDM3" s="14"/>
      <c r="BDU3" s="14"/>
      <c r="BEC3" s="14"/>
      <c r="BEK3" s="14"/>
      <c r="BES3" s="14"/>
      <c r="BFA3" s="14"/>
      <c r="BFI3" s="14"/>
      <c r="BFQ3" s="14"/>
      <c r="BFY3" s="14"/>
      <c r="BGG3" s="14"/>
      <c r="BGO3" s="14"/>
      <c r="BGW3" s="14"/>
      <c r="BHE3" s="14"/>
      <c r="BHM3" s="14"/>
      <c r="BHU3" s="14"/>
      <c r="BIC3" s="14"/>
      <c r="BIK3" s="14"/>
      <c r="BIS3" s="14"/>
      <c r="BJA3" s="14"/>
      <c r="BJI3" s="14"/>
      <c r="BJQ3" s="14"/>
      <c r="BJY3" s="14"/>
      <c r="BKG3" s="14"/>
      <c r="BKO3" s="14"/>
      <c r="BKW3" s="14"/>
      <c r="BLE3" s="14"/>
      <c r="BLM3" s="14"/>
      <c r="BLU3" s="14"/>
      <c r="BMC3" s="14"/>
      <c r="BMK3" s="14"/>
      <c r="BMS3" s="14"/>
      <c r="BNA3" s="14"/>
      <c r="BNI3" s="14"/>
      <c r="BNQ3" s="14"/>
      <c r="BNY3" s="14"/>
      <c r="BOG3" s="14"/>
      <c r="BOO3" s="14"/>
      <c r="BOW3" s="14"/>
      <c r="BPE3" s="14"/>
      <c r="BPM3" s="14"/>
      <c r="BPU3" s="14"/>
      <c r="BQC3" s="14"/>
      <c r="BQK3" s="14"/>
      <c r="BQS3" s="14"/>
      <c r="BRA3" s="14"/>
      <c r="BRI3" s="14"/>
      <c r="BRQ3" s="14"/>
      <c r="BRY3" s="14"/>
      <c r="BSG3" s="14"/>
      <c r="BSO3" s="14"/>
      <c r="BSW3" s="14"/>
      <c r="BTE3" s="14"/>
      <c r="BTM3" s="14"/>
      <c r="BTU3" s="14"/>
      <c r="BUC3" s="14"/>
      <c r="BUK3" s="14"/>
      <c r="BUS3" s="14"/>
      <c r="BVA3" s="14"/>
      <c r="BVI3" s="14"/>
      <c r="BVQ3" s="14"/>
      <c r="BVY3" s="14"/>
      <c r="BWG3" s="14"/>
      <c r="BWO3" s="14"/>
      <c r="BWW3" s="14"/>
      <c r="BXE3" s="14"/>
      <c r="BXM3" s="14"/>
      <c r="BXU3" s="14"/>
      <c r="BYC3" s="14"/>
      <c r="BYK3" s="14"/>
      <c r="BYS3" s="14"/>
      <c r="BZA3" s="14"/>
      <c r="BZI3" s="14"/>
      <c r="BZQ3" s="14"/>
      <c r="BZY3" s="14"/>
      <c r="CAG3" s="14"/>
      <c r="CAO3" s="14"/>
      <c r="CAW3" s="14"/>
      <c r="CBE3" s="14"/>
      <c r="CBM3" s="14"/>
      <c r="CBU3" s="14"/>
      <c r="CCC3" s="14"/>
      <c r="CCK3" s="14"/>
      <c r="CCS3" s="14"/>
      <c r="CDA3" s="14"/>
      <c r="CDI3" s="14"/>
      <c r="CDQ3" s="14"/>
      <c r="CDY3" s="14"/>
      <c r="CEG3" s="14"/>
      <c r="CEO3" s="14"/>
      <c r="CEW3" s="14"/>
      <c r="CFE3" s="14"/>
      <c r="CFM3" s="14"/>
      <c r="CFU3" s="14"/>
      <c r="CGC3" s="14"/>
      <c r="CGK3" s="14"/>
      <c r="CGS3" s="14"/>
      <c r="CHA3" s="14"/>
      <c r="CHI3" s="14"/>
      <c r="CHQ3" s="14"/>
      <c r="CHY3" s="14"/>
      <c r="CIG3" s="14"/>
      <c r="CIO3" s="14"/>
      <c r="CIW3" s="14"/>
      <c r="CJE3" s="14"/>
      <c r="CJM3" s="14"/>
      <c r="CJU3" s="14"/>
      <c r="CKC3" s="14"/>
      <c r="CKK3" s="14"/>
      <c r="CKS3" s="14"/>
      <c r="CLA3" s="14"/>
      <c r="CLI3" s="14"/>
      <c r="CLQ3" s="14"/>
      <c r="CLY3" s="14"/>
      <c r="CMG3" s="14"/>
      <c r="CMO3" s="14"/>
      <c r="CMW3" s="14"/>
      <c r="CNE3" s="14"/>
      <c r="CNM3" s="14"/>
      <c r="CNU3" s="14"/>
      <c r="COC3" s="14"/>
      <c r="COK3" s="14"/>
      <c r="COS3" s="14"/>
      <c r="CPA3" s="14"/>
      <c r="CPI3" s="14"/>
      <c r="CPQ3" s="14"/>
      <c r="CPY3" s="14"/>
      <c r="CQG3" s="14"/>
      <c r="CQO3" s="14"/>
      <c r="CQW3" s="14"/>
      <c r="CRE3" s="14"/>
      <c r="CRM3" s="14"/>
      <c r="CRU3" s="14"/>
      <c r="CSC3" s="14"/>
      <c r="CSK3" s="14"/>
      <c r="CSS3" s="14"/>
      <c r="CTA3" s="14"/>
      <c r="CTI3" s="14"/>
      <c r="CTQ3" s="14"/>
      <c r="CTY3" s="14"/>
      <c r="CUG3" s="14"/>
      <c r="CUO3" s="14"/>
      <c r="CUW3" s="14"/>
      <c r="CVE3" s="14"/>
      <c r="CVM3" s="14"/>
      <c r="CVU3" s="14"/>
      <c r="CWC3" s="14"/>
      <c r="CWK3" s="14"/>
      <c r="CWS3" s="14"/>
      <c r="CXA3" s="14"/>
      <c r="CXI3" s="14"/>
      <c r="CXQ3" s="14"/>
      <c r="CXY3" s="14"/>
      <c r="CYG3" s="14"/>
      <c r="CYO3" s="14"/>
      <c r="CYW3" s="14"/>
      <c r="CZE3" s="14"/>
      <c r="CZM3" s="14"/>
      <c r="CZU3" s="14"/>
      <c r="DAC3" s="14"/>
      <c r="DAK3" s="14"/>
      <c r="DAS3" s="14"/>
      <c r="DBA3" s="14"/>
      <c r="DBI3" s="14"/>
      <c r="DBQ3" s="14"/>
      <c r="DBY3" s="14"/>
      <c r="DCG3" s="14"/>
      <c r="DCO3" s="14"/>
      <c r="DCW3" s="14"/>
      <c r="DDE3" s="14"/>
      <c r="DDM3" s="14"/>
      <c r="DDU3" s="14"/>
      <c r="DEC3" s="14"/>
      <c r="DEK3" s="14"/>
      <c r="DES3" s="14"/>
      <c r="DFA3" s="14"/>
      <c r="DFI3" s="14"/>
      <c r="DFQ3" s="14"/>
      <c r="DFY3" s="14"/>
      <c r="DGG3" s="14"/>
      <c r="DGO3" s="14"/>
      <c r="DGW3" s="14"/>
      <c r="DHE3" s="14"/>
      <c r="DHM3" s="14"/>
      <c r="DHU3" s="14"/>
      <c r="DIC3" s="14"/>
      <c r="DIK3" s="14"/>
      <c r="DIS3" s="14"/>
      <c r="DJA3" s="14"/>
      <c r="DJI3" s="14"/>
      <c r="DJQ3" s="14"/>
      <c r="DJY3" s="14"/>
      <c r="DKG3" s="14"/>
      <c r="DKO3" s="14"/>
      <c r="DKW3" s="14"/>
      <c r="DLE3" s="14"/>
      <c r="DLM3" s="14"/>
      <c r="DLU3" s="14"/>
      <c r="DMC3" s="14"/>
      <c r="DMK3" s="14"/>
      <c r="DMS3" s="14"/>
      <c r="DNA3" s="14"/>
      <c r="DNI3" s="14"/>
      <c r="DNQ3" s="14"/>
      <c r="DNY3" s="14"/>
      <c r="DOG3" s="14"/>
      <c r="DOO3" s="14"/>
      <c r="DOW3" s="14"/>
      <c r="DPE3" s="14"/>
      <c r="DPM3" s="14"/>
      <c r="DPU3" s="14"/>
      <c r="DQC3" s="14"/>
      <c r="DQK3" s="14"/>
      <c r="DQS3" s="14"/>
      <c r="DRA3" s="14"/>
      <c r="DRI3" s="14"/>
      <c r="DRQ3" s="14"/>
      <c r="DRY3" s="14"/>
      <c r="DSG3" s="14"/>
      <c r="DSO3" s="14"/>
      <c r="DSW3" s="14"/>
      <c r="DTE3" s="14"/>
      <c r="DTM3" s="14"/>
      <c r="DTU3" s="14"/>
      <c r="DUC3" s="14"/>
      <c r="DUK3" s="14"/>
      <c r="DUS3" s="14"/>
      <c r="DVA3" s="14"/>
      <c r="DVI3" s="14"/>
      <c r="DVQ3" s="14"/>
      <c r="DVY3" s="14"/>
      <c r="DWG3" s="14"/>
      <c r="DWO3" s="14"/>
      <c r="DWW3" s="14"/>
      <c r="DXE3" s="14"/>
      <c r="DXM3" s="14"/>
      <c r="DXU3" s="14"/>
      <c r="DYC3" s="14"/>
      <c r="DYK3" s="14"/>
      <c r="DYS3" s="14"/>
      <c r="DZA3" s="14"/>
      <c r="DZI3" s="14"/>
      <c r="DZQ3" s="14"/>
      <c r="DZY3" s="14"/>
      <c r="EAG3" s="14"/>
      <c r="EAO3" s="14"/>
      <c r="EAW3" s="14"/>
      <c r="EBE3" s="14"/>
      <c r="EBM3" s="14"/>
      <c r="EBU3" s="14"/>
      <c r="ECC3" s="14"/>
      <c r="ECK3" s="14"/>
      <c r="ECS3" s="14"/>
      <c r="EDA3" s="14"/>
      <c r="EDI3" s="14"/>
      <c r="EDQ3" s="14"/>
      <c r="EDY3" s="14"/>
      <c r="EEG3" s="14"/>
      <c r="EEO3" s="14"/>
      <c r="EEW3" s="14"/>
      <c r="EFE3" s="14"/>
      <c r="EFM3" s="14"/>
      <c r="EFU3" s="14"/>
      <c r="EGC3" s="14"/>
      <c r="EGK3" s="14"/>
      <c r="EGS3" s="14"/>
      <c r="EHA3" s="14"/>
      <c r="EHI3" s="14"/>
      <c r="EHQ3" s="14"/>
      <c r="EHY3" s="14"/>
      <c r="EIG3" s="14"/>
      <c r="EIO3" s="14"/>
      <c r="EIW3" s="14"/>
      <c r="EJE3" s="14"/>
      <c r="EJM3" s="14"/>
      <c r="EJU3" s="14"/>
      <c r="EKC3" s="14"/>
      <c r="EKK3" s="14"/>
      <c r="EKS3" s="14"/>
      <c r="ELA3" s="14"/>
      <c r="ELI3" s="14"/>
      <c r="ELQ3" s="14"/>
      <c r="ELY3" s="14"/>
      <c r="EMG3" s="14"/>
      <c r="EMO3" s="14"/>
      <c r="EMW3" s="14"/>
      <c r="ENE3" s="14"/>
      <c r="ENM3" s="14"/>
      <c r="ENU3" s="14"/>
      <c r="EOC3" s="14"/>
      <c r="EOK3" s="14"/>
      <c r="EOS3" s="14"/>
      <c r="EPA3" s="14"/>
      <c r="EPI3" s="14"/>
      <c r="EPQ3" s="14"/>
      <c r="EPY3" s="14"/>
      <c r="EQG3" s="14"/>
      <c r="EQO3" s="14"/>
      <c r="EQW3" s="14"/>
      <c r="ERE3" s="14"/>
      <c r="ERM3" s="14"/>
      <c r="ERU3" s="14"/>
      <c r="ESC3" s="14"/>
      <c r="ESK3" s="14"/>
      <c r="ESS3" s="14"/>
      <c r="ETA3" s="14"/>
      <c r="ETI3" s="14"/>
      <c r="ETQ3" s="14"/>
      <c r="ETY3" s="14"/>
      <c r="EUG3" s="14"/>
      <c r="EUO3" s="14"/>
      <c r="EUW3" s="14"/>
      <c r="EVE3" s="14"/>
      <c r="EVM3" s="14"/>
      <c r="EVU3" s="14"/>
      <c r="EWC3" s="14"/>
      <c r="EWK3" s="14"/>
      <c r="EWS3" s="14"/>
      <c r="EXA3" s="14"/>
      <c r="EXI3" s="14"/>
      <c r="EXQ3" s="14"/>
      <c r="EXY3" s="14"/>
      <c r="EYG3" s="14"/>
      <c r="EYO3" s="14"/>
      <c r="EYW3" s="14"/>
      <c r="EZE3" s="14"/>
      <c r="EZM3" s="14"/>
      <c r="EZU3" s="14"/>
      <c r="FAC3" s="14"/>
      <c r="FAK3" s="14"/>
      <c r="FAS3" s="14"/>
      <c r="FBA3" s="14"/>
      <c r="FBI3" s="14"/>
      <c r="FBQ3" s="14"/>
      <c r="FBY3" s="14"/>
      <c r="FCG3" s="14"/>
      <c r="FCO3" s="14"/>
      <c r="FCW3" s="14"/>
      <c r="FDE3" s="14"/>
      <c r="FDM3" s="14"/>
      <c r="FDU3" s="14"/>
      <c r="FEC3" s="14"/>
      <c r="FEK3" s="14"/>
      <c r="FES3" s="14"/>
      <c r="FFA3" s="14"/>
      <c r="FFI3" s="14"/>
      <c r="FFQ3" s="14"/>
      <c r="FFY3" s="14"/>
      <c r="FGG3" s="14"/>
      <c r="FGO3" s="14"/>
      <c r="FGW3" s="14"/>
      <c r="FHE3" s="14"/>
      <c r="FHM3" s="14"/>
      <c r="FHU3" s="14"/>
      <c r="FIC3" s="14"/>
      <c r="FIK3" s="14"/>
      <c r="FIS3" s="14"/>
      <c r="FJA3" s="14"/>
      <c r="FJI3" s="14"/>
      <c r="FJQ3" s="14"/>
      <c r="FJY3" s="14"/>
      <c r="FKG3" s="14"/>
      <c r="FKO3" s="14"/>
      <c r="FKW3" s="14"/>
      <c r="FLE3" s="14"/>
      <c r="FLM3" s="14"/>
      <c r="FLU3" s="14"/>
      <c r="FMC3" s="14"/>
      <c r="FMK3" s="14"/>
      <c r="FMS3" s="14"/>
      <c r="FNA3" s="14"/>
      <c r="FNI3" s="14"/>
      <c r="FNQ3" s="14"/>
      <c r="FNY3" s="14"/>
      <c r="FOG3" s="14"/>
      <c r="FOO3" s="14"/>
      <c r="FOW3" s="14"/>
      <c r="FPE3" s="14"/>
      <c r="FPM3" s="14"/>
      <c r="FPU3" s="14"/>
      <c r="FQC3" s="14"/>
      <c r="FQK3" s="14"/>
      <c r="FQS3" s="14"/>
      <c r="FRA3" s="14"/>
      <c r="FRI3" s="14"/>
      <c r="FRQ3" s="14"/>
      <c r="FRY3" s="14"/>
      <c r="FSG3" s="14"/>
      <c r="FSO3" s="14"/>
      <c r="FSW3" s="14"/>
      <c r="FTE3" s="14"/>
      <c r="FTM3" s="14"/>
      <c r="FTU3" s="14"/>
      <c r="FUC3" s="14"/>
      <c r="FUK3" s="14"/>
      <c r="FUS3" s="14"/>
      <c r="FVA3" s="14"/>
      <c r="FVI3" s="14"/>
      <c r="FVQ3" s="14"/>
      <c r="FVY3" s="14"/>
      <c r="FWG3" s="14"/>
      <c r="FWO3" s="14"/>
      <c r="FWW3" s="14"/>
      <c r="FXE3" s="14"/>
      <c r="FXM3" s="14"/>
      <c r="FXU3" s="14"/>
      <c r="FYC3" s="14"/>
      <c r="FYK3" s="14"/>
      <c r="FYS3" s="14"/>
      <c r="FZA3" s="14"/>
      <c r="FZI3" s="14"/>
      <c r="FZQ3" s="14"/>
      <c r="FZY3" s="14"/>
      <c r="GAG3" s="14"/>
      <c r="GAO3" s="14"/>
      <c r="GAW3" s="14"/>
      <c r="GBE3" s="14"/>
      <c r="GBM3" s="14"/>
      <c r="GBU3" s="14"/>
      <c r="GCC3" s="14"/>
      <c r="GCK3" s="14"/>
      <c r="GCS3" s="14"/>
      <c r="GDA3" s="14"/>
      <c r="GDI3" s="14"/>
      <c r="GDQ3" s="14"/>
      <c r="GDY3" s="14"/>
      <c r="GEG3" s="14"/>
      <c r="GEO3" s="14"/>
      <c r="GEW3" s="14"/>
      <c r="GFE3" s="14"/>
      <c r="GFM3" s="14"/>
      <c r="GFU3" s="14"/>
      <c r="GGC3" s="14"/>
      <c r="GGK3" s="14"/>
      <c r="GGS3" s="14"/>
      <c r="GHA3" s="14"/>
      <c r="GHI3" s="14"/>
      <c r="GHQ3" s="14"/>
      <c r="GHY3" s="14"/>
      <c r="GIG3" s="14"/>
      <c r="GIO3" s="14"/>
      <c r="GIW3" s="14"/>
      <c r="GJE3" s="14"/>
      <c r="GJM3" s="14"/>
      <c r="GJU3" s="14"/>
      <c r="GKC3" s="14"/>
      <c r="GKK3" s="14"/>
      <c r="GKS3" s="14"/>
      <c r="GLA3" s="14"/>
      <c r="GLI3" s="14"/>
      <c r="GLQ3" s="14"/>
      <c r="GLY3" s="14"/>
      <c r="GMG3" s="14"/>
      <c r="GMO3" s="14"/>
      <c r="GMW3" s="14"/>
      <c r="GNE3" s="14"/>
      <c r="GNM3" s="14"/>
      <c r="GNU3" s="14"/>
      <c r="GOC3" s="14"/>
      <c r="GOK3" s="14"/>
      <c r="GOS3" s="14"/>
      <c r="GPA3" s="14"/>
      <c r="GPI3" s="14"/>
      <c r="GPQ3" s="14"/>
      <c r="GPY3" s="14"/>
      <c r="GQG3" s="14"/>
      <c r="GQO3" s="14"/>
      <c r="GQW3" s="14"/>
      <c r="GRE3" s="14"/>
      <c r="GRM3" s="14"/>
      <c r="GRU3" s="14"/>
      <c r="GSC3" s="14"/>
      <c r="GSK3" s="14"/>
      <c r="GSS3" s="14"/>
      <c r="GTA3" s="14"/>
      <c r="GTI3" s="14"/>
      <c r="GTQ3" s="14"/>
      <c r="GTY3" s="14"/>
      <c r="GUG3" s="14"/>
      <c r="GUO3" s="14"/>
      <c r="GUW3" s="14"/>
      <c r="GVE3" s="14"/>
      <c r="GVM3" s="14"/>
      <c r="GVU3" s="14"/>
      <c r="GWC3" s="14"/>
      <c r="GWK3" s="14"/>
      <c r="GWS3" s="14"/>
      <c r="GXA3" s="14"/>
      <c r="GXI3" s="14"/>
      <c r="GXQ3" s="14"/>
      <c r="GXY3" s="14"/>
      <c r="GYG3" s="14"/>
      <c r="GYO3" s="14"/>
      <c r="GYW3" s="14"/>
      <c r="GZE3" s="14"/>
      <c r="GZM3" s="14"/>
      <c r="GZU3" s="14"/>
      <c r="HAC3" s="14"/>
      <c r="HAK3" s="14"/>
      <c r="HAS3" s="14"/>
      <c r="HBA3" s="14"/>
      <c r="HBI3" s="14"/>
      <c r="HBQ3" s="14"/>
      <c r="HBY3" s="14"/>
      <c r="HCG3" s="14"/>
      <c r="HCO3" s="14"/>
      <c r="HCW3" s="14"/>
      <c r="HDE3" s="14"/>
      <c r="HDM3" s="14"/>
      <c r="HDU3" s="14"/>
      <c r="HEC3" s="14"/>
      <c r="HEK3" s="14"/>
      <c r="HES3" s="14"/>
      <c r="HFA3" s="14"/>
      <c r="HFI3" s="14"/>
      <c r="HFQ3" s="14"/>
      <c r="HFY3" s="14"/>
      <c r="HGG3" s="14"/>
      <c r="HGO3" s="14"/>
      <c r="HGW3" s="14"/>
      <c r="HHE3" s="14"/>
      <c r="HHM3" s="14"/>
      <c r="HHU3" s="14"/>
      <c r="HIC3" s="14"/>
      <c r="HIK3" s="14"/>
      <c r="HIS3" s="14"/>
      <c r="HJA3" s="14"/>
      <c r="HJI3" s="14"/>
      <c r="HJQ3" s="14"/>
      <c r="HJY3" s="14"/>
      <c r="HKG3" s="14"/>
      <c r="HKO3" s="14"/>
      <c r="HKW3" s="14"/>
      <c r="HLE3" s="14"/>
      <c r="HLM3" s="14"/>
      <c r="HLU3" s="14"/>
      <c r="HMC3" s="14"/>
      <c r="HMK3" s="14"/>
      <c r="HMS3" s="14"/>
      <c r="HNA3" s="14"/>
      <c r="HNI3" s="14"/>
      <c r="HNQ3" s="14"/>
      <c r="HNY3" s="14"/>
      <c r="HOG3" s="14"/>
      <c r="HOO3" s="14"/>
      <c r="HOW3" s="14"/>
      <c r="HPE3" s="14"/>
      <c r="HPM3" s="14"/>
      <c r="HPU3" s="14"/>
      <c r="HQC3" s="14"/>
      <c r="HQK3" s="14"/>
      <c r="HQS3" s="14"/>
      <c r="HRA3" s="14"/>
      <c r="HRI3" s="14"/>
      <c r="HRQ3" s="14"/>
      <c r="HRY3" s="14"/>
      <c r="HSG3" s="14"/>
      <c r="HSO3" s="14"/>
      <c r="HSW3" s="14"/>
      <c r="HTE3" s="14"/>
      <c r="HTM3" s="14"/>
      <c r="HTU3" s="14"/>
      <c r="HUC3" s="14"/>
      <c r="HUK3" s="14"/>
      <c r="HUS3" s="14"/>
      <c r="HVA3" s="14"/>
      <c r="HVI3" s="14"/>
      <c r="HVQ3" s="14"/>
      <c r="HVY3" s="14"/>
      <c r="HWG3" s="14"/>
      <c r="HWO3" s="14"/>
      <c r="HWW3" s="14"/>
      <c r="HXE3" s="14"/>
      <c r="HXM3" s="14"/>
      <c r="HXU3" s="14"/>
      <c r="HYC3" s="14"/>
      <c r="HYK3" s="14"/>
      <c r="HYS3" s="14"/>
      <c r="HZA3" s="14"/>
      <c r="HZI3" s="14"/>
      <c r="HZQ3" s="14"/>
      <c r="HZY3" s="14"/>
      <c r="IAG3" s="14"/>
      <c r="IAO3" s="14"/>
      <c r="IAW3" s="14"/>
      <c r="IBE3" s="14"/>
      <c r="IBM3" s="14"/>
      <c r="IBU3" s="14"/>
      <c r="ICC3" s="14"/>
      <c r="ICK3" s="14"/>
      <c r="ICS3" s="14"/>
      <c r="IDA3" s="14"/>
      <c r="IDI3" s="14"/>
      <c r="IDQ3" s="14"/>
      <c r="IDY3" s="14"/>
      <c r="IEG3" s="14"/>
      <c r="IEO3" s="14"/>
      <c r="IEW3" s="14"/>
      <c r="IFE3" s="14"/>
      <c r="IFM3" s="14"/>
      <c r="IFU3" s="14"/>
      <c r="IGC3" s="14"/>
      <c r="IGK3" s="14"/>
      <c r="IGS3" s="14"/>
      <c r="IHA3" s="14"/>
      <c r="IHI3" s="14"/>
      <c r="IHQ3" s="14"/>
      <c r="IHY3" s="14"/>
      <c r="IIG3" s="14"/>
      <c r="IIO3" s="14"/>
      <c r="IIW3" s="14"/>
      <c r="IJE3" s="14"/>
      <c r="IJM3" s="14"/>
      <c r="IJU3" s="14"/>
      <c r="IKC3" s="14"/>
      <c r="IKK3" s="14"/>
      <c r="IKS3" s="14"/>
      <c r="ILA3" s="14"/>
      <c r="ILI3" s="14"/>
      <c r="ILQ3" s="14"/>
      <c r="ILY3" s="14"/>
      <c r="IMG3" s="14"/>
      <c r="IMO3" s="14"/>
      <c r="IMW3" s="14"/>
      <c r="INE3" s="14"/>
      <c r="INM3" s="14"/>
      <c r="INU3" s="14"/>
      <c r="IOC3" s="14"/>
      <c r="IOK3" s="14"/>
      <c r="IOS3" s="14"/>
      <c r="IPA3" s="14"/>
      <c r="IPI3" s="14"/>
      <c r="IPQ3" s="14"/>
      <c r="IPY3" s="14"/>
      <c r="IQG3" s="14"/>
      <c r="IQO3" s="14"/>
      <c r="IQW3" s="14"/>
      <c r="IRE3" s="14"/>
      <c r="IRM3" s="14"/>
      <c r="IRU3" s="14"/>
      <c r="ISC3" s="14"/>
      <c r="ISK3" s="14"/>
      <c r="ISS3" s="14"/>
      <c r="ITA3" s="14"/>
      <c r="ITI3" s="14"/>
      <c r="ITQ3" s="14"/>
      <c r="ITY3" s="14"/>
      <c r="IUG3" s="14"/>
      <c r="IUO3" s="14"/>
      <c r="IUW3" s="14"/>
      <c r="IVE3" s="14"/>
      <c r="IVM3" s="14"/>
      <c r="IVU3" s="14"/>
      <c r="IWC3" s="14"/>
      <c r="IWK3" s="14"/>
      <c r="IWS3" s="14"/>
      <c r="IXA3" s="14"/>
      <c r="IXI3" s="14"/>
      <c r="IXQ3" s="14"/>
      <c r="IXY3" s="14"/>
      <c r="IYG3" s="14"/>
      <c r="IYO3" s="14"/>
      <c r="IYW3" s="14"/>
      <c r="IZE3" s="14"/>
      <c r="IZM3" s="14"/>
      <c r="IZU3" s="14"/>
      <c r="JAC3" s="14"/>
      <c r="JAK3" s="14"/>
      <c r="JAS3" s="14"/>
      <c r="JBA3" s="14"/>
      <c r="JBI3" s="14"/>
      <c r="JBQ3" s="14"/>
      <c r="JBY3" s="14"/>
      <c r="JCG3" s="14"/>
      <c r="JCO3" s="14"/>
      <c r="JCW3" s="14"/>
      <c r="JDE3" s="14"/>
      <c r="JDM3" s="14"/>
      <c r="JDU3" s="14"/>
      <c r="JEC3" s="14"/>
      <c r="JEK3" s="14"/>
      <c r="JES3" s="14"/>
      <c r="JFA3" s="14"/>
      <c r="JFI3" s="14"/>
      <c r="JFQ3" s="14"/>
      <c r="JFY3" s="14"/>
      <c r="JGG3" s="14"/>
      <c r="JGO3" s="14"/>
      <c r="JGW3" s="14"/>
      <c r="JHE3" s="14"/>
      <c r="JHM3" s="14"/>
      <c r="JHU3" s="14"/>
      <c r="JIC3" s="14"/>
      <c r="JIK3" s="14"/>
      <c r="JIS3" s="14"/>
      <c r="JJA3" s="14"/>
      <c r="JJI3" s="14"/>
      <c r="JJQ3" s="14"/>
      <c r="JJY3" s="14"/>
      <c r="JKG3" s="14"/>
      <c r="JKO3" s="14"/>
      <c r="JKW3" s="14"/>
      <c r="JLE3" s="14"/>
      <c r="JLM3" s="14"/>
      <c r="JLU3" s="14"/>
      <c r="JMC3" s="14"/>
      <c r="JMK3" s="14"/>
      <c r="JMS3" s="14"/>
      <c r="JNA3" s="14"/>
      <c r="JNI3" s="14"/>
      <c r="JNQ3" s="14"/>
      <c r="JNY3" s="14"/>
      <c r="JOG3" s="14"/>
      <c r="JOO3" s="14"/>
      <c r="JOW3" s="14"/>
      <c r="JPE3" s="14"/>
      <c r="JPM3" s="14"/>
      <c r="JPU3" s="14"/>
      <c r="JQC3" s="14"/>
      <c r="JQK3" s="14"/>
      <c r="JQS3" s="14"/>
      <c r="JRA3" s="14"/>
      <c r="JRI3" s="14"/>
      <c r="JRQ3" s="14"/>
      <c r="JRY3" s="14"/>
      <c r="JSG3" s="14"/>
      <c r="JSO3" s="14"/>
      <c r="JSW3" s="14"/>
      <c r="JTE3" s="14"/>
      <c r="JTM3" s="14"/>
      <c r="JTU3" s="14"/>
      <c r="JUC3" s="14"/>
      <c r="JUK3" s="14"/>
      <c r="JUS3" s="14"/>
      <c r="JVA3" s="14"/>
      <c r="JVI3" s="14"/>
      <c r="JVQ3" s="14"/>
      <c r="JVY3" s="14"/>
      <c r="JWG3" s="14"/>
      <c r="JWO3" s="14"/>
      <c r="JWW3" s="14"/>
      <c r="JXE3" s="14"/>
      <c r="JXM3" s="14"/>
      <c r="JXU3" s="14"/>
      <c r="JYC3" s="14"/>
      <c r="JYK3" s="14"/>
      <c r="JYS3" s="14"/>
      <c r="JZA3" s="14"/>
      <c r="JZI3" s="14"/>
      <c r="JZQ3" s="14"/>
      <c r="JZY3" s="14"/>
      <c r="KAG3" s="14"/>
      <c r="KAO3" s="14"/>
      <c r="KAW3" s="14"/>
      <c r="KBE3" s="14"/>
      <c r="KBM3" s="14"/>
      <c r="KBU3" s="14"/>
      <c r="KCC3" s="14"/>
      <c r="KCK3" s="14"/>
      <c r="KCS3" s="14"/>
      <c r="KDA3" s="14"/>
      <c r="KDI3" s="14"/>
      <c r="KDQ3" s="14"/>
      <c r="KDY3" s="14"/>
      <c r="KEG3" s="14"/>
      <c r="KEO3" s="14"/>
      <c r="KEW3" s="14"/>
      <c r="KFE3" s="14"/>
      <c r="KFM3" s="14"/>
      <c r="KFU3" s="14"/>
      <c r="KGC3" s="14"/>
      <c r="KGK3" s="14"/>
      <c r="KGS3" s="14"/>
      <c r="KHA3" s="14"/>
      <c r="KHI3" s="14"/>
      <c r="KHQ3" s="14"/>
      <c r="KHY3" s="14"/>
      <c r="KIG3" s="14"/>
      <c r="KIO3" s="14"/>
      <c r="KIW3" s="14"/>
      <c r="KJE3" s="14"/>
      <c r="KJM3" s="14"/>
      <c r="KJU3" s="14"/>
      <c r="KKC3" s="14"/>
      <c r="KKK3" s="14"/>
      <c r="KKS3" s="14"/>
      <c r="KLA3" s="14"/>
      <c r="KLI3" s="14"/>
      <c r="KLQ3" s="14"/>
      <c r="KLY3" s="14"/>
      <c r="KMG3" s="14"/>
      <c r="KMO3" s="14"/>
      <c r="KMW3" s="14"/>
      <c r="KNE3" s="14"/>
      <c r="KNM3" s="14"/>
      <c r="KNU3" s="14"/>
      <c r="KOC3" s="14"/>
      <c r="KOK3" s="14"/>
      <c r="KOS3" s="14"/>
      <c r="KPA3" s="14"/>
      <c r="KPI3" s="14"/>
      <c r="KPQ3" s="14"/>
      <c r="KPY3" s="14"/>
      <c r="KQG3" s="14"/>
      <c r="KQO3" s="14"/>
      <c r="KQW3" s="14"/>
      <c r="KRE3" s="14"/>
      <c r="KRM3" s="14"/>
      <c r="KRU3" s="14"/>
      <c r="KSC3" s="14"/>
      <c r="KSK3" s="14"/>
      <c r="KSS3" s="14"/>
      <c r="KTA3" s="14"/>
      <c r="KTI3" s="14"/>
      <c r="KTQ3" s="14"/>
      <c r="KTY3" s="14"/>
      <c r="KUG3" s="14"/>
      <c r="KUO3" s="14"/>
      <c r="KUW3" s="14"/>
      <c r="KVE3" s="14"/>
      <c r="KVM3" s="14"/>
      <c r="KVU3" s="14"/>
      <c r="KWC3" s="14"/>
      <c r="KWK3" s="14"/>
      <c r="KWS3" s="14"/>
      <c r="KXA3" s="14"/>
      <c r="KXI3" s="14"/>
      <c r="KXQ3" s="14"/>
      <c r="KXY3" s="14"/>
      <c r="KYG3" s="14"/>
      <c r="KYO3" s="14"/>
      <c r="KYW3" s="14"/>
      <c r="KZE3" s="14"/>
      <c r="KZM3" s="14"/>
      <c r="KZU3" s="14"/>
      <c r="LAC3" s="14"/>
      <c r="LAK3" s="14"/>
      <c r="LAS3" s="14"/>
      <c r="LBA3" s="14"/>
      <c r="LBI3" s="14"/>
      <c r="LBQ3" s="14"/>
      <c r="LBY3" s="14"/>
      <c r="LCG3" s="14"/>
      <c r="LCO3" s="14"/>
      <c r="LCW3" s="14"/>
      <c r="LDE3" s="14"/>
      <c r="LDM3" s="14"/>
      <c r="LDU3" s="14"/>
      <c r="LEC3" s="14"/>
      <c r="LEK3" s="14"/>
      <c r="LES3" s="14"/>
      <c r="LFA3" s="14"/>
      <c r="LFI3" s="14"/>
      <c r="LFQ3" s="14"/>
      <c r="LFY3" s="14"/>
      <c r="LGG3" s="14"/>
      <c r="LGO3" s="14"/>
      <c r="LGW3" s="14"/>
      <c r="LHE3" s="14"/>
      <c r="LHM3" s="14"/>
      <c r="LHU3" s="14"/>
      <c r="LIC3" s="14"/>
      <c r="LIK3" s="14"/>
      <c r="LIS3" s="14"/>
      <c r="LJA3" s="14"/>
      <c r="LJI3" s="14"/>
      <c r="LJQ3" s="14"/>
      <c r="LJY3" s="14"/>
      <c r="LKG3" s="14"/>
      <c r="LKO3" s="14"/>
      <c r="LKW3" s="14"/>
      <c r="LLE3" s="14"/>
      <c r="LLM3" s="14"/>
      <c r="LLU3" s="14"/>
      <c r="LMC3" s="14"/>
      <c r="LMK3" s="14"/>
      <c r="LMS3" s="14"/>
      <c r="LNA3" s="14"/>
      <c r="LNI3" s="14"/>
      <c r="LNQ3" s="14"/>
      <c r="LNY3" s="14"/>
      <c r="LOG3" s="14"/>
      <c r="LOO3" s="14"/>
      <c r="LOW3" s="14"/>
      <c r="LPE3" s="14"/>
      <c r="LPM3" s="14"/>
      <c r="LPU3" s="14"/>
      <c r="LQC3" s="14"/>
      <c r="LQK3" s="14"/>
      <c r="LQS3" s="14"/>
      <c r="LRA3" s="14"/>
      <c r="LRI3" s="14"/>
      <c r="LRQ3" s="14"/>
      <c r="LRY3" s="14"/>
      <c r="LSG3" s="14"/>
      <c r="LSO3" s="14"/>
      <c r="LSW3" s="14"/>
      <c r="LTE3" s="14"/>
      <c r="LTM3" s="14"/>
      <c r="LTU3" s="14"/>
      <c r="LUC3" s="14"/>
      <c r="LUK3" s="14"/>
      <c r="LUS3" s="14"/>
      <c r="LVA3" s="14"/>
      <c r="LVI3" s="14"/>
      <c r="LVQ3" s="14"/>
      <c r="LVY3" s="14"/>
      <c r="LWG3" s="14"/>
      <c r="LWO3" s="14"/>
      <c r="LWW3" s="14"/>
      <c r="LXE3" s="14"/>
      <c r="LXM3" s="14"/>
      <c r="LXU3" s="14"/>
      <c r="LYC3" s="14"/>
      <c r="LYK3" s="14"/>
      <c r="LYS3" s="14"/>
      <c r="LZA3" s="14"/>
      <c r="LZI3" s="14"/>
      <c r="LZQ3" s="14"/>
      <c r="LZY3" s="14"/>
      <c r="MAG3" s="14"/>
      <c r="MAO3" s="14"/>
      <c r="MAW3" s="14"/>
      <c r="MBE3" s="14"/>
      <c r="MBM3" s="14"/>
      <c r="MBU3" s="14"/>
      <c r="MCC3" s="14"/>
      <c r="MCK3" s="14"/>
      <c r="MCS3" s="14"/>
      <c r="MDA3" s="14"/>
      <c r="MDI3" s="14"/>
      <c r="MDQ3" s="14"/>
      <c r="MDY3" s="14"/>
      <c r="MEG3" s="14"/>
      <c r="MEO3" s="14"/>
      <c r="MEW3" s="14"/>
      <c r="MFE3" s="14"/>
      <c r="MFM3" s="14"/>
      <c r="MFU3" s="14"/>
      <c r="MGC3" s="14"/>
      <c r="MGK3" s="14"/>
      <c r="MGS3" s="14"/>
      <c r="MHA3" s="14"/>
      <c r="MHI3" s="14"/>
      <c r="MHQ3" s="14"/>
      <c r="MHY3" s="14"/>
      <c r="MIG3" s="14"/>
      <c r="MIO3" s="14"/>
      <c r="MIW3" s="14"/>
      <c r="MJE3" s="14"/>
      <c r="MJM3" s="14"/>
      <c r="MJU3" s="14"/>
      <c r="MKC3" s="14"/>
      <c r="MKK3" s="14"/>
      <c r="MKS3" s="14"/>
      <c r="MLA3" s="14"/>
      <c r="MLI3" s="14"/>
      <c r="MLQ3" s="14"/>
      <c r="MLY3" s="14"/>
      <c r="MMG3" s="14"/>
      <c r="MMO3" s="14"/>
      <c r="MMW3" s="14"/>
      <c r="MNE3" s="14"/>
      <c r="MNM3" s="14"/>
      <c r="MNU3" s="14"/>
      <c r="MOC3" s="14"/>
      <c r="MOK3" s="14"/>
      <c r="MOS3" s="14"/>
      <c r="MPA3" s="14"/>
      <c r="MPI3" s="14"/>
      <c r="MPQ3" s="14"/>
      <c r="MPY3" s="14"/>
      <c r="MQG3" s="14"/>
      <c r="MQO3" s="14"/>
      <c r="MQW3" s="14"/>
      <c r="MRE3" s="14"/>
      <c r="MRM3" s="14"/>
      <c r="MRU3" s="14"/>
      <c r="MSC3" s="14"/>
      <c r="MSK3" s="14"/>
      <c r="MSS3" s="14"/>
      <c r="MTA3" s="14"/>
      <c r="MTI3" s="14"/>
      <c r="MTQ3" s="14"/>
      <c r="MTY3" s="14"/>
      <c r="MUG3" s="14"/>
      <c r="MUO3" s="14"/>
      <c r="MUW3" s="14"/>
      <c r="MVE3" s="14"/>
      <c r="MVM3" s="14"/>
      <c r="MVU3" s="14"/>
      <c r="MWC3" s="14"/>
      <c r="MWK3" s="14"/>
      <c r="MWS3" s="14"/>
      <c r="MXA3" s="14"/>
      <c r="MXI3" s="14"/>
      <c r="MXQ3" s="14"/>
      <c r="MXY3" s="14"/>
      <c r="MYG3" s="14"/>
      <c r="MYO3" s="14"/>
      <c r="MYW3" s="14"/>
      <c r="MZE3" s="14"/>
      <c r="MZM3" s="14"/>
      <c r="MZU3" s="14"/>
      <c r="NAC3" s="14"/>
      <c r="NAK3" s="14"/>
      <c r="NAS3" s="14"/>
      <c r="NBA3" s="14"/>
      <c r="NBI3" s="14"/>
      <c r="NBQ3" s="14"/>
      <c r="NBY3" s="14"/>
      <c r="NCG3" s="14"/>
      <c r="NCO3" s="14"/>
      <c r="NCW3" s="14"/>
      <c r="NDE3" s="14"/>
      <c r="NDM3" s="14"/>
      <c r="NDU3" s="14"/>
      <c r="NEC3" s="14"/>
      <c r="NEK3" s="14"/>
      <c r="NES3" s="14"/>
      <c r="NFA3" s="14"/>
      <c r="NFI3" s="14"/>
      <c r="NFQ3" s="14"/>
      <c r="NFY3" s="14"/>
      <c r="NGG3" s="14"/>
      <c r="NGO3" s="14"/>
      <c r="NGW3" s="14"/>
      <c r="NHE3" s="14"/>
      <c r="NHM3" s="14"/>
      <c r="NHU3" s="14"/>
      <c r="NIC3" s="14"/>
      <c r="NIK3" s="14"/>
      <c r="NIS3" s="14"/>
      <c r="NJA3" s="14"/>
      <c r="NJI3" s="14"/>
      <c r="NJQ3" s="14"/>
      <c r="NJY3" s="14"/>
      <c r="NKG3" s="14"/>
      <c r="NKO3" s="14"/>
      <c r="NKW3" s="14"/>
      <c r="NLE3" s="14"/>
      <c r="NLM3" s="14"/>
      <c r="NLU3" s="14"/>
      <c r="NMC3" s="14"/>
      <c r="NMK3" s="14"/>
      <c r="NMS3" s="14"/>
      <c r="NNA3" s="14"/>
      <c r="NNI3" s="14"/>
      <c r="NNQ3" s="14"/>
      <c r="NNY3" s="14"/>
      <c r="NOG3" s="14"/>
      <c r="NOO3" s="14"/>
      <c r="NOW3" s="14"/>
      <c r="NPE3" s="14"/>
      <c r="NPM3" s="14"/>
      <c r="NPU3" s="14"/>
      <c r="NQC3" s="14"/>
      <c r="NQK3" s="14"/>
      <c r="NQS3" s="14"/>
      <c r="NRA3" s="14"/>
      <c r="NRI3" s="14"/>
      <c r="NRQ3" s="14"/>
      <c r="NRY3" s="14"/>
      <c r="NSG3" s="14"/>
      <c r="NSO3" s="14"/>
      <c r="NSW3" s="14"/>
      <c r="NTE3" s="14"/>
      <c r="NTM3" s="14"/>
      <c r="NTU3" s="14"/>
      <c r="NUC3" s="14"/>
      <c r="NUK3" s="14"/>
      <c r="NUS3" s="14"/>
      <c r="NVA3" s="14"/>
      <c r="NVI3" s="14"/>
      <c r="NVQ3" s="14"/>
      <c r="NVY3" s="14"/>
      <c r="NWG3" s="14"/>
      <c r="NWO3" s="14"/>
      <c r="NWW3" s="14"/>
      <c r="NXE3" s="14"/>
      <c r="NXM3" s="14"/>
      <c r="NXU3" s="14"/>
      <c r="NYC3" s="14"/>
      <c r="NYK3" s="14"/>
      <c r="NYS3" s="14"/>
      <c r="NZA3" s="14"/>
      <c r="NZI3" s="14"/>
      <c r="NZQ3" s="14"/>
      <c r="NZY3" s="14"/>
      <c r="OAG3" s="14"/>
      <c r="OAO3" s="14"/>
      <c r="OAW3" s="14"/>
      <c r="OBE3" s="14"/>
      <c r="OBM3" s="14"/>
      <c r="OBU3" s="14"/>
      <c r="OCC3" s="14"/>
      <c r="OCK3" s="14"/>
      <c r="OCS3" s="14"/>
      <c r="ODA3" s="14"/>
      <c r="ODI3" s="14"/>
      <c r="ODQ3" s="14"/>
      <c r="ODY3" s="14"/>
      <c r="OEG3" s="14"/>
      <c r="OEO3" s="14"/>
      <c r="OEW3" s="14"/>
      <c r="OFE3" s="14"/>
      <c r="OFM3" s="14"/>
      <c r="OFU3" s="14"/>
      <c r="OGC3" s="14"/>
      <c r="OGK3" s="14"/>
      <c r="OGS3" s="14"/>
      <c r="OHA3" s="14"/>
      <c r="OHI3" s="14"/>
      <c r="OHQ3" s="14"/>
      <c r="OHY3" s="14"/>
      <c r="OIG3" s="14"/>
      <c r="OIO3" s="14"/>
      <c r="OIW3" s="14"/>
      <c r="OJE3" s="14"/>
      <c r="OJM3" s="14"/>
      <c r="OJU3" s="14"/>
      <c r="OKC3" s="14"/>
      <c r="OKK3" s="14"/>
      <c r="OKS3" s="14"/>
      <c r="OLA3" s="14"/>
      <c r="OLI3" s="14"/>
      <c r="OLQ3" s="14"/>
      <c r="OLY3" s="14"/>
      <c r="OMG3" s="14"/>
      <c r="OMO3" s="14"/>
      <c r="OMW3" s="14"/>
      <c r="ONE3" s="14"/>
      <c r="ONM3" s="14"/>
      <c r="ONU3" s="14"/>
      <c r="OOC3" s="14"/>
      <c r="OOK3" s="14"/>
      <c r="OOS3" s="14"/>
      <c r="OPA3" s="14"/>
      <c r="OPI3" s="14"/>
      <c r="OPQ3" s="14"/>
      <c r="OPY3" s="14"/>
      <c r="OQG3" s="14"/>
      <c r="OQO3" s="14"/>
      <c r="OQW3" s="14"/>
      <c r="ORE3" s="14"/>
      <c r="ORM3" s="14"/>
      <c r="ORU3" s="14"/>
      <c r="OSC3" s="14"/>
      <c r="OSK3" s="14"/>
      <c r="OSS3" s="14"/>
      <c r="OTA3" s="14"/>
      <c r="OTI3" s="14"/>
      <c r="OTQ3" s="14"/>
      <c r="OTY3" s="14"/>
      <c r="OUG3" s="14"/>
      <c r="OUO3" s="14"/>
      <c r="OUW3" s="14"/>
      <c r="OVE3" s="14"/>
      <c r="OVM3" s="14"/>
      <c r="OVU3" s="14"/>
      <c r="OWC3" s="14"/>
      <c r="OWK3" s="14"/>
      <c r="OWS3" s="14"/>
      <c r="OXA3" s="14"/>
      <c r="OXI3" s="14"/>
      <c r="OXQ3" s="14"/>
      <c r="OXY3" s="14"/>
      <c r="OYG3" s="14"/>
      <c r="OYO3" s="14"/>
      <c r="OYW3" s="14"/>
      <c r="OZE3" s="14"/>
      <c r="OZM3" s="14"/>
      <c r="OZU3" s="14"/>
      <c r="PAC3" s="14"/>
      <c r="PAK3" s="14"/>
      <c r="PAS3" s="14"/>
      <c r="PBA3" s="14"/>
      <c r="PBI3" s="14"/>
      <c r="PBQ3" s="14"/>
      <c r="PBY3" s="14"/>
      <c r="PCG3" s="14"/>
      <c r="PCO3" s="14"/>
      <c r="PCW3" s="14"/>
      <c r="PDE3" s="14"/>
      <c r="PDM3" s="14"/>
      <c r="PDU3" s="14"/>
      <c r="PEC3" s="14"/>
      <c r="PEK3" s="14"/>
      <c r="PES3" s="14"/>
      <c r="PFA3" s="14"/>
      <c r="PFI3" s="14"/>
      <c r="PFQ3" s="14"/>
      <c r="PFY3" s="14"/>
      <c r="PGG3" s="14"/>
      <c r="PGO3" s="14"/>
      <c r="PGW3" s="14"/>
      <c r="PHE3" s="14"/>
      <c r="PHM3" s="14"/>
      <c r="PHU3" s="14"/>
      <c r="PIC3" s="14"/>
      <c r="PIK3" s="14"/>
      <c r="PIS3" s="14"/>
      <c r="PJA3" s="14"/>
      <c r="PJI3" s="14"/>
      <c r="PJQ3" s="14"/>
      <c r="PJY3" s="14"/>
      <c r="PKG3" s="14"/>
      <c r="PKO3" s="14"/>
      <c r="PKW3" s="14"/>
      <c r="PLE3" s="14"/>
      <c r="PLM3" s="14"/>
      <c r="PLU3" s="14"/>
      <c r="PMC3" s="14"/>
      <c r="PMK3" s="14"/>
      <c r="PMS3" s="14"/>
      <c r="PNA3" s="14"/>
      <c r="PNI3" s="14"/>
      <c r="PNQ3" s="14"/>
      <c r="PNY3" s="14"/>
      <c r="POG3" s="14"/>
      <c r="POO3" s="14"/>
      <c r="POW3" s="14"/>
      <c r="PPE3" s="14"/>
      <c r="PPM3" s="14"/>
      <c r="PPU3" s="14"/>
      <c r="PQC3" s="14"/>
      <c r="PQK3" s="14"/>
      <c r="PQS3" s="14"/>
      <c r="PRA3" s="14"/>
      <c r="PRI3" s="14"/>
      <c r="PRQ3" s="14"/>
      <c r="PRY3" s="14"/>
      <c r="PSG3" s="14"/>
      <c r="PSO3" s="14"/>
      <c r="PSW3" s="14"/>
      <c r="PTE3" s="14"/>
      <c r="PTM3" s="14"/>
      <c r="PTU3" s="14"/>
      <c r="PUC3" s="14"/>
      <c r="PUK3" s="14"/>
      <c r="PUS3" s="14"/>
      <c r="PVA3" s="14"/>
      <c r="PVI3" s="14"/>
      <c r="PVQ3" s="14"/>
      <c r="PVY3" s="14"/>
      <c r="PWG3" s="14"/>
      <c r="PWO3" s="14"/>
      <c r="PWW3" s="14"/>
      <c r="PXE3" s="14"/>
      <c r="PXM3" s="14"/>
      <c r="PXU3" s="14"/>
      <c r="PYC3" s="14"/>
      <c r="PYK3" s="14"/>
      <c r="PYS3" s="14"/>
      <c r="PZA3" s="14"/>
      <c r="PZI3" s="14"/>
      <c r="PZQ3" s="14"/>
      <c r="PZY3" s="14"/>
      <c r="QAG3" s="14"/>
      <c r="QAO3" s="14"/>
      <c r="QAW3" s="14"/>
      <c r="QBE3" s="14"/>
      <c r="QBM3" s="14"/>
      <c r="QBU3" s="14"/>
      <c r="QCC3" s="14"/>
      <c r="QCK3" s="14"/>
      <c r="QCS3" s="14"/>
      <c r="QDA3" s="14"/>
      <c r="QDI3" s="14"/>
      <c r="QDQ3" s="14"/>
      <c r="QDY3" s="14"/>
      <c r="QEG3" s="14"/>
      <c r="QEO3" s="14"/>
      <c r="QEW3" s="14"/>
      <c r="QFE3" s="14"/>
      <c r="QFM3" s="14"/>
      <c r="QFU3" s="14"/>
      <c r="QGC3" s="14"/>
      <c r="QGK3" s="14"/>
      <c r="QGS3" s="14"/>
      <c r="QHA3" s="14"/>
      <c r="QHI3" s="14"/>
      <c r="QHQ3" s="14"/>
      <c r="QHY3" s="14"/>
      <c r="QIG3" s="14"/>
      <c r="QIO3" s="14"/>
      <c r="QIW3" s="14"/>
      <c r="QJE3" s="14"/>
      <c r="QJM3" s="14"/>
      <c r="QJU3" s="14"/>
      <c r="QKC3" s="14"/>
      <c r="QKK3" s="14"/>
      <c r="QKS3" s="14"/>
      <c r="QLA3" s="14"/>
      <c r="QLI3" s="14"/>
      <c r="QLQ3" s="14"/>
      <c r="QLY3" s="14"/>
      <c r="QMG3" s="14"/>
      <c r="QMO3" s="14"/>
      <c r="QMW3" s="14"/>
      <c r="QNE3" s="14"/>
      <c r="QNM3" s="14"/>
      <c r="QNU3" s="14"/>
      <c r="QOC3" s="14"/>
      <c r="QOK3" s="14"/>
      <c r="QOS3" s="14"/>
      <c r="QPA3" s="14"/>
      <c r="QPI3" s="14"/>
      <c r="QPQ3" s="14"/>
      <c r="QPY3" s="14"/>
      <c r="QQG3" s="14"/>
      <c r="QQO3" s="14"/>
      <c r="QQW3" s="14"/>
      <c r="QRE3" s="14"/>
      <c r="QRM3" s="14"/>
      <c r="QRU3" s="14"/>
      <c r="QSC3" s="14"/>
      <c r="QSK3" s="14"/>
      <c r="QSS3" s="14"/>
      <c r="QTA3" s="14"/>
      <c r="QTI3" s="14"/>
      <c r="QTQ3" s="14"/>
      <c r="QTY3" s="14"/>
      <c r="QUG3" s="14"/>
      <c r="QUO3" s="14"/>
      <c r="QUW3" s="14"/>
      <c r="QVE3" s="14"/>
      <c r="QVM3" s="14"/>
      <c r="QVU3" s="14"/>
      <c r="QWC3" s="14"/>
      <c r="QWK3" s="14"/>
      <c r="QWS3" s="14"/>
      <c r="QXA3" s="14"/>
      <c r="QXI3" s="14"/>
      <c r="QXQ3" s="14"/>
      <c r="QXY3" s="14"/>
      <c r="QYG3" s="14"/>
      <c r="QYO3" s="14"/>
      <c r="QYW3" s="14"/>
      <c r="QZE3" s="14"/>
      <c r="QZM3" s="14"/>
      <c r="QZU3" s="14"/>
      <c r="RAC3" s="14"/>
      <c r="RAK3" s="14"/>
      <c r="RAS3" s="14"/>
      <c r="RBA3" s="14"/>
      <c r="RBI3" s="14"/>
      <c r="RBQ3" s="14"/>
      <c r="RBY3" s="14"/>
      <c r="RCG3" s="14"/>
      <c r="RCO3" s="14"/>
      <c r="RCW3" s="14"/>
      <c r="RDE3" s="14"/>
      <c r="RDM3" s="14"/>
      <c r="RDU3" s="14"/>
      <c r="REC3" s="14"/>
      <c r="REK3" s="14"/>
      <c r="RES3" s="14"/>
      <c r="RFA3" s="14"/>
      <c r="RFI3" s="14"/>
      <c r="RFQ3" s="14"/>
      <c r="RFY3" s="14"/>
      <c r="RGG3" s="14"/>
      <c r="RGO3" s="14"/>
      <c r="RGW3" s="14"/>
      <c r="RHE3" s="14"/>
      <c r="RHM3" s="14"/>
      <c r="RHU3" s="14"/>
      <c r="RIC3" s="14"/>
      <c r="RIK3" s="14"/>
      <c r="RIS3" s="14"/>
      <c r="RJA3" s="14"/>
      <c r="RJI3" s="14"/>
      <c r="RJQ3" s="14"/>
      <c r="RJY3" s="14"/>
      <c r="RKG3" s="14"/>
      <c r="RKO3" s="14"/>
      <c r="RKW3" s="14"/>
      <c r="RLE3" s="14"/>
      <c r="RLM3" s="14"/>
      <c r="RLU3" s="14"/>
      <c r="RMC3" s="14"/>
      <c r="RMK3" s="14"/>
      <c r="RMS3" s="14"/>
      <c r="RNA3" s="14"/>
      <c r="RNI3" s="14"/>
      <c r="RNQ3" s="14"/>
      <c r="RNY3" s="14"/>
      <c r="ROG3" s="14"/>
      <c r="ROO3" s="14"/>
      <c r="ROW3" s="14"/>
      <c r="RPE3" s="14"/>
      <c r="RPM3" s="14"/>
      <c r="RPU3" s="14"/>
      <c r="RQC3" s="14"/>
      <c r="RQK3" s="14"/>
      <c r="RQS3" s="14"/>
      <c r="RRA3" s="14"/>
      <c r="RRI3" s="14"/>
      <c r="RRQ3" s="14"/>
      <c r="RRY3" s="14"/>
      <c r="RSG3" s="14"/>
      <c r="RSO3" s="14"/>
      <c r="RSW3" s="14"/>
      <c r="RTE3" s="14"/>
      <c r="RTM3" s="14"/>
      <c r="RTU3" s="14"/>
      <c r="RUC3" s="14"/>
      <c r="RUK3" s="14"/>
      <c r="RUS3" s="14"/>
      <c r="RVA3" s="14"/>
      <c r="RVI3" s="14"/>
      <c r="RVQ3" s="14"/>
      <c r="RVY3" s="14"/>
      <c r="RWG3" s="14"/>
      <c r="RWO3" s="14"/>
      <c r="RWW3" s="14"/>
      <c r="RXE3" s="14"/>
      <c r="RXM3" s="14"/>
      <c r="RXU3" s="14"/>
      <c r="RYC3" s="14"/>
      <c r="RYK3" s="14"/>
      <c r="RYS3" s="14"/>
      <c r="RZA3" s="14"/>
      <c r="RZI3" s="14"/>
      <c r="RZQ3" s="14"/>
      <c r="RZY3" s="14"/>
      <c r="SAG3" s="14"/>
      <c r="SAO3" s="14"/>
      <c r="SAW3" s="14"/>
      <c r="SBE3" s="14"/>
      <c r="SBM3" s="14"/>
      <c r="SBU3" s="14"/>
      <c r="SCC3" s="14"/>
      <c r="SCK3" s="14"/>
      <c r="SCS3" s="14"/>
      <c r="SDA3" s="14"/>
      <c r="SDI3" s="14"/>
      <c r="SDQ3" s="14"/>
      <c r="SDY3" s="14"/>
      <c r="SEG3" s="14"/>
      <c r="SEO3" s="14"/>
      <c r="SEW3" s="14"/>
      <c r="SFE3" s="14"/>
      <c r="SFM3" s="14"/>
      <c r="SFU3" s="14"/>
      <c r="SGC3" s="14"/>
      <c r="SGK3" s="14"/>
      <c r="SGS3" s="14"/>
      <c r="SHA3" s="14"/>
      <c r="SHI3" s="14"/>
      <c r="SHQ3" s="14"/>
      <c r="SHY3" s="14"/>
      <c r="SIG3" s="14"/>
      <c r="SIO3" s="14"/>
      <c r="SIW3" s="14"/>
      <c r="SJE3" s="14"/>
      <c r="SJM3" s="14"/>
      <c r="SJU3" s="14"/>
      <c r="SKC3" s="14"/>
      <c r="SKK3" s="14"/>
      <c r="SKS3" s="14"/>
      <c r="SLA3" s="14"/>
      <c r="SLI3" s="14"/>
      <c r="SLQ3" s="14"/>
      <c r="SLY3" s="14"/>
      <c r="SMG3" s="14"/>
      <c r="SMO3" s="14"/>
      <c r="SMW3" s="14"/>
      <c r="SNE3" s="14"/>
      <c r="SNM3" s="14"/>
      <c r="SNU3" s="14"/>
      <c r="SOC3" s="14"/>
      <c r="SOK3" s="14"/>
      <c r="SOS3" s="14"/>
      <c r="SPA3" s="14"/>
      <c r="SPI3" s="14"/>
      <c r="SPQ3" s="14"/>
      <c r="SPY3" s="14"/>
      <c r="SQG3" s="14"/>
      <c r="SQO3" s="14"/>
      <c r="SQW3" s="14"/>
      <c r="SRE3" s="14"/>
      <c r="SRM3" s="14"/>
      <c r="SRU3" s="14"/>
      <c r="SSC3" s="14"/>
      <c r="SSK3" s="14"/>
      <c r="SSS3" s="14"/>
      <c r="STA3" s="14"/>
      <c r="STI3" s="14"/>
      <c r="STQ3" s="14"/>
      <c r="STY3" s="14"/>
      <c r="SUG3" s="14"/>
      <c r="SUO3" s="14"/>
      <c r="SUW3" s="14"/>
      <c r="SVE3" s="14"/>
      <c r="SVM3" s="14"/>
      <c r="SVU3" s="14"/>
      <c r="SWC3" s="14"/>
      <c r="SWK3" s="14"/>
      <c r="SWS3" s="14"/>
      <c r="SXA3" s="14"/>
      <c r="SXI3" s="14"/>
      <c r="SXQ3" s="14"/>
      <c r="SXY3" s="14"/>
      <c r="SYG3" s="14"/>
      <c r="SYO3" s="14"/>
      <c r="SYW3" s="14"/>
      <c r="SZE3" s="14"/>
      <c r="SZM3" s="14"/>
      <c r="SZU3" s="14"/>
      <c r="TAC3" s="14"/>
      <c r="TAK3" s="14"/>
      <c r="TAS3" s="14"/>
      <c r="TBA3" s="14"/>
      <c r="TBI3" s="14"/>
      <c r="TBQ3" s="14"/>
      <c r="TBY3" s="14"/>
      <c r="TCG3" s="14"/>
      <c r="TCO3" s="14"/>
      <c r="TCW3" s="14"/>
      <c r="TDE3" s="14"/>
      <c r="TDM3" s="14"/>
      <c r="TDU3" s="14"/>
      <c r="TEC3" s="14"/>
      <c r="TEK3" s="14"/>
      <c r="TES3" s="14"/>
      <c r="TFA3" s="14"/>
      <c r="TFI3" s="14"/>
      <c r="TFQ3" s="14"/>
      <c r="TFY3" s="14"/>
      <c r="TGG3" s="14"/>
      <c r="TGO3" s="14"/>
      <c r="TGW3" s="14"/>
      <c r="THE3" s="14"/>
      <c r="THM3" s="14"/>
      <c r="THU3" s="14"/>
      <c r="TIC3" s="14"/>
      <c r="TIK3" s="14"/>
      <c r="TIS3" s="14"/>
      <c r="TJA3" s="14"/>
      <c r="TJI3" s="14"/>
      <c r="TJQ3" s="14"/>
      <c r="TJY3" s="14"/>
      <c r="TKG3" s="14"/>
      <c r="TKO3" s="14"/>
      <c r="TKW3" s="14"/>
      <c r="TLE3" s="14"/>
      <c r="TLM3" s="14"/>
      <c r="TLU3" s="14"/>
      <c r="TMC3" s="14"/>
      <c r="TMK3" s="14"/>
      <c r="TMS3" s="14"/>
      <c r="TNA3" s="14"/>
      <c r="TNI3" s="14"/>
      <c r="TNQ3" s="14"/>
      <c r="TNY3" s="14"/>
      <c r="TOG3" s="14"/>
      <c r="TOO3" s="14"/>
      <c r="TOW3" s="14"/>
      <c r="TPE3" s="14"/>
      <c r="TPM3" s="14"/>
      <c r="TPU3" s="14"/>
      <c r="TQC3" s="14"/>
      <c r="TQK3" s="14"/>
      <c r="TQS3" s="14"/>
      <c r="TRA3" s="14"/>
      <c r="TRI3" s="14"/>
      <c r="TRQ3" s="14"/>
      <c r="TRY3" s="14"/>
      <c r="TSG3" s="14"/>
      <c r="TSO3" s="14"/>
      <c r="TSW3" s="14"/>
      <c r="TTE3" s="14"/>
      <c r="TTM3" s="14"/>
      <c r="TTU3" s="14"/>
      <c r="TUC3" s="14"/>
      <c r="TUK3" s="14"/>
      <c r="TUS3" s="14"/>
      <c r="TVA3" s="14"/>
      <c r="TVI3" s="14"/>
      <c r="TVQ3" s="14"/>
      <c r="TVY3" s="14"/>
      <c r="TWG3" s="14"/>
      <c r="TWO3" s="14"/>
      <c r="TWW3" s="14"/>
      <c r="TXE3" s="14"/>
      <c r="TXM3" s="14"/>
      <c r="TXU3" s="14"/>
      <c r="TYC3" s="14"/>
      <c r="TYK3" s="14"/>
      <c r="TYS3" s="14"/>
      <c r="TZA3" s="14"/>
      <c r="TZI3" s="14"/>
      <c r="TZQ3" s="14"/>
      <c r="TZY3" s="14"/>
      <c r="UAG3" s="14"/>
      <c r="UAO3" s="14"/>
      <c r="UAW3" s="14"/>
      <c r="UBE3" s="14"/>
      <c r="UBM3" s="14"/>
      <c r="UBU3" s="14"/>
      <c r="UCC3" s="14"/>
      <c r="UCK3" s="14"/>
      <c r="UCS3" s="14"/>
      <c r="UDA3" s="14"/>
      <c r="UDI3" s="14"/>
      <c r="UDQ3" s="14"/>
      <c r="UDY3" s="14"/>
      <c r="UEG3" s="14"/>
      <c r="UEO3" s="14"/>
      <c r="UEW3" s="14"/>
      <c r="UFE3" s="14"/>
      <c r="UFM3" s="14"/>
      <c r="UFU3" s="14"/>
      <c r="UGC3" s="14"/>
      <c r="UGK3" s="14"/>
      <c r="UGS3" s="14"/>
      <c r="UHA3" s="14"/>
      <c r="UHI3" s="14"/>
      <c r="UHQ3" s="14"/>
      <c r="UHY3" s="14"/>
      <c r="UIG3" s="14"/>
      <c r="UIO3" s="14"/>
      <c r="UIW3" s="14"/>
      <c r="UJE3" s="14"/>
      <c r="UJM3" s="14"/>
      <c r="UJU3" s="14"/>
      <c r="UKC3" s="14"/>
      <c r="UKK3" s="14"/>
      <c r="UKS3" s="14"/>
      <c r="ULA3" s="14"/>
      <c r="ULI3" s="14"/>
      <c r="ULQ3" s="14"/>
      <c r="ULY3" s="14"/>
      <c r="UMG3" s="14"/>
      <c r="UMO3" s="14"/>
      <c r="UMW3" s="14"/>
      <c r="UNE3" s="14"/>
      <c r="UNM3" s="14"/>
      <c r="UNU3" s="14"/>
      <c r="UOC3" s="14"/>
      <c r="UOK3" s="14"/>
      <c r="UOS3" s="14"/>
      <c r="UPA3" s="14"/>
      <c r="UPI3" s="14"/>
      <c r="UPQ3" s="14"/>
      <c r="UPY3" s="14"/>
      <c r="UQG3" s="14"/>
      <c r="UQO3" s="14"/>
      <c r="UQW3" s="14"/>
      <c r="URE3" s="14"/>
      <c r="URM3" s="14"/>
      <c r="URU3" s="14"/>
      <c r="USC3" s="14"/>
      <c r="USK3" s="14"/>
      <c r="USS3" s="14"/>
      <c r="UTA3" s="14"/>
      <c r="UTI3" s="14"/>
      <c r="UTQ3" s="14"/>
      <c r="UTY3" s="14"/>
      <c r="UUG3" s="14"/>
      <c r="UUO3" s="14"/>
      <c r="UUW3" s="14"/>
      <c r="UVE3" s="14"/>
      <c r="UVM3" s="14"/>
      <c r="UVU3" s="14"/>
      <c r="UWC3" s="14"/>
      <c r="UWK3" s="14"/>
      <c r="UWS3" s="14"/>
      <c r="UXA3" s="14"/>
      <c r="UXI3" s="14"/>
      <c r="UXQ3" s="14"/>
      <c r="UXY3" s="14"/>
      <c r="UYG3" s="14"/>
      <c r="UYO3" s="14"/>
      <c r="UYW3" s="14"/>
      <c r="UZE3" s="14"/>
      <c r="UZM3" s="14"/>
      <c r="UZU3" s="14"/>
      <c r="VAC3" s="14"/>
      <c r="VAK3" s="14"/>
      <c r="VAS3" s="14"/>
      <c r="VBA3" s="14"/>
      <c r="VBI3" s="14"/>
      <c r="VBQ3" s="14"/>
      <c r="VBY3" s="14"/>
      <c r="VCG3" s="14"/>
      <c r="VCO3" s="14"/>
      <c r="VCW3" s="14"/>
      <c r="VDE3" s="14"/>
      <c r="VDM3" s="14"/>
      <c r="VDU3" s="14"/>
      <c r="VEC3" s="14"/>
      <c r="VEK3" s="14"/>
      <c r="VES3" s="14"/>
      <c r="VFA3" s="14"/>
      <c r="VFI3" s="14"/>
      <c r="VFQ3" s="14"/>
      <c r="VFY3" s="14"/>
      <c r="VGG3" s="14"/>
      <c r="VGO3" s="14"/>
      <c r="VGW3" s="14"/>
      <c r="VHE3" s="14"/>
      <c r="VHM3" s="14"/>
      <c r="VHU3" s="14"/>
      <c r="VIC3" s="14"/>
      <c r="VIK3" s="14"/>
      <c r="VIS3" s="14"/>
      <c r="VJA3" s="14"/>
      <c r="VJI3" s="14"/>
      <c r="VJQ3" s="14"/>
      <c r="VJY3" s="14"/>
      <c r="VKG3" s="14"/>
      <c r="VKO3" s="14"/>
      <c r="VKW3" s="14"/>
      <c r="VLE3" s="14"/>
      <c r="VLM3" s="14"/>
      <c r="VLU3" s="14"/>
      <c r="VMC3" s="14"/>
      <c r="VMK3" s="14"/>
      <c r="VMS3" s="14"/>
      <c r="VNA3" s="14"/>
      <c r="VNI3" s="14"/>
      <c r="VNQ3" s="14"/>
      <c r="VNY3" s="14"/>
      <c r="VOG3" s="14"/>
      <c r="VOO3" s="14"/>
      <c r="VOW3" s="14"/>
      <c r="VPE3" s="14"/>
      <c r="VPM3" s="14"/>
      <c r="VPU3" s="14"/>
      <c r="VQC3" s="14"/>
      <c r="VQK3" s="14"/>
      <c r="VQS3" s="14"/>
      <c r="VRA3" s="14"/>
      <c r="VRI3" s="14"/>
      <c r="VRQ3" s="14"/>
      <c r="VRY3" s="14"/>
      <c r="VSG3" s="14"/>
      <c r="VSO3" s="14"/>
      <c r="VSW3" s="14"/>
      <c r="VTE3" s="14"/>
      <c r="VTM3" s="14"/>
      <c r="VTU3" s="14"/>
      <c r="VUC3" s="14"/>
      <c r="VUK3" s="14"/>
      <c r="VUS3" s="14"/>
      <c r="VVA3" s="14"/>
      <c r="VVI3" s="14"/>
      <c r="VVQ3" s="14"/>
      <c r="VVY3" s="14"/>
      <c r="VWG3" s="14"/>
      <c r="VWO3" s="14"/>
      <c r="VWW3" s="14"/>
      <c r="VXE3" s="14"/>
      <c r="VXM3" s="14"/>
      <c r="VXU3" s="14"/>
      <c r="VYC3" s="14"/>
      <c r="VYK3" s="14"/>
      <c r="VYS3" s="14"/>
      <c r="VZA3" s="14"/>
      <c r="VZI3" s="14"/>
      <c r="VZQ3" s="14"/>
      <c r="VZY3" s="14"/>
      <c r="WAG3" s="14"/>
      <c r="WAO3" s="14"/>
      <c r="WAW3" s="14"/>
      <c r="WBE3" s="14"/>
      <c r="WBM3" s="14"/>
      <c r="WBU3" s="14"/>
      <c r="WCC3" s="14"/>
      <c r="WCK3" s="14"/>
      <c r="WCS3" s="14"/>
      <c r="WDA3" s="14"/>
      <c r="WDI3" s="14"/>
      <c r="WDQ3" s="14"/>
      <c r="WDY3" s="14"/>
      <c r="WEG3" s="14"/>
      <c r="WEO3" s="14"/>
      <c r="WEW3" s="14"/>
      <c r="WFE3" s="14"/>
      <c r="WFM3" s="14"/>
      <c r="WFU3" s="14"/>
      <c r="WGC3" s="14"/>
      <c r="WGK3" s="14"/>
      <c r="WGS3" s="14"/>
      <c r="WHA3" s="14"/>
      <c r="WHI3" s="14"/>
      <c r="WHQ3" s="14"/>
      <c r="WHY3" s="14"/>
      <c r="WIG3" s="14"/>
      <c r="WIO3" s="14"/>
      <c r="WIW3" s="14"/>
      <c r="WJE3" s="14"/>
      <c r="WJM3" s="14"/>
      <c r="WJU3" s="14"/>
      <c r="WKC3" s="14"/>
      <c r="WKK3" s="14"/>
      <c r="WKS3" s="14"/>
      <c r="WLA3" s="14"/>
      <c r="WLI3" s="14"/>
      <c r="WLQ3" s="14"/>
      <c r="WLY3" s="14"/>
      <c r="WMG3" s="14"/>
      <c r="WMO3" s="14"/>
      <c r="WMW3" s="14"/>
      <c r="WNE3" s="14"/>
      <c r="WNM3" s="14"/>
      <c r="WNU3" s="14"/>
      <c r="WOC3" s="14"/>
      <c r="WOK3" s="14"/>
      <c r="WOS3" s="14"/>
      <c r="WPA3" s="14"/>
      <c r="WPI3" s="14"/>
      <c r="WPQ3" s="14"/>
      <c r="WPY3" s="14"/>
      <c r="WQG3" s="14"/>
      <c r="WQO3" s="14"/>
      <c r="WQW3" s="14"/>
      <c r="WRE3" s="14"/>
      <c r="WRM3" s="14"/>
      <c r="WRU3" s="14"/>
      <c r="WSC3" s="14"/>
      <c r="WSK3" s="14"/>
      <c r="WSS3" s="14"/>
      <c r="WTA3" s="14"/>
      <c r="WTI3" s="14"/>
      <c r="WTQ3" s="14"/>
      <c r="WTY3" s="14"/>
      <c r="WUG3" s="14"/>
      <c r="WUO3" s="14"/>
      <c r="WUW3" s="14"/>
      <c r="WVE3" s="14"/>
      <c r="WVM3" s="14"/>
      <c r="WVU3" s="14"/>
      <c r="WWC3" s="14"/>
      <c r="WWK3" s="14"/>
      <c r="WWS3" s="14"/>
      <c r="WXA3" s="14"/>
      <c r="WXI3" s="14"/>
      <c r="WXQ3" s="14"/>
      <c r="WXY3" s="14"/>
      <c r="WYG3" s="14"/>
      <c r="WYO3" s="14"/>
      <c r="WYW3" s="14"/>
      <c r="WZE3" s="14"/>
      <c r="WZM3" s="14"/>
      <c r="WZU3" s="14"/>
      <c r="XAC3" s="14"/>
      <c r="XAK3" s="14"/>
      <c r="XAS3" s="14"/>
      <c r="XBA3" s="14"/>
      <c r="XBI3" s="14"/>
      <c r="XBQ3" s="14"/>
      <c r="XBY3" s="14"/>
      <c r="XCG3" s="14"/>
      <c r="XCO3" s="14"/>
      <c r="XCW3" s="14"/>
      <c r="XDE3" s="14"/>
      <c r="XDM3" s="14"/>
      <c r="XDU3" s="14"/>
      <c r="XEC3" s="14"/>
      <c r="XEK3" s="14"/>
      <c r="XES3" s="14"/>
      <c r="XFA3" s="14"/>
    </row>
    <row r="4" spans="1:1021 1029:2045 2053:3069 3077:4093 4101:5117 5125:6141 6149:7165 7173:8189 8197:9213 9221:10237 10245:11261 11269:12285 12293:13309 13317:14333 14341:15357 15365:16381" s="10" customFormat="1" ht="14.1" customHeight="1" x14ac:dyDescent="0.7">
      <c r="A4" s="14"/>
      <c r="B4" s="14"/>
      <c r="M4" s="14"/>
      <c r="U4" s="14"/>
      <c r="AC4" s="14"/>
      <c r="AK4" s="14"/>
      <c r="AS4" s="14"/>
      <c r="BA4" s="14"/>
      <c r="BI4" s="14"/>
      <c r="BQ4" s="14"/>
      <c r="BY4" s="14"/>
      <c r="CG4" s="14"/>
      <c r="CO4" s="14"/>
      <c r="CW4" s="14"/>
      <c r="DE4" s="14"/>
      <c r="DM4" s="14"/>
      <c r="DU4" s="14"/>
      <c r="EC4" s="14"/>
      <c r="EK4" s="14"/>
      <c r="ES4" s="14"/>
      <c r="FA4" s="14"/>
      <c r="FI4" s="14"/>
      <c r="FQ4" s="14"/>
      <c r="FY4" s="14"/>
      <c r="GG4" s="14"/>
      <c r="GO4" s="14"/>
      <c r="GW4" s="14"/>
      <c r="HE4" s="14"/>
      <c r="HM4" s="14"/>
      <c r="HU4" s="14"/>
      <c r="IC4" s="14"/>
      <c r="IK4" s="14"/>
      <c r="IS4" s="14"/>
      <c r="JA4" s="14"/>
      <c r="JI4" s="14"/>
      <c r="JQ4" s="14"/>
      <c r="JY4" s="14"/>
      <c r="KG4" s="14"/>
      <c r="KO4" s="14"/>
      <c r="KW4" s="14"/>
      <c r="LE4" s="14"/>
      <c r="LM4" s="14"/>
      <c r="LU4" s="14"/>
      <c r="MC4" s="14"/>
      <c r="MK4" s="14"/>
      <c r="MS4" s="14"/>
      <c r="NA4" s="14"/>
      <c r="NI4" s="14"/>
      <c r="NQ4" s="14"/>
      <c r="NY4" s="14"/>
      <c r="OG4" s="14"/>
      <c r="OO4" s="14"/>
      <c r="OW4" s="14"/>
      <c r="PE4" s="14"/>
      <c r="PM4" s="14"/>
      <c r="PU4" s="14"/>
      <c r="QC4" s="14"/>
      <c r="QK4" s="14"/>
      <c r="QS4" s="14"/>
      <c r="RA4" s="14"/>
      <c r="RI4" s="14"/>
      <c r="RQ4" s="14"/>
      <c r="RY4" s="14"/>
      <c r="SG4" s="14"/>
      <c r="SO4" s="14"/>
      <c r="SW4" s="14"/>
      <c r="TE4" s="14"/>
      <c r="TM4" s="14"/>
      <c r="TU4" s="14"/>
      <c r="UC4" s="14"/>
      <c r="UK4" s="14"/>
      <c r="US4" s="14"/>
      <c r="VA4" s="14"/>
      <c r="VI4" s="14"/>
      <c r="VQ4" s="14"/>
      <c r="VY4" s="14"/>
      <c r="WG4" s="14"/>
      <c r="WO4" s="14"/>
      <c r="WW4" s="14"/>
      <c r="XE4" s="14"/>
      <c r="XM4" s="14"/>
      <c r="XU4" s="14"/>
      <c r="YC4" s="14"/>
      <c r="YK4" s="14"/>
      <c r="YS4" s="14"/>
      <c r="ZA4" s="14"/>
      <c r="ZI4" s="14"/>
      <c r="ZQ4" s="14"/>
      <c r="ZY4" s="14"/>
      <c r="AAG4" s="14"/>
      <c r="AAO4" s="14"/>
      <c r="AAW4" s="14"/>
      <c r="ABE4" s="14"/>
      <c r="ABM4" s="14"/>
      <c r="ABU4" s="14"/>
      <c r="ACC4" s="14"/>
      <c r="ACK4" s="14"/>
      <c r="ACS4" s="14"/>
      <c r="ADA4" s="14"/>
      <c r="ADI4" s="14"/>
      <c r="ADQ4" s="14"/>
      <c r="ADY4" s="14"/>
      <c r="AEG4" s="14"/>
      <c r="AEO4" s="14"/>
      <c r="AEW4" s="14"/>
      <c r="AFE4" s="14"/>
      <c r="AFM4" s="14"/>
      <c r="AFU4" s="14"/>
      <c r="AGC4" s="14"/>
      <c r="AGK4" s="14"/>
      <c r="AGS4" s="14"/>
      <c r="AHA4" s="14"/>
      <c r="AHI4" s="14"/>
      <c r="AHQ4" s="14"/>
      <c r="AHY4" s="14"/>
      <c r="AIG4" s="14"/>
      <c r="AIO4" s="14"/>
      <c r="AIW4" s="14"/>
      <c r="AJE4" s="14"/>
      <c r="AJM4" s="14"/>
      <c r="AJU4" s="14"/>
      <c r="AKC4" s="14"/>
      <c r="AKK4" s="14"/>
      <c r="AKS4" s="14"/>
      <c r="ALA4" s="14"/>
      <c r="ALI4" s="14"/>
      <c r="ALQ4" s="14"/>
      <c r="ALY4" s="14"/>
      <c r="AMG4" s="14"/>
      <c r="AMO4" s="14"/>
      <c r="AMW4" s="14"/>
      <c r="ANE4" s="14"/>
      <c r="ANM4" s="14"/>
      <c r="ANU4" s="14"/>
      <c r="AOC4" s="14"/>
      <c r="AOK4" s="14"/>
      <c r="AOS4" s="14"/>
      <c r="APA4" s="14"/>
      <c r="API4" s="14"/>
      <c r="APQ4" s="14"/>
      <c r="APY4" s="14"/>
      <c r="AQG4" s="14"/>
      <c r="AQO4" s="14"/>
      <c r="AQW4" s="14"/>
      <c r="ARE4" s="14"/>
      <c r="ARM4" s="14"/>
      <c r="ARU4" s="14"/>
      <c r="ASC4" s="14"/>
      <c r="ASK4" s="14"/>
      <c r="ASS4" s="14"/>
      <c r="ATA4" s="14"/>
      <c r="ATI4" s="14"/>
      <c r="ATQ4" s="14"/>
      <c r="ATY4" s="14"/>
      <c r="AUG4" s="14"/>
      <c r="AUO4" s="14"/>
      <c r="AUW4" s="14"/>
      <c r="AVE4" s="14"/>
      <c r="AVM4" s="14"/>
      <c r="AVU4" s="14"/>
      <c r="AWC4" s="14"/>
      <c r="AWK4" s="14"/>
      <c r="AWS4" s="14"/>
      <c r="AXA4" s="14"/>
      <c r="AXI4" s="14"/>
      <c r="AXQ4" s="14"/>
      <c r="AXY4" s="14"/>
      <c r="AYG4" s="14"/>
      <c r="AYO4" s="14"/>
      <c r="AYW4" s="14"/>
      <c r="AZE4" s="14"/>
      <c r="AZM4" s="14"/>
      <c r="AZU4" s="14"/>
      <c r="BAC4" s="14"/>
      <c r="BAK4" s="14"/>
      <c r="BAS4" s="14"/>
      <c r="BBA4" s="14"/>
      <c r="BBI4" s="14"/>
      <c r="BBQ4" s="14"/>
      <c r="BBY4" s="14"/>
      <c r="BCG4" s="14"/>
      <c r="BCO4" s="14"/>
      <c r="BCW4" s="14"/>
      <c r="BDE4" s="14"/>
      <c r="BDM4" s="14"/>
      <c r="BDU4" s="14"/>
      <c r="BEC4" s="14"/>
      <c r="BEK4" s="14"/>
      <c r="BES4" s="14"/>
      <c r="BFA4" s="14"/>
      <c r="BFI4" s="14"/>
      <c r="BFQ4" s="14"/>
      <c r="BFY4" s="14"/>
      <c r="BGG4" s="14"/>
      <c r="BGO4" s="14"/>
      <c r="BGW4" s="14"/>
      <c r="BHE4" s="14"/>
      <c r="BHM4" s="14"/>
      <c r="BHU4" s="14"/>
      <c r="BIC4" s="14"/>
      <c r="BIK4" s="14"/>
      <c r="BIS4" s="14"/>
      <c r="BJA4" s="14"/>
      <c r="BJI4" s="14"/>
      <c r="BJQ4" s="14"/>
      <c r="BJY4" s="14"/>
      <c r="BKG4" s="14"/>
      <c r="BKO4" s="14"/>
      <c r="BKW4" s="14"/>
      <c r="BLE4" s="14"/>
      <c r="BLM4" s="14"/>
      <c r="BLU4" s="14"/>
      <c r="BMC4" s="14"/>
      <c r="BMK4" s="14"/>
      <c r="BMS4" s="14"/>
      <c r="BNA4" s="14"/>
      <c r="BNI4" s="14"/>
      <c r="BNQ4" s="14"/>
      <c r="BNY4" s="14"/>
      <c r="BOG4" s="14"/>
      <c r="BOO4" s="14"/>
      <c r="BOW4" s="14"/>
      <c r="BPE4" s="14"/>
      <c r="BPM4" s="14"/>
      <c r="BPU4" s="14"/>
      <c r="BQC4" s="14"/>
      <c r="BQK4" s="14"/>
      <c r="BQS4" s="14"/>
      <c r="BRA4" s="14"/>
      <c r="BRI4" s="14"/>
      <c r="BRQ4" s="14"/>
      <c r="BRY4" s="14"/>
      <c r="BSG4" s="14"/>
      <c r="BSO4" s="14"/>
      <c r="BSW4" s="14"/>
      <c r="BTE4" s="14"/>
      <c r="BTM4" s="14"/>
      <c r="BTU4" s="14"/>
      <c r="BUC4" s="14"/>
      <c r="BUK4" s="14"/>
      <c r="BUS4" s="14"/>
      <c r="BVA4" s="14"/>
      <c r="BVI4" s="14"/>
      <c r="BVQ4" s="14"/>
      <c r="BVY4" s="14"/>
      <c r="BWG4" s="14"/>
      <c r="BWO4" s="14"/>
      <c r="BWW4" s="14"/>
      <c r="BXE4" s="14"/>
      <c r="BXM4" s="14"/>
      <c r="BXU4" s="14"/>
      <c r="BYC4" s="14"/>
      <c r="BYK4" s="14"/>
      <c r="BYS4" s="14"/>
      <c r="BZA4" s="14"/>
      <c r="BZI4" s="14"/>
      <c r="BZQ4" s="14"/>
      <c r="BZY4" s="14"/>
      <c r="CAG4" s="14"/>
      <c r="CAO4" s="14"/>
      <c r="CAW4" s="14"/>
      <c r="CBE4" s="14"/>
      <c r="CBM4" s="14"/>
      <c r="CBU4" s="14"/>
      <c r="CCC4" s="14"/>
      <c r="CCK4" s="14"/>
      <c r="CCS4" s="14"/>
      <c r="CDA4" s="14"/>
      <c r="CDI4" s="14"/>
      <c r="CDQ4" s="14"/>
      <c r="CDY4" s="14"/>
      <c r="CEG4" s="14"/>
      <c r="CEO4" s="14"/>
      <c r="CEW4" s="14"/>
      <c r="CFE4" s="14"/>
      <c r="CFM4" s="14"/>
      <c r="CFU4" s="14"/>
      <c r="CGC4" s="14"/>
      <c r="CGK4" s="14"/>
      <c r="CGS4" s="14"/>
      <c r="CHA4" s="14"/>
      <c r="CHI4" s="14"/>
      <c r="CHQ4" s="14"/>
      <c r="CHY4" s="14"/>
      <c r="CIG4" s="14"/>
      <c r="CIO4" s="14"/>
      <c r="CIW4" s="14"/>
      <c r="CJE4" s="14"/>
      <c r="CJM4" s="14"/>
      <c r="CJU4" s="14"/>
      <c r="CKC4" s="14"/>
      <c r="CKK4" s="14"/>
      <c r="CKS4" s="14"/>
      <c r="CLA4" s="14"/>
      <c r="CLI4" s="14"/>
      <c r="CLQ4" s="14"/>
      <c r="CLY4" s="14"/>
      <c r="CMG4" s="14"/>
      <c r="CMO4" s="14"/>
      <c r="CMW4" s="14"/>
      <c r="CNE4" s="14"/>
      <c r="CNM4" s="14"/>
      <c r="CNU4" s="14"/>
      <c r="COC4" s="14"/>
      <c r="COK4" s="14"/>
      <c r="COS4" s="14"/>
      <c r="CPA4" s="14"/>
      <c r="CPI4" s="14"/>
      <c r="CPQ4" s="14"/>
      <c r="CPY4" s="14"/>
      <c r="CQG4" s="14"/>
      <c r="CQO4" s="14"/>
      <c r="CQW4" s="14"/>
      <c r="CRE4" s="14"/>
      <c r="CRM4" s="14"/>
      <c r="CRU4" s="14"/>
      <c r="CSC4" s="14"/>
      <c r="CSK4" s="14"/>
      <c r="CSS4" s="14"/>
      <c r="CTA4" s="14"/>
      <c r="CTI4" s="14"/>
      <c r="CTQ4" s="14"/>
      <c r="CTY4" s="14"/>
      <c r="CUG4" s="14"/>
      <c r="CUO4" s="14"/>
      <c r="CUW4" s="14"/>
      <c r="CVE4" s="14"/>
      <c r="CVM4" s="14"/>
      <c r="CVU4" s="14"/>
      <c r="CWC4" s="14"/>
      <c r="CWK4" s="14"/>
      <c r="CWS4" s="14"/>
      <c r="CXA4" s="14"/>
      <c r="CXI4" s="14"/>
      <c r="CXQ4" s="14"/>
      <c r="CXY4" s="14"/>
      <c r="CYG4" s="14"/>
      <c r="CYO4" s="14"/>
      <c r="CYW4" s="14"/>
      <c r="CZE4" s="14"/>
      <c r="CZM4" s="14"/>
      <c r="CZU4" s="14"/>
      <c r="DAC4" s="14"/>
      <c r="DAK4" s="14"/>
      <c r="DAS4" s="14"/>
      <c r="DBA4" s="14"/>
      <c r="DBI4" s="14"/>
      <c r="DBQ4" s="14"/>
      <c r="DBY4" s="14"/>
      <c r="DCG4" s="14"/>
      <c r="DCO4" s="14"/>
      <c r="DCW4" s="14"/>
      <c r="DDE4" s="14"/>
      <c r="DDM4" s="14"/>
      <c r="DDU4" s="14"/>
      <c r="DEC4" s="14"/>
      <c r="DEK4" s="14"/>
      <c r="DES4" s="14"/>
      <c r="DFA4" s="14"/>
      <c r="DFI4" s="14"/>
      <c r="DFQ4" s="14"/>
      <c r="DFY4" s="14"/>
      <c r="DGG4" s="14"/>
      <c r="DGO4" s="14"/>
      <c r="DGW4" s="14"/>
      <c r="DHE4" s="14"/>
      <c r="DHM4" s="14"/>
      <c r="DHU4" s="14"/>
      <c r="DIC4" s="14"/>
      <c r="DIK4" s="14"/>
      <c r="DIS4" s="14"/>
      <c r="DJA4" s="14"/>
      <c r="DJI4" s="14"/>
      <c r="DJQ4" s="14"/>
      <c r="DJY4" s="14"/>
      <c r="DKG4" s="14"/>
      <c r="DKO4" s="14"/>
      <c r="DKW4" s="14"/>
      <c r="DLE4" s="14"/>
      <c r="DLM4" s="14"/>
      <c r="DLU4" s="14"/>
      <c r="DMC4" s="14"/>
      <c r="DMK4" s="14"/>
      <c r="DMS4" s="14"/>
      <c r="DNA4" s="14"/>
      <c r="DNI4" s="14"/>
      <c r="DNQ4" s="14"/>
      <c r="DNY4" s="14"/>
      <c r="DOG4" s="14"/>
      <c r="DOO4" s="14"/>
      <c r="DOW4" s="14"/>
      <c r="DPE4" s="14"/>
      <c r="DPM4" s="14"/>
      <c r="DPU4" s="14"/>
      <c r="DQC4" s="14"/>
      <c r="DQK4" s="14"/>
      <c r="DQS4" s="14"/>
      <c r="DRA4" s="14"/>
      <c r="DRI4" s="14"/>
      <c r="DRQ4" s="14"/>
      <c r="DRY4" s="14"/>
      <c r="DSG4" s="14"/>
      <c r="DSO4" s="14"/>
      <c r="DSW4" s="14"/>
      <c r="DTE4" s="14"/>
      <c r="DTM4" s="14"/>
      <c r="DTU4" s="14"/>
      <c r="DUC4" s="14"/>
      <c r="DUK4" s="14"/>
      <c r="DUS4" s="14"/>
      <c r="DVA4" s="14"/>
      <c r="DVI4" s="14"/>
      <c r="DVQ4" s="14"/>
      <c r="DVY4" s="14"/>
      <c r="DWG4" s="14"/>
      <c r="DWO4" s="14"/>
      <c r="DWW4" s="14"/>
      <c r="DXE4" s="14"/>
      <c r="DXM4" s="14"/>
      <c r="DXU4" s="14"/>
      <c r="DYC4" s="14"/>
      <c r="DYK4" s="14"/>
      <c r="DYS4" s="14"/>
      <c r="DZA4" s="14"/>
      <c r="DZI4" s="14"/>
      <c r="DZQ4" s="14"/>
      <c r="DZY4" s="14"/>
      <c r="EAG4" s="14"/>
      <c r="EAO4" s="14"/>
      <c r="EAW4" s="14"/>
      <c r="EBE4" s="14"/>
      <c r="EBM4" s="14"/>
      <c r="EBU4" s="14"/>
      <c r="ECC4" s="14"/>
      <c r="ECK4" s="14"/>
      <c r="ECS4" s="14"/>
      <c r="EDA4" s="14"/>
      <c r="EDI4" s="14"/>
      <c r="EDQ4" s="14"/>
      <c r="EDY4" s="14"/>
      <c r="EEG4" s="14"/>
      <c r="EEO4" s="14"/>
      <c r="EEW4" s="14"/>
      <c r="EFE4" s="14"/>
      <c r="EFM4" s="14"/>
      <c r="EFU4" s="14"/>
      <c r="EGC4" s="14"/>
      <c r="EGK4" s="14"/>
      <c r="EGS4" s="14"/>
      <c r="EHA4" s="14"/>
      <c r="EHI4" s="14"/>
      <c r="EHQ4" s="14"/>
      <c r="EHY4" s="14"/>
      <c r="EIG4" s="14"/>
      <c r="EIO4" s="14"/>
      <c r="EIW4" s="14"/>
      <c r="EJE4" s="14"/>
      <c r="EJM4" s="14"/>
      <c r="EJU4" s="14"/>
      <c r="EKC4" s="14"/>
      <c r="EKK4" s="14"/>
      <c r="EKS4" s="14"/>
      <c r="ELA4" s="14"/>
      <c r="ELI4" s="14"/>
      <c r="ELQ4" s="14"/>
      <c r="ELY4" s="14"/>
      <c r="EMG4" s="14"/>
      <c r="EMO4" s="14"/>
      <c r="EMW4" s="14"/>
      <c r="ENE4" s="14"/>
      <c r="ENM4" s="14"/>
      <c r="ENU4" s="14"/>
      <c r="EOC4" s="14"/>
      <c r="EOK4" s="14"/>
      <c r="EOS4" s="14"/>
      <c r="EPA4" s="14"/>
      <c r="EPI4" s="14"/>
      <c r="EPQ4" s="14"/>
      <c r="EPY4" s="14"/>
      <c r="EQG4" s="14"/>
      <c r="EQO4" s="14"/>
      <c r="EQW4" s="14"/>
      <c r="ERE4" s="14"/>
      <c r="ERM4" s="14"/>
      <c r="ERU4" s="14"/>
      <c r="ESC4" s="14"/>
      <c r="ESK4" s="14"/>
      <c r="ESS4" s="14"/>
      <c r="ETA4" s="14"/>
      <c r="ETI4" s="14"/>
      <c r="ETQ4" s="14"/>
      <c r="ETY4" s="14"/>
      <c r="EUG4" s="14"/>
      <c r="EUO4" s="14"/>
      <c r="EUW4" s="14"/>
      <c r="EVE4" s="14"/>
      <c r="EVM4" s="14"/>
      <c r="EVU4" s="14"/>
      <c r="EWC4" s="14"/>
      <c r="EWK4" s="14"/>
      <c r="EWS4" s="14"/>
      <c r="EXA4" s="14"/>
      <c r="EXI4" s="14"/>
      <c r="EXQ4" s="14"/>
      <c r="EXY4" s="14"/>
      <c r="EYG4" s="14"/>
      <c r="EYO4" s="14"/>
      <c r="EYW4" s="14"/>
      <c r="EZE4" s="14"/>
      <c r="EZM4" s="14"/>
      <c r="EZU4" s="14"/>
      <c r="FAC4" s="14"/>
      <c r="FAK4" s="14"/>
      <c r="FAS4" s="14"/>
      <c r="FBA4" s="14"/>
      <c r="FBI4" s="14"/>
      <c r="FBQ4" s="14"/>
      <c r="FBY4" s="14"/>
      <c r="FCG4" s="14"/>
      <c r="FCO4" s="14"/>
      <c r="FCW4" s="14"/>
      <c r="FDE4" s="14"/>
      <c r="FDM4" s="14"/>
      <c r="FDU4" s="14"/>
      <c r="FEC4" s="14"/>
      <c r="FEK4" s="14"/>
      <c r="FES4" s="14"/>
      <c r="FFA4" s="14"/>
      <c r="FFI4" s="14"/>
      <c r="FFQ4" s="14"/>
      <c r="FFY4" s="14"/>
      <c r="FGG4" s="14"/>
      <c r="FGO4" s="14"/>
      <c r="FGW4" s="14"/>
      <c r="FHE4" s="14"/>
      <c r="FHM4" s="14"/>
      <c r="FHU4" s="14"/>
      <c r="FIC4" s="14"/>
      <c r="FIK4" s="14"/>
      <c r="FIS4" s="14"/>
      <c r="FJA4" s="14"/>
      <c r="FJI4" s="14"/>
      <c r="FJQ4" s="14"/>
      <c r="FJY4" s="14"/>
      <c r="FKG4" s="14"/>
      <c r="FKO4" s="14"/>
      <c r="FKW4" s="14"/>
      <c r="FLE4" s="14"/>
      <c r="FLM4" s="14"/>
      <c r="FLU4" s="14"/>
      <c r="FMC4" s="14"/>
      <c r="FMK4" s="14"/>
      <c r="FMS4" s="14"/>
      <c r="FNA4" s="14"/>
      <c r="FNI4" s="14"/>
      <c r="FNQ4" s="14"/>
      <c r="FNY4" s="14"/>
      <c r="FOG4" s="14"/>
      <c r="FOO4" s="14"/>
      <c r="FOW4" s="14"/>
      <c r="FPE4" s="14"/>
      <c r="FPM4" s="14"/>
      <c r="FPU4" s="14"/>
      <c r="FQC4" s="14"/>
      <c r="FQK4" s="14"/>
      <c r="FQS4" s="14"/>
      <c r="FRA4" s="14"/>
      <c r="FRI4" s="14"/>
      <c r="FRQ4" s="14"/>
      <c r="FRY4" s="14"/>
      <c r="FSG4" s="14"/>
      <c r="FSO4" s="14"/>
      <c r="FSW4" s="14"/>
      <c r="FTE4" s="14"/>
      <c r="FTM4" s="14"/>
      <c r="FTU4" s="14"/>
      <c r="FUC4" s="14"/>
      <c r="FUK4" s="14"/>
      <c r="FUS4" s="14"/>
      <c r="FVA4" s="14"/>
      <c r="FVI4" s="14"/>
      <c r="FVQ4" s="14"/>
      <c r="FVY4" s="14"/>
      <c r="FWG4" s="14"/>
      <c r="FWO4" s="14"/>
      <c r="FWW4" s="14"/>
      <c r="FXE4" s="14"/>
      <c r="FXM4" s="14"/>
      <c r="FXU4" s="14"/>
      <c r="FYC4" s="14"/>
      <c r="FYK4" s="14"/>
      <c r="FYS4" s="14"/>
      <c r="FZA4" s="14"/>
      <c r="FZI4" s="14"/>
      <c r="FZQ4" s="14"/>
      <c r="FZY4" s="14"/>
      <c r="GAG4" s="14"/>
      <c r="GAO4" s="14"/>
      <c r="GAW4" s="14"/>
      <c r="GBE4" s="14"/>
      <c r="GBM4" s="14"/>
      <c r="GBU4" s="14"/>
      <c r="GCC4" s="14"/>
      <c r="GCK4" s="14"/>
      <c r="GCS4" s="14"/>
      <c r="GDA4" s="14"/>
      <c r="GDI4" s="14"/>
      <c r="GDQ4" s="14"/>
      <c r="GDY4" s="14"/>
      <c r="GEG4" s="14"/>
      <c r="GEO4" s="14"/>
      <c r="GEW4" s="14"/>
      <c r="GFE4" s="14"/>
      <c r="GFM4" s="14"/>
      <c r="GFU4" s="14"/>
      <c r="GGC4" s="14"/>
      <c r="GGK4" s="14"/>
      <c r="GGS4" s="14"/>
      <c r="GHA4" s="14"/>
      <c r="GHI4" s="14"/>
      <c r="GHQ4" s="14"/>
      <c r="GHY4" s="14"/>
      <c r="GIG4" s="14"/>
      <c r="GIO4" s="14"/>
      <c r="GIW4" s="14"/>
      <c r="GJE4" s="14"/>
      <c r="GJM4" s="14"/>
      <c r="GJU4" s="14"/>
      <c r="GKC4" s="14"/>
      <c r="GKK4" s="14"/>
      <c r="GKS4" s="14"/>
      <c r="GLA4" s="14"/>
      <c r="GLI4" s="14"/>
      <c r="GLQ4" s="14"/>
      <c r="GLY4" s="14"/>
      <c r="GMG4" s="14"/>
      <c r="GMO4" s="14"/>
      <c r="GMW4" s="14"/>
      <c r="GNE4" s="14"/>
      <c r="GNM4" s="14"/>
      <c r="GNU4" s="14"/>
      <c r="GOC4" s="14"/>
      <c r="GOK4" s="14"/>
      <c r="GOS4" s="14"/>
      <c r="GPA4" s="14"/>
      <c r="GPI4" s="14"/>
      <c r="GPQ4" s="14"/>
      <c r="GPY4" s="14"/>
      <c r="GQG4" s="14"/>
      <c r="GQO4" s="14"/>
      <c r="GQW4" s="14"/>
      <c r="GRE4" s="14"/>
      <c r="GRM4" s="14"/>
      <c r="GRU4" s="14"/>
      <c r="GSC4" s="14"/>
      <c r="GSK4" s="14"/>
      <c r="GSS4" s="14"/>
      <c r="GTA4" s="14"/>
      <c r="GTI4" s="14"/>
      <c r="GTQ4" s="14"/>
      <c r="GTY4" s="14"/>
      <c r="GUG4" s="14"/>
      <c r="GUO4" s="14"/>
      <c r="GUW4" s="14"/>
      <c r="GVE4" s="14"/>
      <c r="GVM4" s="14"/>
      <c r="GVU4" s="14"/>
      <c r="GWC4" s="14"/>
      <c r="GWK4" s="14"/>
      <c r="GWS4" s="14"/>
      <c r="GXA4" s="14"/>
      <c r="GXI4" s="14"/>
      <c r="GXQ4" s="14"/>
      <c r="GXY4" s="14"/>
      <c r="GYG4" s="14"/>
      <c r="GYO4" s="14"/>
      <c r="GYW4" s="14"/>
      <c r="GZE4" s="14"/>
      <c r="GZM4" s="14"/>
      <c r="GZU4" s="14"/>
      <c r="HAC4" s="14"/>
      <c r="HAK4" s="14"/>
      <c r="HAS4" s="14"/>
      <c r="HBA4" s="14"/>
      <c r="HBI4" s="14"/>
      <c r="HBQ4" s="14"/>
      <c r="HBY4" s="14"/>
      <c r="HCG4" s="14"/>
      <c r="HCO4" s="14"/>
      <c r="HCW4" s="14"/>
      <c r="HDE4" s="14"/>
      <c r="HDM4" s="14"/>
      <c r="HDU4" s="14"/>
      <c r="HEC4" s="14"/>
      <c r="HEK4" s="14"/>
      <c r="HES4" s="14"/>
      <c r="HFA4" s="14"/>
      <c r="HFI4" s="14"/>
      <c r="HFQ4" s="14"/>
      <c r="HFY4" s="14"/>
      <c r="HGG4" s="14"/>
      <c r="HGO4" s="14"/>
      <c r="HGW4" s="14"/>
      <c r="HHE4" s="14"/>
      <c r="HHM4" s="14"/>
      <c r="HHU4" s="14"/>
      <c r="HIC4" s="14"/>
      <c r="HIK4" s="14"/>
      <c r="HIS4" s="14"/>
      <c r="HJA4" s="14"/>
      <c r="HJI4" s="14"/>
      <c r="HJQ4" s="14"/>
      <c r="HJY4" s="14"/>
      <c r="HKG4" s="14"/>
      <c r="HKO4" s="14"/>
      <c r="HKW4" s="14"/>
      <c r="HLE4" s="14"/>
      <c r="HLM4" s="14"/>
      <c r="HLU4" s="14"/>
      <c r="HMC4" s="14"/>
      <c r="HMK4" s="14"/>
      <c r="HMS4" s="14"/>
      <c r="HNA4" s="14"/>
      <c r="HNI4" s="14"/>
      <c r="HNQ4" s="14"/>
      <c r="HNY4" s="14"/>
      <c r="HOG4" s="14"/>
      <c r="HOO4" s="14"/>
      <c r="HOW4" s="14"/>
      <c r="HPE4" s="14"/>
      <c r="HPM4" s="14"/>
      <c r="HPU4" s="14"/>
      <c r="HQC4" s="14"/>
      <c r="HQK4" s="14"/>
      <c r="HQS4" s="14"/>
      <c r="HRA4" s="14"/>
      <c r="HRI4" s="14"/>
      <c r="HRQ4" s="14"/>
      <c r="HRY4" s="14"/>
      <c r="HSG4" s="14"/>
      <c r="HSO4" s="14"/>
      <c r="HSW4" s="14"/>
      <c r="HTE4" s="14"/>
      <c r="HTM4" s="14"/>
      <c r="HTU4" s="14"/>
      <c r="HUC4" s="14"/>
      <c r="HUK4" s="14"/>
      <c r="HUS4" s="14"/>
      <c r="HVA4" s="14"/>
      <c r="HVI4" s="14"/>
      <c r="HVQ4" s="14"/>
      <c r="HVY4" s="14"/>
      <c r="HWG4" s="14"/>
      <c r="HWO4" s="14"/>
      <c r="HWW4" s="14"/>
      <c r="HXE4" s="14"/>
      <c r="HXM4" s="14"/>
      <c r="HXU4" s="14"/>
      <c r="HYC4" s="14"/>
      <c r="HYK4" s="14"/>
      <c r="HYS4" s="14"/>
      <c r="HZA4" s="14"/>
      <c r="HZI4" s="14"/>
      <c r="HZQ4" s="14"/>
      <c r="HZY4" s="14"/>
      <c r="IAG4" s="14"/>
      <c r="IAO4" s="14"/>
      <c r="IAW4" s="14"/>
      <c r="IBE4" s="14"/>
      <c r="IBM4" s="14"/>
      <c r="IBU4" s="14"/>
      <c r="ICC4" s="14"/>
      <c r="ICK4" s="14"/>
      <c r="ICS4" s="14"/>
      <c r="IDA4" s="14"/>
      <c r="IDI4" s="14"/>
      <c r="IDQ4" s="14"/>
      <c r="IDY4" s="14"/>
      <c r="IEG4" s="14"/>
      <c r="IEO4" s="14"/>
      <c r="IEW4" s="14"/>
      <c r="IFE4" s="14"/>
      <c r="IFM4" s="14"/>
      <c r="IFU4" s="14"/>
      <c r="IGC4" s="14"/>
      <c r="IGK4" s="14"/>
      <c r="IGS4" s="14"/>
      <c r="IHA4" s="14"/>
      <c r="IHI4" s="14"/>
      <c r="IHQ4" s="14"/>
      <c r="IHY4" s="14"/>
      <c r="IIG4" s="14"/>
      <c r="IIO4" s="14"/>
      <c r="IIW4" s="14"/>
      <c r="IJE4" s="14"/>
      <c r="IJM4" s="14"/>
      <c r="IJU4" s="14"/>
      <c r="IKC4" s="14"/>
      <c r="IKK4" s="14"/>
      <c r="IKS4" s="14"/>
      <c r="ILA4" s="14"/>
      <c r="ILI4" s="14"/>
      <c r="ILQ4" s="14"/>
      <c r="ILY4" s="14"/>
      <c r="IMG4" s="14"/>
      <c r="IMO4" s="14"/>
      <c r="IMW4" s="14"/>
      <c r="INE4" s="14"/>
      <c r="INM4" s="14"/>
      <c r="INU4" s="14"/>
      <c r="IOC4" s="14"/>
      <c r="IOK4" s="14"/>
      <c r="IOS4" s="14"/>
      <c r="IPA4" s="14"/>
      <c r="IPI4" s="14"/>
      <c r="IPQ4" s="14"/>
      <c r="IPY4" s="14"/>
      <c r="IQG4" s="14"/>
      <c r="IQO4" s="14"/>
      <c r="IQW4" s="14"/>
      <c r="IRE4" s="14"/>
      <c r="IRM4" s="14"/>
      <c r="IRU4" s="14"/>
      <c r="ISC4" s="14"/>
      <c r="ISK4" s="14"/>
      <c r="ISS4" s="14"/>
      <c r="ITA4" s="14"/>
      <c r="ITI4" s="14"/>
      <c r="ITQ4" s="14"/>
      <c r="ITY4" s="14"/>
      <c r="IUG4" s="14"/>
      <c r="IUO4" s="14"/>
      <c r="IUW4" s="14"/>
      <c r="IVE4" s="14"/>
      <c r="IVM4" s="14"/>
      <c r="IVU4" s="14"/>
      <c r="IWC4" s="14"/>
      <c r="IWK4" s="14"/>
      <c r="IWS4" s="14"/>
      <c r="IXA4" s="14"/>
      <c r="IXI4" s="14"/>
      <c r="IXQ4" s="14"/>
      <c r="IXY4" s="14"/>
      <c r="IYG4" s="14"/>
      <c r="IYO4" s="14"/>
      <c r="IYW4" s="14"/>
      <c r="IZE4" s="14"/>
      <c r="IZM4" s="14"/>
      <c r="IZU4" s="14"/>
      <c r="JAC4" s="14"/>
      <c r="JAK4" s="14"/>
      <c r="JAS4" s="14"/>
      <c r="JBA4" s="14"/>
      <c r="JBI4" s="14"/>
      <c r="JBQ4" s="14"/>
      <c r="JBY4" s="14"/>
      <c r="JCG4" s="14"/>
      <c r="JCO4" s="14"/>
      <c r="JCW4" s="14"/>
      <c r="JDE4" s="14"/>
      <c r="JDM4" s="14"/>
      <c r="JDU4" s="14"/>
      <c r="JEC4" s="14"/>
      <c r="JEK4" s="14"/>
      <c r="JES4" s="14"/>
      <c r="JFA4" s="14"/>
      <c r="JFI4" s="14"/>
      <c r="JFQ4" s="14"/>
      <c r="JFY4" s="14"/>
      <c r="JGG4" s="14"/>
      <c r="JGO4" s="14"/>
      <c r="JGW4" s="14"/>
      <c r="JHE4" s="14"/>
      <c r="JHM4" s="14"/>
      <c r="JHU4" s="14"/>
      <c r="JIC4" s="14"/>
      <c r="JIK4" s="14"/>
      <c r="JIS4" s="14"/>
      <c r="JJA4" s="14"/>
      <c r="JJI4" s="14"/>
      <c r="JJQ4" s="14"/>
      <c r="JJY4" s="14"/>
      <c r="JKG4" s="14"/>
      <c r="JKO4" s="14"/>
      <c r="JKW4" s="14"/>
      <c r="JLE4" s="14"/>
      <c r="JLM4" s="14"/>
      <c r="JLU4" s="14"/>
      <c r="JMC4" s="14"/>
      <c r="JMK4" s="14"/>
      <c r="JMS4" s="14"/>
      <c r="JNA4" s="14"/>
      <c r="JNI4" s="14"/>
      <c r="JNQ4" s="14"/>
      <c r="JNY4" s="14"/>
      <c r="JOG4" s="14"/>
      <c r="JOO4" s="14"/>
      <c r="JOW4" s="14"/>
      <c r="JPE4" s="14"/>
      <c r="JPM4" s="14"/>
      <c r="JPU4" s="14"/>
      <c r="JQC4" s="14"/>
      <c r="JQK4" s="14"/>
      <c r="JQS4" s="14"/>
      <c r="JRA4" s="14"/>
      <c r="JRI4" s="14"/>
      <c r="JRQ4" s="14"/>
      <c r="JRY4" s="14"/>
      <c r="JSG4" s="14"/>
      <c r="JSO4" s="14"/>
      <c r="JSW4" s="14"/>
      <c r="JTE4" s="14"/>
      <c r="JTM4" s="14"/>
      <c r="JTU4" s="14"/>
      <c r="JUC4" s="14"/>
      <c r="JUK4" s="14"/>
      <c r="JUS4" s="14"/>
      <c r="JVA4" s="14"/>
      <c r="JVI4" s="14"/>
      <c r="JVQ4" s="14"/>
      <c r="JVY4" s="14"/>
      <c r="JWG4" s="14"/>
      <c r="JWO4" s="14"/>
      <c r="JWW4" s="14"/>
      <c r="JXE4" s="14"/>
      <c r="JXM4" s="14"/>
      <c r="JXU4" s="14"/>
      <c r="JYC4" s="14"/>
      <c r="JYK4" s="14"/>
      <c r="JYS4" s="14"/>
      <c r="JZA4" s="14"/>
      <c r="JZI4" s="14"/>
      <c r="JZQ4" s="14"/>
      <c r="JZY4" s="14"/>
      <c r="KAG4" s="14"/>
      <c r="KAO4" s="14"/>
      <c r="KAW4" s="14"/>
      <c r="KBE4" s="14"/>
      <c r="KBM4" s="14"/>
      <c r="KBU4" s="14"/>
      <c r="KCC4" s="14"/>
      <c r="KCK4" s="14"/>
      <c r="KCS4" s="14"/>
      <c r="KDA4" s="14"/>
      <c r="KDI4" s="14"/>
      <c r="KDQ4" s="14"/>
      <c r="KDY4" s="14"/>
      <c r="KEG4" s="14"/>
      <c r="KEO4" s="14"/>
      <c r="KEW4" s="14"/>
      <c r="KFE4" s="14"/>
      <c r="KFM4" s="14"/>
      <c r="KFU4" s="14"/>
      <c r="KGC4" s="14"/>
      <c r="KGK4" s="14"/>
      <c r="KGS4" s="14"/>
      <c r="KHA4" s="14"/>
      <c r="KHI4" s="14"/>
      <c r="KHQ4" s="14"/>
      <c r="KHY4" s="14"/>
      <c r="KIG4" s="14"/>
      <c r="KIO4" s="14"/>
      <c r="KIW4" s="14"/>
      <c r="KJE4" s="14"/>
      <c r="KJM4" s="14"/>
      <c r="KJU4" s="14"/>
      <c r="KKC4" s="14"/>
      <c r="KKK4" s="14"/>
      <c r="KKS4" s="14"/>
      <c r="KLA4" s="14"/>
      <c r="KLI4" s="14"/>
      <c r="KLQ4" s="14"/>
      <c r="KLY4" s="14"/>
      <c r="KMG4" s="14"/>
      <c r="KMO4" s="14"/>
      <c r="KMW4" s="14"/>
      <c r="KNE4" s="14"/>
      <c r="KNM4" s="14"/>
      <c r="KNU4" s="14"/>
      <c r="KOC4" s="14"/>
      <c r="KOK4" s="14"/>
      <c r="KOS4" s="14"/>
      <c r="KPA4" s="14"/>
      <c r="KPI4" s="14"/>
      <c r="KPQ4" s="14"/>
      <c r="KPY4" s="14"/>
      <c r="KQG4" s="14"/>
      <c r="KQO4" s="14"/>
      <c r="KQW4" s="14"/>
      <c r="KRE4" s="14"/>
      <c r="KRM4" s="14"/>
      <c r="KRU4" s="14"/>
      <c r="KSC4" s="14"/>
      <c r="KSK4" s="14"/>
      <c r="KSS4" s="14"/>
      <c r="KTA4" s="14"/>
      <c r="KTI4" s="14"/>
      <c r="KTQ4" s="14"/>
      <c r="KTY4" s="14"/>
      <c r="KUG4" s="14"/>
      <c r="KUO4" s="14"/>
      <c r="KUW4" s="14"/>
      <c r="KVE4" s="14"/>
      <c r="KVM4" s="14"/>
      <c r="KVU4" s="14"/>
      <c r="KWC4" s="14"/>
      <c r="KWK4" s="14"/>
      <c r="KWS4" s="14"/>
      <c r="KXA4" s="14"/>
      <c r="KXI4" s="14"/>
      <c r="KXQ4" s="14"/>
      <c r="KXY4" s="14"/>
      <c r="KYG4" s="14"/>
      <c r="KYO4" s="14"/>
      <c r="KYW4" s="14"/>
      <c r="KZE4" s="14"/>
      <c r="KZM4" s="14"/>
      <c r="KZU4" s="14"/>
      <c r="LAC4" s="14"/>
      <c r="LAK4" s="14"/>
      <c r="LAS4" s="14"/>
      <c r="LBA4" s="14"/>
      <c r="LBI4" s="14"/>
      <c r="LBQ4" s="14"/>
      <c r="LBY4" s="14"/>
      <c r="LCG4" s="14"/>
      <c r="LCO4" s="14"/>
      <c r="LCW4" s="14"/>
      <c r="LDE4" s="14"/>
      <c r="LDM4" s="14"/>
      <c r="LDU4" s="14"/>
      <c r="LEC4" s="14"/>
      <c r="LEK4" s="14"/>
      <c r="LES4" s="14"/>
      <c r="LFA4" s="14"/>
      <c r="LFI4" s="14"/>
      <c r="LFQ4" s="14"/>
      <c r="LFY4" s="14"/>
      <c r="LGG4" s="14"/>
      <c r="LGO4" s="14"/>
      <c r="LGW4" s="14"/>
      <c r="LHE4" s="14"/>
      <c r="LHM4" s="14"/>
      <c r="LHU4" s="14"/>
      <c r="LIC4" s="14"/>
      <c r="LIK4" s="14"/>
      <c r="LIS4" s="14"/>
      <c r="LJA4" s="14"/>
      <c r="LJI4" s="14"/>
      <c r="LJQ4" s="14"/>
      <c r="LJY4" s="14"/>
      <c r="LKG4" s="14"/>
      <c r="LKO4" s="14"/>
      <c r="LKW4" s="14"/>
      <c r="LLE4" s="14"/>
      <c r="LLM4" s="14"/>
      <c r="LLU4" s="14"/>
      <c r="LMC4" s="14"/>
      <c r="LMK4" s="14"/>
      <c r="LMS4" s="14"/>
      <c r="LNA4" s="14"/>
      <c r="LNI4" s="14"/>
      <c r="LNQ4" s="14"/>
      <c r="LNY4" s="14"/>
      <c r="LOG4" s="14"/>
      <c r="LOO4" s="14"/>
      <c r="LOW4" s="14"/>
      <c r="LPE4" s="14"/>
      <c r="LPM4" s="14"/>
      <c r="LPU4" s="14"/>
      <c r="LQC4" s="14"/>
      <c r="LQK4" s="14"/>
      <c r="LQS4" s="14"/>
      <c r="LRA4" s="14"/>
      <c r="LRI4" s="14"/>
      <c r="LRQ4" s="14"/>
      <c r="LRY4" s="14"/>
      <c r="LSG4" s="14"/>
      <c r="LSO4" s="14"/>
      <c r="LSW4" s="14"/>
      <c r="LTE4" s="14"/>
      <c r="LTM4" s="14"/>
      <c r="LTU4" s="14"/>
      <c r="LUC4" s="14"/>
      <c r="LUK4" s="14"/>
      <c r="LUS4" s="14"/>
      <c r="LVA4" s="14"/>
      <c r="LVI4" s="14"/>
      <c r="LVQ4" s="14"/>
      <c r="LVY4" s="14"/>
      <c r="LWG4" s="14"/>
      <c r="LWO4" s="14"/>
      <c r="LWW4" s="14"/>
      <c r="LXE4" s="14"/>
      <c r="LXM4" s="14"/>
      <c r="LXU4" s="14"/>
      <c r="LYC4" s="14"/>
      <c r="LYK4" s="14"/>
      <c r="LYS4" s="14"/>
      <c r="LZA4" s="14"/>
      <c r="LZI4" s="14"/>
      <c r="LZQ4" s="14"/>
      <c r="LZY4" s="14"/>
      <c r="MAG4" s="14"/>
      <c r="MAO4" s="14"/>
      <c r="MAW4" s="14"/>
      <c r="MBE4" s="14"/>
      <c r="MBM4" s="14"/>
      <c r="MBU4" s="14"/>
      <c r="MCC4" s="14"/>
      <c r="MCK4" s="14"/>
      <c r="MCS4" s="14"/>
      <c r="MDA4" s="14"/>
      <c r="MDI4" s="14"/>
      <c r="MDQ4" s="14"/>
      <c r="MDY4" s="14"/>
      <c r="MEG4" s="14"/>
      <c r="MEO4" s="14"/>
      <c r="MEW4" s="14"/>
      <c r="MFE4" s="14"/>
      <c r="MFM4" s="14"/>
      <c r="MFU4" s="14"/>
      <c r="MGC4" s="14"/>
      <c r="MGK4" s="14"/>
      <c r="MGS4" s="14"/>
      <c r="MHA4" s="14"/>
      <c r="MHI4" s="14"/>
      <c r="MHQ4" s="14"/>
      <c r="MHY4" s="14"/>
      <c r="MIG4" s="14"/>
      <c r="MIO4" s="14"/>
      <c r="MIW4" s="14"/>
      <c r="MJE4" s="14"/>
      <c r="MJM4" s="14"/>
      <c r="MJU4" s="14"/>
      <c r="MKC4" s="14"/>
      <c r="MKK4" s="14"/>
      <c r="MKS4" s="14"/>
      <c r="MLA4" s="14"/>
      <c r="MLI4" s="14"/>
      <c r="MLQ4" s="14"/>
      <c r="MLY4" s="14"/>
      <c r="MMG4" s="14"/>
      <c r="MMO4" s="14"/>
      <c r="MMW4" s="14"/>
      <c r="MNE4" s="14"/>
      <c r="MNM4" s="14"/>
      <c r="MNU4" s="14"/>
      <c r="MOC4" s="14"/>
      <c r="MOK4" s="14"/>
      <c r="MOS4" s="14"/>
      <c r="MPA4" s="14"/>
      <c r="MPI4" s="14"/>
      <c r="MPQ4" s="14"/>
      <c r="MPY4" s="14"/>
      <c r="MQG4" s="14"/>
      <c r="MQO4" s="14"/>
      <c r="MQW4" s="14"/>
      <c r="MRE4" s="14"/>
      <c r="MRM4" s="14"/>
      <c r="MRU4" s="14"/>
      <c r="MSC4" s="14"/>
      <c r="MSK4" s="14"/>
      <c r="MSS4" s="14"/>
      <c r="MTA4" s="14"/>
      <c r="MTI4" s="14"/>
      <c r="MTQ4" s="14"/>
      <c r="MTY4" s="14"/>
      <c r="MUG4" s="14"/>
      <c r="MUO4" s="14"/>
      <c r="MUW4" s="14"/>
      <c r="MVE4" s="14"/>
      <c r="MVM4" s="14"/>
      <c r="MVU4" s="14"/>
      <c r="MWC4" s="14"/>
      <c r="MWK4" s="14"/>
      <c r="MWS4" s="14"/>
      <c r="MXA4" s="14"/>
      <c r="MXI4" s="14"/>
      <c r="MXQ4" s="14"/>
      <c r="MXY4" s="14"/>
      <c r="MYG4" s="14"/>
      <c r="MYO4" s="14"/>
      <c r="MYW4" s="14"/>
      <c r="MZE4" s="14"/>
      <c r="MZM4" s="14"/>
      <c r="MZU4" s="14"/>
      <c r="NAC4" s="14"/>
      <c r="NAK4" s="14"/>
      <c r="NAS4" s="14"/>
      <c r="NBA4" s="14"/>
      <c r="NBI4" s="14"/>
      <c r="NBQ4" s="14"/>
      <c r="NBY4" s="14"/>
      <c r="NCG4" s="14"/>
      <c r="NCO4" s="14"/>
      <c r="NCW4" s="14"/>
      <c r="NDE4" s="14"/>
      <c r="NDM4" s="14"/>
      <c r="NDU4" s="14"/>
      <c r="NEC4" s="14"/>
      <c r="NEK4" s="14"/>
      <c r="NES4" s="14"/>
      <c r="NFA4" s="14"/>
      <c r="NFI4" s="14"/>
      <c r="NFQ4" s="14"/>
      <c r="NFY4" s="14"/>
      <c r="NGG4" s="14"/>
      <c r="NGO4" s="14"/>
      <c r="NGW4" s="14"/>
      <c r="NHE4" s="14"/>
      <c r="NHM4" s="14"/>
      <c r="NHU4" s="14"/>
      <c r="NIC4" s="14"/>
      <c r="NIK4" s="14"/>
      <c r="NIS4" s="14"/>
      <c r="NJA4" s="14"/>
      <c r="NJI4" s="14"/>
      <c r="NJQ4" s="14"/>
      <c r="NJY4" s="14"/>
      <c r="NKG4" s="14"/>
      <c r="NKO4" s="14"/>
      <c r="NKW4" s="14"/>
      <c r="NLE4" s="14"/>
      <c r="NLM4" s="14"/>
      <c r="NLU4" s="14"/>
      <c r="NMC4" s="14"/>
      <c r="NMK4" s="14"/>
      <c r="NMS4" s="14"/>
      <c r="NNA4" s="14"/>
      <c r="NNI4" s="14"/>
      <c r="NNQ4" s="14"/>
      <c r="NNY4" s="14"/>
      <c r="NOG4" s="14"/>
      <c r="NOO4" s="14"/>
      <c r="NOW4" s="14"/>
      <c r="NPE4" s="14"/>
      <c r="NPM4" s="14"/>
      <c r="NPU4" s="14"/>
      <c r="NQC4" s="14"/>
      <c r="NQK4" s="14"/>
      <c r="NQS4" s="14"/>
      <c r="NRA4" s="14"/>
      <c r="NRI4" s="14"/>
      <c r="NRQ4" s="14"/>
      <c r="NRY4" s="14"/>
      <c r="NSG4" s="14"/>
      <c r="NSO4" s="14"/>
      <c r="NSW4" s="14"/>
      <c r="NTE4" s="14"/>
      <c r="NTM4" s="14"/>
      <c r="NTU4" s="14"/>
      <c r="NUC4" s="14"/>
      <c r="NUK4" s="14"/>
      <c r="NUS4" s="14"/>
      <c r="NVA4" s="14"/>
      <c r="NVI4" s="14"/>
      <c r="NVQ4" s="14"/>
      <c r="NVY4" s="14"/>
      <c r="NWG4" s="14"/>
      <c r="NWO4" s="14"/>
      <c r="NWW4" s="14"/>
      <c r="NXE4" s="14"/>
      <c r="NXM4" s="14"/>
      <c r="NXU4" s="14"/>
      <c r="NYC4" s="14"/>
      <c r="NYK4" s="14"/>
      <c r="NYS4" s="14"/>
      <c r="NZA4" s="14"/>
      <c r="NZI4" s="14"/>
      <c r="NZQ4" s="14"/>
      <c r="NZY4" s="14"/>
      <c r="OAG4" s="14"/>
      <c r="OAO4" s="14"/>
      <c r="OAW4" s="14"/>
      <c r="OBE4" s="14"/>
      <c r="OBM4" s="14"/>
      <c r="OBU4" s="14"/>
      <c r="OCC4" s="14"/>
      <c r="OCK4" s="14"/>
      <c r="OCS4" s="14"/>
      <c r="ODA4" s="14"/>
      <c r="ODI4" s="14"/>
      <c r="ODQ4" s="14"/>
      <c r="ODY4" s="14"/>
      <c r="OEG4" s="14"/>
      <c r="OEO4" s="14"/>
      <c r="OEW4" s="14"/>
      <c r="OFE4" s="14"/>
      <c r="OFM4" s="14"/>
      <c r="OFU4" s="14"/>
      <c r="OGC4" s="14"/>
      <c r="OGK4" s="14"/>
      <c r="OGS4" s="14"/>
      <c r="OHA4" s="14"/>
      <c r="OHI4" s="14"/>
      <c r="OHQ4" s="14"/>
      <c r="OHY4" s="14"/>
      <c r="OIG4" s="14"/>
      <c r="OIO4" s="14"/>
      <c r="OIW4" s="14"/>
      <c r="OJE4" s="14"/>
      <c r="OJM4" s="14"/>
      <c r="OJU4" s="14"/>
      <c r="OKC4" s="14"/>
      <c r="OKK4" s="14"/>
      <c r="OKS4" s="14"/>
      <c r="OLA4" s="14"/>
      <c r="OLI4" s="14"/>
      <c r="OLQ4" s="14"/>
      <c r="OLY4" s="14"/>
      <c r="OMG4" s="14"/>
      <c r="OMO4" s="14"/>
      <c r="OMW4" s="14"/>
      <c r="ONE4" s="14"/>
      <c r="ONM4" s="14"/>
      <c r="ONU4" s="14"/>
      <c r="OOC4" s="14"/>
      <c r="OOK4" s="14"/>
      <c r="OOS4" s="14"/>
      <c r="OPA4" s="14"/>
      <c r="OPI4" s="14"/>
      <c r="OPQ4" s="14"/>
      <c r="OPY4" s="14"/>
      <c r="OQG4" s="14"/>
      <c r="OQO4" s="14"/>
      <c r="OQW4" s="14"/>
      <c r="ORE4" s="14"/>
      <c r="ORM4" s="14"/>
      <c r="ORU4" s="14"/>
      <c r="OSC4" s="14"/>
      <c r="OSK4" s="14"/>
      <c r="OSS4" s="14"/>
      <c r="OTA4" s="14"/>
      <c r="OTI4" s="14"/>
      <c r="OTQ4" s="14"/>
      <c r="OTY4" s="14"/>
      <c r="OUG4" s="14"/>
      <c r="OUO4" s="14"/>
      <c r="OUW4" s="14"/>
      <c r="OVE4" s="14"/>
      <c r="OVM4" s="14"/>
      <c r="OVU4" s="14"/>
      <c r="OWC4" s="14"/>
      <c r="OWK4" s="14"/>
      <c r="OWS4" s="14"/>
      <c r="OXA4" s="14"/>
      <c r="OXI4" s="14"/>
      <c r="OXQ4" s="14"/>
      <c r="OXY4" s="14"/>
      <c r="OYG4" s="14"/>
      <c r="OYO4" s="14"/>
      <c r="OYW4" s="14"/>
      <c r="OZE4" s="14"/>
      <c r="OZM4" s="14"/>
      <c r="OZU4" s="14"/>
      <c r="PAC4" s="14"/>
      <c r="PAK4" s="14"/>
      <c r="PAS4" s="14"/>
      <c r="PBA4" s="14"/>
      <c r="PBI4" s="14"/>
      <c r="PBQ4" s="14"/>
      <c r="PBY4" s="14"/>
      <c r="PCG4" s="14"/>
      <c r="PCO4" s="14"/>
      <c r="PCW4" s="14"/>
      <c r="PDE4" s="14"/>
      <c r="PDM4" s="14"/>
      <c r="PDU4" s="14"/>
      <c r="PEC4" s="14"/>
      <c r="PEK4" s="14"/>
      <c r="PES4" s="14"/>
      <c r="PFA4" s="14"/>
      <c r="PFI4" s="14"/>
      <c r="PFQ4" s="14"/>
      <c r="PFY4" s="14"/>
      <c r="PGG4" s="14"/>
      <c r="PGO4" s="14"/>
      <c r="PGW4" s="14"/>
      <c r="PHE4" s="14"/>
      <c r="PHM4" s="14"/>
      <c r="PHU4" s="14"/>
      <c r="PIC4" s="14"/>
      <c r="PIK4" s="14"/>
      <c r="PIS4" s="14"/>
      <c r="PJA4" s="14"/>
      <c r="PJI4" s="14"/>
      <c r="PJQ4" s="14"/>
      <c r="PJY4" s="14"/>
      <c r="PKG4" s="14"/>
      <c r="PKO4" s="14"/>
      <c r="PKW4" s="14"/>
      <c r="PLE4" s="14"/>
      <c r="PLM4" s="14"/>
      <c r="PLU4" s="14"/>
      <c r="PMC4" s="14"/>
      <c r="PMK4" s="14"/>
      <c r="PMS4" s="14"/>
      <c r="PNA4" s="14"/>
      <c r="PNI4" s="14"/>
      <c r="PNQ4" s="14"/>
      <c r="PNY4" s="14"/>
      <c r="POG4" s="14"/>
      <c r="POO4" s="14"/>
      <c r="POW4" s="14"/>
      <c r="PPE4" s="14"/>
      <c r="PPM4" s="14"/>
      <c r="PPU4" s="14"/>
      <c r="PQC4" s="14"/>
      <c r="PQK4" s="14"/>
      <c r="PQS4" s="14"/>
      <c r="PRA4" s="14"/>
      <c r="PRI4" s="14"/>
      <c r="PRQ4" s="14"/>
      <c r="PRY4" s="14"/>
      <c r="PSG4" s="14"/>
      <c r="PSO4" s="14"/>
      <c r="PSW4" s="14"/>
      <c r="PTE4" s="14"/>
      <c r="PTM4" s="14"/>
      <c r="PTU4" s="14"/>
      <c r="PUC4" s="14"/>
      <c r="PUK4" s="14"/>
      <c r="PUS4" s="14"/>
      <c r="PVA4" s="14"/>
      <c r="PVI4" s="14"/>
      <c r="PVQ4" s="14"/>
      <c r="PVY4" s="14"/>
      <c r="PWG4" s="14"/>
      <c r="PWO4" s="14"/>
      <c r="PWW4" s="14"/>
      <c r="PXE4" s="14"/>
      <c r="PXM4" s="14"/>
      <c r="PXU4" s="14"/>
      <c r="PYC4" s="14"/>
      <c r="PYK4" s="14"/>
      <c r="PYS4" s="14"/>
      <c r="PZA4" s="14"/>
      <c r="PZI4" s="14"/>
      <c r="PZQ4" s="14"/>
      <c r="PZY4" s="14"/>
      <c r="QAG4" s="14"/>
      <c r="QAO4" s="14"/>
      <c r="QAW4" s="14"/>
      <c r="QBE4" s="14"/>
      <c r="QBM4" s="14"/>
      <c r="QBU4" s="14"/>
      <c r="QCC4" s="14"/>
      <c r="QCK4" s="14"/>
      <c r="QCS4" s="14"/>
      <c r="QDA4" s="14"/>
      <c r="QDI4" s="14"/>
      <c r="QDQ4" s="14"/>
      <c r="QDY4" s="14"/>
      <c r="QEG4" s="14"/>
      <c r="QEO4" s="14"/>
      <c r="QEW4" s="14"/>
      <c r="QFE4" s="14"/>
      <c r="QFM4" s="14"/>
      <c r="QFU4" s="14"/>
      <c r="QGC4" s="14"/>
      <c r="QGK4" s="14"/>
      <c r="QGS4" s="14"/>
      <c r="QHA4" s="14"/>
      <c r="QHI4" s="14"/>
      <c r="QHQ4" s="14"/>
      <c r="QHY4" s="14"/>
      <c r="QIG4" s="14"/>
      <c r="QIO4" s="14"/>
      <c r="QIW4" s="14"/>
      <c r="QJE4" s="14"/>
      <c r="QJM4" s="14"/>
      <c r="QJU4" s="14"/>
      <c r="QKC4" s="14"/>
      <c r="QKK4" s="14"/>
      <c r="QKS4" s="14"/>
      <c r="QLA4" s="14"/>
      <c r="QLI4" s="14"/>
      <c r="QLQ4" s="14"/>
      <c r="QLY4" s="14"/>
      <c r="QMG4" s="14"/>
      <c r="QMO4" s="14"/>
      <c r="QMW4" s="14"/>
      <c r="QNE4" s="14"/>
      <c r="QNM4" s="14"/>
      <c r="QNU4" s="14"/>
      <c r="QOC4" s="14"/>
      <c r="QOK4" s="14"/>
      <c r="QOS4" s="14"/>
      <c r="QPA4" s="14"/>
      <c r="QPI4" s="14"/>
      <c r="QPQ4" s="14"/>
      <c r="QPY4" s="14"/>
      <c r="QQG4" s="14"/>
      <c r="QQO4" s="14"/>
      <c r="QQW4" s="14"/>
      <c r="QRE4" s="14"/>
      <c r="QRM4" s="14"/>
      <c r="QRU4" s="14"/>
      <c r="QSC4" s="14"/>
      <c r="QSK4" s="14"/>
      <c r="QSS4" s="14"/>
      <c r="QTA4" s="14"/>
      <c r="QTI4" s="14"/>
      <c r="QTQ4" s="14"/>
      <c r="QTY4" s="14"/>
      <c r="QUG4" s="14"/>
      <c r="QUO4" s="14"/>
      <c r="QUW4" s="14"/>
      <c r="QVE4" s="14"/>
      <c r="QVM4" s="14"/>
      <c r="QVU4" s="14"/>
      <c r="QWC4" s="14"/>
      <c r="QWK4" s="14"/>
      <c r="QWS4" s="14"/>
      <c r="QXA4" s="14"/>
      <c r="QXI4" s="14"/>
      <c r="QXQ4" s="14"/>
      <c r="QXY4" s="14"/>
      <c r="QYG4" s="14"/>
      <c r="QYO4" s="14"/>
      <c r="QYW4" s="14"/>
      <c r="QZE4" s="14"/>
      <c r="QZM4" s="14"/>
      <c r="QZU4" s="14"/>
      <c r="RAC4" s="14"/>
      <c r="RAK4" s="14"/>
      <c r="RAS4" s="14"/>
      <c r="RBA4" s="14"/>
      <c r="RBI4" s="14"/>
      <c r="RBQ4" s="14"/>
      <c r="RBY4" s="14"/>
      <c r="RCG4" s="14"/>
      <c r="RCO4" s="14"/>
      <c r="RCW4" s="14"/>
      <c r="RDE4" s="14"/>
      <c r="RDM4" s="14"/>
      <c r="RDU4" s="14"/>
      <c r="REC4" s="14"/>
      <c r="REK4" s="14"/>
      <c r="RES4" s="14"/>
      <c r="RFA4" s="14"/>
      <c r="RFI4" s="14"/>
      <c r="RFQ4" s="14"/>
      <c r="RFY4" s="14"/>
      <c r="RGG4" s="14"/>
      <c r="RGO4" s="14"/>
      <c r="RGW4" s="14"/>
      <c r="RHE4" s="14"/>
      <c r="RHM4" s="14"/>
      <c r="RHU4" s="14"/>
      <c r="RIC4" s="14"/>
      <c r="RIK4" s="14"/>
      <c r="RIS4" s="14"/>
      <c r="RJA4" s="14"/>
      <c r="RJI4" s="14"/>
      <c r="RJQ4" s="14"/>
      <c r="RJY4" s="14"/>
      <c r="RKG4" s="14"/>
      <c r="RKO4" s="14"/>
      <c r="RKW4" s="14"/>
      <c r="RLE4" s="14"/>
      <c r="RLM4" s="14"/>
      <c r="RLU4" s="14"/>
      <c r="RMC4" s="14"/>
      <c r="RMK4" s="14"/>
      <c r="RMS4" s="14"/>
      <c r="RNA4" s="14"/>
      <c r="RNI4" s="14"/>
      <c r="RNQ4" s="14"/>
      <c r="RNY4" s="14"/>
      <c r="ROG4" s="14"/>
      <c r="ROO4" s="14"/>
      <c r="ROW4" s="14"/>
      <c r="RPE4" s="14"/>
      <c r="RPM4" s="14"/>
      <c r="RPU4" s="14"/>
      <c r="RQC4" s="14"/>
      <c r="RQK4" s="14"/>
      <c r="RQS4" s="14"/>
      <c r="RRA4" s="14"/>
      <c r="RRI4" s="14"/>
      <c r="RRQ4" s="14"/>
      <c r="RRY4" s="14"/>
      <c r="RSG4" s="14"/>
      <c r="RSO4" s="14"/>
      <c r="RSW4" s="14"/>
      <c r="RTE4" s="14"/>
      <c r="RTM4" s="14"/>
      <c r="RTU4" s="14"/>
      <c r="RUC4" s="14"/>
      <c r="RUK4" s="14"/>
      <c r="RUS4" s="14"/>
      <c r="RVA4" s="14"/>
      <c r="RVI4" s="14"/>
      <c r="RVQ4" s="14"/>
      <c r="RVY4" s="14"/>
      <c r="RWG4" s="14"/>
      <c r="RWO4" s="14"/>
      <c r="RWW4" s="14"/>
      <c r="RXE4" s="14"/>
      <c r="RXM4" s="14"/>
      <c r="RXU4" s="14"/>
      <c r="RYC4" s="14"/>
      <c r="RYK4" s="14"/>
      <c r="RYS4" s="14"/>
      <c r="RZA4" s="14"/>
      <c r="RZI4" s="14"/>
      <c r="RZQ4" s="14"/>
      <c r="RZY4" s="14"/>
      <c r="SAG4" s="14"/>
      <c r="SAO4" s="14"/>
      <c r="SAW4" s="14"/>
      <c r="SBE4" s="14"/>
      <c r="SBM4" s="14"/>
      <c r="SBU4" s="14"/>
      <c r="SCC4" s="14"/>
      <c r="SCK4" s="14"/>
      <c r="SCS4" s="14"/>
      <c r="SDA4" s="14"/>
      <c r="SDI4" s="14"/>
      <c r="SDQ4" s="14"/>
      <c r="SDY4" s="14"/>
      <c r="SEG4" s="14"/>
      <c r="SEO4" s="14"/>
      <c r="SEW4" s="14"/>
      <c r="SFE4" s="14"/>
      <c r="SFM4" s="14"/>
      <c r="SFU4" s="14"/>
      <c r="SGC4" s="14"/>
      <c r="SGK4" s="14"/>
      <c r="SGS4" s="14"/>
      <c r="SHA4" s="14"/>
      <c r="SHI4" s="14"/>
      <c r="SHQ4" s="14"/>
      <c r="SHY4" s="14"/>
      <c r="SIG4" s="14"/>
      <c r="SIO4" s="14"/>
      <c r="SIW4" s="14"/>
      <c r="SJE4" s="14"/>
      <c r="SJM4" s="14"/>
      <c r="SJU4" s="14"/>
      <c r="SKC4" s="14"/>
      <c r="SKK4" s="14"/>
      <c r="SKS4" s="14"/>
      <c r="SLA4" s="14"/>
      <c r="SLI4" s="14"/>
      <c r="SLQ4" s="14"/>
      <c r="SLY4" s="14"/>
      <c r="SMG4" s="14"/>
      <c r="SMO4" s="14"/>
      <c r="SMW4" s="14"/>
      <c r="SNE4" s="14"/>
      <c r="SNM4" s="14"/>
      <c r="SNU4" s="14"/>
      <c r="SOC4" s="14"/>
      <c r="SOK4" s="14"/>
      <c r="SOS4" s="14"/>
      <c r="SPA4" s="14"/>
      <c r="SPI4" s="14"/>
      <c r="SPQ4" s="14"/>
      <c r="SPY4" s="14"/>
      <c r="SQG4" s="14"/>
      <c r="SQO4" s="14"/>
      <c r="SQW4" s="14"/>
      <c r="SRE4" s="14"/>
      <c r="SRM4" s="14"/>
      <c r="SRU4" s="14"/>
      <c r="SSC4" s="14"/>
      <c r="SSK4" s="14"/>
      <c r="SSS4" s="14"/>
      <c r="STA4" s="14"/>
      <c r="STI4" s="14"/>
      <c r="STQ4" s="14"/>
      <c r="STY4" s="14"/>
      <c r="SUG4" s="14"/>
      <c r="SUO4" s="14"/>
      <c r="SUW4" s="14"/>
      <c r="SVE4" s="14"/>
      <c r="SVM4" s="14"/>
      <c r="SVU4" s="14"/>
      <c r="SWC4" s="14"/>
      <c r="SWK4" s="14"/>
      <c r="SWS4" s="14"/>
      <c r="SXA4" s="14"/>
      <c r="SXI4" s="14"/>
      <c r="SXQ4" s="14"/>
      <c r="SXY4" s="14"/>
      <c r="SYG4" s="14"/>
      <c r="SYO4" s="14"/>
      <c r="SYW4" s="14"/>
      <c r="SZE4" s="14"/>
      <c r="SZM4" s="14"/>
      <c r="SZU4" s="14"/>
      <c r="TAC4" s="14"/>
      <c r="TAK4" s="14"/>
      <c r="TAS4" s="14"/>
      <c r="TBA4" s="14"/>
      <c r="TBI4" s="14"/>
      <c r="TBQ4" s="14"/>
      <c r="TBY4" s="14"/>
      <c r="TCG4" s="14"/>
      <c r="TCO4" s="14"/>
      <c r="TCW4" s="14"/>
      <c r="TDE4" s="14"/>
      <c r="TDM4" s="14"/>
      <c r="TDU4" s="14"/>
      <c r="TEC4" s="14"/>
      <c r="TEK4" s="14"/>
      <c r="TES4" s="14"/>
      <c r="TFA4" s="14"/>
      <c r="TFI4" s="14"/>
      <c r="TFQ4" s="14"/>
      <c r="TFY4" s="14"/>
      <c r="TGG4" s="14"/>
      <c r="TGO4" s="14"/>
      <c r="TGW4" s="14"/>
      <c r="THE4" s="14"/>
      <c r="THM4" s="14"/>
      <c r="THU4" s="14"/>
      <c r="TIC4" s="14"/>
      <c r="TIK4" s="14"/>
      <c r="TIS4" s="14"/>
      <c r="TJA4" s="14"/>
      <c r="TJI4" s="14"/>
      <c r="TJQ4" s="14"/>
      <c r="TJY4" s="14"/>
      <c r="TKG4" s="14"/>
      <c r="TKO4" s="14"/>
      <c r="TKW4" s="14"/>
      <c r="TLE4" s="14"/>
      <c r="TLM4" s="14"/>
      <c r="TLU4" s="14"/>
      <c r="TMC4" s="14"/>
      <c r="TMK4" s="14"/>
      <c r="TMS4" s="14"/>
      <c r="TNA4" s="14"/>
      <c r="TNI4" s="14"/>
      <c r="TNQ4" s="14"/>
      <c r="TNY4" s="14"/>
      <c r="TOG4" s="14"/>
      <c r="TOO4" s="14"/>
      <c r="TOW4" s="14"/>
      <c r="TPE4" s="14"/>
      <c r="TPM4" s="14"/>
      <c r="TPU4" s="14"/>
      <c r="TQC4" s="14"/>
      <c r="TQK4" s="14"/>
      <c r="TQS4" s="14"/>
      <c r="TRA4" s="14"/>
      <c r="TRI4" s="14"/>
      <c r="TRQ4" s="14"/>
      <c r="TRY4" s="14"/>
      <c r="TSG4" s="14"/>
      <c r="TSO4" s="14"/>
      <c r="TSW4" s="14"/>
      <c r="TTE4" s="14"/>
      <c r="TTM4" s="14"/>
      <c r="TTU4" s="14"/>
      <c r="TUC4" s="14"/>
      <c r="TUK4" s="14"/>
      <c r="TUS4" s="14"/>
      <c r="TVA4" s="14"/>
      <c r="TVI4" s="14"/>
      <c r="TVQ4" s="14"/>
      <c r="TVY4" s="14"/>
      <c r="TWG4" s="14"/>
      <c r="TWO4" s="14"/>
      <c r="TWW4" s="14"/>
      <c r="TXE4" s="14"/>
      <c r="TXM4" s="14"/>
      <c r="TXU4" s="14"/>
      <c r="TYC4" s="14"/>
      <c r="TYK4" s="14"/>
      <c r="TYS4" s="14"/>
      <c r="TZA4" s="14"/>
      <c r="TZI4" s="14"/>
      <c r="TZQ4" s="14"/>
      <c r="TZY4" s="14"/>
      <c r="UAG4" s="14"/>
      <c r="UAO4" s="14"/>
      <c r="UAW4" s="14"/>
      <c r="UBE4" s="14"/>
      <c r="UBM4" s="14"/>
      <c r="UBU4" s="14"/>
      <c r="UCC4" s="14"/>
      <c r="UCK4" s="14"/>
      <c r="UCS4" s="14"/>
      <c r="UDA4" s="14"/>
      <c r="UDI4" s="14"/>
      <c r="UDQ4" s="14"/>
      <c r="UDY4" s="14"/>
      <c r="UEG4" s="14"/>
      <c r="UEO4" s="14"/>
      <c r="UEW4" s="14"/>
      <c r="UFE4" s="14"/>
      <c r="UFM4" s="14"/>
      <c r="UFU4" s="14"/>
      <c r="UGC4" s="14"/>
      <c r="UGK4" s="14"/>
      <c r="UGS4" s="14"/>
      <c r="UHA4" s="14"/>
      <c r="UHI4" s="14"/>
      <c r="UHQ4" s="14"/>
      <c r="UHY4" s="14"/>
      <c r="UIG4" s="14"/>
      <c r="UIO4" s="14"/>
      <c r="UIW4" s="14"/>
      <c r="UJE4" s="14"/>
      <c r="UJM4" s="14"/>
      <c r="UJU4" s="14"/>
      <c r="UKC4" s="14"/>
      <c r="UKK4" s="14"/>
      <c r="UKS4" s="14"/>
      <c r="ULA4" s="14"/>
      <c r="ULI4" s="14"/>
      <c r="ULQ4" s="14"/>
      <c r="ULY4" s="14"/>
      <c r="UMG4" s="14"/>
      <c r="UMO4" s="14"/>
      <c r="UMW4" s="14"/>
      <c r="UNE4" s="14"/>
      <c r="UNM4" s="14"/>
      <c r="UNU4" s="14"/>
      <c r="UOC4" s="14"/>
      <c r="UOK4" s="14"/>
      <c r="UOS4" s="14"/>
      <c r="UPA4" s="14"/>
      <c r="UPI4" s="14"/>
      <c r="UPQ4" s="14"/>
      <c r="UPY4" s="14"/>
      <c r="UQG4" s="14"/>
      <c r="UQO4" s="14"/>
      <c r="UQW4" s="14"/>
      <c r="URE4" s="14"/>
      <c r="URM4" s="14"/>
      <c r="URU4" s="14"/>
      <c r="USC4" s="14"/>
      <c r="USK4" s="14"/>
      <c r="USS4" s="14"/>
      <c r="UTA4" s="14"/>
      <c r="UTI4" s="14"/>
      <c r="UTQ4" s="14"/>
      <c r="UTY4" s="14"/>
      <c r="UUG4" s="14"/>
      <c r="UUO4" s="14"/>
      <c r="UUW4" s="14"/>
      <c r="UVE4" s="14"/>
      <c r="UVM4" s="14"/>
      <c r="UVU4" s="14"/>
      <c r="UWC4" s="14"/>
      <c r="UWK4" s="14"/>
      <c r="UWS4" s="14"/>
      <c r="UXA4" s="14"/>
      <c r="UXI4" s="14"/>
      <c r="UXQ4" s="14"/>
      <c r="UXY4" s="14"/>
      <c r="UYG4" s="14"/>
      <c r="UYO4" s="14"/>
      <c r="UYW4" s="14"/>
      <c r="UZE4" s="14"/>
      <c r="UZM4" s="14"/>
      <c r="UZU4" s="14"/>
      <c r="VAC4" s="14"/>
      <c r="VAK4" s="14"/>
      <c r="VAS4" s="14"/>
      <c r="VBA4" s="14"/>
      <c r="VBI4" s="14"/>
      <c r="VBQ4" s="14"/>
      <c r="VBY4" s="14"/>
      <c r="VCG4" s="14"/>
      <c r="VCO4" s="14"/>
      <c r="VCW4" s="14"/>
      <c r="VDE4" s="14"/>
      <c r="VDM4" s="14"/>
      <c r="VDU4" s="14"/>
      <c r="VEC4" s="14"/>
      <c r="VEK4" s="14"/>
      <c r="VES4" s="14"/>
      <c r="VFA4" s="14"/>
      <c r="VFI4" s="14"/>
      <c r="VFQ4" s="14"/>
      <c r="VFY4" s="14"/>
      <c r="VGG4" s="14"/>
      <c r="VGO4" s="14"/>
      <c r="VGW4" s="14"/>
      <c r="VHE4" s="14"/>
      <c r="VHM4" s="14"/>
      <c r="VHU4" s="14"/>
      <c r="VIC4" s="14"/>
      <c r="VIK4" s="14"/>
      <c r="VIS4" s="14"/>
      <c r="VJA4" s="14"/>
      <c r="VJI4" s="14"/>
      <c r="VJQ4" s="14"/>
      <c r="VJY4" s="14"/>
      <c r="VKG4" s="14"/>
      <c r="VKO4" s="14"/>
      <c r="VKW4" s="14"/>
      <c r="VLE4" s="14"/>
      <c r="VLM4" s="14"/>
      <c r="VLU4" s="14"/>
      <c r="VMC4" s="14"/>
      <c r="VMK4" s="14"/>
      <c r="VMS4" s="14"/>
      <c r="VNA4" s="14"/>
      <c r="VNI4" s="14"/>
      <c r="VNQ4" s="14"/>
      <c r="VNY4" s="14"/>
      <c r="VOG4" s="14"/>
      <c r="VOO4" s="14"/>
      <c r="VOW4" s="14"/>
      <c r="VPE4" s="14"/>
      <c r="VPM4" s="14"/>
      <c r="VPU4" s="14"/>
      <c r="VQC4" s="14"/>
      <c r="VQK4" s="14"/>
      <c r="VQS4" s="14"/>
      <c r="VRA4" s="14"/>
      <c r="VRI4" s="14"/>
      <c r="VRQ4" s="14"/>
      <c r="VRY4" s="14"/>
      <c r="VSG4" s="14"/>
      <c r="VSO4" s="14"/>
      <c r="VSW4" s="14"/>
      <c r="VTE4" s="14"/>
      <c r="VTM4" s="14"/>
      <c r="VTU4" s="14"/>
      <c r="VUC4" s="14"/>
      <c r="VUK4" s="14"/>
      <c r="VUS4" s="14"/>
      <c r="VVA4" s="14"/>
      <c r="VVI4" s="14"/>
      <c r="VVQ4" s="14"/>
      <c r="VVY4" s="14"/>
      <c r="VWG4" s="14"/>
      <c r="VWO4" s="14"/>
      <c r="VWW4" s="14"/>
      <c r="VXE4" s="14"/>
      <c r="VXM4" s="14"/>
      <c r="VXU4" s="14"/>
      <c r="VYC4" s="14"/>
      <c r="VYK4" s="14"/>
      <c r="VYS4" s="14"/>
      <c r="VZA4" s="14"/>
      <c r="VZI4" s="14"/>
      <c r="VZQ4" s="14"/>
      <c r="VZY4" s="14"/>
      <c r="WAG4" s="14"/>
      <c r="WAO4" s="14"/>
      <c r="WAW4" s="14"/>
      <c r="WBE4" s="14"/>
      <c r="WBM4" s="14"/>
      <c r="WBU4" s="14"/>
      <c r="WCC4" s="14"/>
      <c r="WCK4" s="14"/>
      <c r="WCS4" s="14"/>
      <c r="WDA4" s="14"/>
      <c r="WDI4" s="14"/>
      <c r="WDQ4" s="14"/>
      <c r="WDY4" s="14"/>
      <c r="WEG4" s="14"/>
      <c r="WEO4" s="14"/>
      <c r="WEW4" s="14"/>
      <c r="WFE4" s="14"/>
      <c r="WFM4" s="14"/>
      <c r="WFU4" s="14"/>
      <c r="WGC4" s="14"/>
      <c r="WGK4" s="14"/>
      <c r="WGS4" s="14"/>
      <c r="WHA4" s="14"/>
      <c r="WHI4" s="14"/>
      <c r="WHQ4" s="14"/>
      <c r="WHY4" s="14"/>
      <c r="WIG4" s="14"/>
      <c r="WIO4" s="14"/>
      <c r="WIW4" s="14"/>
      <c r="WJE4" s="14"/>
      <c r="WJM4" s="14"/>
      <c r="WJU4" s="14"/>
      <c r="WKC4" s="14"/>
      <c r="WKK4" s="14"/>
      <c r="WKS4" s="14"/>
      <c r="WLA4" s="14"/>
      <c r="WLI4" s="14"/>
      <c r="WLQ4" s="14"/>
      <c r="WLY4" s="14"/>
      <c r="WMG4" s="14"/>
      <c r="WMO4" s="14"/>
      <c r="WMW4" s="14"/>
      <c r="WNE4" s="14"/>
      <c r="WNM4" s="14"/>
      <c r="WNU4" s="14"/>
      <c r="WOC4" s="14"/>
      <c r="WOK4" s="14"/>
      <c r="WOS4" s="14"/>
      <c r="WPA4" s="14"/>
      <c r="WPI4" s="14"/>
      <c r="WPQ4" s="14"/>
      <c r="WPY4" s="14"/>
      <c r="WQG4" s="14"/>
      <c r="WQO4" s="14"/>
      <c r="WQW4" s="14"/>
      <c r="WRE4" s="14"/>
      <c r="WRM4" s="14"/>
      <c r="WRU4" s="14"/>
      <c r="WSC4" s="14"/>
      <c r="WSK4" s="14"/>
      <c r="WSS4" s="14"/>
      <c r="WTA4" s="14"/>
      <c r="WTI4" s="14"/>
      <c r="WTQ4" s="14"/>
      <c r="WTY4" s="14"/>
      <c r="WUG4" s="14"/>
      <c r="WUO4" s="14"/>
      <c r="WUW4" s="14"/>
      <c r="WVE4" s="14"/>
      <c r="WVM4" s="14"/>
      <c r="WVU4" s="14"/>
      <c r="WWC4" s="14"/>
      <c r="WWK4" s="14"/>
      <c r="WWS4" s="14"/>
      <c r="WXA4" s="14"/>
      <c r="WXI4" s="14"/>
      <c r="WXQ4" s="14"/>
      <c r="WXY4" s="14"/>
      <c r="WYG4" s="14"/>
      <c r="WYO4" s="14"/>
      <c r="WYW4" s="14"/>
      <c r="WZE4" s="14"/>
      <c r="WZM4" s="14"/>
      <c r="WZU4" s="14"/>
      <c r="XAC4" s="14"/>
      <c r="XAK4" s="14"/>
      <c r="XAS4" s="14"/>
      <c r="XBA4" s="14"/>
      <c r="XBI4" s="14"/>
      <c r="XBQ4" s="14"/>
      <c r="XBY4" s="14"/>
      <c r="XCG4" s="14"/>
      <c r="XCO4" s="14"/>
      <c r="XCW4" s="14"/>
      <c r="XDE4" s="14"/>
      <c r="XDM4" s="14"/>
      <c r="XDU4" s="14"/>
      <c r="XEC4" s="14"/>
      <c r="XEK4" s="14"/>
      <c r="XES4" s="14"/>
      <c r="XFA4" s="14"/>
    </row>
    <row r="5" spans="1:1021 1029:2045 2053:3069 3077:4093 4101:5117 5125:6141 6149:7165 7173:8189 8197:9213 9221:10237 10245:11261 11269:12285 12293:13309 13317:14333 14341:15357 15365:16381" s="10" customFormat="1" ht="45.95" customHeight="1" x14ac:dyDescent="0.7">
      <c r="A5" s="23" t="s">
        <v>9141</v>
      </c>
      <c r="B5" s="23"/>
      <c r="C5" s="16"/>
      <c r="D5" s="16"/>
      <c r="E5" s="16"/>
      <c r="F5" s="16"/>
      <c r="G5" s="16"/>
      <c r="H5" s="16"/>
      <c r="M5" s="14"/>
      <c r="U5" s="14"/>
      <c r="AC5" s="14"/>
      <c r="AK5" s="14"/>
      <c r="AS5" s="14"/>
      <c r="BA5" s="14"/>
      <c r="BI5" s="14"/>
      <c r="BQ5" s="14"/>
      <c r="BY5" s="14"/>
      <c r="CG5" s="14"/>
      <c r="CO5" s="14"/>
      <c r="CW5" s="14"/>
      <c r="DE5" s="14"/>
      <c r="DM5" s="14"/>
      <c r="DU5" s="14"/>
      <c r="EC5" s="14"/>
      <c r="EK5" s="14"/>
      <c r="ES5" s="14"/>
      <c r="FA5" s="14"/>
      <c r="FI5" s="14"/>
      <c r="FQ5" s="14"/>
      <c r="FY5" s="14"/>
      <c r="GG5" s="14"/>
      <c r="GO5" s="14"/>
      <c r="GW5" s="14"/>
      <c r="HE5" s="14"/>
      <c r="HM5" s="14"/>
      <c r="HU5" s="14"/>
      <c r="IC5" s="14"/>
      <c r="IK5" s="14"/>
      <c r="IS5" s="14"/>
      <c r="JA5" s="14"/>
      <c r="JI5" s="14"/>
      <c r="JQ5" s="14"/>
      <c r="JY5" s="14"/>
      <c r="KG5" s="14"/>
      <c r="KO5" s="14"/>
      <c r="KW5" s="14"/>
      <c r="LE5" s="14"/>
      <c r="LM5" s="14"/>
      <c r="LU5" s="14"/>
      <c r="MC5" s="14"/>
      <c r="MK5" s="14"/>
      <c r="MS5" s="14"/>
      <c r="NA5" s="14"/>
      <c r="NI5" s="14"/>
      <c r="NQ5" s="14"/>
      <c r="NY5" s="14"/>
      <c r="OG5" s="14"/>
      <c r="OO5" s="14"/>
      <c r="OW5" s="14"/>
      <c r="PE5" s="14"/>
      <c r="PM5" s="14"/>
      <c r="PU5" s="14"/>
      <c r="QC5" s="14"/>
      <c r="QK5" s="14"/>
      <c r="QS5" s="14"/>
      <c r="RA5" s="14"/>
      <c r="RI5" s="14"/>
      <c r="RQ5" s="14"/>
      <c r="RY5" s="14"/>
      <c r="SG5" s="14"/>
      <c r="SO5" s="14"/>
      <c r="SW5" s="14"/>
      <c r="TE5" s="14"/>
      <c r="TM5" s="14"/>
      <c r="TU5" s="14"/>
      <c r="UC5" s="14"/>
      <c r="UK5" s="14"/>
      <c r="US5" s="14"/>
      <c r="VA5" s="14"/>
      <c r="VI5" s="14"/>
      <c r="VQ5" s="14"/>
      <c r="VY5" s="14"/>
      <c r="WG5" s="14"/>
      <c r="WO5" s="14"/>
      <c r="WW5" s="14"/>
      <c r="XE5" s="14"/>
      <c r="XM5" s="14"/>
      <c r="XU5" s="14"/>
      <c r="YC5" s="14"/>
      <c r="YK5" s="14"/>
      <c r="YS5" s="14"/>
      <c r="ZA5" s="14"/>
      <c r="ZI5" s="14"/>
      <c r="ZQ5" s="14"/>
      <c r="ZY5" s="14"/>
      <c r="AAG5" s="14"/>
      <c r="AAO5" s="14"/>
      <c r="AAW5" s="14"/>
      <c r="ABE5" s="14"/>
      <c r="ABM5" s="14"/>
      <c r="ABU5" s="14"/>
      <c r="ACC5" s="14"/>
      <c r="ACK5" s="14"/>
      <c r="ACS5" s="14"/>
      <c r="ADA5" s="14"/>
      <c r="ADI5" s="14"/>
      <c r="ADQ5" s="14"/>
      <c r="ADY5" s="14"/>
      <c r="AEG5" s="14"/>
      <c r="AEO5" s="14"/>
      <c r="AEW5" s="14"/>
      <c r="AFE5" s="14"/>
      <c r="AFM5" s="14"/>
      <c r="AFU5" s="14"/>
      <c r="AGC5" s="14"/>
      <c r="AGK5" s="14"/>
      <c r="AGS5" s="14"/>
      <c r="AHA5" s="14"/>
      <c r="AHI5" s="14"/>
      <c r="AHQ5" s="14"/>
      <c r="AHY5" s="14"/>
      <c r="AIG5" s="14"/>
      <c r="AIO5" s="14"/>
      <c r="AIW5" s="14"/>
      <c r="AJE5" s="14"/>
      <c r="AJM5" s="14"/>
      <c r="AJU5" s="14"/>
      <c r="AKC5" s="14"/>
      <c r="AKK5" s="14"/>
      <c r="AKS5" s="14"/>
      <c r="ALA5" s="14"/>
      <c r="ALI5" s="14"/>
      <c r="ALQ5" s="14"/>
      <c r="ALY5" s="14"/>
      <c r="AMG5" s="14"/>
      <c r="AMO5" s="14"/>
      <c r="AMW5" s="14"/>
      <c r="ANE5" s="14"/>
      <c r="ANM5" s="14"/>
      <c r="ANU5" s="14"/>
      <c r="AOC5" s="14"/>
      <c r="AOK5" s="14"/>
      <c r="AOS5" s="14"/>
      <c r="APA5" s="14"/>
      <c r="API5" s="14"/>
      <c r="APQ5" s="14"/>
      <c r="APY5" s="14"/>
      <c r="AQG5" s="14"/>
      <c r="AQO5" s="14"/>
      <c r="AQW5" s="14"/>
      <c r="ARE5" s="14"/>
      <c r="ARM5" s="14"/>
      <c r="ARU5" s="14"/>
      <c r="ASC5" s="14"/>
      <c r="ASK5" s="14"/>
      <c r="ASS5" s="14"/>
      <c r="ATA5" s="14"/>
      <c r="ATI5" s="14"/>
      <c r="ATQ5" s="14"/>
      <c r="ATY5" s="14"/>
      <c r="AUG5" s="14"/>
      <c r="AUO5" s="14"/>
      <c r="AUW5" s="14"/>
      <c r="AVE5" s="14"/>
      <c r="AVM5" s="14"/>
      <c r="AVU5" s="14"/>
      <c r="AWC5" s="14"/>
      <c r="AWK5" s="14"/>
      <c r="AWS5" s="14"/>
      <c r="AXA5" s="14"/>
      <c r="AXI5" s="14"/>
      <c r="AXQ5" s="14"/>
      <c r="AXY5" s="14"/>
      <c r="AYG5" s="14"/>
      <c r="AYO5" s="14"/>
      <c r="AYW5" s="14"/>
      <c r="AZE5" s="14"/>
      <c r="AZM5" s="14"/>
      <c r="AZU5" s="14"/>
      <c r="BAC5" s="14"/>
      <c r="BAK5" s="14"/>
      <c r="BAS5" s="14"/>
      <c r="BBA5" s="14"/>
      <c r="BBI5" s="14"/>
      <c r="BBQ5" s="14"/>
      <c r="BBY5" s="14"/>
      <c r="BCG5" s="14"/>
      <c r="BCO5" s="14"/>
      <c r="BCW5" s="14"/>
      <c r="BDE5" s="14"/>
      <c r="BDM5" s="14"/>
      <c r="BDU5" s="14"/>
      <c r="BEC5" s="14"/>
      <c r="BEK5" s="14"/>
      <c r="BES5" s="14"/>
      <c r="BFA5" s="14"/>
      <c r="BFI5" s="14"/>
      <c r="BFQ5" s="14"/>
      <c r="BFY5" s="14"/>
      <c r="BGG5" s="14"/>
      <c r="BGO5" s="14"/>
      <c r="BGW5" s="14"/>
      <c r="BHE5" s="14"/>
      <c r="BHM5" s="14"/>
      <c r="BHU5" s="14"/>
      <c r="BIC5" s="14"/>
      <c r="BIK5" s="14"/>
      <c r="BIS5" s="14"/>
      <c r="BJA5" s="14"/>
      <c r="BJI5" s="14"/>
      <c r="BJQ5" s="14"/>
      <c r="BJY5" s="14"/>
      <c r="BKG5" s="14"/>
      <c r="BKO5" s="14"/>
      <c r="BKW5" s="14"/>
      <c r="BLE5" s="14"/>
      <c r="BLM5" s="14"/>
      <c r="BLU5" s="14"/>
      <c r="BMC5" s="14"/>
      <c r="BMK5" s="14"/>
      <c r="BMS5" s="14"/>
      <c r="BNA5" s="14"/>
      <c r="BNI5" s="14"/>
      <c r="BNQ5" s="14"/>
      <c r="BNY5" s="14"/>
      <c r="BOG5" s="14"/>
      <c r="BOO5" s="14"/>
      <c r="BOW5" s="14"/>
      <c r="BPE5" s="14"/>
      <c r="BPM5" s="14"/>
      <c r="BPU5" s="14"/>
      <c r="BQC5" s="14"/>
      <c r="BQK5" s="14"/>
      <c r="BQS5" s="14"/>
      <c r="BRA5" s="14"/>
      <c r="BRI5" s="14"/>
      <c r="BRQ5" s="14"/>
      <c r="BRY5" s="14"/>
      <c r="BSG5" s="14"/>
      <c r="BSO5" s="14"/>
      <c r="BSW5" s="14"/>
      <c r="BTE5" s="14"/>
      <c r="BTM5" s="14"/>
      <c r="BTU5" s="14"/>
      <c r="BUC5" s="14"/>
      <c r="BUK5" s="14"/>
      <c r="BUS5" s="14"/>
      <c r="BVA5" s="14"/>
      <c r="BVI5" s="14"/>
      <c r="BVQ5" s="14"/>
      <c r="BVY5" s="14"/>
      <c r="BWG5" s="14"/>
      <c r="BWO5" s="14"/>
      <c r="BWW5" s="14"/>
      <c r="BXE5" s="14"/>
      <c r="BXM5" s="14"/>
      <c r="BXU5" s="14"/>
      <c r="BYC5" s="14"/>
      <c r="BYK5" s="14"/>
      <c r="BYS5" s="14"/>
      <c r="BZA5" s="14"/>
      <c r="BZI5" s="14"/>
      <c r="BZQ5" s="14"/>
      <c r="BZY5" s="14"/>
      <c r="CAG5" s="14"/>
      <c r="CAO5" s="14"/>
      <c r="CAW5" s="14"/>
      <c r="CBE5" s="14"/>
      <c r="CBM5" s="14"/>
      <c r="CBU5" s="14"/>
      <c r="CCC5" s="14"/>
      <c r="CCK5" s="14"/>
      <c r="CCS5" s="14"/>
      <c r="CDA5" s="14"/>
      <c r="CDI5" s="14"/>
      <c r="CDQ5" s="14"/>
      <c r="CDY5" s="14"/>
      <c r="CEG5" s="14"/>
      <c r="CEO5" s="14"/>
      <c r="CEW5" s="14"/>
      <c r="CFE5" s="14"/>
      <c r="CFM5" s="14"/>
      <c r="CFU5" s="14"/>
      <c r="CGC5" s="14"/>
      <c r="CGK5" s="14"/>
      <c r="CGS5" s="14"/>
      <c r="CHA5" s="14"/>
      <c r="CHI5" s="14"/>
      <c r="CHQ5" s="14"/>
      <c r="CHY5" s="14"/>
      <c r="CIG5" s="14"/>
      <c r="CIO5" s="14"/>
      <c r="CIW5" s="14"/>
      <c r="CJE5" s="14"/>
      <c r="CJM5" s="14"/>
      <c r="CJU5" s="14"/>
      <c r="CKC5" s="14"/>
      <c r="CKK5" s="14"/>
      <c r="CKS5" s="14"/>
      <c r="CLA5" s="14"/>
      <c r="CLI5" s="14"/>
      <c r="CLQ5" s="14"/>
      <c r="CLY5" s="14"/>
      <c r="CMG5" s="14"/>
      <c r="CMO5" s="14"/>
      <c r="CMW5" s="14"/>
      <c r="CNE5" s="14"/>
      <c r="CNM5" s="14"/>
      <c r="CNU5" s="14"/>
      <c r="COC5" s="14"/>
      <c r="COK5" s="14"/>
      <c r="COS5" s="14"/>
      <c r="CPA5" s="14"/>
      <c r="CPI5" s="14"/>
      <c r="CPQ5" s="14"/>
      <c r="CPY5" s="14"/>
      <c r="CQG5" s="14"/>
      <c r="CQO5" s="14"/>
      <c r="CQW5" s="14"/>
      <c r="CRE5" s="14"/>
      <c r="CRM5" s="14"/>
      <c r="CRU5" s="14"/>
      <c r="CSC5" s="14"/>
      <c r="CSK5" s="14"/>
      <c r="CSS5" s="14"/>
      <c r="CTA5" s="14"/>
      <c r="CTI5" s="14"/>
      <c r="CTQ5" s="14"/>
      <c r="CTY5" s="14"/>
      <c r="CUG5" s="14"/>
      <c r="CUO5" s="14"/>
      <c r="CUW5" s="14"/>
      <c r="CVE5" s="14"/>
      <c r="CVM5" s="14"/>
      <c r="CVU5" s="14"/>
      <c r="CWC5" s="14"/>
      <c r="CWK5" s="14"/>
      <c r="CWS5" s="14"/>
      <c r="CXA5" s="14"/>
      <c r="CXI5" s="14"/>
      <c r="CXQ5" s="14"/>
      <c r="CXY5" s="14"/>
      <c r="CYG5" s="14"/>
      <c r="CYO5" s="14"/>
      <c r="CYW5" s="14"/>
      <c r="CZE5" s="14"/>
      <c r="CZM5" s="14"/>
      <c r="CZU5" s="14"/>
      <c r="DAC5" s="14"/>
      <c r="DAK5" s="14"/>
      <c r="DAS5" s="14"/>
      <c r="DBA5" s="14"/>
      <c r="DBI5" s="14"/>
      <c r="DBQ5" s="14"/>
      <c r="DBY5" s="14"/>
      <c r="DCG5" s="14"/>
      <c r="DCO5" s="14"/>
      <c r="DCW5" s="14"/>
      <c r="DDE5" s="14"/>
      <c r="DDM5" s="14"/>
      <c r="DDU5" s="14"/>
      <c r="DEC5" s="14"/>
      <c r="DEK5" s="14"/>
      <c r="DES5" s="14"/>
      <c r="DFA5" s="14"/>
      <c r="DFI5" s="14"/>
      <c r="DFQ5" s="14"/>
      <c r="DFY5" s="14"/>
      <c r="DGG5" s="14"/>
      <c r="DGO5" s="14"/>
      <c r="DGW5" s="14"/>
      <c r="DHE5" s="14"/>
      <c r="DHM5" s="14"/>
      <c r="DHU5" s="14"/>
      <c r="DIC5" s="14"/>
      <c r="DIK5" s="14"/>
      <c r="DIS5" s="14"/>
      <c r="DJA5" s="14"/>
      <c r="DJI5" s="14"/>
      <c r="DJQ5" s="14"/>
      <c r="DJY5" s="14"/>
      <c r="DKG5" s="14"/>
      <c r="DKO5" s="14"/>
      <c r="DKW5" s="14"/>
      <c r="DLE5" s="14"/>
      <c r="DLM5" s="14"/>
      <c r="DLU5" s="14"/>
      <c r="DMC5" s="14"/>
      <c r="DMK5" s="14"/>
      <c r="DMS5" s="14"/>
      <c r="DNA5" s="14"/>
      <c r="DNI5" s="14"/>
      <c r="DNQ5" s="14"/>
      <c r="DNY5" s="14"/>
      <c r="DOG5" s="14"/>
      <c r="DOO5" s="14"/>
      <c r="DOW5" s="14"/>
      <c r="DPE5" s="14"/>
      <c r="DPM5" s="14"/>
      <c r="DPU5" s="14"/>
      <c r="DQC5" s="14"/>
      <c r="DQK5" s="14"/>
      <c r="DQS5" s="14"/>
      <c r="DRA5" s="14"/>
      <c r="DRI5" s="14"/>
      <c r="DRQ5" s="14"/>
      <c r="DRY5" s="14"/>
      <c r="DSG5" s="14"/>
      <c r="DSO5" s="14"/>
      <c r="DSW5" s="14"/>
      <c r="DTE5" s="14"/>
      <c r="DTM5" s="14"/>
      <c r="DTU5" s="14"/>
      <c r="DUC5" s="14"/>
      <c r="DUK5" s="14"/>
      <c r="DUS5" s="14"/>
      <c r="DVA5" s="14"/>
      <c r="DVI5" s="14"/>
      <c r="DVQ5" s="14"/>
      <c r="DVY5" s="14"/>
      <c r="DWG5" s="14"/>
      <c r="DWO5" s="14"/>
      <c r="DWW5" s="14"/>
      <c r="DXE5" s="14"/>
      <c r="DXM5" s="14"/>
      <c r="DXU5" s="14"/>
      <c r="DYC5" s="14"/>
      <c r="DYK5" s="14"/>
      <c r="DYS5" s="14"/>
      <c r="DZA5" s="14"/>
      <c r="DZI5" s="14"/>
      <c r="DZQ5" s="14"/>
      <c r="DZY5" s="14"/>
      <c r="EAG5" s="14"/>
      <c r="EAO5" s="14"/>
      <c r="EAW5" s="14"/>
      <c r="EBE5" s="14"/>
      <c r="EBM5" s="14"/>
      <c r="EBU5" s="14"/>
      <c r="ECC5" s="14"/>
      <c r="ECK5" s="14"/>
      <c r="ECS5" s="14"/>
      <c r="EDA5" s="14"/>
      <c r="EDI5" s="14"/>
      <c r="EDQ5" s="14"/>
      <c r="EDY5" s="14"/>
      <c r="EEG5" s="14"/>
      <c r="EEO5" s="14"/>
      <c r="EEW5" s="14"/>
      <c r="EFE5" s="14"/>
      <c r="EFM5" s="14"/>
      <c r="EFU5" s="14"/>
      <c r="EGC5" s="14"/>
      <c r="EGK5" s="14"/>
      <c r="EGS5" s="14"/>
      <c r="EHA5" s="14"/>
      <c r="EHI5" s="14"/>
      <c r="EHQ5" s="14"/>
      <c r="EHY5" s="14"/>
      <c r="EIG5" s="14"/>
      <c r="EIO5" s="14"/>
      <c r="EIW5" s="14"/>
      <c r="EJE5" s="14"/>
      <c r="EJM5" s="14"/>
      <c r="EJU5" s="14"/>
      <c r="EKC5" s="14"/>
      <c r="EKK5" s="14"/>
      <c r="EKS5" s="14"/>
      <c r="ELA5" s="14"/>
      <c r="ELI5" s="14"/>
      <c r="ELQ5" s="14"/>
      <c r="ELY5" s="14"/>
      <c r="EMG5" s="14"/>
      <c r="EMO5" s="14"/>
      <c r="EMW5" s="14"/>
      <c r="ENE5" s="14"/>
      <c r="ENM5" s="14"/>
      <c r="ENU5" s="14"/>
      <c r="EOC5" s="14"/>
      <c r="EOK5" s="14"/>
      <c r="EOS5" s="14"/>
      <c r="EPA5" s="14"/>
      <c r="EPI5" s="14"/>
      <c r="EPQ5" s="14"/>
      <c r="EPY5" s="14"/>
      <c r="EQG5" s="14"/>
      <c r="EQO5" s="14"/>
      <c r="EQW5" s="14"/>
      <c r="ERE5" s="14"/>
      <c r="ERM5" s="14"/>
      <c r="ERU5" s="14"/>
      <c r="ESC5" s="14"/>
      <c r="ESK5" s="14"/>
      <c r="ESS5" s="14"/>
      <c r="ETA5" s="14"/>
      <c r="ETI5" s="14"/>
      <c r="ETQ5" s="14"/>
      <c r="ETY5" s="14"/>
      <c r="EUG5" s="14"/>
      <c r="EUO5" s="14"/>
      <c r="EUW5" s="14"/>
      <c r="EVE5" s="14"/>
      <c r="EVM5" s="14"/>
      <c r="EVU5" s="14"/>
      <c r="EWC5" s="14"/>
      <c r="EWK5" s="14"/>
      <c r="EWS5" s="14"/>
      <c r="EXA5" s="14"/>
      <c r="EXI5" s="14"/>
      <c r="EXQ5" s="14"/>
      <c r="EXY5" s="14"/>
      <c r="EYG5" s="14"/>
      <c r="EYO5" s="14"/>
      <c r="EYW5" s="14"/>
      <c r="EZE5" s="14"/>
      <c r="EZM5" s="14"/>
      <c r="EZU5" s="14"/>
      <c r="FAC5" s="14"/>
      <c r="FAK5" s="14"/>
      <c r="FAS5" s="14"/>
      <c r="FBA5" s="14"/>
      <c r="FBI5" s="14"/>
      <c r="FBQ5" s="14"/>
      <c r="FBY5" s="14"/>
      <c r="FCG5" s="14"/>
      <c r="FCO5" s="14"/>
      <c r="FCW5" s="14"/>
      <c r="FDE5" s="14"/>
      <c r="FDM5" s="14"/>
      <c r="FDU5" s="14"/>
      <c r="FEC5" s="14"/>
      <c r="FEK5" s="14"/>
      <c r="FES5" s="14"/>
      <c r="FFA5" s="14"/>
      <c r="FFI5" s="14"/>
      <c r="FFQ5" s="14"/>
      <c r="FFY5" s="14"/>
      <c r="FGG5" s="14"/>
      <c r="FGO5" s="14"/>
      <c r="FGW5" s="14"/>
      <c r="FHE5" s="14"/>
      <c r="FHM5" s="14"/>
      <c r="FHU5" s="14"/>
      <c r="FIC5" s="14"/>
      <c r="FIK5" s="14"/>
      <c r="FIS5" s="14"/>
      <c r="FJA5" s="14"/>
      <c r="FJI5" s="14"/>
      <c r="FJQ5" s="14"/>
      <c r="FJY5" s="14"/>
      <c r="FKG5" s="14"/>
      <c r="FKO5" s="14"/>
      <c r="FKW5" s="14"/>
      <c r="FLE5" s="14"/>
      <c r="FLM5" s="14"/>
      <c r="FLU5" s="14"/>
      <c r="FMC5" s="14"/>
      <c r="FMK5" s="14"/>
      <c r="FMS5" s="14"/>
      <c r="FNA5" s="14"/>
      <c r="FNI5" s="14"/>
      <c r="FNQ5" s="14"/>
      <c r="FNY5" s="14"/>
      <c r="FOG5" s="14"/>
      <c r="FOO5" s="14"/>
      <c r="FOW5" s="14"/>
      <c r="FPE5" s="14"/>
      <c r="FPM5" s="14"/>
      <c r="FPU5" s="14"/>
      <c r="FQC5" s="14"/>
      <c r="FQK5" s="14"/>
      <c r="FQS5" s="14"/>
      <c r="FRA5" s="14"/>
      <c r="FRI5" s="14"/>
      <c r="FRQ5" s="14"/>
      <c r="FRY5" s="14"/>
      <c r="FSG5" s="14"/>
      <c r="FSO5" s="14"/>
      <c r="FSW5" s="14"/>
      <c r="FTE5" s="14"/>
      <c r="FTM5" s="14"/>
      <c r="FTU5" s="14"/>
      <c r="FUC5" s="14"/>
      <c r="FUK5" s="14"/>
      <c r="FUS5" s="14"/>
      <c r="FVA5" s="14"/>
      <c r="FVI5" s="14"/>
      <c r="FVQ5" s="14"/>
      <c r="FVY5" s="14"/>
      <c r="FWG5" s="14"/>
      <c r="FWO5" s="14"/>
      <c r="FWW5" s="14"/>
      <c r="FXE5" s="14"/>
      <c r="FXM5" s="14"/>
      <c r="FXU5" s="14"/>
      <c r="FYC5" s="14"/>
      <c r="FYK5" s="14"/>
      <c r="FYS5" s="14"/>
      <c r="FZA5" s="14"/>
      <c r="FZI5" s="14"/>
      <c r="FZQ5" s="14"/>
      <c r="FZY5" s="14"/>
      <c r="GAG5" s="14"/>
      <c r="GAO5" s="14"/>
      <c r="GAW5" s="14"/>
      <c r="GBE5" s="14"/>
      <c r="GBM5" s="14"/>
      <c r="GBU5" s="14"/>
      <c r="GCC5" s="14"/>
      <c r="GCK5" s="14"/>
      <c r="GCS5" s="14"/>
      <c r="GDA5" s="14"/>
      <c r="GDI5" s="14"/>
      <c r="GDQ5" s="14"/>
      <c r="GDY5" s="14"/>
      <c r="GEG5" s="14"/>
      <c r="GEO5" s="14"/>
      <c r="GEW5" s="14"/>
      <c r="GFE5" s="14"/>
      <c r="GFM5" s="14"/>
      <c r="GFU5" s="14"/>
      <c r="GGC5" s="14"/>
      <c r="GGK5" s="14"/>
      <c r="GGS5" s="14"/>
      <c r="GHA5" s="14"/>
      <c r="GHI5" s="14"/>
      <c r="GHQ5" s="14"/>
      <c r="GHY5" s="14"/>
      <c r="GIG5" s="14"/>
      <c r="GIO5" s="14"/>
      <c r="GIW5" s="14"/>
      <c r="GJE5" s="14"/>
      <c r="GJM5" s="14"/>
      <c r="GJU5" s="14"/>
      <c r="GKC5" s="14"/>
      <c r="GKK5" s="14"/>
      <c r="GKS5" s="14"/>
      <c r="GLA5" s="14"/>
      <c r="GLI5" s="14"/>
      <c r="GLQ5" s="14"/>
      <c r="GLY5" s="14"/>
      <c r="GMG5" s="14"/>
      <c r="GMO5" s="14"/>
      <c r="GMW5" s="14"/>
      <c r="GNE5" s="14"/>
      <c r="GNM5" s="14"/>
      <c r="GNU5" s="14"/>
      <c r="GOC5" s="14"/>
      <c r="GOK5" s="14"/>
      <c r="GOS5" s="14"/>
      <c r="GPA5" s="14"/>
      <c r="GPI5" s="14"/>
      <c r="GPQ5" s="14"/>
      <c r="GPY5" s="14"/>
      <c r="GQG5" s="14"/>
      <c r="GQO5" s="14"/>
      <c r="GQW5" s="14"/>
      <c r="GRE5" s="14"/>
      <c r="GRM5" s="14"/>
      <c r="GRU5" s="14"/>
      <c r="GSC5" s="14"/>
      <c r="GSK5" s="14"/>
      <c r="GSS5" s="14"/>
      <c r="GTA5" s="14"/>
      <c r="GTI5" s="14"/>
      <c r="GTQ5" s="14"/>
      <c r="GTY5" s="14"/>
      <c r="GUG5" s="14"/>
      <c r="GUO5" s="14"/>
      <c r="GUW5" s="14"/>
      <c r="GVE5" s="14"/>
      <c r="GVM5" s="14"/>
      <c r="GVU5" s="14"/>
      <c r="GWC5" s="14"/>
      <c r="GWK5" s="14"/>
      <c r="GWS5" s="14"/>
      <c r="GXA5" s="14"/>
      <c r="GXI5" s="14"/>
      <c r="GXQ5" s="14"/>
      <c r="GXY5" s="14"/>
      <c r="GYG5" s="14"/>
      <c r="GYO5" s="14"/>
      <c r="GYW5" s="14"/>
      <c r="GZE5" s="14"/>
      <c r="GZM5" s="14"/>
      <c r="GZU5" s="14"/>
      <c r="HAC5" s="14"/>
      <c r="HAK5" s="14"/>
      <c r="HAS5" s="14"/>
      <c r="HBA5" s="14"/>
      <c r="HBI5" s="14"/>
      <c r="HBQ5" s="14"/>
      <c r="HBY5" s="14"/>
      <c r="HCG5" s="14"/>
      <c r="HCO5" s="14"/>
      <c r="HCW5" s="14"/>
      <c r="HDE5" s="14"/>
      <c r="HDM5" s="14"/>
      <c r="HDU5" s="14"/>
      <c r="HEC5" s="14"/>
      <c r="HEK5" s="14"/>
      <c r="HES5" s="14"/>
      <c r="HFA5" s="14"/>
      <c r="HFI5" s="14"/>
      <c r="HFQ5" s="14"/>
      <c r="HFY5" s="14"/>
      <c r="HGG5" s="14"/>
      <c r="HGO5" s="14"/>
      <c r="HGW5" s="14"/>
      <c r="HHE5" s="14"/>
      <c r="HHM5" s="14"/>
      <c r="HHU5" s="14"/>
      <c r="HIC5" s="14"/>
      <c r="HIK5" s="14"/>
      <c r="HIS5" s="14"/>
      <c r="HJA5" s="14"/>
      <c r="HJI5" s="14"/>
      <c r="HJQ5" s="14"/>
      <c r="HJY5" s="14"/>
      <c r="HKG5" s="14"/>
      <c r="HKO5" s="14"/>
      <c r="HKW5" s="14"/>
      <c r="HLE5" s="14"/>
      <c r="HLM5" s="14"/>
      <c r="HLU5" s="14"/>
      <c r="HMC5" s="14"/>
      <c r="HMK5" s="14"/>
      <c r="HMS5" s="14"/>
      <c r="HNA5" s="14"/>
      <c r="HNI5" s="14"/>
      <c r="HNQ5" s="14"/>
      <c r="HNY5" s="14"/>
      <c r="HOG5" s="14"/>
      <c r="HOO5" s="14"/>
      <c r="HOW5" s="14"/>
      <c r="HPE5" s="14"/>
      <c r="HPM5" s="14"/>
      <c r="HPU5" s="14"/>
      <c r="HQC5" s="14"/>
      <c r="HQK5" s="14"/>
      <c r="HQS5" s="14"/>
      <c r="HRA5" s="14"/>
      <c r="HRI5" s="14"/>
      <c r="HRQ5" s="14"/>
      <c r="HRY5" s="14"/>
      <c r="HSG5" s="14"/>
      <c r="HSO5" s="14"/>
      <c r="HSW5" s="14"/>
      <c r="HTE5" s="14"/>
      <c r="HTM5" s="14"/>
      <c r="HTU5" s="14"/>
      <c r="HUC5" s="14"/>
      <c r="HUK5" s="14"/>
      <c r="HUS5" s="14"/>
      <c r="HVA5" s="14"/>
      <c r="HVI5" s="14"/>
      <c r="HVQ5" s="14"/>
      <c r="HVY5" s="14"/>
      <c r="HWG5" s="14"/>
      <c r="HWO5" s="14"/>
      <c r="HWW5" s="14"/>
      <c r="HXE5" s="14"/>
      <c r="HXM5" s="14"/>
      <c r="HXU5" s="14"/>
      <c r="HYC5" s="14"/>
      <c r="HYK5" s="14"/>
      <c r="HYS5" s="14"/>
      <c r="HZA5" s="14"/>
      <c r="HZI5" s="14"/>
      <c r="HZQ5" s="14"/>
      <c r="HZY5" s="14"/>
      <c r="IAG5" s="14"/>
      <c r="IAO5" s="14"/>
      <c r="IAW5" s="14"/>
      <c r="IBE5" s="14"/>
      <c r="IBM5" s="14"/>
      <c r="IBU5" s="14"/>
      <c r="ICC5" s="14"/>
      <c r="ICK5" s="14"/>
      <c r="ICS5" s="14"/>
      <c r="IDA5" s="14"/>
      <c r="IDI5" s="14"/>
      <c r="IDQ5" s="14"/>
      <c r="IDY5" s="14"/>
      <c r="IEG5" s="14"/>
      <c r="IEO5" s="14"/>
      <c r="IEW5" s="14"/>
      <c r="IFE5" s="14"/>
      <c r="IFM5" s="14"/>
      <c r="IFU5" s="14"/>
      <c r="IGC5" s="14"/>
      <c r="IGK5" s="14"/>
      <c r="IGS5" s="14"/>
      <c r="IHA5" s="14"/>
      <c r="IHI5" s="14"/>
      <c r="IHQ5" s="14"/>
      <c r="IHY5" s="14"/>
      <c r="IIG5" s="14"/>
      <c r="IIO5" s="14"/>
      <c r="IIW5" s="14"/>
      <c r="IJE5" s="14"/>
      <c r="IJM5" s="14"/>
      <c r="IJU5" s="14"/>
      <c r="IKC5" s="14"/>
      <c r="IKK5" s="14"/>
      <c r="IKS5" s="14"/>
      <c r="ILA5" s="14"/>
      <c r="ILI5" s="14"/>
      <c r="ILQ5" s="14"/>
      <c r="ILY5" s="14"/>
      <c r="IMG5" s="14"/>
      <c r="IMO5" s="14"/>
      <c r="IMW5" s="14"/>
      <c r="INE5" s="14"/>
      <c r="INM5" s="14"/>
      <c r="INU5" s="14"/>
      <c r="IOC5" s="14"/>
      <c r="IOK5" s="14"/>
      <c r="IOS5" s="14"/>
      <c r="IPA5" s="14"/>
      <c r="IPI5" s="14"/>
      <c r="IPQ5" s="14"/>
      <c r="IPY5" s="14"/>
      <c r="IQG5" s="14"/>
      <c r="IQO5" s="14"/>
      <c r="IQW5" s="14"/>
      <c r="IRE5" s="14"/>
      <c r="IRM5" s="14"/>
      <c r="IRU5" s="14"/>
      <c r="ISC5" s="14"/>
      <c r="ISK5" s="14"/>
      <c r="ISS5" s="14"/>
      <c r="ITA5" s="14"/>
      <c r="ITI5" s="14"/>
      <c r="ITQ5" s="14"/>
      <c r="ITY5" s="14"/>
      <c r="IUG5" s="14"/>
      <c r="IUO5" s="14"/>
      <c r="IUW5" s="14"/>
      <c r="IVE5" s="14"/>
      <c r="IVM5" s="14"/>
      <c r="IVU5" s="14"/>
      <c r="IWC5" s="14"/>
      <c r="IWK5" s="14"/>
      <c r="IWS5" s="14"/>
      <c r="IXA5" s="14"/>
      <c r="IXI5" s="14"/>
      <c r="IXQ5" s="14"/>
      <c r="IXY5" s="14"/>
      <c r="IYG5" s="14"/>
      <c r="IYO5" s="14"/>
      <c r="IYW5" s="14"/>
      <c r="IZE5" s="14"/>
      <c r="IZM5" s="14"/>
      <c r="IZU5" s="14"/>
      <c r="JAC5" s="14"/>
      <c r="JAK5" s="14"/>
      <c r="JAS5" s="14"/>
      <c r="JBA5" s="14"/>
      <c r="JBI5" s="14"/>
      <c r="JBQ5" s="14"/>
      <c r="JBY5" s="14"/>
      <c r="JCG5" s="14"/>
      <c r="JCO5" s="14"/>
      <c r="JCW5" s="14"/>
      <c r="JDE5" s="14"/>
      <c r="JDM5" s="14"/>
      <c r="JDU5" s="14"/>
      <c r="JEC5" s="14"/>
      <c r="JEK5" s="14"/>
      <c r="JES5" s="14"/>
      <c r="JFA5" s="14"/>
      <c r="JFI5" s="14"/>
      <c r="JFQ5" s="14"/>
      <c r="JFY5" s="14"/>
      <c r="JGG5" s="14"/>
      <c r="JGO5" s="14"/>
      <c r="JGW5" s="14"/>
      <c r="JHE5" s="14"/>
      <c r="JHM5" s="14"/>
      <c r="JHU5" s="14"/>
      <c r="JIC5" s="14"/>
      <c r="JIK5" s="14"/>
      <c r="JIS5" s="14"/>
      <c r="JJA5" s="14"/>
      <c r="JJI5" s="14"/>
      <c r="JJQ5" s="14"/>
      <c r="JJY5" s="14"/>
      <c r="JKG5" s="14"/>
      <c r="JKO5" s="14"/>
      <c r="JKW5" s="14"/>
      <c r="JLE5" s="14"/>
      <c r="JLM5" s="14"/>
      <c r="JLU5" s="14"/>
      <c r="JMC5" s="14"/>
      <c r="JMK5" s="14"/>
      <c r="JMS5" s="14"/>
      <c r="JNA5" s="14"/>
      <c r="JNI5" s="14"/>
      <c r="JNQ5" s="14"/>
      <c r="JNY5" s="14"/>
      <c r="JOG5" s="14"/>
      <c r="JOO5" s="14"/>
      <c r="JOW5" s="14"/>
      <c r="JPE5" s="14"/>
      <c r="JPM5" s="14"/>
      <c r="JPU5" s="14"/>
      <c r="JQC5" s="14"/>
      <c r="JQK5" s="14"/>
      <c r="JQS5" s="14"/>
      <c r="JRA5" s="14"/>
      <c r="JRI5" s="14"/>
      <c r="JRQ5" s="14"/>
      <c r="JRY5" s="14"/>
      <c r="JSG5" s="14"/>
      <c r="JSO5" s="14"/>
      <c r="JSW5" s="14"/>
      <c r="JTE5" s="14"/>
      <c r="JTM5" s="14"/>
      <c r="JTU5" s="14"/>
      <c r="JUC5" s="14"/>
      <c r="JUK5" s="14"/>
      <c r="JUS5" s="14"/>
      <c r="JVA5" s="14"/>
      <c r="JVI5" s="14"/>
      <c r="JVQ5" s="14"/>
      <c r="JVY5" s="14"/>
      <c r="JWG5" s="14"/>
      <c r="JWO5" s="14"/>
      <c r="JWW5" s="14"/>
      <c r="JXE5" s="14"/>
      <c r="JXM5" s="14"/>
      <c r="JXU5" s="14"/>
      <c r="JYC5" s="14"/>
      <c r="JYK5" s="14"/>
      <c r="JYS5" s="14"/>
      <c r="JZA5" s="14"/>
      <c r="JZI5" s="14"/>
      <c r="JZQ5" s="14"/>
      <c r="JZY5" s="14"/>
      <c r="KAG5" s="14"/>
      <c r="KAO5" s="14"/>
      <c r="KAW5" s="14"/>
      <c r="KBE5" s="14"/>
      <c r="KBM5" s="14"/>
      <c r="KBU5" s="14"/>
      <c r="KCC5" s="14"/>
      <c r="KCK5" s="14"/>
      <c r="KCS5" s="14"/>
      <c r="KDA5" s="14"/>
      <c r="KDI5" s="14"/>
      <c r="KDQ5" s="14"/>
      <c r="KDY5" s="14"/>
      <c r="KEG5" s="14"/>
      <c r="KEO5" s="14"/>
      <c r="KEW5" s="14"/>
      <c r="KFE5" s="14"/>
      <c r="KFM5" s="14"/>
      <c r="KFU5" s="14"/>
      <c r="KGC5" s="14"/>
      <c r="KGK5" s="14"/>
      <c r="KGS5" s="14"/>
      <c r="KHA5" s="14"/>
      <c r="KHI5" s="14"/>
      <c r="KHQ5" s="14"/>
      <c r="KHY5" s="14"/>
      <c r="KIG5" s="14"/>
      <c r="KIO5" s="14"/>
      <c r="KIW5" s="14"/>
      <c r="KJE5" s="14"/>
      <c r="KJM5" s="14"/>
      <c r="KJU5" s="14"/>
      <c r="KKC5" s="14"/>
      <c r="KKK5" s="14"/>
      <c r="KKS5" s="14"/>
      <c r="KLA5" s="14"/>
      <c r="KLI5" s="14"/>
      <c r="KLQ5" s="14"/>
      <c r="KLY5" s="14"/>
      <c r="KMG5" s="14"/>
      <c r="KMO5" s="14"/>
      <c r="KMW5" s="14"/>
      <c r="KNE5" s="14"/>
      <c r="KNM5" s="14"/>
      <c r="KNU5" s="14"/>
      <c r="KOC5" s="14"/>
      <c r="KOK5" s="14"/>
      <c r="KOS5" s="14"/>
      <c r="KPA5" s="14"/>
      <c r="KPI5" s="14"/>
      <c r="KPQ5" s="14"/>
      <c r="KPY5" s="14"/>
      <c r="KQG5" s="14"/>
      <c r="KQO5" s="14"/>
      <c r="KQW5" s="14"/>
      <c r="KRE5" s="14"/>
      <c r="KRM5" s="14"/>
      <c r="KRU5" s="14"/>
      <c r="KSC5" s="14"/>
      <c r="KSK5" s="14"/>
      <c r="KSS5" s="14"/>
      <c r="KTA5" s="14"/>
      <c r="KTI5" s="14"/>
      <c r="KTQ5" s="14"/>
      <c r="KTY5" s="14"/>
      <c r="KUG5" s="14"/>
      <c r="KUO5" s="14"/>
      <c r="KUW5" s="14"/>
      <c r="KVE5" s="14"/>
      <c r="KVM5" s="14"/>
      <c r="KVU5" s="14"/>
      <c r="KWC5" s="14"/>
      <c r="KWK5" s="14"/>
      <c r="KWS5" s="14"/>
      <c r="KXA5" s="14"/>
      <c r="KXI5" s="14"/>
      <c r="KXQ5" s="14"/>
      <c r="KXY5" s="14"/>
      <c r="KYG5" s="14"/>
      <c r="KYO5" s="14"/>
      <c r="KYW5" s="14"/>
      <c r="KZE5" s="14"/>
      <c r="KZM5" s="14"/>
      <c r="KZU5" s="14"/>
      <c r="LAC5" s="14"/>
      <c r="LAK5" s="14"/>
      <c r="LAS5" s="14"/>
      <c r="LBA5" s="14"/>
      <c r="LBI5" s="14"/>
      <c r="LBQ5" s="14"/>
      <c r="LBY5" s="14"/>
      <c r="LCG5" s="14"/>
      <c r="LCO5" s="14"/>
      <c r="LCW5" s="14"/>
      <c r="LDE5" s="14"/>
      <c r="LDM5" s="14"/>
      <c r="LDU5" s="14"/>
      <c r="LEC5" s="14"/>
      <c r="LEK5" s="14"/>
      <c r="LES5" s="14"/>
      <c r="LFA5" s="14"/>
      <c r="LFI5" s="14"/>
      <c r="LFQ5" s="14"/>
      <c r="LFY5" s="14"/>
      <c r="LGG5" s="14"/>
      <c r="LGO5" s="14"/>
      <c r="LGW5" s="14"/>
      <c r="LHE5" s="14"/>
      <c r="LHM5" s="14"/>
      <c r="LHU5" s="14"/>
      <c r="LIC5" s="14"/>
      <c r="LIK5" s="14"/>
      <c r="LIS5" s="14"/>
      <c r="LJA5" s="14"/>
      <c r="LJI5" s="14"/>
      <c r="LJQ5" s="14"/>
      <c r="LJY5" s="14"/>
      <c r="LKG5" s="14"/>
      <c r="LKO5" s="14"/>
      <c r="LKW5" s="14"/>
      <c r="LLE5" s="14"/>
      <c r="LLM5" s="14"/>
      <c r="LLU5" s="14"/>
      <c r="LMC5" s="14"/>
      <c r="LMK5" s="14"/>
      <c r="LMS5" s="14"/>
      <c r="LNA5" s="14"/>
      <c r="LNI5" s="14"/>
      <c r="LNQ5" s="14"/>
      <c r="LNY5" s="14"/>
      <c r="LOG5" s="14"/>
      <c r="LOO5" s="14"/>
      <c r="LOW5" s="14"/>
      <c r="LPE5" s="14"/>
      <c r="LPM5" s="14"/>
      <c r="LPU5" s="14"/>
      <c r="LQC5" s="14"/>
      <c r="LQK5" s="14"/>
      <c r="LQS5" s="14"/>
      <c r="LRA5" s="14"/>
      <c r="LRI5" s="14"/>
      <c r="LRQ5" s="14"/>
      <c r="LRY5" s="14"/>
      <c r="LSG5" s="14"/>
      <c r="LSO5" s="14"/>
      <c r="LSW5" s="14"/>
      <c r="LTE5" s="14"/>
      <c r="LTM5" s="14"/>
      <c r="LTU5" s="14"/>
      <c r="LUC5" s="14"/>
      <c r="LUK5" s="14"/>
      <c r="LUS5" s="14"/>
      <c r="LVA5" s="14"/>
      <c r="LVI5" s="14"/>
      <c r="LVQ5" s="14"/>
      <c r="LVY5" s="14"/>
      <c r="LWG5" s="14"/>
      <c r="LWO5" s="14"/>
      <c r="LWW5" s="14"/>
      <c r="LXE5" s="14"/>
      <c r="LXM5" s="14"/>
      <c r="LXU5" s="14"/>
      <c r="LYC5" s="14"/>
      <c r="LYK5" s="14"/>
      <c r="LYS5" s="14"/>
      <c r="LZA5" s="14"/>
      <c r="LZI5" s="14"/>
      <c r="LZQ5" s="14"/>
      <c r="LZY5" s="14"/>
      <c r="MAG5" s="14"/>
      <c r="MAO5" s="14"/>
      <c r="MAW5" s="14"/>
      <c r="MBE5" s="14"/>
      <c r="MBM5" s="14"/>
      <c r="MBU5" s="14"/>
      <c r="MCC5" s="14"/>
      <c r="MCK5" s="14"/>
      <c r="MCS5" s="14"/>
      <c r="MDA5" s="14"/>
      <c r="MDI5" s="14"/>
      <c r="MDQ5" s="14"/>
      <c r="MDY5" s="14"/>
      <c r="MEG5" s="14"/>
      <c r="MEO5" s="14"/>
      <c r="MEW5" s="14"/>
      <c r="MFE5" s="14"/>
      <c r="MFM5" s="14"/>
      <c r="MFU5" s="14"/>
      <c r="MGC5" s="14"/>
      <c r="MGK5" s="14"/>
      <c r="MGS5" s="14"/>
      <c r="MHA5" s="14"/>
      <c r="MHI5" s="14"/>
      <c r="MHQ5" s="14"/>
      <c r="MHY5" s="14"/>
      <c r="MIG5" s="14"/>
      <c r="MIO5" s="14"/>
      <c r="MIW5" s="14"/>
      <c r="MJE5" s="14"/>
      <c r="MJM5" s="14"/>
      <c r="MJU5" s="14"/>
      <c r="MKC5" s="14"/>
      <c r="MKK5" s="14"/>
      <c r="MKS5" s="14"/>
      <c r="MLA5" s="14"/>
      <c r="MLI5" s="14"/>
      <c r="MLQ5" s="14"/>
      <c r="MLY5" s="14"/>
      <c r="MMG5" s="14"/>
      <c r="MMO5" s="14"/>
      <c r="MMW5" s="14"/>
      <c r="MNE5" s="14"/>
      <c r="MNM5" s="14"/>
      <c r="MNU5" s="14"/>
      <c r="MOC5" s="14"/>
      <c r="MOK5" s="14"/>
      <c r="MOS5" s="14"/>
      <c r="MPA5" s="14"/>
      <c r="MPI5" s="14"/>
      <c r="MPQ5" s="14"/>
      <c r="MPY5" s="14"/>
      <c r="MQG5" s="14"/>
      <c r="MQO5" s="14"/>
      <c r="MQW5" s="14"/>
      <c r="MRE5" s="14"/>
      <c r="MRM5" s="14"/>
      <c r="MRU5" s="14"/>
      <c r="MSC5" s="14"/>
      <c r="MSK5" s="14"/>
      <c r="MSS5" s="14"/>
      <c r="MTA5" s="14"/>
      <c r="MTI5" s="14"/>
      <c r="MTQ5" s="14"/>
      <c r="MTY5" s="14"/>
      <c r="MUG5" s="14"/>
      <c r="MUO5" s="14"/>
      <c r="MUW5" s="14"/>
      <c r="MVE5" s="14"/>
      <c r="MVM5" s="14"/>
      <c r="MVU5" s="14"/>
      <c r="MWC5" s="14"/>
      <c r="MWK5" s="14"/>
      <c r="MWS5" s="14"/>
      <c r="MXA5" s="14"/>
      <c r="MXI5" s="14"/>
      <c r="MXQ5" s="14"/>
      <c r="MXY5" s="14"/>
      <c r="MYG5" s="14"/>
      <c r="MYO5" s="14"/>
      <c r="MYW5" s="14"/>
      <c r="MZE5" s="14"/>
      <c r="MZM5" s="14"/>
      <c r="MZU5" s="14"/>
      <c r="NAC5" s="14"/>
      <c r="NAK5" s="14"/>
      <c r="NAS5" s="14"/>
      <c r="NBA5" s="14"/>
      <c r="NBI5" s="14"/>
      <c r="NBQ5" s="14"/>
      <c r="NBY5" s="14"/>
      <c r="NCG5" s="14"/>
      <c r="NCO5" s="14"/>
      <c r="NCW5" s="14"/>
      <c r="NDE5" s="14"/>
      <c r="NDM5" s="14"/>
      <c r="NDU5" s="14"/>
      <c r="NEC5" s="14"/>
      <c r="NEK5" s="14"/>
      <c r="NES5" s="14"/>
      <c r="NFA5" s="14"/>
      <c r="NFI5" s="14"/>
      <c r="NFQ5" s="14"/>
      <c r="NFY5" s="14"/>
      <c r="NGG5" s="14"/>
      <c r="NGO5" s="14"/>
      <c r="NGW5" s="14"/>
      <c r="NHE5" s="14"/>
      <c r="NHM5" s="14"/>
      <c r="NHU5" s="14"/>
      <c r="NIC5" s="14"/>
      <c r="NIK5" s="14"/>
      <c r="NIS5" s="14"/>
      <c r="NJA5" s="14"/>
      <c r="NJI5" s="14"/>
      <c r="NJQ5" s="14"/>
      <c r="NJY5" s="14"/>
      <c r="NKG5" s="14"/>
      <c r="NKO5" s="14"/>
      <c r="NKW5" s="14"/>
      <c r="NLE5" s="14"/>
      <c r="NLM5" s="14"/>
      <c r="NLU5" s="14"/>
      <c r="NMC5" s="14"/>
      <c r="NMK5" s="14"/>
      <c r="NMS5" s="14"/>
      <c r="NNA5" s="14"/>
      <c r="NNI5" s="14"/>
      <c r="NNQ5" s="14"/>
      <c r="NNY5" s="14"/>
      <c r="NOG5" s="14"/>
      <c r="NOO5" s="14"/>
      <c r="NOW5" s="14"/>
      <c r="NPE5" s="14"/>
      <c r="NPM5" s="14"/>
      <c r="NPU5" s="14"/>
      <c r="NQC5" s="14"/>
      <c r="NQK5" s="14"/>
      <c r="NQS5" s="14"/>
      <c r="NRA5" s="14"/>
      <c r="NRI5" s="14"/>
      <c r="NRQ5" s="14"/>
      <c r="NRY5" s="14"/>
      <c r="NSG5" s="14"/>
      <c r="NSO5" s="14"/>
      <c r="NSW5" s="14"/>
      <c r="NTE5" s="14"/>
      <c r="NTM5" s="14"/>
      <c r="NTU5" s="14"/>
      <c r="NUC5" s="14"/>
      <c r="NUK5" s="14"/>
      <c r="NUS5" s="14"/>
      <c r="NVA5" s="14"/>
      <c r="NVI5" s="14"/>
      <c r="NVQ5" s="14"/>
      <c r="NVY5" s="14"/>
      <c r="NWG5" s="14"/>
      <c r="NWO5" s="14"/>
      <c r="NWW5" s="14"/>
      <c r="NXE5" s="14"/>
      <c r="NXM5" s="14"/>
      <c r="NXU5" s="14"/>
      <c r="NYC5" s="14"/>
      <c r="NYK5" s="14"/>
      <c r="NYS5" s="14"/>
      <c r="NZA5" s="14"/>
      <c r="NZI5" s="14"/>
      <c r="NZQ5" s="14"/>
      <c r="NZY5" s="14"/>
      <c r="OAG5" s="14"/>
      <c r="OAO5" s="14"/>
      <c r="OAW5" s="14"/>
      <c r="OBE5" s="14"/>
      <c r="OBM5" s="14"/>
      <c r="OBU5" s="14"/>
      <c r="OCC5" s="14"/>
      <c r="OCK5" s="14"/>
      <c r="OCS5" s="14"/>
      <c r="ODA5" s="14"/>
      <c r="ODI5" s="14"/>
      <c r="ODQ5" s="14"/>
      <c r="ODY5" s="14"/>
      <c r="OEG5" s="14"/>
      <c r="OEO5" s="14"/>
      <c r="OEW5" s="14"/>
      <c r="OFE5" s="14"/>
      <c r="OFM5" s="14"/>
      <c r="OFU5" s="14"/>
      <c r="OGC5" s="14"/>
      <c r="OGK5" s="14"/>
      <c r="OGS5" s="14"/>
      <c r="OHA5" s="14"/>
      <c r="OHI5" s="14"/>
      <c r="OHQ5" s="14"/>
      <c r="OHY5" s="14"/>
      <c r="OIG5" s="14"/>
      <c r="OIO5" s="14"/>
      <c r="OIW5" s="14"/>
      <c r="OJE5" s="14"/>
      <c r="OJM5" s="14"/>
      <c r="OJU5" s="14"/>
      <c r="OKC5" s="14"/>
      <c r="OKK5" s="14"/>
      <c r="OKS5" s="14"/>
      <c r="OLA5" s="14"/>
      <c r="OLI5" s="14"/>
      <c r="OLQ5" s="14"/>
      <c r="OLY5" s="14"/>
      <c r="OMG5" s="14"/>
      <c r="OMO5" s="14"/>
      <c r="OMW5" s="14"/>
      <c r="ONE5" s="14"/>
      <c r="ONM5" s="14"/>
      <c r="ONU5" s="14"/>
      <c r="OOC5" s="14"/>
      <c r="OOK5" s="14"/>
      <c r="OOS5" s="14"/>
      <c r="OPA5" s="14"/>
      <c r="OPI5" s="14"/>
      <c r="OPQ5" s="14"/>
      <c r="OPY5" s="14"/>
      <c r="OQG5" s="14"/>
      <c r="OQO5" s="14"/>
      <c r="OQW5" s="14"/>
      <c r="ORE5" s="14"/>
      <c r="ORM5" s="14"/>
      <c r="ORU5" s="14"/>
      <c r="OSC5" s="14"/>
      <c r="OSK5" s="14"/>
      <c r="OSS5" s="14"/>
      <c r="OTA5" s="14"/>
      <c r="OTI5" s="14"/>
      <c r="OTQ5" s="14"/>
      <c r="OTY5" s="14"/>
      <c r="OUG5" s="14"/>
      <c r="OUO5" s="14"/>
      <c r="OUW5" s="14"/>
      <c r="OVE5" s="14"/>
      <c r="OVM5" s="14"/>
      <c r="OVU5" s="14"/>
      <c r="OWC5" s="14"/>
      <c r="OWK5" s="14"/>
      <c r="OWS5" s="14"/>
      <c r="OXA5" s="14"/>
      <c r="OXI5" s="14"/>
      <c r="OXQ5" s="14"/>
      <c r="OXY5" s="14"/>
      <c r="OYG5" s="14"/>
      <c r="OYO5" s="14"/>
      <c r="OYW5" s="14"/>
      <c r="OZE5" s="14"/>
      <c r="OZM5" s="14"/>
      <c r="OZU5" s="14"/>
      <c r="PAC5" s="14"/>
      <c r="PAK5" s="14"/>
      <c r="PAS5" s="14"/>
      <c r="PBA5" s="14"/>
      <c r="PBI5" s="14"/>
      <c r="PBQ5" s="14"/>
      <c r="PBY5" s="14"/>
      <c r="PCG5" s="14"/>
      <c r="PCO5" s="14"/>
      <c r="PCW5" s="14"/>
      <c r="PDE5" s="14"/>
      <c r="PDM5" s="14"/>
      <c r="PDU5" s="14"/>
      <c r="PEC5" s="14"/>
      <c r="PEK5" s="14"/>
      <c r="PES5" s="14"/>
      <c r="PFA5" s="14"/>
      <c r="PFI5" s="14"/>
      <c r="PFQ5" s="14"/>
      <c r="PFY5" s="14"/>
      <c r="PGG5" s="14"/>
      <c r="PGO5" s="14"/>
      <c r="PGW5" s="14"/>
      <c r="PHE5" s="14"/>
      <c r="PHM5" s="14"/>
      <c r="PHU5" s="14"/>
      <c r="PIC5" s="14"/>
      <c r="PIK5" s="14"/>
      <c r="PIS5" s="14"/>
      <c r="PJA5" s="14"/>
      <c r="PJI5" s="14"/>
      <c r="PJQ5" s="14"/>
      <c r="PJY5" s="14"/>
      <c r="PKG5" s="14"/>
      <c r="PKO5" s="14"/>
      <c r="PKW5" s="14"/>
      <c r="PLE5" s="14"/>
      <c r="PLM5" s="14"/>
      <c r="PLU5" s="14"/>
      <c r="PMC5" s="14"/>
      <c r="PMK5" s="14"/>
      <c r="PMS5" s="14"/>
      <c r="PNA5" s="14"/>
      <c r="PNI5" s="14"/>
      <c r="PNQ5" s="14"/>
      <c r="PNY5" s="14"/>
      <c r="POG5" s="14"/>
      <c r="POO5" s="14"/>
      <c r="POW5" s="14"/>
      <c r="PPE5" s="14"/>
      <c r="PPM5" s="14"/>
      <c r="PPU5" s="14"/>
      <c r="PQC5" s="14"/>
      <c r="PQK5" s="14"/>
      <c r="PQS5" s="14"/>
      <c r="PRA5" s="14"/>
      <c r="PRI5" s="14"/>
      <c r="PRQ5" s="14"/>
      <c r="PRY5" s="14"/>
      <c r="PSG5" s="14"/>
      <c r="PSO5" s="14"/>
      <c r="PSW5" s="14"/>
      <c r="PTE5" s="14"/>
      <c r="PTM5" s="14"/>
      <c r="PTU5" s="14"/>
      <c r="PUC5" s="14"/>
      <c r="PUK5" s="14"/>
      <c r="PUS5" s="14"/>
      <c r="PVA5" s="14"/>
      <c r="PVI5" s="14"/>
      <c r="PVQ5" s="14"/>
      <c r="PVY5" s="14"/>
      <c r="PWG5" s="14"/>
      <c r="PWO5" s="14"/>
      <c r="PWW5" s="14"/>
      <c r="PXE5" s="14"/>
      <c r="PXM5" s="14"/>
      <c r="PXU5" s="14"/>
      <c r="PYC5" s="14"/>
      <c r="PYK5" s="14"/>
      <c r="PYS5" s="14"/>
      <c r="PZA5" s="14"/>
      <c r="PZI5" s="14"/>
      <c r="PZQ5" s="14"/>
      <c r="PZY5" s="14"/>
      <c r="QAG5" s="14"/>
      <c r="QAO5" s="14"/>
      <c r="QAW5" s="14"/>
      <c r="QBE5" s="14"/>
      <c r="QBM5" s="14"/>
      <c r="QBU5" s="14"/>
      <c r="QCC5" s="14"/>
      <c r="QCK5" s="14"/>
      <c r="QCS5" s="14"/>
      <c r="QDA5" s="14"/>
      <c r="QDI5" s="14"/>
      <c r="QDQ5" s="14"/>
      <c r="QDY5" s="14"/>
      <c r="QEG5" s="14"/>
      <c r="QEO5" s="14"/>
      <c r="QEW5" s="14"/>
      <c r="QFE5" s="14"/>
      <c r="QFM5" s="14"/>
      <c r="QFU5" s="14"/>
      <c r="QGC5" s="14"/>
      <c r="QGK5" s="14"/>
      <c r="QGS5" s="14"/>
      <c r="QHA5" s="14"/>
      <c r="QHI5" s="14"/>
      <c r="QHQ5" s="14"/>
      <c r="QHY5" s="14"/>
      <c r="QIG5" s="14"/>
      <c r="QIO5" s="14"/>
      <c r="QIW5" s="14"/>
      <c r="QJE5" s="14"/>
      <c r="QJM5" s="14"/>
      <c r="QJU5" s="14"/>
      <c r="QKC5" s="14"/>
      <c r="QKK5" s="14"/>
      <c r="QKS5" s="14"/>
      <c r="QLA5" s="14"/>
      <c r="QLI5" s="14"/>
      <c r="QLQ5" s="14"/>
      <c r="QLY5" s="14"/>
      <c r="QMG5" s="14"/>
      <c r="QMO5" s="14"/>
      <c r="QMW5" s="14"/>
      <c r="QNE5" s="14"/>
      <c r="QNM5" s="14"/>
      <c r="QNU5" s="14"/>
      <c r="QOC5" s="14"/>
      <c r="QOK5" s="14"/>
      <c r="QOS5" s="14"/>
      <c r="QPA5" s="14"/>
      <c r="QPI5" s="14"/>
      <c r="QPQ5" s="14"/>
      <c r="QPY5" s="14"/>
      <c r="QQG5" s="14"/>
      <c r="QQO5" s="14"/>
      <c r="QQW5" s="14"/>
      <c r="QRE5" s="14"/>
      <c r="QRM5" s="14"/>
      <c r="QRU5" s="14"/>
      <c r="QSC5" s="14"/>
      <c r="QSK5" s="14"/>
      <c r="QSS5" s="14"/>
      <c r="QTA5" s="14"/>
      <c r="QTI5" s="14"/>
      <c r="QTQ5" s="14"/>
      <c r="QTY5" s="14"/>
      <c r="QUG5" s="14"/>
      <c r="QUO5" s="14"/>
      <c r="QUW5" s="14"/>
      <c r="QVE5" s="14"/>
      <c r="QVM5" s="14"/>
      <c r="QVU5" s="14"/>
      <c r="QWC5" s="14"/>
      <c r="QWK5" s="14"/>
      <c r="QWS5" s="14"/>
      <c r="QXA5" s="14"/>
      <c r="QXI5" s="14"/>
      <c r="QXQ5" s="14"/>
      <c r="QXY5" s="14"/>
      <c r="QYG5" s="14"/>
      <c r="QYO5" s="14"/>
      <c r="QYW5" s="14"/>
      <c r="QZE5" s="14"/>
      <c r="QZM5" s="14"/>
      <c r="QZU5" s="14"/>
      <c r="RAC5" s="14"/>
      <c r="RAK5" s="14"/>
      <c r="RAS5" s="14"/>
      <c r="RBA5" s="14"/>
      <c r="RBI5" s="14"/>
      <c r="RBQ5" s="14"/>
      <c r="RBY5" s="14"/>
      <c r="RCG5" s="14"/>
      <c r="RCO5" s="14"/>
      <c r="RCW5" s="14"/>
      <c r="RDE5" s="14"/>
      <c r="RDM5" s="14"/>
      <c r="RDU5" s="14"/>
      <c r="REC5" s="14"/>
      <c r="REK5" s="14"/>
      <c r="RES5" s="14"/>
      <c r="RFA5" s="14"/>
      <c r="RFI5" s="14"/>
      <c r="RFQ5" s="14"/>
      <c r="RFY5" s="14"/>
      <c r="RGG5" s="14"/>
      <c r="RGO5" s="14"/>
      <c r="RGW5" s="14"/>
      <c r="RHE5" s="14"/>
      <c r="RHM5" s="14"/>
      <c r="RHU5" s="14"/>
      <c r="RIC5" s="14"/>
      <c r="RIK5" s="14"/>
      <c r="RIS5" s="14"/>
      <c r="RJA5" s="14"/>
      <c r="RJI5" s="14"/>
      <c r="RJQ5" s="14"/>
      <c r="RJY5" s="14"/>
      <c r="RKG5" s="14"/>
      <c r="RKO5" s="14"/>
      <c r="RKW5" s="14"/>
      <c r="RLE5" s="14"/>
      <c r="RLM5" s="14"/>
      <c r="RLU5" s="14"/>
      <c r="RMC5" s="14"/>
      <c r="RMK5" s="14"/>
      <c r="RMS5" s="14"/>
      <c r="RNA5" s="14"/>
      <c r="RNI5" s="14"/>
      <c r="RNQ5" s="14"/>
      <c r="RNY5" s="14"/>
      <c r="ROG5" s="14"/>
      <c r="ROO5" s="14"/>
      <c r="ROW5" s="14"/>
      <c r="RPE5" s="14"/>
      <c r="RPM5" s="14"/>
      <c r="RPU5" s="14"/>
      <c r="RQC5" s="14"/>
      <c r="RQK5" s="14"/>
      <c r="RQS5" s="14"/>
      <c r="RRA5" s="14"/>
      <c r="RRI5" s="14"/>
      <c r="RRQ5" s="14"/>
      <c r="RRY5" s="14"/>
      <c r="RSG5" s="14"/>
      <c r="RSO5" s="14"/>
      <c r="RSW5" s="14"/>
      <c r="RTE5" s="14"/>
      <c r="RTM5" s="14"/>
      <c r="RTU5" s="14"/>
      <c r="RUC5" s="14"/>
      <c r="RUK5" s="14"/>
      <c r="RUS5" s="14"/>
      <c r="RVA5" s="14"/>
      <c r="RVI5" s="14"/>
      <c r="RVQ5" s="14"/>
      <c r="RVY5" s="14"/>
      <c r="RWG5" s="14"/>
      <c r="RWO5" s="14"/>
      <c r="RWW5" s="14"/>
      <c r="RXE5" s="14"/>
      <c r="RXM5" s="14"/>
      <c r="RXU5" s="14"/>
      <c r="RYC5" s="14"/>
      <c r="RYK5" s="14"/>
      <c r="RYS5" s="14"/>
      <c r="RZA5" s="14"/>
      <c r="RZI5" s="14"/>
      <c r="RZQ5" s="14"/>
      <c r="RZY5" s="14"/>
      <c r="SAG5" s="14"/>
      <c r="SAO5" s="14"/>
      <c r="SAW5" s="14"/>
      <c r="SBE5" s="14"/>
      <c r="SBM5" s="14"/>
      <c r="SBU5" s="14"/>
      <c r="SCC5" s="14"/>
      <c r="SCK5" s="14"/>
      <c r="SCS5" s="14"/>
      <c r="SDA5" s="14"/>
      <c r="SDI5" s="14"/>
      <c r="SDQ5" s="14"/>
      <c r="SDY5" s="14"/>
      <c r="SEG5" s="14"/>
      <c r="SEO5" s="14"/>
      <c r="SEW5" s="14"/>
      <c r="SFE5" s="14"/>
      <c r="SFM5" s="14"/>
      <c r="SFU5" s="14"/>
      <c r="SGC5" s="14"/>
      <c r="SGK5" s="14"/>
      <c r="SGS5" s="14"/>
      <c r="SHA5" s="14"/>
      <c r="SHI5" s="14"/>
      <c r="SHQ5" s="14"/>
      <c r="SHY5" s="14"/>
      <c r="SIG5" s="14"/>
      <c r="SIO5" s="14"/>
      <c r="SIW5" s="14"/>
      <c r="SJE5" s="14"/>
      <c r="SJM5" s="14"/>
      <c r="SJU5" s="14"/>
      <c r="SKC5" s="14"/>
      <c r="SKK5" s="14"/>
      <c r="SKS5" s="14"/>
      <c r="SLA5" s="14"/>
      <c r="SLI5" s="14"/>
      <c r="SLQ5" s="14"/>
      <c r="SLY5" s="14"/>
      <c r="SMG5" s="14"/>
      <c r="SMO5" s="14"/>
      <c r="SMW5" s="14"/>
      <c r="SNE5" s="14"/>
      <c r="SNM5" s="14"/>
      <c r="SNU5" s="14"/>
      <c r="SOC5" s="14"/>
      <c r="SOK5" s="14"/>
      <c r="SOS5" s="14"/>
      <c r="SPA5" s="14"/>
      <c r="SPI5" s="14"/>
      <c r="SPQ5" s="14"/>
      <c r="SPY5" s="14"/>
      <c r="SQG5" s="14"/>
      <c r="SQO5" s="14"/>
      <c r="SQW5" s="14"/>
      <c r="SRE5" s="14"/>
      <c r="SRM5" s="14"/>
      <c r="SRU5" s="14"/>
      <c r="SSC5" s="14"/>
      <c r="SSK5" s="14"/>
      <c r="SSS5" s="14"/>
      <c r="STA5" s="14"/>
      <c r="STI5" s="14"/>
      <c r="STQ5" s="14"/>
      <c r="STY5" s="14"/>
      <c r="SUG5" s="14"/>
      <c r="SUO5" s="14"/>
      <c r="SUW5" s="14"/>
      <c r="SVE5" s="14"/>
      <c r="SVM5" s="14"/>
      <c r="SVU5" s="14"/>
      <c r="SWC5" s="14"/>
      <c r="SWK5" s="14"/>
      <c r="SWS5" s="14"/>
      <c r="SXA5" s="14"/>
      <c r="SXI5" s="14"/>
      <c r="SXQ5" s="14"/>
      <c r="SXY5" s="14"/>
      <c r="SYG5" s="14"/>
      <c r="SYO5" s="14"/>
      <c r="SYW5" s="14"/>
      <c r="SZE5" s="14"/>
      <c r="SZM5" s="14"/>
      <c r="SZU5" s="14"/>
      <c r="TAC5" s="14"/>
      <c r="TAK5" s="14"/>
      <c r="TAS5" s="14"/>
      <c r="TBA5" s="14"/>
      <c r="TBI5" s="14"/>
      <c r="TBQ5" s="14"/>
      <c r="TBY5" s="14"/>
      <c r="TCG5" s="14"/>
      <c r="TCO5" s="14"/>
      <c r="TCW5" s="14"/>
      <c r="TDE5" s="14"/>
      <c r="TDM5" s="14"/>
      <c r="TDU5" s="14"/>
      <c r="TEC5" s="14"/>
      <c r="TEK5" s="14"/>
      <c r="TES5" s="14"/>
      <c r="TFA5" s="14"/>
      <c r="TFI5" s="14"/>
      <c r="TFQ5" s="14"/>
      <c r="TFY5" s="14"/>
      <c r="TGG5" s="14"/>
      <c r="TGO5" s="14"/>
      <c r="TGW5" s="14"/>
      <c r="THE5" s="14"/>
      <c r="THM5" s="14"/>
      <c r="THU5" s="14"/>
      <c r="TIC5" s="14"/>
      <c r="TIK5" s="14"/>
      <c r="TIS5" s="14"/>
      <c r="TJA5" s="14"/>
      <c r="TJI5" s="14"/>
      <c r="TJQ5" s="14"/>
      <c r="TJY5" s="14"/>
      <c r="TKG5" s="14"/>
      <c r="TKO5" s="14"/>
      <c r="TKW5" s="14"/>
      <c r="TLE5" s="14"/>
      <c r="TLM5" s="14"/>
      <c r="TLU5" s="14"/>
      <c r="TMC5" s="14"/>
      <c r="TMK5" s="14"/>
      <c r="TMS5" s="14"/>
      <c r="TNA5" s="14"/>
      <c r="TNI5" s="14"/>
      <c r="TNQ5" s="14"/>
      <c r="TNY5" s="14"/>
      <c r="TOG5" s="14"/>
      <c r="TOO5" s="14"/>
      <c r="TOW5" s="14"/>
      <c r="TPE5" s="14"/>
      <c r="TPM5" s="14"/>
      <c r="TPU5" s="14"/>
      <c r="TQC5" s="14"/>
      <c r="TQK5" s="14"/>
      <c r="TQS5" s="14"/>
      <c r="TRA5" s="14"/>
      <c r="TRI5" s="14"/>
      <c r="TRQ5" s="14"/>
      <c r="TRY5" s="14"/>
      <c r="TSG5" s="14"/>
      <c r="TSO5" s="14"/>
      <c r="TSW5" s="14"/>
      <c r="TTE5" s="14"/>
      <c r="TTM5" s="14"/>
      <c r="TTU5" s="14"/>
      <c r="TUC5" s="14"/>
      <c r="TUK5" s="14"/>
      <c r="TUS5" s="14"/>
      <c r="TVA5" s="14"/>
      <c r="TVI5" s="14"/>
      <c r="TVQ5" s="14"/>
      <c r="TVY5" s="14"/>
      <c r="TWG5" s="14"/>
      <c r="TWO5" s="14"/>
      <c r="TWW5" s="14"/>
      <c r="TXE5" s="14"/>
      <c r="TXM5" s="14"/>
      <c r="TXU5" s="14"/>
      <c r="TYC5" s="14"/>
      <c r="TYK5" s="14"/>
      <c r="TYS5" s="14"/>
      <c r="TZA5" s="14"/>
      <c r="TZI5" s="14"/>
      <c r="TZQ5" s="14"/>
      <c r="TZY5" s="14"/>
      <c r="UAG5" s="14"/>
      <c r="UAO5" s="14"/>
      <c r="UAW5" s="14"/>
      <c r="UBE5" s="14"/>
      <c r="UBM5" s="14"/>
      <c r="UBU5" s="14"/>
      <c r="UCC5" s="14"/>
      <c r="UCK5" s="14"/>
      <c r="UCS5" s="14"/>
      <c r="UDA5" s="14"/>
      <c r="UDI5" s="14"/>
      <c r="UDQ5" s="14"/>
      <c r="UDY5" s="14"/>
      <c r="UEG5" s="14"/>
      <c r="UEO5" s="14"/>
      <c r="UEW5" s="14"/>
      <c r="UFE5" s="14"/>
      <c r="UFM5" s="14"/>
      <c r="UFU5" s="14"/>
      <c r="UGC5" s="14"/>
      <c r="UGK5" s="14"/>
      <c r="UGS5" s="14"/>
      <c r="UHA5" s="14"/>
      <c r="UHI5" s="14"/>
      <c r="UHQ5" s="14"/>
      <c r="UHY5" s="14"/>
      <c r="UIG5" s="14"/>
      <c r="UIO5" s="14"/>
      <c r="UIW5" s="14"/>
      <c r="UJE5" s="14"/>
      <c r="UJM5" s="14"/>
      <c r="UJU5" s="14"/>
      <c r="UKC5" s="14"/>
      <c r="UKK5" s="14"/>
      <c r="UKS5" s="14"/>
      <c r="ULA5" s="14"/>
      <c r="ULI5" s="14"/>
      <c r="ULQ5" s="14"/>
      <c r="ULY5" s="14"/>
      <c r="UMG5" s="14"/>
      <c r="UMO5" s="14"/>
      <c r="UMW5" s="14"/>
      <c r="UNE5" s="14"/>
      <c r="UNM5" s="14"/>
      <c r="UNU5" s="14"/>
      <c r="UOC5" s="14"/>
      <c r="UOK5" s="14"/>
      <c r="UOS5" s="14"/>
      <c r="UPA5" s="14"/>
      <c r="UPI5" s="14"/>
      <c r="UPQ5" s="14"/>
      <c r="UPY5" s="14"/>
      <c r="UQG5" s="14"/>
      <c r="UQO5" s="14"/>
      <c r="UQW5" s="14"/>
      <c r="URE5" s="14"/>
      <c r="URM5" s="14"/>
      <c r="URU5" s="14"/>
      <c r="USC5" s="14"/>
      <c r="USK5" s="14"/>
      <c r="USS5" s="14"/>
      <c r="UTA5" s="14"/>
      <c r="UTI5" s="14"/>
      <c r="UTQ5" s="14"/>
      <c r="UTY5" s="14"/>
      <c r="UUG5" s="14"/>
      <c r="UUO5" s="14"/>
      <c r="UUW5" s="14"/>
      <c r="UVE5" s="14"/>
      <c r="UVM5" s="14"/>
      <c r="UVU5" s="14"/>
      <c r="UWC5" s="14"/>
      <c r="UWK5" s="14"/>
      <c r="UWS5" s="14"/>
      <c r="UXA5" s="14"/>
      <c r="UXI5" s="14"/>
      <c r="UXQ5" s="14"/>
      <c r="UXY5" s="14"/>
      <c r="UYG5" s="14"/>
      <c r="UYO5" s="14"/>
      <c r="UYW5" s="14"/>
      <c r="UZE5" s="14"/>
      <c r="UZM5" s="14"/>
      <c r="UZU5" s="14"/>
      <c r="VAC5" s="14"/>
      <c r="VAK5" s="14"/>
      <c r="VAS5" s="14"/>
      <c r="VBA5" s="14"/>
      <c r="VBI5" s="14"/>
      <c r="VBQ5" s="14"/>
      <c r="VBY5" s="14"/>
      <c r="VCG5" s="14"/>
      <c r="VCO5" s="14"/>
      <c r="VCW5" s="14"/>
      <c r="VDE5" s="14"/>
      <c r="VDM5" s="14"/>
      <c r="VDU5" s="14"/>
      <c r="VEC5" s="14"/>
      <c r="VEK5" s="14"/>
      <c r="VES5" s="14"/>
      <c r="VFA5" s="14"/>
      <c r="VFI5" s="14"/>
      <c r="VFQ5" s="14"/>
      <c r="VFY5" s="14"/>
      <c r="VGG5" s="14"/>
      <c r="VGO5" s="14"/>
      <c r="VGW5" s="14"/>
      <c r="VHE5" s="14"/>
      <c r="VHM5" s="14"/>
      <c r="VHU5" s="14"/>
      <c r="VIC5" s="14"/>
      <c r="VIK5" s="14"/>
      <c r="VIS5" s="14"/>
      <c r="VJA5" s="14"/>
      <c r="VJI5" s="14"/>
      <c r="VJQ5" s="14"/>
      <c r="VJY5" s="14"/>
      <c r="VKG5" s="14"/>
      <c r="VKO5" s="14"/>
      <c r="VKW5" s="14"/>
      <c r="VLE5" s="14"/>
      <c r="VLM5" s="14"/>
      <c r="VLU5" s="14"/>
      <c r="VMC5" s="14"/>
      <c r="VMK5" s="14"/>
      <c r="VMS5" s="14"/>
      <c r="VNA5" s="14"/>
      <c r="VNI5" s="14"/>
      <c r="VNQ5" s="14"/>
      <c r="VNY5" s="14"/>
      <c r="VOG5" s="14"/>
      <c r="VOO5" s="14"/>
      <c r="VOW5" s="14"/>
      <c r="VPE5" s="14"/>
      <c r="VPM5" s="14"/>
      <c r="VPU5" s="14"/>
      <c r="VQC5" s="14"/>
      <c r="VQK5" s="14"/>
      <c r="VQS5" s="14"/>
      <c r="VRA5" s="14"/>
      <c r="VRI5" s="14"/>
      <c r="VRQ5" s="14"/>
      <c r="VRY5" s="14"/>
      <c r="VSG5" s="14"/>
      <c r="VSO5" s="14"/>
      <c r="VSW5" s="14"/>
      <c r="VTE5" s="14"/>
      <c r="VTM5" s="14"/>
      <c r="VTU5" s="14"/>
      <c r="VUC5" s="14"/>
      <c r="VUK5" s="14"/>
      <c r="VUS5" s="14"/>
      <c r="VVA5" s="14"/>
      <c r="VVI5" s="14"/>
      <c r="VVQ5" s="14"/>
      <c r="VVY5" s="14"/>
      <c r="VWG5" s="14"/>
      <c r="VWO5" s="14"/>
      <c r="VWW5" s="14"/>
      <c r="VXE5" s="14"/>
      <c r="VXM5" s="14"/>
      <c r="VXU5" s="14"/>
      <c r="VYC5" s="14"/>
      <c r="VYK5" s="14"/>
      <c r="VYS5" s="14"/>
      <c r="VZA5" s="14"/>
      <c r="VZI5" s="14"/>
      <c r="VZQ5" s="14"/>
      <c r="VZY5" s="14"/>
      <c r="WAG5" s="14"/>
      <c r="WAO5" s="14"/>
      <c r="WAW5" s="14"/>
      <c r="WBE5" s="14"/>
      <c r="WBM5" s="14"/>
      <c r="WBU5" s="14"/>
      <c r="WCC5" s="14"/>
      <c r="WCK5" s="14"/>
      <c r="WCS5" s="14"/>
      <c r="WDA5" s="14"/>
      <c r="WDI5" s="14"/>
      <c r="WDQ5" s="14"/>
      <c r="WDY5" s="14"/>
      <c r="WEG5" s="14"/>
      <c r="WEO5" s="14"/>
      <c r="WEW5" s="14"/>
      <c r="WFE5" s="14"/>
      <c r="WFM5" s="14"/>
      <c r="WFU5" s="14"/>
      <c r="WGC5" s="14"/>
      <c r="WGK5" s="14"/>
      <c r="WGS5" s="14"/>
      <c r="WHA5" s="14"/>
      <c r="WHI5" s="14"/>
      <c r="WHQ5" s="14"/>
      <c r="WHY5" s="14"/>
      <c r="WIG5" s="14"/>
      <c r="WIO5" s="14"/>
      <c r="WIW5" s="14"/>
      <c r="WJE5" s="14"/>
      <c r="WJM5" s="14"/>
      <c r="WJU5" s="14"/>
      <c r="WKC5" s="14"/>
      <c r="WKK5" s="14"/>
      <c r="WKS5" s="14"/>
      <c r="WLA5" s="14"/>
      <c r="WLI5" s="14"/>
      <c r="WLQ5" s="14"/>
      <c r="WLY5" s="14"/>
      <c r="WMG5" s="14"/>
      <c r="WMO5" s="14"/>
      <c r="WMW5" s="14"/>
      <c r="WNE5" s="14"/>
      <c r="WNM5" s="14"/>
      <c r="WNU5" s="14"/>
      <c r="WOC5" s="14"/>
      <c r="WOK5" s="14"/>
      <c r="WOS5" s="14"/>
      <c r="WPA5" s="14"/>
      <c r="WPI5" s="14"/>
      <c r="WPQ5" s="14"/>
      <c r="WPY5" s="14"/>
      <c r="WQG5" s="14"/>
      <c r="WQO5" s="14"/>
      <c r="WQW5" s="14"/>
      <c r="WRE5" s="14"/>
      <c r="WRM5" s="14"/>
      <c r="WRU5" s="14"/>
      <c r="WSC5" s="14"/>
      <c r="WSK5" s="14"/>
      <c r="WSS5" s="14"/>
      <c r="WTA5" s="14"/>
      <c r="WTI5" s="14"/>
      <c r="WTQ5" s="14"/>
      <c r="WTY5" s="14"/>
      <c r="WUG5" s="14"/>
      <c r="WUO5" s="14"/>
      <c r="WUW5" s="14"/>
      <c r="WVE5" s="14"/>
      <c r="WVM5" s="14"/>
      <c r="WVU5" s="14"/>
      <c r="WWC5" s="14"/>
      <c r="WWK5" s="14"/>
      <c r="WWS5" s="14"/>
      <c r="WXA5" s="14"/>
      <c r="WXI5" s="14"/>
      <c r="WXQ5" s="14"/>
      <c r="WXY5" s="14"/>
      <c r="WYG5" s="14"/>
      <c r="WYO5" s="14"/>
      <c r="WYW5" s="14"/>
      <c r="WZE5" s="14"/>
      <c r="WZM5" s="14"/>
      <c r="WZU5" s="14"/>
      <c r="XAC5" s="14"/>
      <c r="XAK5" s="14"/>
      <c r="XAS5" s="14"/>
      <c r="XBA5" s="14"/>
      <c r="XBI5" s="14"/>
      <c r="XBQ5" s="14"/>
      <c r="XBY5" s="14"/>
      <c r="XCG5" s="14"/>
      <c r="XCO5" s="14"/>
      <c r="XCW5" s="14"/>
      <c r="XDE5" s="14"/>
      <c r="XDM5" s="14"/>
      <c r="XDU5" s="14"/>
      <c r="XEC5" s="14"/>
      <c r="XEK5" s="14"/>
      <c r="XES5" s="14"/>
      <c r="XFA5" s="14"/>
    </row>
    <row r="6" spans="1:1021 1029:2045 2053:3069 3077:4093 4101:5117 5125:6141 6149:7165 7173:8189 8197:9213 9221:10237 10245:11261 11269:12285 12293:13309 13317:14333 14341:15357 15365:16381" s="68" customFormat="1" ht="64.5" customHeight="1" x14ac:dyDescent="0.25">
      <c r="A6" s="107" t="s">
        <v>9163</v>
      </c>
      <c r="B6" s="107"/>
      <c r="C6" s="107"/>
      <c r="D6" s="107"/>
      <c r="E6" s="107"/>
      <c r="F6" s="107"/>
      <c r="G6" s="107"/>
      <c r="H6" s="107"/>
    </row>
    <row r="7" spans="1:1021 1029:2045 2053:3069 3077:4093 4101:5117 5125:6141 6149:7165 7173:8189 8197:9213 9221:10237 10245:11261 11269:12285 12293:13309 13317:14333 14341:15357 15365:16381" x14ac:dyDescent="0.25">
      <c r="A7" s="107"/>
      <c r="B7" s="107"/>
      <c r="C7" s="107"/>
      <c r="D7" s="107"/>
      <c r="E7" s="107"/>
      <c r="F7" s="107"/>
      <c r="G7" s="107"/>
      <c r="H7" s="107"/>
    </row>
    <row r="8" spans="1:1021 1029:2045 2053:3069 3077:4093 4101:5117 5125:6141 6149:7165 7173:8189 8197:9213 9221:10237 10245:11261 11269:12285 12293:13309 13317:14333 14341:15357 15365:16381" ht="44.25" customHeight="1" x14ac:dyDescent="0.25">
      <c r="D8" s="71" t="s">
        <v>9133</v>
      </c>
      <c r="E8" s="71" t="s">
        <v>9134</v>
      </c>
      <c r="F8" s="72"/>
    </row>
    <row r="9" spans="1:1021 1029:2045 2053:3069 3077:4093 4101:5117 5125:6141 6149:7165 7173:8189 8197:9213 9221:10237 10245:11261 11269:12285 12293:13309 13317:14333 14341:15357 15365:16381" ht="21" customHeight="1" x14ac:dyDescent="0.25">
      <c r="D9" s="73" t="s">
        <v>9135</v>
      </c>
      <c r="E9" s="73">
        <v>3</v>
      </c>
      <c r="F9" s="72"/>
    </row>
    <row r="10" spans="1:1021 1029:2045 2053:3069 3077:4093 4101:5117 5125:6141 6149:7165 7173:8189 8197:9213 9221:10237 10245:11261 11269:12285 12293:13309 13317:14333 14341:15357 15365:16381" ht="21" customHeight="1" x14ac:dyDescent="0.25">
      <c r="D10" s="73" t="s">
        <v>9136</v>
      </c>
      <c r="E10" s="73">
        <v>6</v>
      </c>
      <c r="F10" s="72"/>
    </row>
    <row r="11" spans="1:1021 1029:2045 2053:3069 3077:4093 4101:5117 5125:6141 6149:7165 7173:8189 8197:9213 9221:10237 10245:11261 11269:12285 12293:13309 13317:14333 14341:15357 15365:16381" ht="21" customHeight="1" x14ac:dyDescent="0.25">
      <c r="D11" s="29" t="s">
        <v>9137</v>
      </c>
      <c r="E11" s="29">
        <v>12</v>
      </c>
      <c r="F11" s="28"/>
      <c r="H11" s="10"/>
    </row>
    <row r="12" spans="1:1021 1029:2045 2053:3069 3077:4093 4101:5117 5125:6141 6149:7165 7173:8189 8197:9213 9221:10237 10245:11261 11269:12285 12293:13309 13317:14333 14341:15357 15365:16381" ht="21" customHeight="1" x14ac:dyDescent="0.25">
      <c r="D12" s="73" t="s">
        <v>9138</v>
      </c>
      <c r="E12" s="73">
        <v>20</v>
      </c>
      <c r="F12" s="72"/>
    </row>
    <row r="13" spans="1:1021 1029:2045 2053:3069 3077:4093 4101:5117 5125:6141 6149:7165 7173:8189 8197:9213 9221:10237 10245:11261 11269:12285 12293:13309 13317:14333 14341:15357 15365:16381" x14ac:dyDescent="0.25">
      <c r="A13" s="27"/>
      <c r="B13" s="27"/>
      <c r="C13" s="18"/>
      <c r="D13" s="18"/>
      <c r="E13" s="18"/>
      <c r="F13" s="18"/>
      <c r="G13" s="27"/>
      <c r="H13" s="18"/>
    </row>
    <row r="14" spans="1:1021 1029:2045 2053:3069 3077:4093 4101:5117 5125:6141 6149:7165 7173:8189 8197:9213 9221:10237 10245:11261 11269:12285 12293:13309 13317:14333 14341:15357 15365:16381" x14ac:dyDescent="0.25">
      <c r="A14" s="27"/>
      <c r="B14" s="27"/>
      <c r="C14" s="18"/>
      <c r="D14" s="18"/>
      <c r="E14" s="18"/>
      <c r="F14" s="18"/>
      <c r="G14" s="27"/>
      <c r="H14" s="18"/>
    </row>
    <row r="15" spans="1:1021 1029:2045 2053:3069 3077:4093 4101:5117 5125:6141 6149:7165 7173:8189 8197:9213 9221:10237 10245:11261 11269:12285 12293:13309 13317:14333 14341:15357 15365:16381" s="68" customFormat="1" ht="47.25" customHeight="1" x14ac:dyDescent="0.25">
      <c r="D15" s="71" t="s">
        <v>9139</v>
      </c>
      <c r="E15" s="71" t="s">
        <v>9140</v>
      </c>
    </row>
    <row r="16" spans="1:1021 1029:2045 2053:3069 3077:4093 4101:5117 5125:6141 6149:7165 7173:8189 8197:9213 9221:10237 10245:11261 11269:12285 12293:13309 13317:14333 14341:15357 15365:16381" ht="21" customHeight="1" x14ac:dyDescent="0.25">
      <c r="D16" s="74">
        <f>'Service Area Data Profile'!D10</f>
        <v>0</v>
      </c>
      <c r="E16" s="75">
        <f>IF(D16&gt;499999,20,IF(D16&gt;99999,12,IF(D16&gt;24999,6,3)))</f>
        <v>3</v>
      </c>
    </row>
    <row r="19" spans="1:9" ht="45.95" customHeight="1" x14ac:dyDescent="0.4">
      <c r="A19" s="23" t="s">
        <v>9142</v>
      </c>
      <c r="B19" s="23"/>
      <c r="C19" s="16"/>
      <c r="D19" s="16"/>
      <c r="E19" s="16"/>
      <c r="F19" s="16"/>
      <c r="G19" s="16"/>
      <c r="H19" s="16"/>
    </row>
    <row r="20" spans="1:9" ht="64.5" customHeight="1" x14ac:dyDescent="0.25">
      <c r="A20" s="107" t="s">
        <v>9147</v>
      </c>
      <c r="B20" s="107"/>
      <c r="C20" s="107"/>
      <c r="D20" s="107"/>
      <c r="E20" s="107"/>
      <c r="F20" s="107"/>
      <c r="G20" s="107"/>
      <c r="H20" s="107"/>
    </row>
    <row r="21" spans="1:9" ht="64.5" customHeight="1" x14ac:dyDescent="0.25">
      <c r="A21" s="107" t="s">
        <v>9145</v>
      </c>
      <c r="B21" s="107"/>
      <c r="C21" s="107"/>
      <c r="D21" s="107"/>
      <c r="E21" s="107"/>
      <c r="F21" s="107"/>
      <c r="G21" s="107"/>
      <c r="H21" s="107"/>
    </row>
    <row r="22" spans="1:9" ht="29.45" customHeight="1" x14ac:dyDescent="0.25">
      <c r="A22" s="107" t="s">
        <v>9149</v>
      </c>
      <c r="B22" s="107"/>
      <c r="C22" s="107"/>
      <c r="D22" s="107"/>
      <c r="E22" s="107"/>
      <c r="F22" s="107"/>
      <c r="G22" s="107"/>
      <c r="H22" s="107"/>
    </row>
    <row r="23" spans="1:9" ht="30.95" customHeight="1" x14ac:dyDescent="0.25">
      <c r="A23" s="110" t="s">
        <v>9144</v>
      </c>
      <c r="B23" s="110"/>
      <c r="C23" s="110"/>
      <c r="D23" s="110"/>
      <c r="E23" s="110"/>
      <c r="F23" s="110"/>
      <c r="G23" s="110"/>
      <c r="H23" s="110"/>
    </row>
    <row r="24" spans="1:9" ht="119.45" customHeight="1" x14ac:dyDescent="0.25">
      <c r="A24" s="111"/>
      <c r="B24" s="111"/>
      <c r="C24" s="111"/>
      <c r="D24" s="111"/>
      <c r="E24" s="111"/>
      <c r="F24" s="111"/>
      <c r="G24" s="111"/>
      <c r="H24" s="111"/>
      <c r="I24" s="111"/>
    </row>
    <row r="37" spans="1:8" x14ac:dyDescent="0.25">
      <c r="A37" s="109"/>
      <c r="B37" s="109"/>
      <c r="C37" s="109"/>
      <c r="D37" s="109"/>
      <c r="E37" s="109"/>
      <c r="F37" s="109"/>
      <c r="G37" s="109"/>
      <c r="H37" s="109"/>
    </row>
    <row r="40" spans="1:8" ht="18.75" x14ac:dyDescent="0.25">
      <c r="A40" s="108" t="s">
        <v>9154</v>
      </c>
      <c r="B40" s="108"/>
      <c r="C40" s="108"/>
      <c r="D40" s="108"/>
      <c r="E40" s="108"/>
      <c r="F40" s="108"/>
      <c r="G40" s="108"/>
      <c r="H40" s="108"/>
    </row>
  </sheetData>
  <sheetProtection algorithmName="SHA-512" hashValue="5vfcX4LjL8wBNJsC3tnYzpDXr7YrmeSZb0QSQD9xE6pUTJIYwJwYUfiSYqu0ooO2pMbXbplk/3urWXPWidZMjw==" saltValue="QWRNCtXIb919An79DDeOqg==" spinCount="100000" sheet="1" objects="1" scenarios="1"/>
  <protectedRanges>
    <protectedRange sqref="H13:H14 C13:F14" name="Income Information"/>
  </protectedRanges>
  <mergeCells count="9">
    <mergeCell ref="A7:H7"/>
    <mergeCell ref="A40:H40"/>
    <mergeCell ref="A6:H6"/>
    <mergeCell ref="A20:H20"/>
    <mergeCell ref="A21:H21"/>
    <mergeCell ref="A37:H37"/>
    <mergeCell ref="A23:H23"/>
    <mergeCell ref="A24:I24"/>
    <mergeCell ref="A22:H22"/>
  </mergeCells>
  <hyperlinks>
    <hyperlink ref="A23:D23" r:id="rId1" display="Link to IHDA's Revitalization Impact Areas Map" xr:uid="{00000000-0004-0000-0200-0000000000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1"/>
  <sheetViews>
    <sheetView showGridLines="0" zoomScale="85" zoomScaleNormal="85" workbookViewId="0">
      <pane ySplit="3" topLeftCell="A4" activePane="bottomLeft" state="frozen"/>
      <selection pane="bottomLeft" activeCell="C7" sqref="C7"/>
    </sheetView>
  </sheetViews>
  <sheetFormatPr defaultRowHeight="15" x14ac:dyDescent="0.25"/>
  <cols>
    <col min="1" max="1" width="28.28515625" style="10" customWidth="1"/>
    <col min="2" max="2" width="37.28515625" style="10" customWidth="1"/>
    <col min="3" max="3" width="8.140625" style="10" customWidth="1"/>
    <col min="4" max="4" width="6.5703125" style="33" customWidth="1"/>
    <col min="5" max="5" width="63.7109375" style="33" customWidth="1"/>
    <col min="6" max="7" width="10.85546875" style="33" customWidth="1"/>
    <col min="8" max="8" width="7.42578125" style="33" customWidth="1"/>
    <col min="9" max="9" width="53.85546875" style="33" customWidth="1"/>
    <col min="10" max="11" width="10.85546875" style="33" customWidth="1"/>
    <col min="12" max="16384" width="9.140625" style="33"/>
  </cols>
  <sheetData>
    <row r="1" spans="1:23" ht="26.25" x14ac:dyDescent="0.4">
      <c r="A1" s="9" t="s">
        <v>6522</v>
      </c>
      <c r="B1" s="9"/>
      <c r="C1" s="9"/>
      <c r="D1" s="10"/>
      <c r="E1" s="10"/>
      <c r="F1" s="10"/>
      <c r="G1" s="10"/>
      <c r="H1" s="10"/>
      <c r="I1" s="10"/>
      <c r="J1" s="10"/>
    </row>
    <row r="2" spans="1:23" ht="46.5" x14ac:dyDescent="0.7">
      <c r="A2" s="11" t="s">
        <v>6531</v>
      </c>
      <c r="B2" s="11"/>
      <c r="C2" s="11"/>
      <c r="D2" s="10"/>
      <c r="E2" s="10"/>
      <c r="F2" s="10"/>
      <c r="G2" s="10"/>
      <c r="H2" s="10"/>
      <c r="I2" s="10"/>
      <c r="J2" s="10"/>
    </row>
    <row r="3" spans="1:23" ht="46.5" x14ac:dyDescent="0.7">
      <c r="A3" s="12"/>
      <c r="B3" s="12"/>
      <c r="C3" s="12"/>
      <c r="D3" s="13"/>
      <c r="E3" s="13"/>
      <c r="F3" s="13"/>
      <c r="G3" s="13"/>
      <c r="H3" s="13"/>
      <c r="I3" s="13"/>
      <c r="J3" s="13"/>
      <c r="K3" s="34"/>
    </row>
    <row r="4" spans="1:23" ht="36" customHeight="1" x14ac:dyDescent="0.25">
      <c r="A4" s="25"/>
      <c r="B4" s="25"/>
      <c r="C4" s="25"/>
      <c r="D4" s="25"/>
      <c r="E4" s="25"/>
      <c r="F4" s="25"/>
      <c r="G4" s="25"/>
      <c r="H4" s="25"/>
      <c r="I4" s="25"/>
      <c r="J4" s="10"/>
    </row>
    <row r="5" spans="1:23" ht="26.25" x14ac:dyDescent="0.4">
      <c r="A5" s="23" t="s">
        <v>6529</v>
      </c>
      <c r="B5" s="24"/>
      <c r="C5" s="24"/>
      <c r="D5" s="10"/>
      <c r="E5" s="23" t="s">
        <v>6530</v>
      </c>
      <c r="F5" s="15"/>
      <c r="G5" s="15"/>
      <c r="H5" s="15"/>
      <c r="I5" s="16"/>
      <c r="J5" s="16"/>
      <c r="K5" s="35"/>
    </row>
    <row r="6" spans="1:23" ht="6.95" customHeight="1" x14ac:dyDescent="0.4">
      <c r="A6" s="26"/>
      <c r="B6" s="24"/>
      <c r="C6" s="24"/>
      <c r="D6" s="10"/>
      <c r="E6" s="26"/>
      <c r="F6" s="24"/>
      <c r="G6" s="24"/>
      <c r="H6" s="24"/>
      <c r="I6" s="10"/>
      <c r="J6" s="10"/>
    </row>
    <row r="7" spans="1:23" s="68" customFormat="1" ht="195" customHeight="1" x14ac:dyDescent="0.25">
      <c r="A7" s="112" t="s">
        <v>9150</v>
      </c>
      <c r="B7" s="112"/>
      <c r="C7" s="76"/>
      <c r="E7" s="112" t="s">
        <v>9146</v>
      </c>
      <c r="F7" s="106"/>
      <c r="G7" s="106"/>
      <c r="H7" s="106"/>
      <c r="I7" s="106"/>
      <c r="J7" s="77"/>
      <c r="K7" s="77"/>
      <c r="L7" s="77"/>
      <c r="M7" s="77"/>
      <c r="N7" s="77"/>
      <c r="O7" s="77"/>
      <c r="P7" s="77"/>
      <c r="Q7" s="77"/>
      <c r="R7" s="77"/>
      <c r="S7" s="77"/>
      <c r="T7" s="77"/>
      <c r="U7" s="77"/>
      <c r="V7" s="77"/>
      <c r="W7" s="77"/>
    </row>
    <row r="8" spans="1:23" s="37" customFormat="1" ht="18.75" x14ac:dyDescent="0.25">
      <c r="A8" s="78" t="s">
        <v>3125</v>
      </c>
      <c r="B8" s="78" t="s">
        <v>6547</v>
      </c>
      <c r="E8" s="39" t="s">
        <v>6540</v>
      </c>
      <c r="F8" s="40" t="s">
        <v>6538</v>
      </c>
      <c r="G8" s="40" t="s">
        <v>6539</v>
      </c>
      <c r="H8" s="50"/>
      <c r="I8" s="39" t="s">
        <v>6542</v>
      </c>
      <c r="J8" s="40" t="s">
        <v>6538</v>
      </c>
      <c r="K8" s="40" t="s">
        <v>6539</v>
      </c>
    </row>
    <row r="9" spans="1:23" ht="14.45" customHeight="1" x14ac:dyDescent="0.25">
      <c r="A9" s="32"/>
      <c r="B9" s="32"/>
      <c r="C9" s="33"/>
      <c r="E9" s="79"/>
      <c r="F9" s="80"/>
      <c r="G9" s="80"/>
      <c r="H9" s="41"/>
      <c r="I9" s="79"/>
      <c r="J9" s="80"/>
      <c r="K9" s="80"/>
    </row>
    <row r="10" spans="1:23" ht="15.75" x14ac:dyDescent="0.25">
      <c r="A10" s="32"/>
      <c r="B10" s="32"/>
      <c r="C10" s="33"/>
      <c r="E10" s="47" t="s">
        <v>6366</v>
      </c>
      <c r="F10" s="48">
        <f>'Tract-Level vlookups - HIDDEN'!I27</f>
        <v>0</v>
      </c>
      <c r="G10" s="81"/>
      <c r="H10" s="41"/>
      <c r="I10" s="51" t="s">
        <v>6543</v>
      </c>
      <c r="J10" s="52">
        <f>'Tract-Level vlookups - HIDDEN'!P27</f>
        <v>0</v>
      </c>
      <c r="K10" s="53" t="str">
        <f>IFERROR(J10/COUNTA(B9:B33),"")</f>
        <v/>
      </c>
    </row>
    <row r="11" spans="1:23" ht="15.75" x14ac:dyDescent="0.25">
      <c r="A11" s="32"/>
      <c r="B11" s="32"/>
      <c r="C11" s="33"/>
      <c r="E11" s="51"/>
      <c r="F11" s="48"/>
      <c r="G11" s="48"/>
      <c r="H11" s="44"/>
      <c r="I11" s="51"/>
      <c r="J11" s="55"/>
      <c r="K11" s="55"/>
    </row>
    <row r="12" spans="1:23" ht="15.75" x14ac:dyDescent="0.25">
      <c r="A12" s="32"/>
      <c r="B12" s="32"/>
      <c r="C12" s="33"/>
      <c r="E12" s="47" t="s">
        <v>6367</v>
      </c>
      <c r="F12" s="48">
        <f>'Tract-Level vlookups - HIDDEN'!B27</f>
        <v>0</v>
      </c>
      <c r="G12" s="49"/>
      <c r="H12" s="50"/>
      <c r="I12" s="51" t="s">
        <v>6544</v>
      </c>
      <c r="J12" s="52">
        <f>'Tract-Level vlookups - HIDDEN'!Q27</f>
        <v>0</v>
      </c>
      <c r="K12" s="53" t="str">
        <f>IFERROR(J12/F10,"")</f>
        <v/>
      </c>
    </row>
    <row r="13" spans="1:23" ht="15.75" x14ac:dyDescent="0.25">
      <c r="A13" s="32"/>
      <c r="B13" s="32"/>
      <c r="C13" s="33"/>
      <c r="E13" s="51"/>
      <c r="F13" s="81"/>
      <c r="G13" s="81"/>
      <c r="H13" s="41"/>
    </row>
    <row r="14" spans="1:23" ht="15.75" x14ac:dyDescent="0.25">
      <c r="A14" s="32"/>
      <c r="B14" s="32"/>
      <c r="C14" s="33"/>
      <c r="E14" s="51" t="s">
        <v>6359</v>
      </c>
      <c r="F14" s="52">
        <f>'Tract-Level vlookups - HIDDEN'!D27</f>
        <v>0</v>
      </c>
      <c r="G14" s="58" t="str">
        <f>IFERROR('Tract-Level vlookups - HIDDEN'!D27/'Tract-Level vlookups - HIDDEN'!B27,"")</f>
        <v/>
      </c>
      <c r="H14" s="44"/>
    </row>
    <row r="15" spans="1:23" ht="15.75" x14ac:dyDescent="0.25">
      <c r="A15" s="32"/>
      <c r="B15" s="32"/>
      <c r="C15" s="33"/>
      <c r="E15" s="56"/>
      <c r="F15" s="57"/>
      <c r="G15" s="57"/>
      <c r="H15" s="37"/>
    </row>
    <row r="16" spans="1:23" ht="15.75" x14ac:dyDescent="0.25">
      <c r="A16" s="32"/>
      <c r="B16" s="32"/>
      <c r="C16" s="33"/>
      <c r="E16" s="61" t="s">
        <v>6358</v>
      </c>
      <c r="F16" s="62">
        <f>'Tract-Level vlookups - HIDDEN'!C27</f>
        <v>0</v>
      </c>
      <c r="G16" s="58" t="str">
        <f>IFERROR('Tract-Level vlookups - HIDDEN'!C27/'Tract-Level vlookups - HIDDEN'!B27,"")</f>
        <v/>
      </c>
    </row>
    <row r="17" spans="1:9" ht="15.75" x14ac:dyDescent="0.25">
      <c r="A17" s="32"/>
      <c r="B17" s="32"/>
      <c r="C17" s="33"/>
      <c r="E17" s="51"/>
      <c r="F17" s="52"/>
      <c r="G17" s="52"/>
      <c r="H17" s="60"/>
    </row>
    <row r="18" spans="1:9" ht="15.75" x14ac:dyDescent="0.25">
      <c r="A18" s="32"/>
      <c r="B18" s="32"/>
      <c r="C18" s="33"/>
      <c r="E18" s="51" t="s">
        <v>6360</v>
      </c>
      <c r="F18" s="52">
        <f>SUM('Tract-Level vlookups - HIDDEN'!E27:F27)</f>
        <v>0</v>
      </c>
      <c r="G18" s="52"/>
      <c r="H18" s="60"/>
    </row>
    <row r="19" spans="1:9" ht="15.75" x14ac:dyDescent="0.25">
      <c r="A19" s="32"/>
      <c r="B19" s="32"/>
      <c r="C19" s="33"/>
      <c r="E19" s="51"/>
      <c r="F19" s="55"/>
      <c r="G19" s="55"/>
    </row>
    <row r="20" spans="1:9" ht="15.75" x14ac:dyDescent="0.25">
      <c r="A20" s="32"/>
      <c r="B20" s="32"/>
      <c r="C20" s="33"/>
      <c r="E20" s="51" t="s">
        <v>6361</v>
      </c>
      <c r="F20" s="52">
        <f>SUM('Tract-Level vlookups - HIDDEN'!E27:H27)</f>
        <v>0</v>
      </c>
      <c r="G20" s="58"/>
      <c r="H20" s="64"/>
    </row>
    <row r="21" spans="1:9" x14ac:dyDescent="0.25">
      <c r="A21" s="32"/>
      <c r="B21" s="32"/>
      <c r="C21" s="33"/>
      <c r="E21" s="64"/>
      <c r="F21" s="82"/>
      <c r="G21" s="82"/>
      <c r="H21" s="64"/>
    </row>
    <row r="22" spans="1:9" x14ac:dyDescent="0.25">
      <c r="A22" s="32"/>
      <c r="B22" s="32"/>
      <c r="C22" s="33"/>
      <c r="F22" s="65"/>
      <c r="G22" s="65"/>
      <c r="H22" s="65"/>
    </row>
    <row r="23" spans="1:9" ht="18.75" x14ac:dyDescent="0.25">
      <c r="A23" s="32"/>
      <c r="B23" s="32"/>
      <c r="C23" s="33"/>
      <c r="E23" s="39" t="s">
        <v>6541</v>
      </c>
      <c r="F23" s="40" t="s">
        <v>6538</v>
      </c>
      <c r="G23" s="83"/>
      <c r="H23" s="66"/>
    </row>
    <row r="24" spans="1:9" x14ac:dyDescent="0.25">
      <c r="A24" s="32"/>
      <c r="B24" s="32"/>
      <c r="C24" s="33"/>
      <c r="E24" s="66"/>
      <c r="F24" s="84"/>
      <c r="G24" s="84"/>
      <c r="H24" s="66"/>
      <c r="I24" s="60"/>
    </row>
    <row r="25" spans="1:9" ht="15.75" x14ac:dyDescent="0.25">
      <c r="A25" s="32"/>
      <c r="B25" s="32"/>
      <c r="C25" s="33"/>
      <c r="E25" s="51" t="s">
        <v>6475</v>
      </c>
      <c r="F25" s="52">
        <f>'Tract-Level vlookups - HIDDEN'!J27</f>
        <v>0</v>
      </c>
      <c r="G25" s="45"/>
    </row>
    <row r="26" spans="1:9" ht="15.75" x14ac:dyDescent="0.25">
      <c r="A26" s="32"/>
      <c r="B26" s="32"/>
      <c r="C26" s="33"/>
      <c r="E26" s="51"/>
      <c r="F26" s="58"/>
      <c r="G26" s="82"/>
      <c r="H26" s="64"/>
    </row>
    <row r="27" spans="1:9" ht="15.75" x14ac:dyDescent="0.25">
      <c r="A27" s="32"/>
      <c r="B27" s="32"/>
      <c r="C27" s="33"/>
      <c r="E27" s="51" t="s">
        <v>6545</v>
      </c>
      <c r="F27" s="52">
        <f>'Tract-Level vlookups - HIDDEN'!K27</f>
        <v>0</v>
      </c>
      <c r="G27" s="45"/>
    </row>
    <row r="28" spans="1:9" ht="15.75" x14ac:dyDescent="0.25">
      <c r="A28" s="32"/>
      <c r="B28" s="32"/>
      <c r="C28" s="33"/>
      <c r="E28" s="51"/>
      <c r="F28" s="55"/>
      <c r="G28" s="45"/>
    </row>
    <row r="29" spans="1:9" ht="15.75" x14ac:dyDescent="0.25">
      <c r="A29" s="32"/>
      <c r="B29" s="32"/>
      <c r="C29" s="33"/>
      <c r="E29" s="51" t="s">
        <v>6480</v>
      </c>
      <c r="F29" s="52">
        <f>'Tract-Level vlookups - HIDDEN'!L27</f>
        <v>0</v>
      </c>
      <c r="G29" s="85"/>
      <c r="H29" s="60"/>
    </row>
    <row r="30" spans="1:9" ht="15.75" x14ac:dyDescent="0.25">
      <c r="A30" s="32"/>
      <c r="B30" s="32"/>
      <c r="C30" s="33"/>
      <c r="E30" s="51"/>
      <c r="F30" s="55"/>
      <c r="G30" s="45"/>
      <c r="I30" s="60"/>
    </row>
    <row r="31" spans="1:9" ht="15.75" x14ac:dyDescent="0.25">
      <c r="A31" s="32"/>
      <c r="B31" s="32"/>
      <c r="C31" s="33"/>
      <c r="E31" s="51" t="s">
        <v>6481</v>
      </c>
      <c r="F31" s="52">
        <f>'Tract-Level vlookups - HIDDEN'!M27</f>
        <v>0</v>
      </c>
      <c r="G31" s="45"/>
    </row>
    <row r="32" spans="1:9" ht="15.75" x14ac:dyDescent="0.25">
      <c r="A32" s="32"/>
      <c r="B32" s="32"/>
      <c r="C32" s="33"/>
      <c r="E32" s="51"/>
      <c r="F32" s="52"/>
      <c r="G32" s="85"/>
      <c r="H32" s="60"/>
    </row>
    <row r="33" spans="1:7" ht="14.45" customHeight="1" x14ac:dyDescent="0.25">
      <c r="A33" s="32"/>
      <c r="B33" s="32"/>
      <c r="C33" s="33"/>
      <c r="E33" s="51" t="s">
        <v>6482</v>
      </c>
      <c r="F33" s="52">
        <f>'Tract-Level vlookups - HIDDEN'!N27</f>
        <v>0</v>
      </c>
      <c r="G33" s="45"/>
    </row>
    <row r="34" spans="1:7" ht="15.75" x14ac:dyDescent="0.25">
      <c r="A34" s="86"/>
      <c r="B34" s="86"/>
      <c r="C34" s="86"/>
      <c r="E34" s="51"/>
      <c r="F34" s="55"/>
      <c r="G34" s="45"/>
    </row>
    <row r="35" spans="1:7" ht="15.75" x14ac:dyDescent="0.25">
      <c r="A35" s="86"/>
      <c r="B35" s="86"/>
      <c r="C35" s="86"/>
      <c r="E35" s="51" t="s">
        <v>6477</v>
      </c>
      <c r="F35" s="52">
        <f>'Tract-Level vlookups - HIDDEN'!O27</f>
        <v>0</v>
      </c>
      <c r="G35" s="45"/>
    </row>
    <row r="36" spans="1:7" x14ac:dyDescent="0.25">
      <c r="A36" s="86"/>
      <c r="B36" s="86"/>
      <c r="C36" s="86"/>
    </row>
    <row r="37" spans="1:7" x14ac:dyDescent="0.25">
      <c r="A37" s="86"/>
      <c r="B37" s="86"/>
      <c r="C37" s="86"/>
    </row>
    <row r="38" spans="1:7" x14ac:dyDescent="0.25">
      <c r="A38" s="86"/>
      <c r="B38" s="86"/>
      <c r="C38" s="86"/>
    </row>
    <row r="39" spans="1:7" x14ac:dyDescent="0.25">
      <c r="A39" s="86"/>
      <c r="B39" s="86"/>
      <c r="C39" s="86"/>
    </row>
    <row r="40" spans="1:7" x14ac:dyDescent="0.25">
      <c r="A40" s="86"/>
      <c r="B40" s="86"/>
      <c r="C40" s="86"/>
    </row>
    <row r="41" spans="1:7" x14ac:dyDescent="0.25">
      <c r="A41" s="86"/>
      <c r="B41" s="86"/>
      <c r="C41" s="86"/>
    </row>
  </sheetData>
  <sheetProtection algorithmName="SHA-512" hashValue="XYWUnG69Zx4kkHSDB/f3deSWEnzmmb3YOGYABuIR4paBFkmVKHGatn/qVOC/3179tliSWk5qJT0MsoOQTMf1yQ==" saltValue="QZgKgZ7XMHfV53xpjSf6cA==" spinCount="100000" sheet="1" objects="1" scenarios="1"/>
  <mergeCells count="2">
    <mergeCell ref="E7:I7"/>
    <mergeCell ref="A7:B7"/>
  </mergeCells>
  <phoneticPr fontId="4" type="noConversion"/>
  <dataValidations count="1">
    <dataValidation type="list" allowBlank="1" showInputMessage="1" showErrorMessage="1" sqref="B9:B33" xr:uid="{00000000-0002-0000-0300-000000000000}">
      <formula1>INDIRECT(SUBSTITUTE(A9," ","_"))</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'Tract Dropdown List - HIDDEN'!$A$1:$CX$1</xm:f>
          </x14:formula1>
          <xm:sqref>A9:A33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2"/>
  <sheetViews>
    <sheetView showGridLines="0" tabSelected="1" zoomScale="90" zoomScaleNormal="90" workbookViewId="0">
      <pane ySplit="4" topLeftCell="A5" activePane="bottomLeft" state="frozen"/>
      <selection pane="bottomLeft" activeCell="I6" sqref="I6"/>
    </sheetView>
  </sheetViews>
  <sheetFormatPr defaultColWidth="9.140625" defaultRowHeight="15" x14ac:dyDescent="0.25"/>
  <cols>
    <col min="1" max="1" width="60.85546875" style="68" bestFit="1" customWidth="1"/>
    <col min="2" max="2" width="2.42578125" style="98" customWidth="1"/>
    <col min="3" max="3" width="130.85546875" style="98" customWidth="1"/>
    <col min="4" max="4" width="2.42578125" style="98" customWidth="1"/>
    <col min="5" max="5" width="33.140625" style="90" customWidth="1"/>
    <col min="6" max="6" width="2.42578125" style="98" customWidth="1"/>
    <col min="7" max="7" width="28.28515625" style="76" customWidth="1"/>
    <col min="8" max="16384" width="9.140625" style="68"/>
  </cols>
  <sheetData>
    <row r="1" spans="1:7" ht="26.25" x14ac:dyDescent="0.4">
      <c r="A1" s="9" t="s">
        <v>6522</v>
      </c>
      <c r="B1" s="10"/>
      <c r="C1" s="10"/>
      <c r="D1" s="10"/>
      <c r="E1" s="20"/>
      <c r="F1" s="10"/>
      <c r="G1" s="10"/>
    </row>
    <row r="2" spans="1:7" ht="46.5" x14ac:dyDescent="0.7">
      <c r="A2" s="11" t="s">
        <v>6536</v>
      </c>
      <c r="B2" s="10"/>
      <c r="C2" s="30" t="s">
        <v>9151</v>
      </c>
      <c r="D2" s="10"/>
      <c r="E2" s="20"/>
      <c r="F2" s="10"/>
      <c r="G2" s="10"/>
    </row>
    <row r="3" spans="1:7" ht="46.5" x14ac:dyDescent="0.7">
      <c r="A3" s="12"/>
      <c r="B3" s="13"/>
      <c r="C3" s="13"/>
      <c r="D3" s="13"/>
      <c r="E3" s="21"/>
      <c r="F3" s="13"/>
      <c r="G3" s="13"/>
    </row>
    <row r="4" spans="1:7" s="76" customFormat="1" ht="36" customHeight="1" x14ac:dyDescent="0.4">
      <c r="A4" s="19" t="s">
        <v>6533</v>
      </c>
      <c r="B4" s="19"/>
      <c r="C4" s="19" t="s">
        <v>6532</v>
      </c>
      <c r="D4" s="19"/>
      <c r="E4" s="22" t="s">
        <v>6535</v>
      </c>
      <c r="F4" s="19"/>
      <c r="G4" s="19" t="s">
        <v>6534</v>
      </c>
    </row>
    <row r="5" spans="1:7" s="90" customFormat="1" x14ac:dyDescent="0.25">
      <c r="A5" s="87" t="s">
        <v>6366</v>
      </c>
      <c r="B5" s="87"/>
      <c r="C5" s="87" t="s">
        <v>6507</v>
      </c>
      <c r="D5" s="87"/>
      <c r="E5" s="88" t="s">
        <v>6474</v>
      </c>
      <c r="F5" s="87"/>
      <c r="G5" s="89" t="s">
        <v>6369</v>
      </c>
    </row>
    <row r="6" spans="1:7" s="90" customFormat="1" ht="90" x14ac:dyDescent="0.25">
      <c r="A6" s="88" t="s">
        <v>6354</v>
      </c>
      <c r="B6" s="87"/>
      <c r="C6" s="99" t="s">
        <v>9156</v>
      </c>
      <c r="D6" s="87"/>
      <c r="E6" s="88" t="s">
        <v>6474</v>
      </c>
      <c r="F6" s="87"/>
      <c r="G6" s="89" t="s">
        <v>6357</v>
      </c>
    </row>
    <row r="7" spans="1:7" s="90" customFormat="1" ht="180" customHeight="1" x14ac:dyDescent="0.25">
      <c r="A7" s="91" t="s">
        <v>6355</v>
      </c>
      <c r="B7" s="92"/>
      <c r="C7" s="100" t="s">
        <v>9157</v>
      </c>
      <c r="D7" s="92"/>
      <c r="E7" s="88" t="s">
        <v>6474</v>
      </c>
      <c r="F7" s="92"/>
      <c r="G7" s="89" t="s">
        <v>6357</v>
      </c>
    </row>
    <row r="8" spans="1:7" s="90" customFormat="1" ht="21.95" customHeight="1" x14ac:dyDescent="0.25">
      <c r="A8" s="88" t="s">
        <v>6493</v>
      </c>
      <c r="B8" s="87"/>
      <c r="C8" s="87" t="s">
        <v>6509</v>
      </c>
      <c r="D8" s="87"/>
      <c r="E8" s="88" t="s">
        <v>6474</v>
      </c>
      <c r="F8" s="87"/>
      <c r="G8" s="89" t="s">
        <v>6357</v>
      </c>
    </row>
    <row r="9" spans="1:7" s="90" customFormat="1" ht="200.1" customHeight="1" x14ac:dyDescent="0.25">
      <c r="A9" s="93" t="s">
        <v>6356</v>
      </c>
      <c r="B9" s="94"/>
      <c r="C9" s="101" t="s">
        <v>9158</v>
      </c>
      <c r="D9" s="94"/>
      <c r="E9" s="95" t="s">
        <v>6474</v>
      </c>
      <c r="F9" s="94"/>
      <c r="G9" s="96" t="s">
        <v>6357</v>
      </c>
    </row>
    <row r="10" spans="1:7" s="90" customFormat="1" ht="30.6" customHeight="1" x14ac:dyDescent="0.25">
      <c r="A10" s="88" t="s">
        <v>6494</v>
      </c>
      <c r="B10" s="87"/>
      <c r="C10" s="87" t="s">
        <v>6510</v>
      </c>
      <c r="D10" s="87"/>
      <c r="E10" s="88" t="s">
        <v>6474</v>
      </c>
      <c r="F10" s="87"/>
      <c r="G10" s="89" t="s">
        <v>6357</v>
      </c>
    </row>
    <row r="11" spans="1:7" s="90" customFormat="1" ht="105" x14ac:dyDescent="0.25">
      <c r="A11" s="95" t="s">
        <v>6360</v>
      </c>
      <c r="B11" s="97"/>
      <c r="C11" s="97" t="s">
        <v>6511</v>
      </c>
      <c r="D11" s="97"/>
      <c r="E11" s="95" t="s">
        <v>6474</v>
      </c>
      <c r="F11" s="97"/>
      <c r="G11" s="96" t="s">
        <v>6368</v>
      </c>
    </row>
    <row r="12" spans="1:7" s="90" customFormat="1" ht="105" x14ac:dyDescent="0.25">
      <c r="A12" s="88" t="s">
        <v>6361</v>
      </c>
      <c r="B12" s="87"/>
      <c r="C12" s="87" t="s">
        <v>6512</v>
      </c>
      <c r="D12" s="87"/>
      <c r="E12" s="88" t="s">
        <v>6474</v>
      </c>
      <c r="F12" s="87"/>
      <c r="G12" s="89" t="s">
        <v>6368</v>
      </c>
    </row>
    <row r="13" spans="1:7" s="90" customFormat="1" ht="30" x14ac:dyDescent="0.25">
      <c r="A13" s="88" t="s">
        <v>6475</v>
      </c>
      <c r="B13" s="87"/>
      <c r="C13" s="87" t="s">
        <v>9148</v>
      </c>
      <c r="D13" s="87"/>
      <c r="E13" s="88" t="s">
        <v>6474</v>
      </c>
      <c r="F13" s="87"/>
      <c r="G13" s="89" t="s">
        <v>6486</v>
      </c>
    </row>
    <row r="14" spans="1:7" s="90" customFormat="1" ht="45" x14ac:dyDescent="0.25">
      <c r="A14" s="95" t="s">
        <v>6476</v>
      </c>
      <c r="B14" s="97"/>
      <c r="C14" s="97" t="s">
        <v>6508</v>
      </c>
      <c r="D14" s="97"/>
      <c r="E14" s="95" t="s">
        <v>6474</v>
      </c>
      <c r="F14" s="97"/>
      <c r="G14" s="96" t="s">
        <v>6486</v>
      </c>
    </row>
    <row r="15" spans="1:7" s="90" customFormat="1" ht="170.1" customHeight="1" x14ac:dyDescent="0.25">
      <c r="A15" s="95" t="s">
        <v>6480</v>
      </c>
      <c r="B15" s="97"/>
      <c r="C15" s="102" t="s">
        <v>9159</v>
      </c>
      <c r="D15" s="97"/>
      <c r="E15" s="95" t="s">
        <v>6474</v>
      </c>
      <c r="F15" s="97"/>
      <c r="G15" s="96" t="s">
        <v>6487</v>
      </c>
    </row>
    <row r="16" spans="1:7" s="90" customFormat="1" ht="165.6" customHeight="1" x14ac:dyDescent="0.25">
      <c r="A16" s="88" t="s">
        <v>6481</v>
      </c>
      <c r="B16" s="87"/>
      <c r="C16" s="99" t="s">
        <v>9160</v>
      </c>
      <c r="D16" s="87"/>
      <c r="E16" s="88" t="s">
        <v>6474</v>
      </c>
      <c r="F16" s="87"/>
      <c r="G16" s="89" t="s">
        <v>6487</v>
      </c>
    </row>
    <row r="17" spans="1:7" s="90" customFormat="1" ht="165" x14ac:dyDescent="0.25">
      <c r="A17" s="95" t="s">
        <v>6482</v>
      </c>
      <c r="B17" s="97"/>
      <c r="C17" s="102" t="s">
        <v>9161</v>
      </c>
      <c r="D17" s="97"/>
      <c r="E17" s="95" t="s">
        <v>6474</v>
      </c>
      <c r="F17" s="97"/>
      <c r="G17" s="96" t="s">
        <v>6487</v>
      </c>
    </row>
    <row r="18" spans="1:7" s="90" customFormat="1" ht="75" customHeight="1" x14ac:dyDescent="0.25">
      <c r="A18" s="88" t="s">
        <v>6477</v>
      </c>
      <c r="B18" s="87"/>
      <c r="C18" s="87" t="s">
        <v>6513</v>
      </c>
      <c r="D18" s="87"/>
      <c r="E18" s="88" t="s">
        <v>6474</v>
      </c>
      <c r="F18" s="87"/>
      <c r="G18" s="89" t="s">
        <v>6495</v>
      </c>
    </row>
    <row r="19" spans="1:7" s="90" customFormat="1" ht="350.1" customHeight="1" x14ac:dyDescent="0.25">
      <c r="A19" s="88" t="s">
        <v>6506</v>
      </c>
      <c r="B19" s="87"/>
      <c r="C19" s="103" t="s">
        <v>9162</v>
      </c>
      <c r="D19" s="87"/>
      <c r="E19" s="88" t="s">
        <v>6474</v>
      </c>
      <c r="F19" s="87"/>
      <c r="G19" s="89" t="s">
        <v>6514</v>
      </c>
    </row>
    <row r="20" spans="1:7" s="90" customFormat="1" ht="45" x14ac:dyDescent="0.25">
      <c r="A20" s="95" t="s">
        <v>6518</v>
      </c>
      <c r="B20" s="97"/>
      <c r="C20" s="97" t="s">
        <v>6520</v>
      </c>
      <c r="D20" s="97"/>
      <c r="E20" s="95" t="s">
        <v>6474</v>
      </c>
      <c r="F20" s="97"/>
      <c r="G20" s="96" t="s">
        <v>6515</v>
      </c>
    </row>
    <row r="21" spans="1:7" s="90" customFormat="1" ht="45" x14ac:dyDescent="0.25">
      <c r="A21" s="95" t="s">
        <v>6492</v>
      </c>
      <c r="B21" s="97"/>
      <c r="C21" s="97" t="s">
        <v>6516</v>
      </c>
      <c r="D21" s="97"/>
      <c r="E21" s="95" t="s">
        <v>6474</v>
      </c>
      <c r="F21" s="97"/>
      <c r="G21" s="96" t="s">
        <v>6515</v>
      </c>
    </row>
    <row r="22" spans="1:7" s="90" customFormat="1" ht="45" x14ac:dyDescent="0.25">
      <c r="A22" s="95" t="s">
        <v>6519</v>
      </c>
      <c r="B22" s="97"/>
      <c r="C22" s="97" t="s">
        <v>6521</v>
      </c>
      <c r="D22" s="97"/>
      <c r="E22" s="95" t="s">
        <v>6474</v>
      </c>
      <c r="F22" s="97"/>
      <c r="G22" s="96" t="s">
        <v>6515</v>
      </c>
    </row>
  </sheetData>
  <sheetProtection algorithmName="SHA-512" hashValue="RQpVLVrgYHPF2ApbP72aUKm6zcyGih0m5nZHN471/y34SHBJOYwKxQcsVN5Yr3PBXMRy9ufWLJiozMWnarO7bw==" saltValue="MPwA7RHYHs+/LtjOydXqBA==" spinCount="100000" sheet="1" objects="1" scenarios="1"/>
  <phoneticPr fontId="4"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03"/>
  <sheetViews>
    <sheetView zoomScale="90" zoomScaleNormal="90" workbookViewId="0">
      <pane xSplit="2" ySplit="1" topLeftCell="C2" activePane="bottomRight" state="frozen"/>
      <selection activeCell="D25" sqref="D25"/>
      <selection pane="topRight" activeCell="D25" sqref="D25"/>
      <selection pane="bottomLeft" activeCell="D25" sqref="D25"/>
      <selection pane="bottomRight" activeCell="D25" sqref="D25"/>
    </sheetView>
  </sheetViews>
  <sheetFormatPr defaultRowHeight="15" x14ac:dyDescent="0.25"/>
  <cols>
    <col min="1" max="1" width="16" style="3" bestFit="1" customWidth="1"/>
    <col min="2" max="2" width="25.42578125" style="3" bestFit="1" customWidth="1"/>
    <col min="3" max="10" width="16.28515625" style="3" customWidth="1"/>
  </cols>
  <sheetData>
    <row r="1" spans="1:23" s="2" customFormat="1" ht="120" x14ac:dyDescent="0.25">
      <c r="A1" s="6" t="s">
        <v>0</v>
      </c>
      <c r="B1" s="6" t="s">
        <v>3125</v>
      </c>
      <c r="C1" s="4" t="s">
        <v>3124</v>
      </c>
      <c r="D1" s="4" t="s">
        <v>3127</v>
      </c>
      <c r="E1" s="4" t="s">
        <v>3126</v>
      </c>
      <c r="F1" s="4" t="s">
        <v>6362</v>
      </c>
      <c r="G1" s="4" t="s">
        <v>6363</v>
      </c>
      <c r="H1" s="4" t="s">
        <v>6364</v>
      </c>
      <c r="I1" s="4" t="s">
        <v>6365</v>
      </c>
      <c r="J1" s="4" t="s">
        <v>6366</v>
      </c>
      <c r="K1" s="2" t="s">
        <v>6475</v>
      </c>
      <c r="L1" s="2" t="s">
        <v>6478</v>
      </c>
      <c r="M1" s="2" t="s">
        <v>6479</v>
      </c>
      <c r="N1" s="2" t="s">
        <v>6483</v>
      </c>
      <c r="O1" s="2" t="s">
        <v>6484</v>
      </c>
      <c r="P1" s="2" t="s">
        <v>6485</v>
      </c>
      <c r="Q1" s="2" t="s">
        <v>6488</v>
      </c>
      <c r="R1" s="2" t="s">
        <v>6489</v>
      </c>
      <c r="S1" s="2" t="s">
        <v>6490</v>
      </c>
      <c r="T1" s="2" t="s">
        <v>6491</v>
      </c>
      <c r="U1" s="2" t="s">
        <v>6504</v>
      </c>
      <c r="V1" s="2" t="s">
        <v>6505</v>
      </c>
      <c r="W1" s="2" t="s">
        <v>6517</v>
      </c>
    </row>
    <row r="2" spans="1:23" x14ac:dyDescent="0.25">
      <c r="A2" s="3" t="s">
        <v>6372</v>
      </c>
      <c r="B2" s="3" t="s">
        <v>3128</v>
      </c>
      <c r="C2" s="3">
        <v>64506</v>
      </c>
      <c r="D2" s="3">
        <v>19205</v>
      </c>
      <c r="E2" s="3">
        <v>8031</v>
      </c>
      <c r="F2" s="3">
        <v>672</v>
      </c>
      <c r="G2" s="3">
        <v>1226</v>
      </c>
      <c r="H2" s="3">
        <v>1249</v>
      </c>
      <c r="I2" s="3">
        <v>1198</v>
      </c>
      <c r="J2" s="3">
        <v>66085</v>
      </c>
      <c r="K2">
        <v>27300</v>
      </c>
      <c r="L2">
        <v>19565</v>
      </c>
      <c r="M2">
        <v>7735</v>
      </c>
      <c r="N2">
        <v>915</v>
      </c>
      <c r="O2">
        <v>1455</v>
      </c>
      <c r="P2">
        <v>3000</v>
      </c>
      <c r="Q2">
        <v>5021</v>
      </c>
      <c r="R2">
        <v>3863</v>
      </c>
      <c r="S2">
        <v>4836</v>
      </c>
      <c r="T2">
        <v>13720</v>
      </c>
      <c r="U2">
        <v>7</v>
      </c>
      <c r="V2">
        <v>16527</v>
      </c>
      <c r="W2">
        <v>18</v>
      </c>
    </row>
    <row r="3" spans="1:23" x14ac:dyDescent="0.25">
      <c r="A3" s="3" t="s">
        <v>6373</v>
      </c>
      <c r="B3" s="3" t="s">
        <v>3129</v>
      </c>
      <c r="C3" s="3">
        <v>6143</v>
      </c>
      <c r="D3" s="3">
        <v>2919</v>
      </c>
      <c r="E3" s="3">
        <v>1553</v>
      </c>
      <c r="F3" s="3">
        <v>157</v>
      </c>
      <c r="G3" s="3">
        <v>212</v>
      </c>
      <c r="H3" s="3">
        <v>239</v>
      </c>
      <c r="I3" s="3">
        <v>228</v>
      </c>
      <c r="J3" s="3">
        <v>6260</v>
      </c>
      <c r="K3">
        <v>2325</v>
      </c>
      <c r="L3">
        <v>1655</v>
      </c>
      <c r="M3">
        <v>665</v>
      </c>
      <c r="N3">
        <v>215</v>
      </c>
      <c r="O3">
        <v>205</v>
      </c>
      <c r="P3">
        <v>350</v>
      </c>
      <c r="Q3">
        <v>411</v>
      </c>
      <c r="R3">
        <v>233</v>
      </c>
      <c r="S3">
        <v>333</v>
      </c>
      <c r="T3">
        <v>977</v>
      </c>
      <c r="U3">
        <v>4</v>
      </c>
      <c r="V3">
        <v>6260</v>
      </c>
      <c r="W3">
        <v>4</v>
      </c>
    </row>
    <row r="4" spans="1:23" x14ac:dyDescent="0.25">
      <c r="A4" s="3" t="s">
        <v>6374</v>
      </c>
      <c r="B4" s="3" t="s">
        <v>3130</v>
      </c>
      <c r="C4" s="3">
        <v>14824</v>
      </c>
      <c r="D4" s="3">
        <v>4547</v>
      </c>
      <c r="E4" s="3">
        <v>2098</v>
      </c>
      <c r="F4" s="3">
        <v>107</v>
      </c>
      <c r="G4" s="3">
        <v>435</v>
      </c>
      <c r="H4" s="3">
        <v>352</v>
      </c>
      <c r="I4" s="3">
        <v>169</v>
      </c>
      <c r="J4" s="3">
        <v>16589</v>
      </c>
      <c r="K4">
        <v>6220</v>
      </c>
      <c r="L4">
        <v>4820</v>
      </c>
      <c r="M4">
        <v>1400</v>
      </c>
      <c r="N4">
        <v>325</v>
      </c>
      <c r="O4">
        <v>420</v>
      </c>
      <c r="P4">
        <v>550</v>
      </c>
      <c r="Q4">
        <v>1156</v>
      </c>
      <c r="R4">
        <v>732</v>
      </c>
      <c r="S4">
        <v>976</v>
      </c>
      <c r="T4">
        <v>2864</v>
      </c>
      <c r="U4">
        <v>1</v>
      </c>
      <c r="V4">
        <v>6511</v>
      </c>
      <c r="W4">
        <v>4</v>
      </c>
    </row>
    <row r="5" spans="1:23" x14ac:dyDescent="0.25">
      <c r="A5" s="3" t="s">
        <v>6375</v>
      </c>
      <c r="B5" s="3" t="s">
        <v>3131</v>
      </c>
      <c r="C5" s="3">
        <v>53026</v>
      </c>
      <c r="D5" s="3">
        <v>14959</v>
      </c>
      <c r="E5" s="3">
        <v>5341</v>
      </c>
      <c r="F5" s="3">
        <v>365</v>
      </c>
      <c r="G5" s="3">
        <v>294</v>
      </c>
      <c r="H5" s="3">
        <v>691</v>
      </c>
      <c r="I5" s="3">
        <v>905</v>
      </c>
      <c r="J5" s="3">
        <v>53537</v>
      </c>
      <c r="K5">
        <v>18730</v>
      </c>
      <c r="L5">
        <v>14945</v>
      </c>
      <c r="M5">
        <v>3785</v>
      </c>
      <c r="N5">
        <v>620</v>
      </c>
      <c r="O5">
        <v>1110</v>
      </c>
      <c r="P5">
        <v>1875</v>
      </c>
      <c r="Q5">
        <v>3166</v>
      </c>
      <c r="R5">
        <v>1044</v>
      </c>
      <c r="S5">
        <v>2059</v>
      </c>
      <c r="T5">
        <v>6269</v>
      </c>
      <c r="U5">
        <v>0</v>
      </c>
      <c r="V5">
        <v>0</v>
      </c>
      <c r="W5">
        <v>7</v>
      </c>
    </row>
    <row r="6" spans="1:23" x14ac:dyDescent="0.25">
      <c r="A6" s="3" t="s">
        <v>6376</v>
      </c>
      <c r="B6" s="3" t="s">
        <v>3132</v>
      </c>
      <c r="C6" s="3">
        <v>4728</v>
      </c>
      <c r="D6" s="3">
        <v>1297</v>
      </c>
      <c r="E6" s="3">
        <v>549</v>
      </c>
      <c r="F6" s="3">
        <v>42</v>
      </c>
      <c r="G6" s="3">
        <v>84</v>
      </c>
      <c r="H6" s="3">
        <v>156</v>
      </c>
      <c r="I6" s="3">
        <v>73</v>
      </c>
      <c r="J6" s="3">
        <v>6628</v>
      </c>
      <c r="K6">
        <v>2085</v>
      </c>
      <c r="L6">
        <v>1585</v>
      </c>
      <c r="M6">
        <v>505</v>
      </c>
      <c r="N6">
        <v>100</v>
      </c>
      <c r="O6">
        <v>140</v>
      </c>
      <c r="P6">
        <v>235</v>
      </c>
      <c r="Q6">
        <v>208</v>
      </c>
      <c r="R6">
        <v>227</v>
      </c>
      <c r="S6">
        <v>494</v>
      </c>
      <c r="T6">
        <v>929</v>
      </c>
      <c r="U6">
        <v>1</v>
      </c>
      <c r="V6">
        <v>4226</v>
      </c>
      <c r="W6">
        <v>2</v>
      </c>
    </row>
    <row r="7" spans="1:23" x14ac:dyDescent="0.25">
      <c r="A7" s="3" t="s">
        <v>6377</v>
      </c>
      <c r="B7" s="3" t="s">
        <v>3133</v>
      </c>
      <c r="C7" s="3">
        <v>32636</v>
      </c>
      <c r="D7" s="3">
        <v>9766</v>
      </c>
      <c r="E7" s="3">
        <v>4040</v>
      </c>
      <c r="F7" s="3">
        <v>293</v>
      </c>
      <c r="G7" s="3">
        <v>503</v>
      </c>
      <c r="H7" s="3">
        <v>402</v>
      </c>
      <c r="I7" s="3">
        <v>477</v>
      </c>
      <c r="J7" s="3">
        <v>33122</v>
      </c>
      <c r="K7">
        <v>13805</v>
      </c>
      <c r="L7">
        <v>10540</v>
      </c>
      <c r="M7">
        <v>3265</v>
      </c>
      <c r="N7">
        <v>505</v>
      </c>
      <c r="O7">
        <v>975</v>
      </c>
      <c r="P7">
        <v>1680</v>
      </c>
      <c r="Q7">
        <v>2369</v>
      </c>
      <c r="R7">
        <v>2121</v>
      </c>
      <c r="S7">
        <v>3857</v>
      </c>
      <c r="T7">
        <v>8347</v>
      </c>
      <c r="U7">
        <v>3</v>
      </c>
      <c r="V7">
        <v>10573</v>
      </c>
      <c r="W7">
        <v>10</v>
      </c>
    </row>
    <row r="8" spans="1:23" x14ac:dyDescent="0.25">
      <c r="A8" s="3" t="s">
        <v>6378</v>
      </c>
      <c r="B8" s="3" t="s">
        <v>3134</v>
      </c>
      <c r="C8" s="3">
        <v>4724</v>
      </c>
      <c r="D8" s="3">
        <v>1265</v>
      </c>
      <c r="E8" s="3">
        <v>548</v>
      </c>
      <c r="F8" s="3">
        <v>51</v>
      </c>
      <c r="G8" s="3">
        <v>143</v>
      </c>
      <c r="H8" s="3">
        <v>83</v>
      </c>
      <c r="I8" s="3">
        <v>214</v>
      </c>
      <c r="J8" s="3">
        <v>4830</v>
      </c>
      <c r="K8">
        <v>1805</v>
      </c>
      <c r="L8">
        <v>1515</v>
      </c>
      <c r="M8">
        <v>290</v>
      </c>
      <c r="N8">
        <v>200</v>
      </c>
      <c r="O8">
        <v>165</v>
      </c>
      <c r="P8">
        <v>225</v>
      </c>
      <c r="Q8">
        <v>274</v>
      </c>
      <c r="R8">
        <v>186</v>
      </c>
      <c r="S8">
        <v>310</v>
      </c>
      <c r="T8">
        <v>770</v>
      </c>
      <c r="U8">
        <v>1</v>
      </c>
      <c r="V8">
        <v>2651</v>
      </c>
      <c r="W8">
        <v>2</v>
      </c>
    </row>
    <row r="9" spans="1:23" x14ac:dyDescent="0.25">
      <c r="A9" s="3" t="s">
        <v>6379</v>
      </c>
      <c r="B9" s="3" t="s">
        <v>3135</v>
      </c>
      <c r="C9" s="3">
        <v>14070</v>
      </c>
      <c r="D9" s="3">
        <v>4003</v>
      </c>
      <c r="E9" s="3">
        <v>1511</v>
      </c>
      <c r="F9" s="3">
        <v>192</v>
      </c>
      <c r="G9" s="3">
        <v>213</v>
      </c>
      <c r="H9" s="3">
        <v>221</v>
      </c>
      <c r="I9" s="3">
        <v>218</v>
      </c>
      <c r="J9" s="3">
        <v>14466</v>
      </c>
      <c r="K9">
        <v>6475</v>
      </c>
      <c r="L9">
        <v>4935</v>
      </c>
      <c r="M9">
        <v>1540</v>
      </c>
      <c r="N9">
        <v>360</v>
      </c>
      <c r="O9">
        <v>465</v>
      </c>
      <c r="P9">
        <v>800</v>
      </c>
      <c r="Q9">
        <v>1009</v>
      </c>
      <c r="R9">
        <v>814</v>
      </c>
      <c r="S9">
        <v>2002</v>
      </c>
      <c r="T9">
        <v>3825</v>
      </c>
      <c r="U9">
        <v>4</v>
      </c>
      <c r="V9">
        <v>8676</v>
      </c>
      <c r="W9">
        <v>6</v>
      </c>
    </row>
    <row r="10" spans="1:23" x14ac:dyDescent="0.25">
      <c r="A10" s="3" t="s">
        <v>6380</v>
      </c>
      <c r="B10" s="3" t="s">
        <v>3136</v>
      </c>
      <c r="C10" s="3">
        <v>12331</v>
      </c>
      <c r="D10" s="3">
        <v>4525</v>
      </c>
      <c r="E10" s="3">
        <v>1822</v>
      </c>
      <c r="F10" s="3">
        <v>102</v>
      </c>
      <c r="G10" s="3">
        <v>111</v>
      </c>
      <c r="H10" s="3">
        <v>221</v>
      </c>
      <c r="I10" s="3">
        <v>181</v>
      </c>
      <c r="J10" s="3">
        <v>12493</v>
      </c>
      <c r="K10">
        <v>5025</v>
      </c>
      <c r="L10">
        <v>3750</v>
      </c>
      <c r="M10">
        <v>1275</v>
      </c>
      <c r="N10">
        <v>230</v>
      </c>
      <c r="O10">
        <v>325</v>
      </c>
      <c r="P10">
        <v>610</v>
      </c>
      <c r="Q10">
        <v>970</v>
      </c>
      <c r="R10">
        <v>706</v>
      </c>
      <c r="S10">
        <v>1124</v>
      </c>
      <c r="T10">
        <v>2800</v>
      </c>
      <c r="U10">
        <v>2</v>
      </c>
      <c r="V10">
        <v>5191</v>
      </c>
      <c r="W10">
        <v>5</v>
      </c>
    </row>
    <row r="11" spans="1:23" x14ac:dyDescent="0.25">
      <c r="A11" s="3" t="s">
        <v>6381</v>
      </c>
      <c r="B11" s="3" t="s">
        <v>3137</v>
      </c>
      <c r="C11" s="3">
        <v>194198</v>
      </c>
      <c r="D11" s="3">
        <v>71055</v>
      </c>
      <c r="E11" s="3">
        <v>38859</v>
      </c>
      <c r="F11" s="3">
        <v>1638</v>
      </c>
      <c r="G11" s="3">
        <v>2187</v>
      </c>
      <c r="H11" s="3">
        <v>1920</v>
      </c>
      <c r="I11" s="3">
        <v>1905</v>
      </c>
      <c r="J11" s="3">
        <v>209922</v>
      </c>
      <c r="K11">
        <v>82500</v>
      </c>
      <c r="L11">
        <v>44245</v>
      </c>
      <c r="M11">
        <v>38250</v>
      </c>
      <c r="N11">
        <v>2495</v>
      </c>
      <c r="O11">
        <v>3130</v>
      </c>
      <c r="P11">
        <v>5710</v>
      </c>
      <c r="Q11">
        <v>11479</v>
      </c>
      <c r="R11">
        <v>6743</v>
      </c>
      <c r="S11">
        <v>5730</v>
      </c>
      <c r="T11">
        <v>23952</v>
      </c>
      <c r="U11">
        <v>18</v>
      </c>
      <c r="V11">
        <v>81158</v>
      </c>
      <c r="W11">
        <v>43</v>
      </c>
    </row>
    <row r="12" spans="1:23" x14ac:dyDescent="0.25">
      <c r="A12" s="3" t="s">
        <v>6382</v>
      </c>
      <c r="B12" s="3" t="s">
        <v>3138</v>
      </c>
      <c r="C12" s="3">
        <v>31171</v>
      </c>
      <c r="D12" s="3">
        <v>10171</v>
      </c>
      <c r="E12" s="3">
        <v>3831</v>
      </c>
      <c r="F12" s="3">
        <v>432</v>
      </c>
      <c r="G12" s="3">
        <v>500</v>
      </c>
      <c r="H12" s="3">
        <v>558</v>
      </c>
      <c r="I12" s="3">
        <v>395</v>
      </c>
      <c r="J12" s="3">
        <v>32931</v>
      </c>
      <c r="K12">
        <v>13940</v>
      </c>
      <c r="L12">
        <v>10385</v>
      </c>
      <c r="M12">
        <v>3555</v>
      </c>
      <c r="N12">
        <v>630</v>
      </c>
      <c r="O12">
        <v>1020</v>
      </c>
      <c r="P12">
        <v>1665</v>
      </c>
      <c r="Q12">
        <v>2316</v>
      </c>
      <c r="R12">
        <v>2421</v>
      </c>
      <c r="S12">
        <v>3144</v>
      </c>
      <c r="T12">
        <v>7881</v>
      </c>
      <c r="U12">
        <v>5</v>
      </c>
      <c r="V12">
        <v>15351</v>
      </c>
      <c r="W12">
        <v>10</v>
      </c>
    </row>
    <row r="13" spans="1:23" x14ac:dyDescent="0.25">
      <c r="A13" s="3" t="s">
        <v>6383</v>
      </c>
      <c r="B13" s="3" t="s">
        <v>3139</v>
      </c>
      <c r="C13" s="3">
        <v>15447</v>
      </c>
      <c r="D13" s="3">
        <v>4675</v>
      </c>
      <c r="E13" s="3">
        <v>1718</v>
      </c>
      <c r="F13" s="3">
        <v>170</v>
      </c>
      <c r="G13" s="3">
        <v>173</v>
      </c>
      <c r="H13" s="3">
        <v>360</v>
      </c>
      <c r="I13" s="3">
        <v>328</v>
      </c>
      <c r="J13" s="3">
        <v>15716</v>
      </c>
      <c r="K13">
        <v>6775</v>
      </c>
      <c r="L13">
        <v>5005</v>
      </c>
      <c r="M13">
        <v>1765</v>
      </c>
      <c r="N13">
        <v>220</v>
      </c>
      <c r="O13">
        <v>485</v>
      </c>
      <c r="P13">
        <v>680</v>
      </c>
      <c r="Q13">
        <v>1048</v>
      </c>
      <c r="R13">
        <v>1015</v>
      </c>
      <c r="S13">
        <v>1383</v>
      </c>
      <c r="T13">
        <v>3446</v>
      </c>
      <c r="U13">
        <v>3</v>
      </c>
      <c r="V13">
        <v>10480</v>
      </c>
      <c r="W13">
        <v>4</v>
      </c>
    </row>
    <row r="14" spans="1:23" x14ac:dyDescent="0.25">
      <c r="A14" s="3" t="s">
        <v>6384</v>
      </c>
      <c r="B14" s="3" t="s">
        <v>3140</v>
      </c>
      <c r="C14" s="3">
        <v>13049</v>
      </c>
      <c r="D14" s="3">
        <v>4966</v>
      </c>
      <c r="E14" s="3">
        <v>2153</v>
      </c>
      <c r="F14" s="3">
        <v>167</v>
      </c>
      <c r="G14" s="3">
        <v>517</v>
      </c>
      <c r="H14" s="3">
        <v>281</v>
      </c>
      <c r="I14" s="3">
        <v>231</v>
      </c>
      <c r="J14" s="3">
        <v>13287</v>
      </c>
      <c r="K14">
        <v>5640</v>
      </c>
      <c r="L14">
        <v>4340</v>
      </c>
      <c r="M14">
        <v>1295</v>
      </c>
      <c r="N14">
        <v>315</v>
      </c>
      <c r="O14">
        <v>495</v>
      </c>
      <c r="P14">
        <v>760</v>
      </c>
      <c r="Q14">
        <v>948</v>
      </c>
      <c r="R14">
        <v>965</v>
      </c>
      <c r="S14">
        <v>568</v>
      </c>
      <c r="T14">
        <v>2481</v>
      </c>
      <c r="U14">
        <v>2</v>
      </c>
      <c r="V14">
        <v>7821</v>
      </c>
      <c r="W14">
        <v>4</v>
      </c>
    </row>
    <row r="15" spans="1:23" x14ac:dyDescent="0.25">
      <c r="A15" s="3" t="s">
        <v>6385</v>
      </c>
      <c r="B15" s="3" t="s">
        <v>3141</v>
      </c>
      <c r="C15" s="3">
        <v>35488</v>
      </c>
      <c r="D15" s="3">
        <v>8064</v>
      </c>
      <c r="E15" s="3">
        <v>2733</v>
      </c>
      <c r="F15" s="3">
        <v>284</v>
      </c>
      <c r="G15" s="3">
        <v>505</v>
      </c>
      <c r="H15" s="3">
        <v>682</v>
      </c>
      <c r="I15" s="3">
        <v>492</v>
      </c>
      <c r="J15" s="3">
        <v>37634</v>
      </c>
      <c r="K15">
        <v>14190</v>
      </c>
      <c r="L15">
        <v>11195</v>
      </c>
      <c r="M15">
        <v>2995</v>
      </c>
      <c r="N15">
        <v>790</v>
      </c>
      <c r="O15">
        <v>945</v>
      </c>
      <c r="P15">
        <v>1805</v>
      </c>
      <c r="Q15">
        <v>2901</v>
      </c>
      <c r="R15">
        <v>1470</v>
      </c>
      <c r="S15">
        <v>1806</v>
      </c>
      <c r="T15">
        <v>6177</v>
      </c>
      <c r="U15">
        <v>1</v>
      </c>
      <c r="V15">
        <v>6551</v>
      </c>
      <c r="W15">
        <v>8</v>
      </c>
    </row>
    <row r="16" spans="1:23" x14ac:dyDescent="0.25">
      <c r="A16" s="3" t="s">
        <v>6386</v>
      </c>
      <c r="B16" s="3" t="s">
        <v>3142</v>
      </c>
      <c r="C16" s="3">
        <v>47788</v>
      </c>
      <c r="D16" s="3">
        <v>19008</v>
      </c>
      <c r="E16" s="3">
        <v>9932</v>
      </c>
      <c r="F16" s="3">
        <v>924</v>
      </c>
      <c r="G16" s="3">
        <v>1429</v>
      </c>
      <c r="H16" s="3">
        <v>930</v>
      </c>
      <c r="I16" s="3">
        <v>851</v>
      </c>
      <c r="J16" s="3">
        <v>51353</v>
      </c>
      <c r="K16">
        <v>21140</v>
      </c>
      <c r="L16">
        <v>13025</v>
      </c>
      <c r="M16">
        <v>8115</v>
      </c>
      <c r="N16">
        <v>695</v>
      </c>
      <c r="O16">
        <v>1200</v>
      </c>
      <c r="P16">
        <v>1800</v>
      </c>
      <c r="Q16">
        <v>3503</v>
      </c>
      <c r="R16">
        <v>2337</v>
      </c>
      <c r="S16">
        <v>3022</v>
      </c>
      <c r="T16">
        <v>8862</v>
      </c>
      <c r="U16">
        <v>8</v>
      </c>
      <c r="V16">
        <v>34474</v>
      </c>
      <c r="W16">
        <v>12</v>
      </c>
    </row>
    <row r="17" spans="1:23" x14ac:dyDescent="0.25">
      <c r="A17" s="3" t="s">
        <v>6387</v>
      </c>
      <c r="B17" s="3" t="s">
        <v>3143</v>
      </c>
      <c r="C17" s="3">
        <v>5112701</v>
      </c>
      <c r="D17" s="3">
        <v>1628328</v>
      </c>
      <c r="E17" s="3">
        <v>734470</v>
      </c>
      <c r="F17" s="3">
        <v>45449</v>
      </c>
      <c r="G17" s="3">
        <v>71895</v>
      </c>
      <c r="H17" s="3">
        <v>65829</v>
      </c>
      <c r="I17" s="3">
        <v>56697</v>
      </c>
      <c r="J17" s="3">
        <v>5198275</v>
      </c>
      <c r="K17">
        <v>1963070</v>
      </c>
      <c r="L17">
        <v>1116760</v>
      </c>
      <c r="M17">
        <v>846310</v>
      </c>
      <c r="N17">
        <v>93180</v>
      </c>
      <c r="O17">
        <v>108910</v>
      </c>
      <c r="P17">
        <v>164780</v>
      </c>
      <c r="Q17">
        <v>286430</v>
      </c>
      <c r="R17">
        <v>293143</v>
      </c>
      <c r="S17">
        <v>278348</v>
      </c>
      <c r="T17">
        <v>857921</v>
      </c>
      <c r="U17">
        <v>681</v>
      </c>
      <c r="V17">
        <v>2493253</v>
      </c>
      <c r="W17">
        <v>1319</v>
      </c>
    </row>
    <row r="18" spans="1:23" x14ac:dyDescent="0.25">
      <c r="A18" s="3" t="s">
        <v>6388</v>
      </c>
      <c r="B18" s="3" t="s">
        <v>3144</v>
      </c>
      <c r="C18" s="3">
        <v>16618</v>
      </c>
      <c r="D18" s="3">
        <v>5207</v>
      </c>
      <c r="E18" s="3">
        <v>1934</v>
      </c>
      <c r="F18" s="3">
        <v>196</v>
      </c>
      <c r="G18" s="3">
        <v>344</v>
      </c>
      <c r="H18" s="3">
        <v>400</v>
      </c>
      <c r="I18" s="3">
        <v>388</v>
      </c>
      <c r="J18" s="3">
        <v>18972</v>
      </c>
      <c r="K18">
        <v>7655</v>
      </c>
      <c r="L18">
        <v>5985</v>
      </c>
      <c r="M18">
        <v>1670</v>
      </c>
      <c r="N18">
        <v>415</v>
      </c>
      <c r="O18">
        <v>550</v>
      </c>
      <c r="P18">
        <v>1010</v>
      </c>
      <c r="Q18">
        <v>1469</v>
      </c>
      <c r="R18">
        <v>1773</v>
      </c>
      <c r="S18">
        <v>1178</v>
      </c>
      <c r="T18">
        <v>4420</v>
      </c>
      <c r="U18">
        <v>2</v>
      </c>
      <c r="V18">
        <v>7365</v>
      </c>
      <c r="W18">
        <v>6</v>
      </c>
    </row>
    <row r="19" spans="1:23" x14ac:dyDescent="0.25">
      <c r="A19" s="3" t="s">
        <v>6389</v>
      </c>
      <c r="B19" s="3" t="s">
        <v>3145</v>
      </c>
      <c r="C19" s="3">
        <v>10685</v>
      </c>
      <c r="D19" s="3">
        <v>3124</v>
      </c>
      <c r="E19" s="3">
        <v>1483</v>
      </c>
      <c r="F19" s="3">
        <v>88</v>
      </c>
      <c r="G19" s="3">
        <v>235</v>
      </c>
      <c r="H19" s="3">
        <v>272</v>
      </c>
      <c r="I19" s="3">
        <v>200</v>
      </c>
      <c r="J19" s="3">
        <v>10836</v>
      </c>
      <c r="K19">
        <v>4320</v>
      </c>
      <c r="L19">
        <v>3425</v>
      </c>
      <c r="M19">
        <v>900</v>
      </c>
      <c r="N19">
        <v>215</v>
      </c>
      <c r="O19">
        <v>340</v>
      </c>
      <c r="P19">
        <v>565</v>
      </c>
      <c r="Q19">
        <v>987</v>
      </c>
      <c r="R19">
        <v>454</v>
      </c>
      <c r="S19">
        <v>662</v>
      </c>
      <c r="T19">
        <v>2103</v>
      </c>
      <c r="U19">
        <v>1</v>
      </c>
      <c r="V19">
        <v>3297</v>
      </c>
      <c r="W19">
        <v>3</v>
      </c>
    </row>
    <row r="20" spans="1:23" x14ac:dyDescent="0.25">
      <c r="A20" s="3" t="s">
        <v>6390</v>
      </c>
      <c r="B20" s="3" t="s">
        <v>3146</v>
      </c>
      <c r="C20" s="3">
        <v>99681</v>
      </c>
      <c r="D20" s="3">
        <v>31125</v>
      </c>
      <c r="E20" s="3">
        <v>16531</v>
      </c>
      <c r="F20" s="3">
        <v>1067</v>
      </c>
      <c r="G20" s="3">
        <v>991</v>
      </c>
      <c r="H20" s="3">
        <v>1171</v>
      </c>
      <c r="I20" s="3">
        <v>1196</v>
      </c>
      <c r="J20" s="3">
        <v>104366</v>
      </c>
      <c r="K20">
        <v>37705</v>
      </c>
      <c r="L20">
        <v>21480</v>
      </c>
      <c r="M20">
        <v>16225</v>
      </c>
      <c r="N20">
        <v>890</v>
      </c>
      <c r="O20">
        <v>1265</v>
      </c>
      <c r="P20">
        <v>2660</v>
      </c>
      <c r="Q20">
        <v>4149</v>
      </c>
      <c r="R20">
        <v>2688</v>
      </c>
      <c r="S20">
        <v>4106</v>
      </c>
      <c r="T20">
        <v>10943</v>
      </c>
      <c r="U20">
        <v>5</v>
      </c>
      <c r="V20">
        <v>25206</v>
      </c>
      <c r="W20">
        <v>21</v>
      </c>
    </row>
    <row r="21" spans="1:23" x14ac:dyDescent="0.25">
      <c r="A21" s="3" t="s">
        <v>6391</v>
      </c>
      <c r="B21" s="3" t="s">
        <v>3147</v>
      </c>
      <c r="C21" s="3">
        <v>15646</v>
      </c>
      <c r="D21" s="3">
        <v>4470</v>
      </c>
      <c r="E21" s="3">
        <v>1768</v>
      </c>
      <c r="F21" s="3">
        <v>88</v>
      </c>
      <c r="G21" s="3">
        <v>252</v>
      </c>
      <c r="H21" s="3">
        <v>236</v>
      </c>
      <c r="I21" s="3">
        <v>205</v>
      </c>
      <c r="J21" s="3">
        <v>15932</v>
      </c>
      <c r="K21">
        <v>6665</v>
      </c>
      <c r="L21">
        <v>5290</v>
      </c>
      <c r="M21">
        <v>1375</v>
      </c>
      <c r="N21">
        <v>300</v>
      </c>
      <c r="O21">
        <v>410</v>
      </c>
      <c r="P21">
        <v>895</v>
      </c>
      <c r="Q21">
        <v>1529</v>
      </c>
      <c r="R21">
        <v>913</v>
      </c>
      <c r="S21">
        <v>1446</v>
      </c>
      <c r="T21">
        <v>3888</v>
      </c>
      <c r="U21">
        <v>3</v>
      </c>
      <c r="V21">
        <v>9363</v>
      </c>
      <c r="W21">
        <v>5</v>
      </c>
    </row>
    <row r="22" spans="1:23" x14ac:dyDescent="0.25">
      <c r="A22" s="3" t="s">
        <v>6392</v>
      </c>
      <c r="B22" s="3" t="s">
        <v>3148</v>
      </c>
      <c r="C22" s="3">
        <v>19296</v>
      </c>
      <c r="D22" s="3">
        <v>6057</v>
      </c>
      <c r="E22" s="3">
        <v>2089</v>
      </c>
      <c r="F22" s="3">
        <v>158</v>
      </c>
      <c r="G22" s="3">
        <v>163</v>
      </c>
      <c r="H22" s="3">
        <v>263</v>
      </c>
      <c r="I22" s="3">
        <v>268</v>
      </c>
      <c r="J22" s="3">
        <v>19623</v>
      </c>
      <c r="K22">
        <v>7620</v>
      </c>
      <c r="L22">
        <v>5460</v>
      </c>
      <c r="M22">
        <v>2155</v>
      </c>
      <c r="N22">
        <v>360</v>
      </c>
      <c r="O22">
        <v>505</v>
      </c>
      <c r="P22">
        <v>795</v>
      </c>
      <c r="Q22">
        <v>1604</v>
      </c>
      <c r="R22">
        <v>1051</v>
      </c>
      <c r="S22">
        <v>1433</v>
      </c>
      <c r="T22">
        <v>4088</v>
      </c>
      <c r="U22">
        <v>1</v>
      </c>
      <c r="V22">
        <v>2441</v>
      </c>
      <c r="W22">
        <v>5</v>
      </c>
    </row>
    <row r="23" spans="1:23" x14ac:dyDescent="0.25">
      <c r="A23" s="3" t="s">
        <v>6393</v>
      </c>
      <c r="B23" s="3" t="s">
        <v>3149</v>
      </c>
      <c r="C23" s="3">
        <v>916059</v>
      </c>
      <c r="D23" s="3">
        <v>153932</v>
      </c>
      <c r="E23" s="3">
        <v>58397</v>
      </c>
      <c r="F23" s="3">
        <v>4108</v>
      </c>
      <c r="G23" s="3">
        <v>4476</v>
      </c>
      <c r="H23" s="3">
        <v>5779</v>
      </c>
      <c r="I23" s="3">
        <v>5847</v>
      </c>
      <c r="J23" s="3">
        <v>929060</v>
      </c>
      <c r="K23">
        <v>341825</v>
      </c>
      <c r="L23">
        <v>250135</v>
      </c>
      <c r="M23">
        <v>91690</v>
      </c>
      <c r="N23">
        <v>11765</v>
      </c>
      <c r="O23">
        <v>15905</v>
      </c>
      <c r="P23">
        <v>28455</v>
      </c>
      <c r="Q23">
        <v>88952</v>
      </c>
      <c r="R23">
        <v>36509</v>
      </c>
      <c r="S23">
        <v>15822</v>
      </c>
      <c r="T23">
        <v>141283</v>
      </c>
      <c r="U23">
        <v>49</v>
      </c>
      <c r="V23">
        <v>219946</v>
      </c>
      <c r="W23">
        <v>216</v>
      </c>
    </row>
    <row r="24" spans="1:23" x14ac:dyDescent="0.25">
      <c r="A24" s="3" t="s">
        <v>6394</v>
      </c>
      <c r="B24" s="3" t="s">
        <v>3150</v>
      </c>
      <c r="C24" s="3">
        <v>17109</v>
      </c>
      <c r="D24" s="3">
        <v>4916</v>
      </c>
      <c r="E24" s="3">
        <v>2054</v>
      </c>
      <c r="F24" s="3">
        <v>172</v>
      </c>
      <c r="G24" s="3">
        <v>433</v>
      </c>
      <c r="H24" s="3">
        <v>175</v>
      </c>
      <c r="I24" s="3">
        <v>360</v>
      </c>
      <c r="J24" s="3">
        <v>17407</v>
      </c>
      <c r="K24">
        <v>7590</v>
      </c>
      <c r="L24">
        <v>5740</v>
      </c>
      <c r="M24">
        <v>1850</v>
      </c>
      <c r="N24">
        <v>310</v>
      </c>
      <c r="O24">
        <v>530</v>
      </c>
      <c r="P24">
        <v>925</v>
      </c>
      <c r="Q24">
        <v>1603</v>
      </c>
      <c r="R24">
        <v>1179</v>
      </c>
      <c r="S24">
        <v>1953</v>
      </c>
      <c r="T24">
        <v>4735</v>
      </c>
      <c r="U24">
        <v>3</v>
      </c>
      <c r="V24">
        <v>11201</v>
      </c>
      <c r="W24">
        <v>5</v>
      </c>
    </row>
    <row r="25" spans="1:23" x14ac:dyDescent="0.25">
      <c r="A25" s="3" t="s">
        <v>6395</v>
      </c>
      <c r="B25" s="3" t="s">
        <v>3151</v>
      </c>
      <c r="C25" s="3">
        <v>6363</v>
      </c>
      <c r="D25" s="3">
        <v>1820</v>
      </c>
      <c r="E25" s="3">
        <v>649</v>
      </c>
      <c r="F25" s="3">
        <v>52</v>
      </c>
      <c r="G25" s="3">
        <v>98</v>
      </c>
      <c r="H25" s="3">
        <v>128</v>
      </c>
      <c r="I25" s="3">
        <v>142</v>
      </c>
      <c r="J25" s="3">
        <v>6455</v>
      </c>
      <c r="K25">
        <v>2775</v>
      </c>
      <c r="L25">
        <v>2290</v>
      </c>
      <c r="M25">
        <v>490</v>
      </c>
      <c r="N25">
        <v>195</v>
      </c>
      <c r="O25">
        <v>180</v>
      </c>
      <c r="P25">
        <v>360</v>
      </c>
      <c r="Q25">
        <v>542</v>
      </c>
      <c r="R25">
        <v>481</v>
      </c>
      <c r="S25">
        <v>468</v>
      </c>
      <c r="T25">
        <v>1491</v>
      </c>
      <c r="U25">
        <v>1</v>
      </c>
      <c r="V25">
        <v>2196</v>
      </c>
      <c r="W25">
        <v>3</v>
      </c>
    </row>
    <row r="26" spans="1:23" x14ac:dyDescent="0.25">
      <c r="A26" s="3" t="s">
        <v>6396</v>
      </c>
      <c r="B26" s="3" t="s">
        <v>3152</v>
      </c>
      <c r="C26" s="3">
        <v>33601</v>
      </c>
      <c r="D26" s="3">
        <v>9133</v>
      </c>
      <c r="E26" s="3">
        <v>3571</v>
      </c>
      <c r="F26" s="3">
        <v>259</v>
      </c>
      <c r="G26" s="3">
        <v>715</v>
      </c>
      <c r="H26" s="3">
        <v>733</v>
      </c>
      <c r="I26" s="3">
        <v>533</v>
      </c>
      <c r="J26" s="3">
        <v>34137</v>
      </c>
      <c r="K26">
        <v>13555</v>
      </c>
      <c r="L26">
        <v>10525</v>
      </c>
      <c r="M26">
        <v>3030</v>
      </c>
      <c r="N26">
        <v>630</v>
      </c>
      <c r="O26">
        <v>1065</v>
      </c>
      <c r="P26">
        <v>1615</v>
      </c>
      <c r="Q26">
        <v>3150</v>
      </c>
      <c r="R26">
        <v>1394</v>
      </c>
      <c r="S26">
        <v>1208</v>
      </c>
      <c r="T26">
        <v>5752</v>
      </c>
      <c r="U26">
        <v>2</v>
      </c>
      <c r="V26">
        <v>7826</v>
      </c>
      <c r="W26">
        <v>8</v>
      </c>
    </row>
    <row r="27" spans="1:23" x14ac:dyDescent="0.25">
      <c r="A27" s="3" t="s">
        <v>6397</v>
      </c>
      <c r="B27" s="3" t="s">
        <v>3153</v>
      </c>
      <c r="C27" s="3">
        <v>19855</v>
      </c>
      <c r="D27" s="3">
        <v>7981</v>
      </c>
      <c r="E27" s="3">
        <v>3421</v>
      </c>
      <c r="F27" s="3">
        <v>309</v>
      </c>
      <c r="G27" s="3">
        <v>549</v>
      </c>
      <c r="H27" s="3">
        <v>620</v>
      </c>
      <c r="I27" s="3">
        <v>476</v>
      </c>
      <c r="J27" s="3">
        <v>21565</v>
      </c>
      <c r="K27">
        <v>7615</v>
      </c>
      <c r="L27">
        <v>6135</v>
      </c>
      <c r="M27">
        <v>1485</v>
      </c>
      <c r="N27">
        <v>505</v>
      </c>
      <c r="O27">
        <v>690</v>
      </c>
      <c r="P27">
        <v>1290</v>
      </c>
      <c r="Q27">
        <v>1698</v>
      </c>
      <c r="R27">
        <v>1037</v>
      </c>
      <c r="S27">
        <v>1351</v>
      </c>
      <c r="T27">
        <v>4086</v>
      </c>
      <c r="U27">
        <v>7</v>
      </c>
      <c r="V27">
        <v>21565</v>
      </c>
      <c r="W27">
        <v>7</v>
      </c>
    </row>
    <row r="28" spans="1:23" x14ac:dyDescent="0.25">
      <c r="A28" s="3" t="s">
        <v>6398</v>
      </c>
      <c r="B28" s="3" t="s">
        <v>3154</v>
      </c>
      <c r="C28" s="3">
        <v>12866</v>
      </c>
      <c r="D28" s="3">
        <v>4125</v>
      </c>
      <c r="E28" s="3">
        <v>1785</v>
      </c>
      <c r="F28" s="3">
        <v>146</v>
      </c>
      <c r="G28" s="3">
        <v>331</v>
      </c>
      <c r="H28" s="3">
        <v>286</v>
      </c>
      <c r="I28" s="3">
        <v>234</v>
      </c>
      <c r="J28" s="3">
        <v>13270</v>
      </c>
      <c r="K28">
        <v>5780</v>
      </c>
      <c r="L28">
        <v>4080</v>
      </c>
      <c r="M28">
        <v>1700</v>
      </c>
      <c r="N28">
        <v>295</v>
      </c>
      <c r="O28">
        <v>440</v>
      </c>
      <c r="P28">
        <v>860</v>
      </c>
      <c r="Q28">
        <v>864</v>
      </c>
      <c r="R28">
        <v>1001</v>
      </c>
      <c r="S28">
        <v>1465</v>
      </c>
      <c r="T28">
        <v>3330</v>
      </c>
      <c r="U28">
        <v>2</v>
      </c>
      <c r="V28">
        <v>5403</v>
      </c>
      <c r="W28">
        <v>5</v>
      </c>
    </row>
    <row r="29" spans="1:23" x14ac:dyDescent="0.25">
      <c r="A29" s="3" t="s">
        <v>6399</v>
      </c>
      <c r="B29" s="3" t="s">
        <v>3155</v>
      </c>
      <c r="C29" s="3">
        <v>38154</v>
      </c>
      <c r="D29" s="3">
        <v>16443</v>
      </c>
      <c r="E29" s="3">
        <v>7425</v>
      </c>
      <c r="F29" s="3">
        <v>814</v>
      </c>
      <c r="G29" s="3">
        <v>1507</v>
      </c>
      <c r="H29" s="3">
        <v>1457</v>
      </c>
      <c r="I29" s="3">
        <v>928</v>
      </c>
      <c r="J29" s="3">
        <v>38923</v>
      </c>
      <c r="K29">
        <v>16135</v>
      </c>
      <c r="L29">
        <v>11910</v>
      </c>
      <c r="M29">
        <v>4225</v>
      </c>
      <c r="N29">
        <v>1365</v>
      </c>
      <c r="O29">
        <v>1425</v>
      </c>
      <c r="P29">
        <v>2205</v>
      </c>
      <c r="Q29">
        <v>2829</v>
      </c>
      <c r="R29">
        <v>2536</v>
      </c>
      <c r="S29">
        <v>2732</v>
      </c>
      <c r="T29">
        <v>8097</v>
      </c>
      <c r="U29">
        <v>11</v>
      </c>
      <c r="V29">
        <v>35851</v>
      </c>
      <c r="W29">
        <v>12</v>
      </c>
    </row>
    <row r="30" spans="1:23" x14ac:dyDescent="0.25">
      <c r="A30" s="3" t="s">
        <v>6400</v>
      </c>
      <c r="B30" s="3" t="s">
        <v>3156</v>
      </c>
      <c r="C30" s="3">
        <v>32479</v>
      </c>
      <c r="D30" s="3">
        <v>10804</v>
      </c>
      <c r="E30" s="3">
        <v>4769</v>
      </c>
      <c r="F30" s="3">
        <v>330</v>
      </c>
      <c r="G30" s="3">
        <v>593</v>
      </c>
      <c r="H30" s="3">
        <v>729</v>
      </c>
      <c r="I30" s="3">
        <v>596</v>
      </c>
      <c r="J30" s="3">
        <v>35092</v>
      </c>
      <c r="K30">
        <v>14090</v>
      </c>
      <c r="L30">
        <v>10825</v>
      </c>
      <c r="M30">
        <v>3265</v>
      </c>
      <c r="N30">
        <v>730</v>
      </c>
      <c r="O30">
        <v>1135</v>
      </c>
      <c r="P30">
        <v>1550</v>
      </c>
      <c r="Q30">
        <v>3130</v>
      </c>
      <c r="R30">
        <v>2307</v>
      </c>
      <c r="S30">
        <v>3377</v>
      </c>
      <c r="T30">
        <v>8814</v>
      </c>
      <c r="U30">
        <v>7</v>
      </c>
      <c r="V30">
        <v>21267</v>
      </c>
      <c r="W30">
        <v>12</v>
      </c>
    </row>
    <row r="31" spans="1:23" x14ac:dyDescent="0.25">
      <c r="A31" s="3" t="s">
        <v>6401</v>
      </c>
      <c r="B31" s="3" t="s">
        <v>3157</v>
      </c>
      <c r="C31" s="3">
        <v>5036</v>
      </c>
      <c r="D31" s="3">
        <v>2110</v>
      </c>
      <c r="E31" s="3">
        <v>1050</v>
      </c>
      <c r="F31" s="3">
        <v>113</v>
      </c>
      <c r="G31" s="3">
        <v>250</v>
      </c>
      <c r="H31" s="3">
        <v>180</v>
      </c>
      <c r="I31" s="3">
        <v>138</v>
      </c>
      <c r="J31" s="3">
        <v>5064</v>
      </c>
      <c r="K31">
        <v>2315</v>
      </c>
      <c r="L31">
        <v>1740</v>
      </c>
      <c r="M31">
        <v>575</v>
      </c>
      <c r="N31">
        <v>180</v>
      </c>
      <c r="O31">
        <v>205</v>
      </c>
      <c r="P31">
        <v>330</v>
      </c>
      <c r="Q31">
        <v>571</v>
      </c>
      <c r="R31">
        <v>276</v>
      </c>
      <c r="S31">
        <v>300</v>
      </c>
      <c r="T31">
        <v>1147</v>
      </c>
      <c r="U31">
        <v>1</v>
      </c>
      <c r="V31">
        <v>2695</v>
      </c>
      <c r="W31">
        <v>2</v>
      </c>
    </row>
    <row r="32" spans="1:23" x14ac:dyDescent="0.25">
      <c r="A32" s="3" t="s">
        <v>6402</v>
      </c>
      <c r="B32" s="3" t="s">
        <v>3158</v>
      </c>
      <c r="C32" s="3">
        <v>12743</v>
      </c>
      <c r="D32" s="3">
        <v>4415</v>
      </c>
      <c r="E32" s="3">
        <v>1666</v>
      </c>
      <c r="F32" s="3">
        <v>129</v>
      </c>
      <c r="G32" s="3">
        <v>243</v>
      </c>
      <c r="H32" s="3">
        <v>296</v>
      </c>
      <c r="I32" s="3">
        <v>258</v>
      </c>
      <c r="J32" s="3">
        <v>13132</v>
      </c>
      <c r="K32">
        <v>5005</v>
      </c>
      <c r="L32">
        <v>3960</v>
      </c>
      <c r="M32">
        <v>1045</v>
      </c>
      <c r="N32">
        <v>360</v>
      </c>
      <c r="O32">
        <v>410</v>
      </c>
      <c r="P32">
        <v>775</v>
      </c>
      <c r="Q32">
        <v>729</v>
      </c>
      <c r="R32">
        <v>691</v>
      </c>
      <c r="S32">
        <v>1496</v>
      </c>
      <c r="T32">
        <v>2916</v>
      </c>
      <c r="U32">
        <v>3</v>
      </c>
      <c r="V32">
        <v>7520</v>
      </c>
      <c r="W32">
        <v>5</v>
      </c>
    </row>
    <row r="33" spans="1:23" x14ac:dyDescent="0.25">
      <c r="A33" s="3" t="s">
        <v>6403</v>
      </c>
      <c r="B33" s="3" t="s">
        <v>3159</v>
      </c>
      <c r="C33" s="3">
        <v>50094</v>
      </c>
      <c r="D33" s="3">
        <v>9860</v>
      </c>
      <c r="E33" s="3">
        <v>3814</v>
      </c>
      <c r="F33" s="3">
        <v>199</v>
      </c>
      <c r="G33" s="3">
        <v>384</v>
      </c>
      <c r="H33" s="3">
        <v>481</v>
      </c>
      <c r="I33" s="3">
        <v>492</v>
      </c>
      <c r="J33" s="3">
        <v>50666</v>
      </c>
      <c r="K33">
        <v>19400</v>
      </c>
      <c r="L33">
        <v>13800</v>
      </c>
      <c r="M33">
        <v>5600</v>
      </c>
      <c r="N33">
        <v>1065</v>
      </c>
      <c r="O33">
        <v>815</v>
      </c>
      <c r="P33">
        <v>2025</v>
      </c>
      <c r="Q33">
        <v>2685</v>
      </c>
      <c r="R33">
        <v>1370</v>
      </c>
      <c r="S33">
        <v>1716</v>
      </c>
      <c r="T33">
        <v>5771</v>
      </c>
      <c r="U33">
        <v>0</v>
      </c>
      <c r="V33">
        <v>0</v>
      </c>
      <c r="W33">
        <v>10</v>
      </c>
    </row>
    <row r="34" spans="1:23" x14ac:dyDescent="0.25">
      <c r="A34" s="3" t="s">
        <v>6404</v>
      </c>
      <c r="B34" s="3" t="s">
        <v>3160</v>
      </c>
      <c r="C34" s="3">
        <v>8073</v>
      </c>
      <c r="D34" s="3">
        <v>2463</v>
      </c>
      <c r="E34" s="3">
        <v>747</v>
      </c>
      <c r="F34" s="3">
        <v>122</v>
      </c>
      <c r="G34" s="3">
        <v>150</v>
      </c>
      <c r="H34" s="3">
        <v>265</v>
      </c>
      <c r="I34" s="3">
        <v>268</v>
      </c>
      <c r="J34" s="3">
        <v>8176</v>
      </c>
      <c r="K34">
        <v>3375</v>
      </c>
      <c r="L34">
        <v>2720</v>
      </c>
      <c r="M34">
        <v>655</v>
      </c>
      <c r="N34">
        <v>205</v>
      </c>
      <c r="O34">
        <v>250</v>
      </c>
      <c r="P34">
        <v>395</v>
      </c>
      <c r="Q34">
        <v>628</v>
      </c>
      <c r="R34">
        <v>481</v>
      </c>
      <c r="S34">
        <v>558</v>
      </c>
      <c r="T34">
        <v>1667</v>
      </c>
      <c r="U34">
        <v>2</v>
      </c>
      <c r="V34">
        <v>5951</v>
      </c>
      <c r="W34">
        <v>3</v>
      </c>
    </row>
    <row r="35" spans="1:23" x14ac:dyDescent="0.25">
      <c r="A35" s="3" t="s">
        <v>6405</v>
      </c>
      <c r="B35" s="3" t="s">
        <v>3161</v>
      </c>
      <c r="C35" s="3">
        <v>17781</v>
      </c>
      <c r="D35" s="3">
        <v>5526</v>
      </c>
      <c r="E35" s="3">
        <v>2423</v>
      </c>
      <c r="F35" s="3">
        <v>206</v>
      </c>
      <c r="G35" s="3">
        <v>299</v>
      </c>
      <c r="H35" s="3">
        <v>372</v>
      </c>
      <c r="I35" s="3">
        <v>322</v>
      </c>
      <c r="J35" s="3">
        <v>17983</v>
      </c>
      <c r="K35">
        <v>7420</v>
      </c>
      <c r="L35">
        <v>6045</v>
      </c>
      <c r="M35">
        <v>1375</v>
      </c>
      <c r="N35">
        <v>425</v>
      </c>
      <c r="O35">
        <v>635</v>
      </c>
      <c r="P35">
        <v>990</v>
      </c>
      <c r="Q35">
        <v>1742</v>
      </c>
      <c r="R35">
        <v>855</v>
      </c>
      <c r="S35">
        <v>2146</v>
      </c>
      <c r="T35">
        <v>4743</v>
      </c>
      <c r="U35">
        <v>5</v>
      </c>
      <c r="V35">
        <v>13209</v>
      </c>
      <c r="W35">
        <v>7</v>
      </c>
    </row>
    <row r="36" spans="1:23" x14ac:dyDescent="0.25">
      <c r="A36" s="3" t="s">
        <v>6406</v>
      </c>
      <c r="B36" s="3" t="s">
        <v>3162</v>
      </c>
      <c r="C36" s="3">
        <v>3834</v>
      </c>
      <c r="D36" s="3">
        <v>1244</v>
      </c>
      <c r="E36" s="3">
        <v>501</v>
      </c>
      <c r="F36" s="3">
        <v>33</v>
      </c>
      <c r="G36" s="3">
        <v>93</v>
      </c>
      <c r="H36" s="3">
        <v>154</v>
      </c>
      <c r="I36" s="3">
        <v>60</v>
      </c>
      <c r="J36" s="3">
        <v>3939</v>
      </c>
      <c r="K36">
        <v>1440</v>
      </c>
      <c r="L36">
        <v>1155</v>
      </c>
      <c r="M36">
        <v>285</v>
      </c>
      <c r="N36">
        <v>100</v>
      </c>
      <c r="O36">
        <v>135</v>
      </c>
      <c r="P36">
        <v>205</v>
      </c>
      <c r="Q36">
        <v>223</v>
      </c>
      <c r="R36">
        <v>193</v>
      </c>
      <c r="S36">
        <v>276</v>
      </c>
      <c r="T36">
        <v>692</v>
      </c>
      <c r="U36">
        <v>2</v>
      </c>
      <c r="V36">
        <v>3939</v>
      </c>
      <c r="W36">
        <v>2</v>
      </c>
    </row>
    <row r="37" spans="1:23" x14ac:dyDescent="0.25">
      <c r="A37" s="3" t="s">
        <v>6407</v>
      </c>
      <c r="B37" s="3" t="s">
        <v>3163</v>
      </c>
      <c r="C37" s="3">
        <v>6750</v>
      </c>
      <c r="D37" s="3">
        <v>2036</v>
      </c>
      <c r="E37" s="3">
        <v>527</v>
      </c>
      <c r="F37" s="3">
        <v>34</v>
      </c>
      <c r="G37" s="3">
        <v>83</v>
      </c>
      <c r="H37" s="3">
        <v>132</v>
      </c>
      <c r="I37" s="3">
        <v>125</v>
      </c>
      <c r="J37" s="3">
        <v>6809</v>
      </c>
      <c r="K37">
        <v>2990</v>
      </c>
      <c r="L37">
        <v>2435</v>
      </c>
      <c r="M37">
        <v>555</v>
      </c>
      <c r="N37">
        <v>95</v>
      </c>
      <c r="O37">
        <v>200</v>
      </c>
      <c r="P37">
        <v>440</v>
      </c>
      <c r="Q37">
        <v>792</v>
      </c>
      <c r="R37">
        <v>218</v>
      </c>
      <c r="S37">
        <v>678</v>
      </c>
      <c r="T37">
        <v>1688</v>
      </c>
      <c r="U37">
        <v>2</v>
      </c>
      <c r="V37">
        <v>4097</v>
      </c>
      <c r="W37">
        <v>3</v>
      </c>
    </row>
    <row r="38" spans="1:23" x14ac:dyDescent="0.25">
      <c r="A38" s="3" t="s">
        <v>6408</v>
      </c>
      <c r="B38" s="3" t="s">
        <v>3164</v>
      </c>
      <c r="C38" s="3">
        <v>48428</v>
      </c>
      <c r="D38" s="3">
        <v>12870</v>
      </c>
      <c r="E38" s="3">
        <v>5235</v>
      </c>
      <c r="F38" s="3">
        <v>321</v>
      </c>
      <c r="G38" s="3">
        <v>803</v>
      </c>
      <c r="H38" s="3">
        <v>666</v>
      </c>
      <c r="I38" s="3">
        <v>792</v>
      </c>
      <c r="J38" s="3">
        <v>49267</v>
      </c>
      <c r="K38">
        <v>20025</v>
      </c>
      <c r="L38">
        <v>15575</v>
      </c>
      <c r="M38">
        <v>4450</v>
      </c>
      <c r="N38">
        <v>1005</v>
      </c>
      <c r="O38">
        <v>1360</v>
      </c>
      <c r="P38">
        <v>2660</v>
      </c>
      <c r="Q38">
        <v>4743</v>
      </c>
      <c r="R38">
        <v>2874</v>
      </c>
      <c r="S38">
        <v>4778</v>
      </c>
      <c r="T38">
        <v>12395</v>
      </c>
      <c r="U38">
        <v>4</v>
      </c>
      <c r="V38">
        <v>12497</v>
      </c>
      <c r="W38">
        <v>13</v>
      </c>
    </row>
    <row r="39" spans="1:23" x14ac:dyDescent="0.25">
      <c r="A39" s="3" t="s">
        <v>6409</v>
      </c>
      <c r="B39" s="3" t="s">
        <v>3165</v>
      </c>
      <c r="C39" s="3">
        <v>27124</v>
      </c>
      <c r="D39" s="3">
        <v>8942</v>
      </c>
      <c r="E39" s="3">
        <v>3378</v>
      </c>
      <c r="F39" s="3">
        <v>243</v>
      </c>
      <c r="G39" s="3">
        <v>543</v>
      </c>
      <c r="H39" s="3">
        <v>776</v>
      </c>
      <c r="I39" s="3">
        <v>611</v>
      </c>
      <c r="J39" s="3">
        <v>27812</v>
      </c>
      <c r="K39">
        <v>11780</v>
      </c>
      <c r="L39">
        <v>9055</v>
      </c>
      <c r="M39">
        <v>2725</v>
      </c>
      <c r="N39">
        <v>660</v>
      </c>
      <c r="O39">
        <v>730</v>
      </c>
      <c r="P39">
        <v>1580</v>
      </c>
      <c r="Q39">
        <v>2207</v>
      </c>
      <c r="R39">
        <v>1732</v>
      </c>
      <c r="S39">
        <v>3007</v>
      </c>
      <c r="T39">
        <v>6946</v>
      </c>
      <c r="U39">
        <v>4</v>
      </c>
      <c r="V39">
        <v>11871</v>
      </c>
      <c r="W39">
        <v>9</v>
      </c>
    </row>
    <row r="40" spans="1:23" x14ac:dyDescent="0.25">
      <c r="A40" s="3" t="s">
        <v>6410</v>
      </c>
      <c r="B40" s="3" t="s">
        <v>3166</v>
      </c>
      <c r="C40" s="3">
        <v>53972</v>
      </c>
      <c r="D40" s="3">
        <v>25751</v>
      </c>
      <c r="E40" s="3">
        <v>14307</v>
      </c>
      <c r="F40" s="3">
        <v>1129</v>
      </c>
      <c r="G40" s="3">
        <v>1620</v>
      </c>
      <c r="H40" s="3">
        <v>1303</v>
      </c>
      <c r="I40" s="3">
        <v>987</v>
      </c>
      <c r="J40" s="3">
        <v>57977</v>
      </c>
      <c r="K40">
        <v>23730</v>
      </c>
      <c r="L40">
        <v>12325</v>
      </c>
      <c r="M40">
        <v>11405</v>
      </c>
      <c r="N40">
        <v>830</v>
      </c>
      <c r="O40">
        <v>1190</v>
      </c>
      <c r="P40">
        <v>1570</v>
      </c>
      <c r="Q40">
        <v>3760</v>
      </c>
      <c r="R40">
        <v>1762</v>
      </c>
      <c r="S40">
        <v>2005</v>
      </c>
      <c r="T40">
        <v>7527</v>
      </c>
      <c r="U40">
        <v>10</v>
      </c>
      <c r="V40">
        <v>39563</v>
      </c>
      <c r="W40">
        <v>14</v>
      </c>
    </row>
    <row r="41" spans="1:23" x14ac:dyDescent="0.25">
      <c r="A41" s="3" t="s">
        <v>6411</v>
      </c>
      <c r="B41" s="3" t="s">
        <v>3167</v>
      </c>
      <c r="C41" s="3">
        <v>9408</v>
      </c>
      <c r="D41" s="3">
        <v>2691</v>
      </c>
      <c r="E41" s="3">
        <v>1288</v>
      </c>
      <c r="F41" s="3">
        <v>147</v>
      </c>
      <c r="G41" s="3">
        <v>455</v>
      </c>
      <c r="H41" s="3">
        <v>291</v>
      </c>
      <c r="I41" s="3">
        <v>118</v>
      </c>
      <c r="J41" s="3">
        <v>9594</v>
      </c>
      <c r="K41">
        <v>3655</v>
      </c>
      <c r="L41">
        <v>3015</v>
      </c>
      <c r="M41">
        <v>645</v>
      </c>
      <c r="N41">
        <v>305</v>
      </c>
      <c r="O41">
        <v>230</v>
      </c>
      <c r="P41">
        <v>515</v>
      </c>
      <c r="Q41">
        <v>808</v>
      </c>
      <c r="R41">
        <v>461</v>
      </c>
      <c r="S41">
        <v>515</v>
      </c>
      <c r="T41">
        <v>1784</v>
      </c>
      <c r="U41">
        <v>2</v>
      </c>
      <c r="V41">
        <v>6720</v>
      </c>
      <c r="W41">
        <v>3</v>
      </c>
    </row>
    <row r="42" spans="1:23" x14ac:dyDescent="0.25">
      <c r="A42" s="3" t="s">
        <v>6412</v>
      </c>
      <c r="B42" s="3" t="s">
        <v>3168</v>
      </c>
      <c r="C42" s="3">
        <v>35505</v>
      </c>
      <c r="D42" s="3">
        <v>12672</v>
      </c>
      <c r="E42" s="3">
        <v>6046</v>
      </c>
      <c r="F42" s="3">
        <v>437</v>
      </c>
      <c r="G42" s="3">
        <v>1037</v>
      </c>
      <c r="H42" s="3">
        <v>842</v>
      </c>
      <c r="I42" s="3">
        <v>888</v>
      </c>
      <c r="J42" s="3">
        <v>37985</v>
      </c>
      <c r="K42">
        <v>15225</v>
      </c>
      <c r="L42">
        <v>11065</v>
      </c>
      <c r="M42">
        <v>4160</v>
      </c>
      <c r="N42">
        <v>740</v>
      </c>
      <c r="O42">
        <v>1220</v>
      </c>
      <c r="P42">
        <v>1660</v>
      </c>
      <c r="Q42">
        <v>2745</v>
      </c>
      <c r="R42">
        <v>1899</v>
      </c>
      <c r="S42">
        <v>1478</v>
      </c>
      <c r="T42">
        <v>6122</v>
      </c>
      <c r="U42">
        <v>7</v>
      </c>
      <c r="V42">
        <v>21627</v>
      </c>
      <c r="W42">
        <v>11</v>
      </c>
    </row>
    <row r="43" spans="1:23" x14ac:dyDescent="0.25">
      <c r="A43" s="3" t="s">
        <v>6413</v>
      </c>
      <c r="B43" s="3" t="s">
        <v>3169</v>
      </c>
      <c r="C43" s="3">
        <v>20973</v>
      </c>
      <c r="D43" s="3">
        <v>4586</v>
      </c>
      <c r="E43" s="3">
        <v>2068</v>
      </c>
      <c r="F43" s="3">
        <v>225</v>
      </c>
      <c r="G43" s="3">
        <v>183</v>
      </c>
      <c r="H43" s="3">
        <v>474</v>
      </c>
      <c r="I43" s="3">
        <v>409</v>
      </c>
      <c r="J43" s="3">
        <v>21937</v>
      </c>
      <c r="K43">
        <v>8665</v>
      </c>
      <c r="L43">
        <v>6990</v>
      </c>
      <c r="M43">
        <v>1675</v>
      </c>
      <c r="N43">
        <v>420</v>
      </c>
      <c r="O43">
        <v>665</v>
      </c>
      <c r="P43">
        <v>1380</v>
      </c>
      <c r="Q43">
        <v>1353</v>
      </c>
      <c r="R43">
        <v>878</v>
      </c>
      <c r="S43">
        <v>1120</v>
      </c>
      <c r="T43">
        <v>3351</v>
      </c>
      <c r="U43">
        <v>1</v>
      </c>
      <c r="V43">
        <v>1462</v>
      </c>
      <c r="W43">
        <v>6</v>
      </c>
    </row>
    <row r="44" spans="1:23" x14ac:dyDescent="0.25">
      <c r="A44" s="3" t="s">
        <v>6414</v>
      </c>
      <c r="B44" s="3" t="s">
        <v>3170</v>
      </c>
      <c r="C44" s="3">
        <v>21380</v>
      </c>
      <c r="D44" s="3">
        <v>5200</v>
      </c>
      <c r="E44" s="3">
        <v>1824</v>
      </c>
      <c r="F44" s="3">
        <v>95</v>
      </c>
      <c r="G44" s="3">
        <v>297</v>
      </c>
      <c r="H44" s="3">
        <v>435</v>
      </c>
      <c r="I44" s="3">
        <v>246</v>
      </c>
      <c r="J44" s="3">
        <v>21588</v>
      </c>
      <c r="K44">
        <v>9760</v>
      </c>
      <c r="L44">
        <v>7625</v>
      </c>
      <c r="M44">
        <v>2130</v>
      </c>
      <c r="N44">
        <v>440</v>
      </c>
      <c r="O44">
        <v>815</v>
      </c>
      <c r="P44">
        <v>1200</v>
      </c>
      <c r="Q44">
        <v>1768</v>
      </c>
      <c r="R44">
        <v>910</v>
      </c>
      <c r="S44">
        <v>2359</v>
      </c>
      <c r="T44">
        <v>5037</v>
      </c>
      <c r="U44">
        <v>2</v>
      </c>
      <c r="V44">
        <v>7235</v>
      </c>
      <c r="W44">
        <v>6</v>
      </c>
    </row>
    <row r="45" spans="1:23" x14ac:dyDescent="0.25">
      <c r="A45" s="3" t="s">
        <v>6415</v>
      </c>
      <c r="B45" s="3" t="s">
        <v>3171</v>
      </c>
      <c r="C45" s="3">
        <v>10181</v>
      </c>
      <c r="D45" s="3">
        <v>3065</v>
      </c>
      <c r="E45" s="3">
        <v>1097</v>
      </c>
      <c r="F45" s="3">
        <v>77</v>
      </c>
      <c r="G45" s="3">
        <v>200</v>
      </c>
      <c r="H45" s="3">
        <v>265</v>
      </c>
      <c r="I45" s="3">
        <v>242</v>
      </c>
      <c r="J45" s="3">
        <v>12494</v>
      </c>
      <c r="K45">
        <v>4340</v>
      </c>
      <c r="L45">
        <v>3655</v>
      </c>
      <c r="M45">
        <v>690</v>
      </c>
      <c r="N45">
        <v>265</v>
      </c>
      <c r="O45">
        <v>380</v>
      </c>
      <c r="P45">
        <v>595</v>
      </c>
      <c r="Q45">
        <v>955</v>
      </c>
      <c r="R45">
        <v>514</v>
      </c>
      <c r="S45">
        <v>404</v>
      </c>
      <c r="T45">
        <v>1873</v>
      </c>
      <c r="U45">
        <v>1</v>
      </c>
      <c r="V45">
        <v>3384</v>
      </c>
      <c r="W45">
        <v>4</v>
      </c>
    </row>
    <row r="46" spans="1:23" x14ac:dyDescent="0.25">
      <c r="A46" s="3" t="s">
        <v>6416</v>
      </c>
      <c r="B46" s="3" t="s">
        <v>3172</v>
      </c>
      <c r="C46" s="3">
        <v>525417</v>
      </c>
      <c r="D46" s="3">
        <v>128755</v>
      </c>
      <c r="E46" s="3">
        <v>49371</v>
      </c>
      <c r="F46" s="3">
        <v>2493</v>
      </c>
      <c r="G46" s="3">
        <v>4479</v>
      </c>
      <c r="H46" s="3">
        <v>4361</v>
      </c>
      <c r="I46" s="3">
        <v>4140</v>
      </c>
      <c r="J46" s="3">
        <v>531376</v>
      </c>
      <c r="K46">
        <v>178050</v>
      </c>
      <c r="L46">
        <v>130825</v>
      </c>
      <c r="M46">
        <v>47225</v>
      </c>
      <c r="N46">
        <v>7200</v>
      </c>
      <c r="O46">
        <v>9890</v>
      </c>
      <c r="P46">
        <v>19620</v>
      </c>
      <c r="Q46">
        <v>25908</v>
      </c>
      <c r="R46">
        <v>15279</v>
      </c>
      <c r="S46">
        <v>16658</v>
      </c>
      <c r="T46">
        <v>57845</v>
      </c>
      <c r="U46">
        <v>42</v>
      </c>
      <c r="V46">
        <v>233358</v>
      </c>
      <c r="W46">
        <v>82</v>
      </c>
    </row>
    <row r="47" spans="1:23" x14ac:dyDescent="0.25">
      <c r="A47" s="3" t="s">
        <v>6417</v>
      </c>
      <c r="B47" s="3" t="s">
        <v>3173</v>
      </c>
      <c r="C47" s="3">
        <v>106111</v>
      </c>
      <c r="D47" s="3">
        <v>32292</v>
      </c>
      <c r="E47" s="3">
        <v>15039</v>
      </c>
      <c r="F47" s="3">
        <v>1348</v>
      </c>
      <c r="G47" s="3">
        <v>1887</v>
      </c>
      <c r="H47" s="3">
        <v>2045</v>
      </c>
      <c r="I47" s="3">
        <v>1537</v>
      </c>
      <c r="J47" s="3">
        <v>110637</v>
      </c>
      <c r="K47">
        <v>40050</v>
      </c>
      <c r="L47">
        <v>27320</v>
      </c>
      <c r="M47">
        <v>12730</v>
      </c>
      <c r="N47">
        <v>1610</v>
      </c>
      <c r="O47">
        <v>1940</v>
      </c>
      <c r="P47">
        <v>3660</v>
      </c>
      <c r="Q47">
        <v>7600</v>
      </c>
      <c r="R47">
        <v>5170</v>
      </c>
      <c r="S47">
        <v>4041</v>
      </c>
      <c r="T47">
        <v>16811</v>
      </c>
      <c r="U47">
        <v>9</v>
      </c>
      <c r="V47">
        <v>28154</v>
      </c>
      <c r="W47">
        <v>29</v>
      </c>
    </row>
    <row r="48" spans="1:23" x14ac:dyDescent="0.25">
      <c r="A48" s="3" t="s">
        <v>6418</v>
      </c>
      <c r="B48" s="3" t="s">
        <v>3174</v>
      </c>
      <c r="C48" s="3">
        <v>125416</v>
      </c>
      <c r="D48" s="3">
        <v>19649</v>
      </c>
      <c r="E48" s="3">
        <v>5647</v>
      </c>
      <c r="F48" s="3">
        <v>209</v>
      </c>
      <c r="G48" s="3">
        <v>667</v>
      </c>
      <c r="H48" s="3">
        <v>600</v>
      </c>
      <c r="I48" s="3">
        <v>575</v>
      </c>
      <c r="J48" s="3">
        <v>126054</v>
      </c>
      <c r="K48">
        <v>40405</v>
      </c>
      <c r="L48">
        <v>33555</v>
      </c>
      <c r="M48">
        <v>6850</v>
      </c>
      <c r="N48">
        <v>1175</v>
      </c>
      <c r="O48">
        <v>2600</v>
      </c>
      <c r="P48">
        <v>4215</v>
      </c>
      <c r="Q48">
        <v>5644</v>
      </c>
      <c r="R48">
        <v>1636</v>
      </c>
      <c r="S48">
        <v>1323</v>
      </c>
      <c r="T48">
        <v>8603</v>
      </c>
      <c r="U48">
        <v>0</v>
      </c>
      <c r="V48">
        <v>0</v>
      </c>
      <c r="W48">
        <v>10</v>
      </c>
    </row>
    <row r="49" spans="1:23" x14ac:dyDescent="0.25">
      <c r="A49" s="3" t="s">
        <v>6419</v>
      </c>
      <c r="B49" s="3" t="s">
        <v>3175</v>
      </c>
      <c r="C49" s="3">
        <v>46294</v>
      </c>
      <c r="D49" s="3">
        <v>18475</v>
      </c>
      <c r="E49" s="3">
        <v>8413</v>
      </c>
      <c r="F49" s="3">
        <v>600</v>
      </c>
      <c r="G49" s="3">
        <v>1230</v>
      </c>
      <c r="H49" s="3">
        <v>1342</v>
      </c>
      <c r="I49" s="3">
        <v>1010</v>
      </c>
      <c r="J49" s="3">
        <v>50508</v>
      </c>
      <c r="K49">
        <v>20830</v>
      </c>
      <c r="L49">
        <v>13625</v>
      </c>
      <c r="M49">
        <v>7205</v>
      </c>
      <c r="N49">
        <v>790</v>
      </c>
      <c r="O49">
        <v>1265</v>
      </c>
      <c r="P49">
        <v>2340</v>
      </c>
      <c r="Q49">
        <v>3805</v>
      </c>
      <c r="R49">
        <v>3076</v>
      </c>
      <c r="S49">
        <v>5093</v>
      </c>
      <c r="T49">
        <v>11974</v>
      </c>
      <c r="U49">
        <v>11</v>
      </c>
      <c r="V49">
        <v>35818</v>
      </c>
      <c r="W49">
        <v>16</v>
      </c>
    </row>
    <row r="50" spans="1:23" x14ac:dyDescent="0.25">
      <c r="A50" s="3" t="s">
        <v>6420</v>
      </c>
      <c r="B50" s="3" t="s">
        <v>3176</v>
      </c>
      <c r="C50" s="3">
        <v>684107</v>
      </c>
      <c r="D50" s="3">
        <v>141520</v>
      </c>
      <c r="E50" s="3">
        <v>54273</v>
      </c>
      <c r="F50" s="3">
        <v>3819</v>
      </c>
      <c r="G50" s="3">
        <v>4822</v>
      </c>
      <c r="H50" s="3">
        <v>5726</v>
      </c>
      <c r="I50" s="3">
        <v>5703</v>
      </c>
      <c r="J50" s="3">
        <v>701473</v>
      </c>
      <c r="K50">
        <v>244670</v>
      </c>
      <c r="L50">
        <v>179475</v>
      </c>
      <c r="M50">
        <v>65200</v>
      </c>
      <c r="N50">
        <v>9295</v>
      </c>
      <c r="O50">
        <v>12180</v>
      </c>
      <c r="P50">
        <v>21420</v>
      </c>
      <c r="Q50">
        <v>44748</v>
      </c>
      <c r="R50">
        <v>25621</v>
      </c>
      <c r="S50">
        <v>13041</v>
      </c>
      <c r="T50">
        <v>83410</v>
      </c>
      <c r="U50">
        <v>60</v>
      </c>
      <c r="V50">
        <v>272792</v>
      </c>
      <c r="W50">
        <v>154</v>
      </c>
    </row>
    <row r="51" spans="1:23" x14ac:dyDescent="0.25">
      <c r="A51" s="3" t="s">
        <v>6421</v>
      </c>
      <c r="B51" s="3" t="s">
        <v>3177</v>
      </c>
      <c r="C51" s="3">
        <v>106226</v>
      </c>
      <c r="D51" s="3">
        <v>32140</v>
      </c>
      <c r="E51" s="3">
        <v>14186</v>
      </c>
      <c r="F51" s="3">
        <v>1252</v>
      </c>
      <c r="G51" s="3">
        <v>1672</v>
      </c>
      <c r="H51" s="3">
        <v>1634</v>
      </c>
      <c r="I51" s="3">
        <v>1832</v>
      </c>
      <c r="J51" s="3">
        <v>109737</v>
      </c>
      <c r="K51">
        <v>44645</v>
      </c>
      <c r="L51">
        <v>32350</v>
      </c>
      <c r="M51">
        <v>12295</v>
      </c>
      <c r="N51">
        <v>1995</v>
      </c>
      <c r="O51">
        <v>2570</v>
      </c>
      <c r="P51">
        <v>5370</v>
      </c>
      <c r="Q51">
        <v>6870</v>
      </c>
      <c r="R51">
        <v>7112</v>
      </c>
      <c r="S51">
        <v>8994</v>
      </c>
      <c r="T51">
        <v>22976</v>
      </c>
      <c r="U51">
        <v>13</v>
      </c>
      <c r="V51">
        <v>45461</v>
      </c>
      <c r="W51">
        <v>28</v>
      </c>
    </row>
    <row r="52" spans="1:23" x14ac:dyDescent="0.25">
      <c r="A52" s="3" t="s">
        <v>6422</v>
      </c>
      <c r="B52" s="3" t="s">
        <v>3178</v>
      </c>
      <c r="C52" s="3">
        <v>13618</v>
      </c>
      <c r="D52" s="3">
        <v>5112</v>
      </c>
      <c r="E52" s="3">
        <v>2212</v>
      </c>
      <c r="F52" s="3">
        <v>109</v>
      </c>
      <c r="G52" s="3">
        <v>502</v>
      </c>
      <c r="H52" s="3">
        <v>375</v>
      </c>
      <c r="I52" s="3">
        <v>414</v>
      </c>
      <c r="J52" s="3">
        <v>16033</v>
      </c>
      <c r="K52">
        <v>6145</v>
      </c>
      <c r="L52">
        <v>4365</v>
      </c>
      <c r="M52">
        <v>1775</v>
      </c>
      <c r="N52">
        <v>235</v>
      </c>
      <c r="O52">
        <v>410</v>
      </c>
      <c r="P52">
        <v>855</v>
      </c>
      <c r="Q52">
        <v>1033</v>
      </c>
      <c r="R52">
        <v>1055</v>
      </c>
      <c r="S52">
        <v>1462</v>
      </c>
      <c r="T52">
        <v>3550</v>
      </c>
      <c r="U52">
        <v>4</v>
      </c>
      <c r="V52">
        <v>13401</v>
      </c>
      <c r="W52">
        <v>5</v>
      </c>
    </row>
    <row r="53" spans="1:23" x14ac:dyDescent="0.25">
      <c r="A53" s="3" t="s">
        <v>6423</v>
      </c>
      <c r="B53" s="3" t="s">
        <v>3179</v>
      </c>
      <c r="C53" s="3">
        <v>31027</v>
      </c>
      <c r="D53" s="3">
        <v>8949</v>
      </c>
      <c r="E53" s="3">
        <v>3874</v>
      </c>
      <c r="F53" s="3">
        <v>412</v>
      </c>
      <c r="G53" s="3">
        <v>751</v>
      </c>
      <c r="H53" s="3">
        <v>591</v>
      </c>
      <c r="I53" s="3">
        <v>703</v>
      </c>
      <c r="J53" s="3">
        <v>34389</v>
      </c>
      <c r="K53">
        <v>13700</v>
      </c>
      <c r="L53">
        <v>9975</v>
      </c>
      <c r="M53">
        <v>3725</v>
      </c>
      <c r="N53">
        <v>510</v>
      </c>
      <c r="O53">
        <v>830</v>
      </c>
      <c r="P53">
        <v>1510</v>
      </c>
      <c r="Q53">
        <v>2321</v>
      </c>
      <c r="R53">
        <v>1752</v>
      </c>
      <c r="S53">
        <v>3458</v>
      </c>
      <c r="T53">
        <v>7531</v>
      </c>
      <c r="U53">
        <v>1</v>
      </c>
      <c r="V53">
        <v>3462</v>
      </c>
      <c r="W53">
        <v>9</v>
      </c>
    </row>
    <row r="54" spans="1:23" x14ac:dyDescent="0.25">
      <c r="A54" s="3" t="s">
        <v>6424</v>
      </c>
      <c r="B54" s="3" t="s">
        <v>3180</v>
      </c>
      <c r="C54" s="3">
        <v>33702</v>
      </c>
      <c r="D54" s="3">
        <v>11290</v>
      </c>
      <c r="E54" s="3">
        <v>5057</v>
      </c>
      <c r="F54" s="3">
        <v>442</v>
      </c>
      <c r="G54" s="3">
        <v>743</v>
      </c>
      <c r="H54" s="3">
        <v>630</v>
      </c>
      <c r="I54" s="3">
        <v>587</v>
      </c>
      <c r="J54" s="3">
        <v>36040</v>
      </c>
      <c r="K54">
        <v>14320</v>
      </c>
      <c r="L54">
        <v>10320</v>
      </c>
      <c r="M54">
        <v>4000</v>
      </c>
      <c r="N54">
        <v>625</v>
      </c>
      <c r="O54">
        <v>1110</v>
      </c>
      <c r="P54">
        <v>1600</v>
      </c>
      <c r="Q54">
        <v>2473</v>
      </c>
      <c r="R54">
        <v>1950</v>
      </c>
      <c r="S54">
        <v>3704</v>
      </c>
      <c r="T54">
        <v>8127</v>
      </c>
      <c r="U54">
        <v>4</v>
      </c>
      <c r="V54">
        <v>14089</v>
      </c>
      <c r="W54">
        <v>10</v>
      </c>
    </row>
    <row r="55" spans="1:23" x14ac:dyDescent="0.25">
      <c r="A55" s="3" t="s">
        <v>6425</v>
      </c>
      <c r="B55" s="3" t="s">
        <v>3181</v>
      </c>
      <c r="C55" s="3">
        <v>24979</v>
      </c>
      <c r="D55" s="3">
        <v>6536</v>
      </c>
      <c r="E55" s="3">
        <v>2323</v>
      </c>
      <c r="F55" s="3">
        <v>279</v>
      </c>
      <c r="G55" s="3">
        <v>414</v>
      </c>
      <c r="H55" s="3">
        <v>562</v>
      </c>
      <c r="I55" s="3">
        <v>488</v>
      </c>
      <c r="J55" s="3">
        <v>29003</v>
      </c>
      <c r="K55">
        <v>10870</v>
      </c>
      <c r="L55">
        <v>7910</v>
      </c>
      <c r="M55">
        <v>2965</v>
      </c>
      <c r="N55">
        <v>390</v>
      </c>
      <c r="O55">
        <v>635</v>
      </c>
      <c r="P55">
        <v>1090</v>
      </c>
      <c r="Q55">
        <v>2349</v>
      </c>
      <c r="R55">
        <v>1586</v>
      </c>
      <c r="S55">
        <v>2226</v>
      </c>
      <c r="T55">
        <v>6161</v>
      </c>
      <c r="U55">
        <v>2</v>
      </c>
      <c r="V55">
        <v>7651</v>
      </c>
      <c r="W55">
        <v>8</v>
      </c>
    </row>
    <row r="56" spans="1:23" x14ac:dyDescent="0.25">
      <c r="A56" s="3" t="s">
        <v>6426</v>
      </c>
      <c r="B56" s="3" t="s">
        <v>3182</v>
      </c>
      <c r="C56" s="3">
        <v>27017</v>
      </c>
      <c r="D56" s="3">
        <v>10872</v>
      </c>
      <c r="E56" s="3">
        <v>5928</v>
      </c>
      <c r="F56" s="3">
        <v>197</v>
      </c>
      <c r="G56" s="3">
        <v>750</v>
      </c>
      <c r="H56" s="3">
        <v>674</v>
      </c>
      <c r="I56" s="3">
        <v>527</v>
      </c>
      <c r="J56" s="3">
        <v>30479</v>
      </c>
      <c r="K56">
        <v>11290</v>
      </c>
      <c r="L56">
        <v>7535</v>
      </c>
      <c r="M56">
        <v>3755</v>
      </c>
      <c r="N56">
        <v>530</v>
      </c>
      <c r="O56">
        <v>635</v>
      </c>
      <c r="P56">
        <v>1205</v>
      </c>
      <c r="Q56">
        <v>2719</v>
      </c>
      <c r="R56">
        <v>1377</v>
      </c>
      <c r="S56">
        <v>2142</v>
      </c>
      <c r="T56">
        <v>6238</v>
      </c>
      <c r="U56">
        <v>6</v>
      </c>
      <c r="V56">
        <v>19564</v>
      </c>
      <c r="W56">
        <v>10</v>
      </c>
    </row>
    <row r="57" spans="1:23" x14ac:dyDescent="0.25">
      <c r="A57" s="3" t="s">
        <v>6427</v>
      </c>
      <c r="B57" s="3" t="s">
        <v>3183</v>
      </c>
      <c r="C57" s="3">
        <v>305156</v>
      </c>
      <c r="D57" s="3">
        <v>52609</v>
      </c>
      <c r="E57" s="3">
        <v>21281</v>
      </c>
      <c r="F57" s="3">
        <v>1285</v>
      </c>
      <c r="G57" s="3">
        <v>1916</v>
      </c>
      <c r="H57" s="3">
        <v>1877</v>
      </c>
      <c r="I57" s="3">
        <v>3035</v>
      </c>
      <c r="J57" s="3">
        <v>307714</v>
      </c>
      <c r="K57">
        <v>111810</v>
      </c>
      <c r="L57">
        <v>88630</v>
      </c>
      <c r="M57">
        <v>23180</v>
      </c>
      <c r="N57">
        <v>4255</v>
      </c>
      <c r="O57">
        <v>5620</v>
      </c>
      <c r="P57">
        <v>11365</v>
      </c>
      <c r="Q57">
        <v>17487</v>
      </c>
      <c r="R57">
        <v>9598</v>
      </c>
      <c r="S57">
        <v>6148</v>
      </c>
      <c r="T57">
        <v>33233</v>
      </c>
      <c r="U57">
        <v>13</v>
      </c>
      <c r="V57">
        <v>65640</v>
      </c>
      <c r="W57">
        <v>52</v>
      </c>
    </row>
    <row r="58" spans="1:23" x14ac:dyDescent="0.25">
      <c r="A58" s="3" t="s">
        <v>6428</v>
      </c>
      <c r="B58" s="3" t="s">
        <v>3184</v>
      </c>
      <c r="C58" s="3">
        <v>164486</v>
      </c>
      <c r="D58" s="3">
        <v>46116</v>
      </c>
      <c r="E58" s="3">
        <v>24575</v>
      </c>
      <c r="F58" s="3">
        <v>1807</v>
      </c>
      <c r="G58" s="3">
        <v>1316</v>
      </c>
      <c r="H58" s="3">
        <v>1372</v>
      </c>
      <c r="I58" s="3">
        <v>1654</v>
      </c>
      <c r="J58" s="3">
        <v>172578</v>
      </c>
      <c r="K58">
        <v>66160</v>
      </c>
      <c r="L58">
        <v>42440</v>
      </c>
      <c r="M58">
        <v>23720</v>
      </c>
      <c r="N58">
        <v>2610</v>
      </c>
      <c r="O58">
        <v>3085</v>
      </c>
      <c r="P58">
        <v>5985</v>
      </c>
      <c r="Q58">
        <v>10200</v>
      </c>
      <c r="R58">
        <v>4652</v>
      </c>
      <c r="S58">
        <v>6747</v>
      </c>
      <c r="T58">
        <v>21599</v>
      </c>
      <c r="U58">
        <v>12</v>
      </c>
      <c r="V58">
        <v>40134</v>
      </c>
      <c r="W58">
        <v>41</v>
      </c>
    </row>
    <row r="59" spans="1:23" x14ac:dyDescent="0.25">
      <c r="A59" s="3" t="s">
        <v>6429</v>
      </c>
      <c r="B59" s="3" t="s">
        <v>3185</v>
      </c>
      <c r="C59" s="3">
        <v>102004</v>
      </c>
      <c r="D59" s="3">
        <v>34144</v>
      </c>
      <c r="E59" s="3">
        <v>17295</v>
      </c>
      <c r="F59" s="3">
        <v>1458</v>
      </c>
      <c r="G59" s="3">
        <v>2133</v>
      </c>
      <c r="H59" s="3">
        <v>2186</v>
      </c>
      <c r="I59" s="3">
        <v>1634</v>
      </c>
      <c r="J59" s="3">
        <v>105528</v>
      </c>
      <c r="K59">
        <v>44115</v>
      </c>
      <c r="L59">
        <v>30675</v>
      </c>
      <c r="M59">
        <v>13435</v>
      </c>
      <c r="N59">
        <v>1855</v>
      </c>
      <c r="O59">
        <v>2400</v>
      </c>
      <c r="P59">
        <v>4570</v>
      </c>
      <c r="Q59">
        <v>9589</v>
      </c>
      <c r="R59">
        <v>8522</v>
      </c>
      <c r="S59">
        <v>5407</v>
      </c>
      <c r="T59">
        <v>23518</v>
      </c>
      <c r="U59">
        <v>16</v>
      </c>
      <c r="V59">
        <v>42317</v>
      </c>
      <c r="W59">
        <v>34</v>
      </c>
    </row>
    <row r="60" spans="1:23" x14ac:dyDescent="0.25">
      <c r="A60" s="3" t="s">
        <v>6430</v>
      </c>
      <c r="B60" s="3" t="s">
        <v>3186</v>
      </c>
      <c r="C60" s="3">
        <v>44479</v>
      </c>
      <c r="D60" s="3">
        <v>14120</v>
      </c>
      <c r="E60" s="3">
        <v>6175</v>
      </c>
      <c r="F60" s="3">
        <v>552</v>
      </c>
      <c r="G60" s="3">
        <v>671</v>
      </c>
      <c r="H60" s="3">
        <v>878</v>
      </c>
      <c r="I60" s="3">
        <v>931</v>
      </c>
      <c r="J60" s="3">
        <v>45463</v>
      </c>
      <c r="K60">
        <v>18770</v>
      </c>
      <c r="L60">
        <v>14320</v>
      </c>
      <c r="M60">
        <v>4450</v>
      </c>
      <c r="N60">
        <v>705</v>
      </c>
      <c r="O60">
        <v>1120</v>
      </c>
      <c r="P60">
        <v>2155</v>
      </c>
      <c r="Q60">
        <v>3824</v>
      </c>
      <c r="R60">
        <v>2534</v>
      </c>
      <c r="S60">
        <v>3611</v>
      </c>
      <c r="T60">
        <v>9969</v>
      </c>
      <c r="U60">
        <v>9</v>
      </c>
      <c r="V60">
        <v>33904</v>
      </c>
      <c r="W60">
        <v>13</v>
      </c>
    </row>
    <row r="61" spans="1:23" x14ac:dyDescent="0.25">
      <c r="A61" s="3" t="s">
        <v>6431</v>
      </c>
      <c r="B61" s="3" t="s">
        <v>3187</v>
      </c>
      <c r="C61" s="3">
        <v>258887</v>
      </c>
      <c r="D61" s="3">
        <v>71735</v>
      </c>
      <c r="E61" s="3">
        <v>34266</v>
      </c>
      <c r="F61" s="3">
        <v>2735</v>
      </c>
      <c r="G61" s="3">
        <v>4632</v>
      </c>
      <c r="H61" s="3">
        <v>4316</v>
      </c>
      <c r="I61" s="3">
        <v>3502</v>
      </c>
      <c r="J61" s="3">
        <v>264776</v>
      </c>
      <c r="K61">
        <v>107415</v>
      </c>
      <c r="L61">
        <v>76005</v>
      </c>
      <c r="M61">
        <v>31405</v>
      </c>
      <c r="N61">
        <v>5550</v>
      </c>
      <c r="O61">
        <v>6310</v>
      </c>
      <c r="P61">
        <v>12130</v>
      </c>
      <c r="Q61">
        <v>20084</v>
      </c>
      <c r="R61">
        <v>17771</v>
      </c>
      <c r="S61">
        <v>10791</v>
      </c>
      <c r="T61">
        <v>48646</v>
      </c>
      <c r="U61">
        <v>20</v>
      </c>
      <c r="V61">
        <v>72586</v>
      </c>
      <c r="W61">
        <v>61</v>
      </c>
    </row>
    <row r="62" spans="1:23" x14ac:dyDescent="0.25">
      <c r="A62" s="3" t="s">
        <v>6432</v>
      </c>
      <c r="B62" s="3" t="s">
        <v>3188</v>
      </c>
      <c r="C62" s="3">
        <v>36615</v>
      </c>
      <c r="D62" s="3">
        <v>14369</v>
      </c>
      <c r="E62" s="3">
        <v>6493</v>
      </c>
      <c r="F62" s="3">
        <v>431</v>
      </c>
      <c r="G62" s="3">
        <v>1051</v>
      </c>
      <c r="H62" s="3">
        <v>935</v>
      </c>
      <c r="I62" s="3">
        <v>916</v>
      </c>
      <c r="J62" s="3">
        <v>37743</v>
      </c>
      <c r="K62">
        <v>15915</v>
      </c>
      <c r="L62">
        <v>11675</v>
      </c>
      <c r="M62">
        <v>4235</v>
      </c>
      <c r="N62">
        <v>785</v>
      </c>
      <c r="O62">
        <v>1295</v>
      </c>
      <c r="P62">
        <v>1990</v>
      </c>
      <c r="Q62">
        <v>3095</v>
      </c>
      <c r="R62">
        <v>2091</v>
      </c>
      <c r="S62">
        <v>2052</v>
      </c>
      <c r="T62">
        <v>7238</v>
      </c>
      <c r="U62">
        <v>10</v>
      </c>
      <c r="V62">
        <v>31400</v>
      </c>
      <c r="W62">
        <v>12</v>
      </c>
    </row>
    <row r="63" spans="1:23" x14ac:dyDescent="0.25">
      <c r="A63" s="3" t="s">
        <v>6433</v>
      </c>
      <c r="B63" s="3" t="s">
        <v>3189</v>
      </c>
      <c r="C63" s="3">
        <v>11280</v>
      </c>
      <c r="D63" s="3">
        <v>2825</v>
      </c>
      <c r="E63" s="3">
        <v>1193</v>
      </c>
      <c r="F63" s="3">
        <v>79</v>
      </c>
      <c r="G63" s="3">
        <v>164</v>
      </c>
      <c r="H63" s="3">
        <v>174</v>
      </c>
      <c r="I63" s="3">
        <v>154</v>
      </c>
      <c r="J63" s="3">
        <v>11679</v>
      </c>
      <c r="K63">
        <v>4895</v>
      </c>
      <c r="L63">
        <v>4015</v>
      </c>
      <c r="M63">
        <v>875</v>
      </c>
      <c r="N63">
        <v>290</v>
      </c>
      <c r="O63">
        <v>390</v>
      </c>
      <c r="P63">
        <v>655</v>
      </c>
      <c r="Q63">
        <v>1218</v>
      </c>
      <c r="R63">
        <v>802</v>
      </c>
      <c r="S63">
        <v>1125</v>
      </c>
      <c r="T63">
        <v>3145</v>
      </c>
      <c r="U63">
        <v>2</v>
      </c>
      <c r="V63">
        <v>4531</v>
      </c>
      <c r="W63">
        <v>5</v>
      </c>
    </row>
    <row r="64" spans="1:23" x14ac:dyDescent="0.25">
      <c r="A64" s="3" t="s">
        <v>6434</v>
      </c>
      <c r="B64" s="3" t="s">
        <v>3190</v>
      </c>
      <c r="C64" s="3">
        <v>13358</v>
      </c>
      <c r="D64" s="3">
        <v>5097</v>
      </c>
      <c r="E64" s="3">
        <v>1911</v>
      </c>
      <c r="F64" s="3">
        <v>130</v>
      </c>
      <c r="G64" s="3">
        <v>343</v>
      </c>
      <c r="H64" s="3">
        <v>250</v>
      </c>
      <c r="I64" s="3">
        <v>252</v>
      </c>
      <c r="J64" s="3">
        <v>13621</v>
      </c>
      <c r="K64">
        <v>6025</v>
      </c>
      <c r="L64">
        <v>4700</v>
      </c>
      <c r="M64">
        <v>1325</v>
      </c>
      <c r="N64">
        <v>375</v>
      </c>
      <c r="O64">
        <v>435</v>
      </c>
      <c r="P64">
        <v>975</v>
      </c>
      <c r="Q64">
        <v>1519</v>
      </c>
      <c r="R64">
        <v>870</v>
      </c>
      <c r="S64">
        <v>1351</v>
      </c>
      <c r="T64">
        <v>3740</v>
      </c>
      <c r="U64">
        <v>4</v>
      </c>
      <c r="V64">
        <v>9107</v>
      </c>
      <c r="W64">
        <v>6</v>
      </c>
    </row>
    <row r="65" spans="1:23" x14ac:dyDescent="0.25">
      <c r="A65" s="3" t="s">
        <v>6435</v>
      </c>
      <c r="B65" s="3" t="s">
        <v>3191</v>
      </c>
      <c r="C65" s="3">
        <v>13918</v>
      </c>
      <c r="D65" s="3">
        <v>5534</v>
      </c>
      <c r="E65" s="3">
        <v>2331</v>
      </c>
      <c r="F65" s="3">
        <v>270</v>
      </c>
      <c r="G65" s="3">
        <v>452</v>
      </c>
      <c r="H65" s="3">
        <v>471</v>
      </c>
      <c r="I65" s="3">
        <v>361</v>
      </c>
      <c r="J65" s="3">
        <v>14219</v>
      </c>
      <c r="K65">
        <v>6010</v>
      </c>
      <c r="L65">
        <v>4525</v>
      </c>
      <c r="M65">
        <v>1485</v>
      </c>
      <c r="N65">
        <v>390</v>
      </c>
      <c r="O65">
        <v>545</v>
      </c>
      <c r="P65">
        <v>930</v>
      </c>
      <c r="Q65">
        <v>1216</v>
      </c>
      <c r="R65">
        <v>804</v>
      </c>
      <c r="S65">
        <v>467</v>
      </c>
      <c r="T65">
        <v>2487</v>
      </c>
      <c r="U65">
        <v>3</v>
      </c>
      <c r="V65">
        <v>9524</v>
      </c>
      <c r="W65">
        <v>4</v>
      </c>
    </row>
    <row r="66" spans="1:23" x14ac:dyDescent="0.25">
      <c r="A66" s="3" t="s">
        <v>6436</v>
      </c>
      <c r="B66" s="3" t="s">
        <v>3192</v>
      </c>
      <c r="C66" s="3">
        <v>12112</v>
      </c>
      <c r="D66" s="3">
        <v>2777</v>
      </c>
      <c r="E66" s="3">
        <v>1127</v>
      </c>
      <c r="F66" s="3">
        <v>115</v>
      </c>
      <c r="G66" s="3">
        <v>144</v>
      </c>
      <c r="H66" s="3">
        <v>176</v>
      </c>
      <c r="I66" s="3">
        <v>189</v>
      </c>
      <c r="J66" s="3">
        <v>12306</v>
      </c>
      <c r="K66">
        <v>5200</v>
      </c>
      <c r="L66">
        <v>4010</v>
      </c>
      <c r="M66">
        <v>1185</v>
      </c>
      <c r="N66">
        <v>155</v>
      </c>
      <c r="O66">
        <v>260</v>
      </c>
      <c r="P66">
        <v>530</v>
      </c>
      <c r="Q66">
        <v>1010</v>
      </c>
      <c r="R66">
        <v>425</v>
      </c>
      <c r="S66">
        <v>994</v>
      </c>
      <c r="T66">
        <v>2429</v>
      </c>
      <c r="U66">
        <v>1</v>
      </c>
      <c r="V66">
        <v>4031</v>
      </c>
      <c r="W66">
        <v>3</v>
      </c>
    </row>
    <row r="67" spans="1:23" x14ac:dyDescent="0.25">
      <c r="A67" s="3" t="s">
        <v>6437</v>
      </c>
      <c r="B67" s="3" t="s">
        <v>3193</v>
      </c>
      <c r="C67" s="3">
        <v>15360</v>
      </c>
      <c r="D67" s="3">
        <v>3731</v>
      </c>
      <c r="E67" s="3">
        <v>1482</v>
      </c>
      <c r="F67" s="3">
        <v>121</v>
      </c>
      <c r="G67" s="3">
        <v>167</v>
      </c>
      <c r="H67" s="3">
        <v>196</v>
      </c>
      <c r="I67" s="3">
        <v>162</v>
      </c>
      <c r="J67" s="3">
        <v>15589</v>
      </c>
      <c r="K67">
        <v>6625</v>
      </c>
      <c r="L67">
        <v>5155</v>
      </c>
      <c r="M67">
        <v>1465</v>
      </c>
      <c r="N67">
        <v>290</v>
      </c>
      <c r="O67">
        <v>415</v>
      </c>
      <c r="P67">
        <v>850</v>
      </c>
      <c r="Q67">
        <v>1546</v>
      </c>
      <c r="R67">
        <v>683</v>
      </c>
      <c r="S67">
        <v>1857</v>
      </c>
      <c r="T67">
        <v>4086</v>
      </c>
      <c r="U67">
        <v>1</v>
      </c>
      <c r="V67">
        <v>3357</v>
      </c>
      <c r="W67">
        <v>4</v>
      </c>
    </row>
    <row r="68" spans="1:23" x14ac:dyDescent="0.25">
      <c r="A68" s="3" t="s">
        <v>6438</v>
      </c>
      <c r="B68" s="3" t="s">
        <v>3194</v>
      </c>
      <c r="C68" s="3">
        <v>33881</v>
      </c>
      <c r="D68" s="3">
        <v>4353</v>
      </c>
      <c r="E68" s="3">
        <v>1400</v>
      </c>
      <c r="F68" s="3">
        <v>77</v>
      </c>
      <c r="G68" s="3">
        <v>165</v>
      </c>
      <c r="H68" s="3">
        <v>310</v>
      </c>
      <c r="I68" s="3">
        <v>208</v>
      </c>
      <c r="J68" s="3">
        <v>34168</v>
      </c>
      <c r="K68">
        <v>13350</v>
      </c>
      <c r="L68">
        <v>11275</v>
      </c>
      <c r="M68">
        <v>2070</v>
      </c>
      <c r="N68">
        <v>470</v>
      </c>
      <c r="O68">
        <v>660</v>
      </c>
      <c r="P68">
        <v>1610</v>
      </c>
      <c r="Q68">
        <v>1960</v>
      </c>
      <c r="R68">
        <v>944</v>
      </c>
      <c r="S68">
        <v>1208</v>
      </c>
      <c r="T68">
        <v>4112</v>
      </c>
      <c r="U68">
        <v>0</v>
      </c>
      <c r="V68">
        <v>0</v>
      </c>
      <c r="W68">
        <v>6</v>
      </c>
    </row>
    <row r="69" spans="1:23" x14ac:dyDescent="0.25">
      <c r="A69" s="3" t="s">
        <v>6439</v>
      </c>
      <c r="B69" s="3" t="s">
        <v>3195</v>
      </c>
      <c r="C69" s="3">
        <v>25837</v>
      </c>
      <c r="D69" s="3">
        <v>8953</v>
      </c>
      <c r="E69" s="3">
        <v>4284</v>
      </c>
      <c r="F69" s="3">
        <v>289</v>
      </c>
      <c r="G69" s="3">
        <v>417</v>
      </c>
      <c r="H69" s="3">
        <v>546</v>
      </c>
      <c r="I69" s="3">
        <v>492</v>
      </c>
      <c r="J69" s="3">
        <v>28828</v>
      </c>
      <c r="K69">
        <v>11340</v>
      </c>
      <c r="L69">
        <v>8740</v>
      </c>
      <c r="M69">
        <v>2595</v>
      </c>
      <c r="N69">
        <v>575</v>
      </c>
      <c r="O69">
        <v>900</v>
      </c>
      <c r="P69">
        <v>1265</v>
      </c>
      <c r="Q69">
        <v>2111</v>
      </c>
      <c r="R69">
        <v>1671</v>
      </c>
      <c r="S69">
        <v>2494</v>
      </c>
      <c r="T69">
        <v>6276</v>
      </c>
      <c r="U69">
        <v>4</v>
      </c>
      <c r="V69">
        <v>13216</v>
      </c>
      <c r="W69">
        <v>8</v>
      </c>
    </row>
    <row r="70" spans="1:23" x14ac:dyDescent="0.25">
      <c r="A70" s="3" t="s">
        <v>6440</v>
      </c>
      <c r="B70" s="3" t="s">
        <v>3196</v>
      </c>
      <c r="C70" s="3">
        <v>30938</v>
      </c>
      <c r="D70" s="3">
        <v>10348</v>
      </c>
      <c r="E70" s="3">
        <v>4382</v>
      </c>
      <c r="F70" s="3">
        <v>394</v>
      </c>
      <c r="G70" s="3">
        <v>800</v>
      </c>
      <c r="H70" s="3">
        <v>754</v>
      </c>
      <c r="I70" s="3">
        <v>480</v>
      </c>
      <c r="J70" s="3">
        <v>34247</v>
      </c>
      <c r="K70">
        <v>13865</v>
      </c>
      <c r="L70">
        <v>9405</v>
      </c>
      <c r="M70">
        <v>4460</v>
      </c>
      <c r="N70">
        <v>530</v>
      </c>
      <c r="O70">
        <v>755</v>
      </c>
      <c r="P70">
        <v>1600</v>
      </c>
      <c r="Q70">
        <v>2758</v>
      </c>
      <c r="R70">
        <v>1686</v>
      </c>
      <c r="S70">
        <v>2276</v>
      </c>
      <c r="T70">
        <v>6720</v>
      </c>
      <c r="U70">
        <v>6</v>
      </c>
      <c r="V70">
        <v>20239</v>
      </c>
      <c r="W70">
        <v>10</v>
      </c>
    </row>
    <row r="71" spans="1:23" x14ac:dyDescent="0.25">
      <c r="A71" s="3" t="s">
        <v>6441</v>
      </c>
      <c r="B71" s="3" t="s">
        <v>3197</v>
      </c>
      <c r="C71" s="3">
        <v>14363</v>
      </c>
      <c r="D71" s="3">
        <v>3879</v>
      </c>
      <c r="E71" s="3">
        <v>1040</v>
      </c>
      <c r="F71" s="3">
        <v>94</v>
      </c>
      <c r="G71" s="3">
        <v>232</v>
      </c>
      <c r="H71" s="3">
        <v>266</v>
      </c>
      <c r="I71" s="3">
        <v>246</v>
      </c>
      <c r="J71" s="3">
        <v>14641</v>
      </c>
      <c r="K71">
        <v>5910</v>
      </c>
      <c r="L71">
        <v>4585</v>
      </c>
      <c r="M71">
        <v>1325</v>
      </c>
      <c r="N71">
        <v>205</v>
      </c>
      <c r="O71">
        <v>350</v>
      </c>
      <c r="P71">
        <v>675</v>
      </c>
      <c r="Q71">
        <v>1395</v>
      </c>
      <c r="R71">
        <v>821</v>
      </c>
      <c r="S71">
        <v>1114</v>
      </c>
      <c r="T71">
        <v>3330</v>
      </c>
      <c r="U71">
        <v>0</v>
      </c>
      <c r="V71">
        <v>0</v>
      </c>
      <c r="W71">
        <v>4</v>
      </c>
    </row>
    <row r="72" spans="1:23" x14ac:dyDescent="0.25">
      <c r="A72" s="3" t="s">
        <v>6442</v>
      </c>
      <c r="B72" s="3" t="s">
        <v>3198</v>
      </c>
      <c r="C72" s="3">
        <v>50212</v>
      </c>
      <c r="D72" s="3">
        <v>13403</v>
      </c>
      <c r="E72" s="3">
        <v>4787</v>
      </c>
      <c r="F72" s="3">
        <v>362</v>
      </c>
      <c r="G72" s="3">
        <v>561</v>
      </c>
      <c r="H72" s="3">
        <v>760</v>
      </c>
      <c r="I72" s="3">
        <v>700</v>
      </c>
      <c r="J72" s="3">
        <v>51025</v>
      </c>
      <c r="K72">
        <v>20900</v>
      </c>
      <c r="L72">
        <v>15450</v>
      </c>
      <c r="M72">
        <v>5450</v>
      </c>
      <c r="N72">
        <v>830</v>
      </c>
      <c r="O72">
        <v>1190</v>
      </c>
      <c r="P72">
        <v>2480</v>
      </c>
      <c r="Q72">
        <v>3992</v>
      </c>
      <c r="R72">
        <v>2137</v>
      </c>
      <c r="S72">
        <v>3279</v>
      </c>
      <c r="T72">
        <v>9408</v>
      </c>
      <c r="U72">
        <v>2</v>
      </c>
      <c r="V72">
        <v>7542</v>
      </c>
      <c r="W72">
        <v>11</v>
      </c>
    </row>
    <row r="73" spans="1:23" x14ac:dyDescent="0.25">
      <c r="A73" s="3" t="s">
        <v>6443</v>
      </c>
      <c r="B73" s="3" t="s">
        <v>3199</v>
      </c>
      <c r="C73" s="3">
        <v>177693</v>
      </c>
      <c r="D73" s="3">
        <v>58875</v>
      </c>
      <c r="E73" s="3">
        <v>27783</v>
      </c>
      <c r="F73" s="3">
        <v>2030</v>
      </c>
      <c r="G73" s="3">
        <v>3265</v>
      </c>
      <c r="H73" s="3">
        <v>2789</v>
      </c>
      <c r="I73" s="3">
        <v>2025</v>
      </c>
      <c r="J73" s="3">
        <v>182770</v>
      </c>
      <c r="K73">
        <v>73630</v>
      </c>
      <c r="L73">
        <v>47915</v>
      </c>
      <c r="M73">
        <v>25715</v>
      </c>
      <c r="N73">
        <v>3155</v>
      </c>
      <c r="O73">
        <v>4110</v>
      </c>
      <c r="P73">
        <v>6820</v>
      </c>
      <c r="Q73">
        <v>13730</v>
      </c>
      <c r="R73">
        <v>12994</v>
      </c>
      <c r="S73">
        <v>8934</v>
      </c>
      <c r="T73">
        <v>35658</v>
      </c>
      <c r="U73">
        <v>21</v>
      </c>
      <c r="V73">
        <v>57415</v>
      </c>
      <c r="W73">
        <v>48</v>
      </c>
    </row>
    <row r="74" spans="1:23" x14ac:dyDescent="0.25">
      <c r="A74" s="3" t="s">
        <v>6444</v>
      </c>
      <c r="B74" s="3" t="s">
        <v>3200</v>
      </c>
      <c r="C74" s="3">
        <v>18509</v>
      </c>
      <c r="D74" s="3">
        <v>6510</v>
      </c>
      <c r="E74" s="3">
        <v>2974</v>
      </c>
      <c r="F74" s="3">
        <v>399</v>
      </c>
      <c r="G74" s="3">
        <v>432</v>
      </c>
      <c r="H74" s="3">
        <v>461</v>
      </c>
      <c r="I74" s="3">
        <v>516</v>
      </c>
      <c r="J74" s="3">
        <v>21251</v>
      </c>
      <c r="K74">
        <v>8325</v>
      </c>
      <c r="L74">
        <v>6240</v>
      </c>
      <c r="M74">
        <v>2085</v>
      </c>
      <c r="N74">
        <v>515</v>
      </c>
      <c r="O74">
        <v>650</v>
      </c>
      <c r="P74">
        <v>920</v>
      </c>
      <c r="Q74">
        <v>1318</v>
      </c>
      <c r="R74">
        <v>1132</v>
      </c>
      <c r="S74">
        <v>1600</v>
      </c>
      <c r="T74">
        <v>4050</v>
      </c>
      <c r="U74">
        <v>3</v>
      </c>
      <c r="V74">
        <v>13729</v>
      </c>
      <c r="W74">
        <v>6</v>
      </c>
    </row>
    <row r="75" spans="1:23" x14ac:dyDescent="0.25">
      <c r="A75" s="3" t="s">
        <v>6445</v>
      </c>
      <c r="B75" s="3" t="s">
        <v>3201</v>
      </c>
      <c r="C75" s="3">
        <v>16328</v>
      </c>
      <c r="D75" s="3">
        <v>3161</v>
      </c>
      <c r="E75" s="3">
        <v>846</v>
      </c>
      <c r="F75" s="3">
        <v>69</v>
      </c>
      <c r="G75" s="3">
        <v>127</v>
      </c>
      <c r="H75" s="3">
        <v>221</v>
      </c>
      <c r="I75" s="3">
        <v>290</v>
      </c>
      <c r="J75" s="3">
        <v>16401</v>
      </c>
      <c r="K75">
        <v>6700</v>
      </c>
      <c r="L75">
        <v>5480</v>
      </c>
      <c r="M75">
        <v>1220</v>
      </c>
      <c r="N75">
        <v>195</v>
      </c>
      <c r="O75">
        <v>375</v>
      </c>
      <c r="P75">
        <v>1015</v>
      </c>
      <c r="Q75">
        <v>1648</v>
      </c>
      <c r="R75">
        <v>750</v>
      </c>
      <c r="S75">
        <v>1280</v>
      </c>
      <c r="T75">
        <v>3678</v>
      </c>
      <c r="U75">
        <v>1</v>
      </c>
      <c r="V75">
        <v>2939</v>
      </c>
      <c r="W75">
        <v>4</v>
      </c>
    </row>
    <row r="76" spans="1:23" x14ac:dyDescent="0.25">
      <c r="A76" s="3" t="s">
        <v>6446</v>
      </c>
      <c r="B76" s="3" t="s">
        <v>3202</v>
      </c>
      <c r="C76" s="3">
        <v>15194</v>
      </c>
      <c r="D76" s="3">
        <v>5668</v>
      </c>
      <c r="E76" s="3">
        <v>2100</v>
      </c>
      <c r="F76" s="3">
        <v>168</v>
      </c>
      <c r="G76" s="3">
        <v>402</v>
      </c>
      <c r="H76" s="3">
        <v>539</v>
      </c>
      <c r="I76" s="3">
        <v>372</v>
      </c>
      <c r="J76" s="3">
        <v>15672</v>
      </c>
      <c r="K76">
        <v>6525</v>
      </c>
      <c r="L76">
        <v>5105</v>
      </c>
      <c r="M76">
        <v>1420</v>
      </c>
      <c r="N76">
        <v>485</v>
      </c>
      <c r="O76">
        <v>555</v>
      </c>
      <c r="P76">
        <v>975</v>
      </c>
      <c r="Q76">
        <v>1263</v>
      </c>
      <c r="R76">
        <v>922</v>
      </c>
      <c r="S76">
        <v>1385</v>
      </c>
      <c r="T76">
        <v>3570</v>
      </c>
      <c r="U76">
        <v>4</v>
      </c>
      <c r="V76">
        <v>12989</v>
      </c>
      <c r="W76">
        <v>5</v>
      </c>
    </row>
    <row r="77" spans="1:23" x14ac:dyDescent="0.25">
      <c r="A77" s="3" t="s">
        <v>6447</v>
      </c>
      <c r="B77" s="3" t="s">
        <v>3203</v>
      </c>
      <c r="C77" s="3">
        <v>4043</v>
      </c>
      <c r="D77" s="3">
        <v>1576</v>
      </c>
      <c r="E77" s="3">
        <v>620</v>
      </c>
      <c r="F77" s="3">
        <v>132</v>
      </c>
      <c r="G77" s="3">
        <v>138</v>
      </c>
      <c r="H77" s="3">
        <v>118</v>
      </c>
      <c r="I77" s="3">
        <v>178</v>
      </c>
      <c r="J77" s="3">
        <v>4203</v>
      </c>
      <c r="K77">
        <v>1645</v>
      </c>
      <c r="L77">
        <v>1400</v>
      </c>
      <c r="M77">
        <v>245</v>
      </c>
      <c r="N77">
        <v>100</v>
      </c>
      <c r="O77">
        <v>175</v>
      </c>
      <c r="P77">
        <v>305</v>
      </c>
      <c r="Q77">
        <v>330</v>
      </c>
      <c r="R77">
        <v>158</v>
      </c>
      <c r="S77">
        <v>227</v>
      </c>
      <c r="T77">
        <v>715</v>
      </c>
      <c r="U77">
        <v>2</v>
      </c>
      <c r="V77">
        <v>4203</v>
      </c>
      <c r="W77">
        <v>2</v>
      </c>
    </row>
    <row r="78" spans="1:23" x14ac:dyDescent="0.25">
      <c r="A78" s="3" t="s">
        <v>6448</v>
      </c>
      <c r="B78" s="3" t="s">
        <v>3204</v>
      </c>
      <c r="C78" s="3">
        <v>5451</v>
      </c>
      <c r="D78" s="3">
        <v>2786</v>
      </c>
      <c r="E78" s="3">
        <v>1116</v>
      </c>
      <c r="F78" s="3">
        <v>64</v>
      </c>
      <c r="G78" s="3">
        <v>189</v>
      </c>
      <c r="H78" s="3">
        <v>367</v>
      </c>
      <c r="I78" s="3">
        <v>106</v>
      </c>
      <c r="J78" s="3">
        <v>5510</v>
      </c>
      <c r="K78">
        <v>2175</v>
      </c>
      <c r="L78">
        <v>1625</v>
      </c>
      <c r="M78">
        <v>545</v>
      </c>
      <c r="N78">
        <v>195</v>
      </c>
      <c r="O78">
        <v>285</v>
      </c>
      <c r="P78">
        <v>350</v>
      </c>
      <c r="Q78">
        <v>436</v>
      </c>
      <c r="R78">
        <v>266</v>
      </c>
      <c r="S78">
        <v>422</v>
      </c>
      <c r="T78">
        <v>1124</v>
      </c>
      <c r="U78">
        <v>2</v>
      </c>
      <c r="V78">
        <v>5510</v>
      </c>
      <c r="W78">
        <v>2</v>
      </c>
    </row>
    <row r="79" spans="1:23" x14ac:dyDescent="0.25">
      <c r="A79" s="3" t="s">
        <v>6449</v>
      </c>
      <c r="B79" s="3" t="s">
        <v>3205</v>
      </c>
      <c r="C79" s="3">
        <v>5662</v>
      </c>
      <c r="D79" s="3">
        <v>1290</v>
      </c>
      <c r="E79" s="3">
        <v>480</v>
      </c>
      <c r="F79" s="3">
        <v>36</v>
      </c>
      <c r="G79" s="3">
        <v>61</v>
      </c>
      <c r="H79" s="3">
        <v>35</v>
      </c>
      <c r="I79" s="3">
        <v>146</v>
      </c>
      <c r="J79" s="3">
        <v>5721</v>
      </c>
      <c r="K79">
        <v>2395</v>
      </c>
      <c r="L79">
        <v>1930</v>
      </c>
      <c r="M79">
        <v>465</v>
      </c>
      <c r="N79">
        <v>105</v>
      </c>
      <c r="O79">
        <v>190</v>
      </c>
      <c r="P79">
        <v>310</v>
      </c>
      <c r="Q79">
        <v>585</v>
      </c>
      <c r="R79">
        <v>261</v>
      </c>
      <c r="S79">
        <v>464</v>
      </c>
      <c r="T79">
        <v>1310</v>
      </c>
      <c r="U79">
        <v>0</v>
      </c>
      <c r="V79">
        <v>0</v>
      </c>
      <c r="W79">
        <v>2</v>
      </c>
    </row>
    <row r="80" spans="1:23" x14ac:dyDescent="0.25">
      <c r="A80" s="3" t="s">
        <v>6450</v>
      </c>
      <c r="B80" s="3" t="s">
        <v>3206</v>
      </c>
      <c r="C80" s="3">
        <v>28467</v>
      </c>
      <c r="D80" s="3">
        <v>9097</v>
      </c>
      <c r="E80" s="3">
        <v>3612</v>
      </c>
      <c r="F80" s="3">
        <v>361</v>
      </c>
      <c r="G80" s="3">
        <v>615</v>
      </c>
      <c r="H80" s="3">
        <v>574</v>
      </c>
      <c r="I80" s="3">
        <v>481</v>
      </c>
      <c r="J80" s="3">
        <v>32295</v>
      </c>
      <c r="K80">
        <v>11875</v>
      </c>
      <c r="L80">
        <v>8985</v>
      </c>
      <c r="M80">
        <v>2885</v>
      </c>
      <c r="N80">
        <v>500</v>
      </c>
      <c r="O80">
        <v>820</v>
      </c>
      <c r="P80">
        <v>1515</v>
      </c>
      <c r="Q80">
        <v>2289</v>
      </c>
      <c r="R80">
        <v>1966</v>
      </c>
      <c r="S80">
        <v>1617</v>
      </c>
      <c r="T80">
        <v>5872</v>
      </c>
      <c r="U80">
        <v>3</v>
      </c>
      <c r="V80">
        <v>7731</v>
      </c>
      <c r="W80">
        <v>9</v>
      </c>
    </row>
    <row r="81" spans="1:23" x14ac:dyDescent="0.25">
      <c r="A81" s="3" t="s">
        <v>6451</v>
      </c>
      <c r="B81" s="3" t="s">
        <v>3207</v>
      </c>
      <c r="C81" s="3">
        <v>15464</v>
      </c>
      <c r="D81" s="3">
        <v>5576</v>
      </c>
      <c r="E81" s="3">
        <v>2278</v>
      </c>
      <c r="F81" s="3">
        <v>164</v>
      </c>
      <c r="G81" s="3">
        <v>465</v>
      </c>
      <c r="H81" s="3">
        <v>312</v>
      </c>
      <c r="I81" s="3">
        <v>299</v>
      </c>
      <c r="J81" s="3">
        <v>15766</v>
      </c>
      <c r="K81">
        <v>6480</v>
      </c>
      <c r="L81">
        <v>4650</v>
      </c>
      <c r="M81">
        <v>1835</v>
      </c>
      <c r="N81">
        <v>390</v>
      </c>
      <c r="O81">
        <v>315</v>
      </c>
      <c r="P81">
        <v>790</v>
      </c>
      <c r="Q81">
        <v>1316</v>
      </c>
      <c r="R81">
        <v>859</v>
      </c>
      <c r="S81">
        <v>722</v>
      </c>
      <c r="T81">
        <v>2897</v>
      </c>
      <c r="U81">
        <v>2</v>
      </c>
      <c r="V81">
        <v>4495</v>
      </c>
      <c r="W81">
        <v>5</v>
      </c>
    </row>
    <row r="82" spans="1:23" x14ac:dyDescent="0.25">
      <c r="A82" s="3" t="s">
        <v>6452</v>
      </c>
      <c r="B82" s="3" t="s">
        <v>3208</v>
      </c>
      <c r="C82" s="3">
        <v>138884</v>
      </c>
      <c r="D82" s="3">
        <v>44263</v>
      </c>
      <c r="E82" s="3">
        <v>19391</v>
      </c>
      <c r="F82" s="3">
        <v>1682</v>
      </c>
      <c r="G82" s="3">
        <v>2256</v>
      </c>
      <c r="H82" s="3">
        <v>2031</v>
      </c>
      <c r="I82" s="3">
        <v>2103</v>
      </c>
      <c r="J82" s="3">
        <v>143873</v>
      </c>
      <c r="K82">
        <v>60295</v>
      </c>
      <c r="L82">
        <v>41390</v>
      </c>
      <c r="M82">
        <v>18900</v>
      </c>
      <c r="N82">
        <v>2370</v>
      </c>
      <c r="O82">
        <v>3410</v>
      </c>
      <c r="P82">
        <v>7025</v>
      </c>
      <c r="Q82">
        <v>12166</v>
      </c>
      <c r="R82">
        <v>11570</v>
      </c>
      <c r="S82">
        <v>9982</v>
      </c>
      <c r="T82">
        <v>33718</v>
      </c>
      <c r="U82">
        <v>17</v>
      </c>
      <c r="V82">
        <v>49203</v>
      </c>
      <c r="W82">
        <v>40</v>
      </c>
    </row>
    <row r="83" spans="1:23" x14ac:dyDescent="0.25">
      <c r="A83" s="3" t="s">
        <v>6453</v>
      </c>
      <c r="B83" s="3" t="s">
        <v>3209</v>
      </c>
      <c r="C83" s="3">
        <v>258079</v>
      </c>
      <c r="D83" s="3">
        <v>82016</v>
      </c>
      <c r="E83" s="3">
        <v>38099</v>
      </c>
      <c r="F83" s="3">
        <v>2429</v>
      </c>
      <c r="G83" s="3">
        <v>4114</v>
      </c>
      <c r="H83" s="3">
        <v>4678</v>
      </c>
      <c r="I83" s="3">
        <v>3794</v>
      </c>
      <c r="J83" s="3">
        <v>262338</v>
      </c>
      <c r="K83">
        <v>103065</v>
      </c>
      <c r="L83">
        <v>66915</v>
      </c>
      <c r="M83">
        <v>36150</v>
      </c>
      <c r="N83">
        <v>5465</v>
      </c>
      <c r="O83">
        <v>6590</v>
      </c>
      <c r="P83">
        <v>10765</v>
      </c>
      <c r="Q83">
        <v>13158</v>
      </c>
      <c r="R83">
        <v>15340</v>
      </c>
      <c r="S83">
        <v>9713</v>
      </c>
      <c r="T83">
        <v>38211</v>
      </c>
      <c r="U83">
        <v>25</v>
      </c>
      <c r="V83">
        <v>78709</v>
      </c>
      <c r="W83">
        <v>60</v>
      </c>
    </row>
    <row r="84" spans="1:23" x14ac:dyDescent="0.25">
      <c r="A84" s="3" t="s">
        <v>6454</v>
      </c>
      <c r="B84" s="3" t="s">
        <v>3210</v>
      </c>
      <c r="C84" s="3">
        <v>23435</v>
      </c>
      <c r="D84" s="3">
        <v>9998</v>
      </c>
      <c r="E84" s="3">
        <v>4936</v>
      </c>
      <c r="F84" s="3">
        <v>510</v>
      </c>
      <c r="G84" s="3">
        <v>965</v>
      </c>
      <c r="H84" s="3">
        <v>862</v>
      </c>
      <c r="I84" s="3">
        <v>490</v>
      </c>
      <c r="J84" s="3">
        <v>23994</v>
      </c>
      <c r="K84">
        <v>10000</v>
      </c>
      <c r="L84">
        <v>7240</v>
      </c>
      <c r="M84">
        <v>2760</v>
      </c>
      <c r="N84">
        <v>925</v>
      </c>
      <c r="O84">
        <v>735</v>
      </c>
      <c r="P84">
        <v>1140</v>
      </c>
      <c r="Q84">
        <v>1972</v>
      </c>
      <c r="R84">
        <v>1632</v>
      </c>
      <c r="S84">
        <v>1336</v>
      </c>
      <c r="T84">
        <v>4940</v>
      </c>
      <c r="U84">
        <v>7</v>
      </c>
      <c r="V84">
        <v>18523</v>
      </c>
      <c r="W84">
        <v>9</v>
      </c>
    </row>
    <row r="85" spans="1:23" x14ac:dyDescent="0.25">
      <c r="A85" s="3" t="s">
        <v>6455</v>
      </c>
      <c r="B85" s="3" t="s">
        <v>3211</v>
      </c>
      <c r="C85" s="3">
        <v>192666</v>
      </c>
      <c r="D85" s="3">
        <v>54423</v>
      </c>
      <c r="E85" s="3">
        <v>27995</v>
      </c>
      <c r="F85" s="3">
        <v>2177</v>
      </c>
      <c r="G85" s="3">
        <v>4147</v>
      </c>
      <c r="H85" s="3">
        <v>3101</v>
      </c>
      <c r="I85" s="3">
        <v>2547</v>
      </c>
      <c r="J85" s="3">
        <v>196861</v>
      </c>
      <c r="K85">
        <v>83660</v>
      </c>
      <c r="L85">
        <v>57650</v>
      </c>
      <c r="M85">
        <v>26010</v>
      </c>
      <c r="N85">
        <v>3535</v>
      </c>
      <c r="O85">
        <v>4560</v>
      </c>
      <c r="P85">
        <v>6945</v>
      </c>
      <c r="Q85">
        <v>16027</v>
      </c>
      <c r="R85">
        <v>10396</v>
      </c>
      <c r="S85">
        <v>8148</v>
      </c>
      <c r="T85">
        <v>34571</v>
      </c>
      <c r="U85">
        <v>22</v>
      </c>
      <c r="V85">
        <v>60869</v>
      </c>
      <c r="W85">
        <v>53</v>
      </c>
    </row>
    <row r="86" spans="1:23" x14ac:dyDescent="0.25">
      <c r="A86" s="3" t="s">
        <v>6456</v>
      </c>
      <c r="B86" s="3" t="s">
        <v>3212</v>
      </c>
      <c r="C86" s="3">
        <v>6798</v>
      </c>
      <c r="D86" s="3">
        <v>2382</v>
      </c>
      <c r="E86" s="3">
        <v>1291</v>
      </c>
      <c r="F86" s="3">
        <v>416</v>
      </c>
      <c r="G86" s="3">
        <v>100</v>
      </c>
      <c r="H86" s="3">
        <v>112</v>
      </c>
      <c r="I86" s="3">
        <v>173</v>
      </c>
      <c r="J86" s="3">
        <v>6953</v>
      </c>
      <c r="K86">
        <v>2835</v>
      </c>
      <c r="L86">
        <v>2170</v>
      </c>
      <c r="M86">
        <v>665</v>
      </c>
      <c r="N86">
        <v>170</v>
      </c>
      <c r="O86">
        <v>200</v>
      </c>
      <c r="P86">
        <v>345</v>
      </c>
      <c r="Q86">
        <v>530</v>
      </c>
      <c r="R86">
        <v>339</v>
      </c>
      <c r="S86">
        <v>582</v>
      </c>
      <c r="T86">
        <v>1451</v>
      </c>
      <c r="U86">
        <v>3</v>
      </c>
      <c r="V86">
        <v>6953</v>
      </c>
      <c r="W86">
        <v>3</v>
      </c>
    </row>
    <row r="87" spans="1:23" x14ac:dyDescent="0.25">
      <c r="A87" s="3" t="s">
        <v>6457</v>
      </c>
      <c r="B87" s="3" t="s">
        <v>3213</v>
      </c>
      <c r="C87" s="3">
        <v>4933</v>
      </c>
      <c r="D87" s="3">
        <v>1361</v>
      </c>
      <c r="E87" s="3">
        <v>643</v>
      </c>
      <c r="F87" s="3">
        <v>57</v>
      </c>
      <c r="G87" s="3">
        <v>70</v>
      </c>
      <c r="H87" s="3">
        <v>90</v>
      </c>
      <c r="I87" s="3">
        <v>101</v>
      </c>
      <c r="J87" s="3">
        <v>5005</v>
      </c>
      <c r="K87">
        <v>1960</v>
      </c>
      <c r="L87">
        <v>1530</v>
      </c>
      <c r="M87">
        <v>425</v>
      </c>
      <c r="N87">
        <v>120</v>
      </c>
      <c r="O87">
        <v>125</v>
      </c>
      <c r="P87">
        <v>235</v>
      </c>
      <c r="Q87">
        <v>311</v>
      </c>
      <c r="R87">
        <v>283</v>
      </c>
      <c r="S87">
        <v>580</v>
      </c>
      <c r="T87">
        <v>1174</v>
      </c>
      <c r="U87">
        <v>1</v>
      </c>
      <c r="V87">
        <v>1744</v>
      </c>
      <c r="W87">
        <v>2</v>
      </c>
    </row>
    <row r="88" spans="1:23" x14ac:dyDescent="0.25">
      <c r="A88" s="3" t="s">
        <v>6458</v>
      </c>
      <c r="B88" s="3" t="s">
        <v>3214</v>
      </c>
      <c r="C88" s="3">
        <v>21520</v>
      </c>
      <c r="D88" s="3">
        <v>6397</v>
      </c>
      <c r="E88" s="3">
        <v>2327</v>
      </c>
      <c r="F88" s="3">
        <v>151</v>
      </c>
      <c r="G88" s="3">
        <v>242</v>
      </c>
      <c r="H88" s="3">
        <v>383</v>
      </c>
      <c r="I88" s="3">
        <v>364</v>
      </c>
      <c r="J88" s="3">
        <v>21737</v>
      </c>
      <c r="K88">
        <v>9205</v>
      </c>
      <c r="L88">
        <v>7385</v>
      </c>
      <c r="M88">
        <v>1820</v>
      </c>
      <c r="N88">
        <v>415</v>
      </c>
      <c r="O88">
        <v>795</v>
      </c>
      <c r="P88">
        <v>1215</v>
      </c>
      <c r="Q88">
        <v>1790</v>
      </c>
      <c r="R88">
        <v>1194</v>
      </c>
      <c r="S88">
        <v>2182</v>
      </c>
      <c r="T88">
        <v>5166</v>
      </c>
      <c r="U88">
        <v>3</v>
      </c>
      <c r="V88">
        <v>11032</v>
      </c>
      <c r="W88">
        <v>6</v>
      </c>
    </row>
    <row r="89" spans="1:23" x14ac:dyDescent="0.25">
      <c r="A89" s="3" t="s">
        <v>6459</v>
      </c>
      <c r="B89" s="3" t="s">
        <v>3215</v>
      </c>
      <c r="C89" s="3">
        <v>5343</v>
      </c>
      <c r="D89" s="3">
        <v>1694</v>
      </c>
      <c r="E89" s="3">
        <v>826</v>
      </c>
      <c r="F89" s="3">
        <v>57</v>
      </c>
      <c r="G89" s="3">
        <v>72</v>
      </c>
      <c r="H89" s="3">
        <v>85</v>
      </c>
      <c r="I89" s="3">
        <v>49</v>
      </c>
      <c r="J89" s="3">
        <v>5447</v>
      </c>
      <c r="K89">
        <v>2295</v>
      </c>
      <c r="L89">
        <v>1840</v>
      </c>
      <c r="M89">
        <v>455</v>
      </c>
      <c r="N89">
        <v>145</v>
      </c>
      <c r="O89">
        <v>240</v>
      </c>
      <c r="P89">
        <v>340</v>
      </c>
      <c r="Q89">
        <v>394</v>
      </c>
      <c r="R89">
        <v>384</v>
      </c>
      <c r="S89">
        <v>781</v>
      </c>
      <c r="T89">
        <v>1559</v>
      </c>
      <c r="U89">
        <v>0</v>
      </c>
      <c r="V89">
        <v>0</v>
      </c>
      <c r="W89">
        <v>2</v>
      </c>
    </row>
    <row r="90" spans="1:23" x14ac:dyDescent="0.25">
      <c r="A90" s="3" t="s">
        <v>6460</v>
      </c>
      <c r="B90" s="3" t="s">
        <v>3216</v>
      </c>
      <c r="C90" s="3">
        <v>44246</v>
      </c>
      <c r="D90" s="3">
        <v>16006</v>
      </c>
      <c r="E90" s="3">
        <v>6000</v>
      </c>
      <c r="F90" s="3">
        <v>505</v>
      </c>
      <c r="G90" s="3">
        <v>716</v>
      </c>
      <c r="H90" s="3">
        <v>1005</v>
      </c>
      <c r="I90" s="3">
        <v>1039</v>
      </c>
      <c r="J90" s="3">
        <v>45093</v>
      </c>
      <c r="K90">
        <v>19610</v>
      </c>
      <c r="L90">
        <v>13470</v>
      </c>
      <c r="M90">
        <v>6140</v>
      </c>
      <c r="N90">
        <v>1105</v>
      </c>
      <c r="O90">
        <v>885</v>
      </c>
      <c r="P90">
        <v>2020</v>
      </c>
      <c r="Q90">
        <v>3297</v>
      </c>
      <c r="R90">
        <v>2413</v>
      </c>
      <c r="S90">
        <v>4583</v>
      </c>
      <c r="T90">
        <v>10293</v>
      </c>
      <c r="U90">
        <v>6</v>
      </c>
      <c r="V90">
        <v>20685</v>
      </c>
      <c r="W90">
        <v>13</v>
      </c>
    </row>
    <row r="91" spans="1:23" x14ac:dyDescent="0.25">
      <c r="A91" s="3" t="s">
        <v>6461</v>
      </c>
      <c r="B91" s="3" t="s">
        <v>3217</v>
      </c>
      <c r="C91" s="3">
        <v>130038</v>
      </c>
      <c r="D91" s="3">
        <v>31792</v>
      </c>
      <c r="E91" s="3">
        <v>10744</v>
      </c>
      <c r="F91" s="3">
        <v>1151</v>
      </c>
      <c r="G91" s="3">
        <v>1831</v>
      </c>
      <c r="H91" s="3">
        <v>1709</v>
      </c>
      <c r="I91" s="3">
        <v>1725</v>
      </c>
      <c r="J91" s="3">
        <v>133195</v>
      </c>
      <c r="K91">
        <v>54615</v>
      </c>
      <c r="L91">
        <v>41755</v>
      </c>
      <c r="M91">
        <v>12855</v>
      </c>
      <c r="N91">
        <v>1840</v>
      </c>
      <c r="O91">
        <v>3045</v>
      </c>
      <c r="P91">
        <v>6120</v>
      </c>
      <c r="Q91">
        <v>12802</v>
      </c>
      <c r="R91">
        <v>10530</v>
      </c>
      <c r="S91">
        <v>6039</v>
      </c>
      <c r="T91">
        <v>29371</v>
      </c>
      <c r="U91">
        <v>2</v>
      </c>
      <c r="V91">
        <v>8235</v>
      </c>
      <c r="W91">
        <v>30</v>
      </c>
    </row>
    <row r="92" spans="1:23" x14ac:dyDescent="0.25">
      <c r="A92" s="3" t="s">
        <v>6462</v>
      </c>
      <c r="B92" s="3" t="s">
        <v>3218</v>
      </c>
      <c r="C92" s="3">
        <v>16713</v>
      </c>
      <c r="D92" s="3">
        <v>6397</v>
      </c>
      <c r="E92" s="3">
        <v>3005</v>
      </c>
      <c r="F92" s="3">
        <v>331</v>
      </c>
      <c r="G92" s="3">
        <v>532</v>
      </c>
      <c r="H92" s="3">
        <v>435</v>
      </c>
      <c r="I92" s="3">
        <v>314</v>
      </c>
      <c r="J92" s="3">
        <v>16968</v>
      </c>
      <c r="K92">
        <v>6670</v>
      </c>
      <c r="L92">
        <v>5175</v>
      </c>
      <c r="M92">
        <v>1495</v>
      </c>
      <c r="N92">
        <v>455</v>
      </c>
      <c r="O92">
        <v>590</v>
      </c>
      <c r="P92">
        <v>810</v>
      </c>
      <c r="Q92">
        <v>1326</v>
      </c>
      <c r="R92">
        <v>675</v>
      </c>
      <c r="S92">
        <v>1033</v>
      </c>
      <c r="T92">
        <v>3034</v>
      </c>
      <c r="U92">
        <v>4</v>
      </c>
      <c r="V92">
        <v>12575</v>
      </c>
      <c r="W92">
        <v>5</v>
      </c>
    </row>
    <row r="93" spans="1:23" x14ac:dyDescent="0.25">
      <c r="A93" s="3" t="s">
        <v>6463</v>
      </c>
      <c r="B93" s="3" t="s">
        <v>3219</v>
      </c>
      <c r="C93" s="3">
        <v>74449</v>
      </c>
      <c r="D93" s="3">
        <v>28932</v>
      </c>
      <c r="E93" s="3">
        <v>14081</v>
      </c>
      <c r="F93" s="3">
        <v>1390</v>
      </c>
      <c r="G93" s="3">
        <v>1397</v>
      </c>
      <c r="H93" s="3">
        <v>1294</v>
      </c>
      <c r="I93" s="3">
        <v>1507</v>
      </c>
      <c r="J93" s="3">
        <v>77563</v>
      </c>
      <c r="K93">
        <v>31180</v>
      </c>
      <c r="L93">
        <v>21565</v>
      </c>
      <c r="M93">
        <v>9615</v>
      </c>
      <c r="N93">
        <v>1635</v>
      </c>
      <c r="O93">
        <v>2065</v>
      </c>
      <c r="P93">
        <v>3440</v>
      </c>
      <c r="Q93">
        <v>5670</v>
      </c>
      <c r="R93">
        <v>5059</v>
      </c>
      <c r="S93">
        <v>6650</v>
      </c>
      <c r="T93">
        <v>17379</v>
      </c>
      <c r="U93">
        <v>10</v>
      </c>
      <c r="V93">
        <v>30931</v>
      </c>
      <c r="W93">
        <v>24</v>
      </c>
    </row>
    <row r="94" spans="1:23" x14ac:dyDescent="0.25">
      <c r="A94" s="3" t="s">
        <v>6464</v>
      </c>
      <c r="B94" s="3" t="s">
        <v>3220</v>
      </c>
      <c r="C94" s="3">
        <v>11429</v>
      </c>
      <c r="D94" s="3">
        <v>3514</v>
      </c>
      <c r="E94" s="3">
        <v>1373</v>
      </c>
      <c r="F94" s="3">
        <v>165</v>
      </c>
      <c r="G94" s="3">
        <v>361</v>
      </c>
      <c r="H94" s="3">
        <v>241</v>
      </c>
      <c r="I94" s="3">
        <v>359</v>
      </c>
      <c r="J94" s="3">
        <v>11546</v>
      </c>
      <c r="K94">
        <v>4895</v>
      </c>
      <c r="L94">
        <v>3735</v>
      </c>
      <c r="M94">
        <v>1160</v>
      </c>
      <c r="N94">
        <v>215</v>
      </c>
      <c r="O94">
        <v>335</v>
      </c>
      <c r="P94">
        <v>590</v>
      </c>
      <c r="Q94">
        <v>1025</v>
      </c>
      <c r="R94">
        <v>795</v>
      </c>
      <c r="S94">
        <v>943</v>
      </c>
      <c r="T94">
        <v>2763</v>
      </c>
      <c r="U94">
        <v>2</v>
      </c>
      <c r="V94">
        <v>5601</v>
      </c>
      <c r="W94">
        <v>4</v>
      </c>
    </row>
    <row r="95" spans="1:23" x14ac:dyDescent="0.25">
      <c r="A95" s="3" t="s">
        <v>6465</v>
      </c>
      <c r="B95" s="3" t="s">
        <v>3221</v>
      </c>
      <c r="C95" s="3">
        <v>16019</v>
      </c>
      <c r="D95" s="3">
        <v>5459</v>
      </c>
      <c r="E95" s="3">
        <v>2066</v>
      </c>
      <c r="F95" s="3">
        <v>195</v>
      </c>
      <c r="G95" s="3">
        <v>211</v>
      </c>
      <c r="H95" s="3">
        <v>342</v>
      </c>
      <c r="I95" s="3">
        <v>219</v>
      </c>
      <c r="J95" s="3">
        <v>17146</v>
      </c>
      <c r="K95">
        <v>6690</v>
      </c>
      <c r="L95">
        <v>5055</v>
      </c>
      <c r="M95">
        <v>1635</v>
      </c>
      <c r="N95">
        <v>300</v>
      </c>
      <c r="O95">
        <v>455</v>
      </c>
      <c r="P95">
        <v>845</v>
      </c>
      <c r="Q95">
        <v>1449</v>
      </c>
      <c r="R95">
        <v>1120</v>
      </c>
      <c r="S95">
        <v>1899</v>
      </c>
      <c r="T95">
        <v>4468</v>
      </c>
      <c r="U95">
        <v>1</v>
      </c>
      <c r="V95">
        <v>4698</v>
      </c>
      <c r="W95">
        <v>5</v>
      </c>
    </row>
    <row r="96" spans="1:23" x14ac:dyDescent="0.25">
      <c r="A96" s="3" t="s">
        <v>6466</v>
      </c>
      <c r="B96" s="3" t="s">
        <v>3222</v>
      </c>
      <c r="C96" s="3">
        <v>13829</v>
      </c>
      <c r="D96" s="3">
        <v>3110</v>
      </c>
      <c r="E96" s="3">
        <v>980</v>
      </c>
      <c r="F96" s="3">
        <v>95</v>
      </c>
      <c r="G96" s="3">
        <v>158</v>
      </c>
      <c r="H96" s="3">
        <v>250</v>
      </c>
      <c r="I96" s="3">
        <v>264</v>
      </c>
      <c r="J96" s="3">
        <v>14058</v>
      </c>
      <c r="K96">
        <v>5975</v>
      </c>
      <c r="L96">
        <v>4700</v>
      </c>
      <c r="M96">
        <v>1275</v>
      </c>
      <c r="N96">
        <v>205</v>
      </c>
      <c r="O96">
        <v>410</v>
      </c>
      <c r="P96">
        <v>840</v>
      </c>
      <c r="Q96">
        <v>1299</v>
      </c>
      <c r="R96">
        <v>727</v>
      </c>
      <c r="S96">
        <v>997</v>
      </c>
      <c r="T96">
        <v>3023</v>
      </c>
      <c r="U96">
        <v>0</v>
      </c>
      <c r="V96">
        <v>0</v>
      </c>
      <c r="W96">
        <v>4</v>
      </c>
    </row>
    <row r="97" spans="1:23" x14ac:dyDescent="0.25">
      <c r="A97" s="3" t="s">
        <v>6467</v>
      </c>
      <c r="B97" s="3" t="s">
        <v>3223</v>
      </c>
      <c r="C97" s="3">
        <v>16304</v>
      </c>
      <c r="D97" s="3">
        <v>5793</v>
      </c>
      <c r="E97" s="3">
        <v>2164</v>
      </c>
      <c r="F97" s="3">
        <v>153</v>
      </c>
      <c r="G97" s="3">
        <v>332</v>
      </c>
      <c r="H97" s="3">
        <v>492</v>
      </c>
      <c r="I97" s="3">
        <v>399</v>
      </c>
      <c r="J97" s="3">
        <v>16402</v>
      </c>
      <c r="K97">
        <v>7075</v>
      </c>
      <c r="L97">
        <v>5400</v>
      </c>
      <c r="M97">
        <v>1675</v>
      </c>
      <c r="N97">
        <v>385</v>
      </c>
      <c r="O97">
        <v>545</v>
      </c>
      <c r="P97">
        <v>840</v>
      </c>
      <c r="Q97">
        <v>1324</v>
      </c>
      <c r="R97">
        <v>1145</v>
      </c>
      <c r="S97">
        <v>883</v>
      </c>
      <c r="T97">
        <v>3352</v>
      </c>
      <c r="U97">
        <v>2</v>
      </c>
      <c r="V97">
        <v>5904</v>
      </c>
      <c r="W97">
        <v>5</v>
      </c>
    </row>
    <row r="98" spans="1:23" x14ac:dyDescent="0.25">
      <c r="A98" s="3" t="s">
        <v>6468</v>
      </c>
      <c r="B98" s="3" t="s">
        <v>3224</v>
      </c>
      <c r="C98" s="3">
        <v>13495</v>
      </c>
      <c r="D98" s="3">
        <v>4829</v>
      </c>
      <c r="E98" s="3">
        <v>1887</v>
      </c>
      <c r="F98" s="3">
        <v>147</v>
      </c>
      <c r="G98" s="3">
        <v>389</v>
      </c>
      <c r="H98" s="3">
        <v>504</v>
      </c>
      <c r="I98" s="3">
        <v>339</v>
      </c>
      <c r="J98" s="3">
        <v>13868</v>
      </c>
      <c r="K98">
        <v>6080</v>
      </c>
      <c r="L98">
        <v>4740</v>
      </c>
      <c r="M98">
        <v>1345</v>
      </c>
      <c r="N98">
        <v>415</v>
      </c>
      <c r="O98">
        <v>480</v>
      </c>
      <c r="P98">
        <v>870</v>
      </c>
      <c r="Q98">
        <v>1105</v>
      </c>
      <c r="R98">
        <v>1541</v>
      </c>
      <c r="S98">
        <v>930</v>
      </c>
      <c r="T98">
        <v>3576</v>
      </c>
      <c r="U98">
        <v>3</v>
      </c>
      <c r="V98">
        <v>7916</v>
      </c>
      <c r="W98">
        <v>5</v>
      </c>
    </row>
    <row r="99" spans="1:23" x14ac:dyDescent="0.25">
      <c r="A99" s="3" t="s">
        <v>6469</v>
      </c>
      <c r="B99" s="3" t="s">
        <v>3225</v>
      </c>
      <c r="C99" s="3">
        <v>54873</v>
      </c>
      <c r="D99" s="3">
        <v>17001</v>
      </c>
      <c r="E99" s="3">
        <v>5852</v>
      </c>
      <c r="F99" s="3">
        <v>421</v>
      </c>
      <c r="G99" s="3">
        <v>1077</v>
      </c>
      <c r="H99" s="3">
        <v>1010</v>
      </c>
      <c r="I99" s="3">
        <v>1059</v>
      </c>
      <c r="J99" s="3">
        <v>56016</v>
      </c>
      <c r="K99">
        <v>23345</v>
      </c>
      <c r="L99">
        <v>17555</v>
      </c>
      <c r="M99">
        <v>5795</v>
      </c>
      <c r="N99">
        <v>730</v>
      </c>
      <c r="O99">
        <v>1425</v>
      </c>
      <c r="P99">
        <v>2885</v>
      </c>
      <c r="Q99">
        <v>5339</v>
      </c>
      <c r="R99">
        <v>4109</v>
      </c>
      <c r="S99">
        <v>3947</v>
      </c>
      <c r="T99">
        <v>13395</v>
      </c>
      <c r="U99">
        <v>5</v>
      </c>
      <c r="V99">
        <v>14907</v>
      </c>
      <c r="W99">
        <v>18</v>
      </c>
    </row>
    <row r="100" spans="1:23" x14ac:dyDescent="0.25">
      <c r="A100" s="3" t="s">
        <v>6470</v>
      </c>
      <c r="B100" s="3" t="s">
        <v>3226</v>
      </c>
      <c r="C100" s="3">
        <v>679212</v>
      </c>
      <c r="D100" s="3">
        <v>123656</v>
      </c>
      <c r="E100" s="3">
        <v>45834</v>
      </c>
      <c r="F100" s="3">
        <v>2875</v>
      </c>
      <c r="G100" s="3">
        <v>4008</v>
      </c>
      <c r="H100" s="3">
        <v>5235</v>
      </c>
      <c r="I100" s="3">
        <v>5406</v>
      </c>
      <c r="J100" s="3">
        <v>689315</v>
      </c>
      <c r="K100">
        <v>227850</v>
      </c>
      <c r="L100">
        <v>184655</v>
      </c>
      <c r="M100">
        <v>43195</v>
      </c>
      <c r="N100">
        <v>9390</v>
      </c>
      <c r="O100">
        <v>13410</v>
      </c>
      <c r="P100">
        <v>24580</v>
      </c>
      <c r="Q100">
        <v>36626</v>
      </c>
      <c r="R100">
        <v>15797</v>
      </c>
      <c r="S100">
        <v>9892</v>
      </c>
      <c r="T100">
        <v>62315</v>
      </c>
      <c r="U100">
        <v>57</v>
      </c>
      <c r="V100">
        <v>194962</v>
      </c>
      <c r="W100">
        <v>152</v>
      </c>
    </row>
    <row r="101" spans="1:23" x14ac:dyDescent="0.25">
      <c r="A101" s="3" t="s">
        <v>6471</v>
      </c>
      <c r="B101" s="3" t="s">
        <v>3227</v>
      </c>
      <c r="C101" s="3">
        <v>64671</v>
      </c>
      <c r="D101" s="3">
        <v>21166</v>
      </c>
      <c r="E101" s="3">
        <v>8964</v>
      </c>
      <c r="F101" s="3">
        <v>915</v>
      </c>
      <c r="G101" s="3">
        <v>1471</v>
      </c>
      <c r="H101" s="3">
        <v>1608</v>
      </c>
      <c r="I101" s="3">
        <v>1606</v>
      </c>
      <c r="J101" s="3">
        <v>67102</v>
      </c>
      <c r="K101">
        <v>27090</v>
      </c>
      <c r="L101">
        <v>18930</v>
      </c>
      <c r="M101">
        <v>8160</v>
      </c>
      <c r="N101">
        <v>1120</v>
      </c>
      <c r="O101">
        <v>1810</v>
      </c>
      <c r="P101">
        <v>3285</v>
      </c>
      <c r="Q101">
        <v>4622</v>
      </c>
      <c r="R101">
        <v>2399</v>
      </c>
      <c r="S101">
        <v>2992</v>
      </c>
      <c r="T101">
        <v>10013</v>
      </c>
      <c r="U101">
        <v>5</v>
      </c>
      <c r="V101">
        <v>22298</v>
      </c>
      <c r="W101">
        <v>15</v>
      </c>
    </row>
    <row r="102" spans="1:23" x14ac:dyDescent="0.25">
      <c r="A102" s="3" t="s">
        <v>6472</v>
      </c>
      <c r="B102" s="3" t="s">
        <v>3228</v>
      </c>
      <c r="C102" s="3">
        <v>280102</v>
      </c>
      <c r="D102" s="3">
        <v>98306</v>
      </c>
      <c r="E102" s="3">
        <v>43574</v>
      </c>
      <c r="F102" s="3">
        <v>3472</v>
      </c>
      <c r="G102" s="3">
        <v>4793</v>
      </c>
      <c r="H102" s="3">
        <v>5119</v>
      </c>
      <c r="I102" s="3">
        <v>4826</v>
      </c>
      <c r="J102" s="3">
        <v>284819</v>
      </c>
      <c r="K102">
        <v>114610</v>
      </c>
      <c r="L102">
        <v>75350</v>
      </c>
      <c r="M102">
        <v>39260</v>
      </c>
      <c r="N102">
        <v>3615</v>
      </c>
      <c r="O102">
        <v>5670</v>
      </c>
      <c r="P102">
        <v>10380</v>
      </c>
      <c r="Q102">
        <v>22799</v>
      </c>
      <c r="R102">
        <v>14740</v>
      </c>
      <c r="S102">
        <v>9337</v>
      </c>
      <c r="T102">
        <v>46876</v>
      </c>
      <c r="U102">
        <v>34</v>
      </c>
      <c r="V102">
        <v>100785</v>
      </c>
      <c r="W102">
        <v>77</v>
      </c>
    </row>
    <row r="103" spans="1:23" x14ac:dyDescent="0.25">
      <c r="A103" s="3" t="s">
        <v>6473</v>
      </c>
      <c r="B103" s="3" t="s">
        <v>3229</v>
      </c>
      <c r="C103" s="3">
        <v>37669</v>
      </c>
      <c r="D103" s="3">
        <v>7647</v>
      </c>
      <c r="E103" s="3">
        <v>2651</v>
      </c>
      <c r="F103" s="3">
        <v>241</v>
      </c>
      <c r="G103" s="3">
        <v>365</v>
      </c>
      <c r="H103" s="3">
        <v>473</v>
      </c>
      <c r="I103" s="3">
        <v>326</v>
      </c>
      <c r="J103" s="3">
        <v>38700</v>
      </c>
      <c r="K103">
        <v>14565</v>
      </c>
      <c r="L103">
        <v>11935</v>
      </c>
      <c r="M103">
        <v>2630</v>
      </c>
      <c r="N103">
        <v>515</v>
      </c>
      <c r="O103">
        <v>610</v>
      </c>
      <c r="P103">
        <v>1535</v>
      </c>
      <c r="Q103">
        <v>3026</v>
      </c>
      <c r="R103">
        <v>1911</v>
      </c>
      <c r="S103">
        <v>2087</v>
      </c>
      <c r="T103">
        <v>7024</v>
      </c>
      <c r="U103">
        <v>2</v>
      </c>
      <c r="V103">
        <v>9523</v>
      </c>
      <c r="W103">
        <v>9</v>
      </c>
    </row>
  </sheetData>
  <sheetProtection algorithmName="SHA-512" hashValue="r6EJoEjM5oQo1FbY8G23ZX/yk9wHvSikFVXiRMhKN8nfthigKim6L/aidD4w3OkvFIZpRCxl4IGTWgP/V+HRMA==" saltValue="Oaonvc66lKYdEp1iBpKjoQ=="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7"/>
  <sheetViews>
    <sheetView workbookViewId="0">
      <pane xSplit="1" ySplit="1" topLeftCell="B2" activePane="bottomRight" state="frozen"/>
      <selection activeCell="D25" sqref="D25"/>
      <selection pane="topRight" activeCell="D25" sqref="D25"/>
      <selection pane="bottomLeft" activeCell="D25" sqref="D25"/>
      <selection pane="bottomRight" activeCell="D25" sqref="D25"/>
    </sheetView>
  </sheetViews>
  <sheetFormatPr defaultRowHeight="15" x14ac:dyDescent="0.25"/>
  <cols>
    <col min="1" max="1" width="16.5703125" bestFit="1" customWidth="1"/>
  </cols>
  <sheetData>
    <row r="1" spans="1:21" ht="135" x14ac:dyDescent="0.25">
      <c r="A1" s="4" t="s">
        <v>6546</v>
      </c>
      <c r="B1" s="4" t="s">
        <v>3124</v>
      </c>
      <c r="C1" s="4" t="s">
        <v>3127</v>
      </c>
      <c r="D1" s="4" t="s">
        <v>3126</v>
      </c>
      <c r="E1" s="2" t="s">
        <v>6362</v>
      </c>
      <c r="F1" s="2" t="s">
        <v>6363</v>
      </c>
      <c r="G1" s="2" t="s">
        <v>6364</v>
      </c>
      <c r="H1" s="2" t="s">
        <v>6365</v>
      </c>
      <c r="I1" s="2" t="s">
        <v>6366</v>
      </c>
      <c r="J1" s="2" t="s">
        <v>6475</v>
      </c>
      <c r="K1" s="2" t="s">
        <v>6478</v>
      </c>
      <c r="L1" s="2" t="s">
        <v>6483</v>
      </c>
      <c r="M1" s="2" t="s">
        <v>6484</v>
      </c>
      <c r="N1" s="2" t="s">
        <v>6485</v>
      </c>
      <c r="O1" s="2" t="s">
        <v>6488</v>
      </c>
      <c r="P1" s="2" t="s">
        <v>6489</v>
      </c>
      <c r="Q1" s="2" t="s">
        <v>6490</v>
      </c>
      <c r="R1" s="2" t="s">
        <v>6491</v>
      </c>
      <c r="S1" s="2" t="s">
        <v>6504</v>
      </c>
      <c r="T1" s="2" t="s">
        <v>6505</v>
      </c>
      <c r="U1" s="2" t="s">
        <v>6517</v>
      </c>
    </row>
    <row r="2" spans="1:21" x14ac:dyDescent="0.25">
      <c r="A2" t="str">
        <f>IF('Service Area Data Profile'!A8=0,"",'Service Area Data Profile'!A8)</f>
        <v/>
      </c>
      <c r="B2" t="str">
        <f>IFERROR(VLOOKUP(A2,'County-Level Data - HIDDEN'!B:C,2,FALSE),"")</f>
        <v/>
      </c>
      <c r="C2" t="str">
        <f>IFERROR(VLOOKUP(A2,'County-Level Data - HIDDEN'!B:D,3,FALSE),"")</f>
        <v/>
      </c>
      <c r="D2" t="str">
        <f>IFERROR(VLOOKUP(A2,'County-Level Data - HIDDEN'!B:E,4,FALSE),"")</f>
        <v/>
      </c>
      <c r="E2" t="str">
        <f>IFERROR(VLOOKUP(A2,'County-Level Data - HIDDEN'!B:F,5,FALSE),"")</f>
        <v/>
      </c>
      <c r="F2" t="str">
        <f>IFERROR(VLOOKUP(A2,'County-Level Data - HIDDEN'!B:G,6,FALSE),"")</f>
        <v/>
      </c>
      <c r="G2" t="str">
        <f>IFERROR(VLOOKUP(A2,'County-Level Data - HIDDEN'!B:H,7,FALSE),"")</f>
        <v/>
      </c>
      <c r="H2" t="str">
        <f>IFERROR(VLOOKUP(A2,'County-Level Data - HIDDEN'!B:I,8,FALSE),"")</f>
        <v/>
      </c>
      <c r="I2" t="str">
        <f>IFERROR(VLOOKUP(A2,'County-Level Data - HIDDEN'!B:J,9,FALSE),"")</f>
        <v/>
      </c>
      <c r="J2" t="str">
        <f>IFERROR(VLOOKUP(A2,'County-Level Data - HIDDEN'!B:K,10,FALSE),"")</f>
        <v/>
      </c>
      <c r="K2" t="str">
        <f>IFERROR(VLOOKUP(A2,'County-Level Data - HIDDEN'!B:L,11,FALSE),"")</f>
        <v/>
      </c>
      <c r="L2" t="str">
        <f>IFERROR(VLOOKUP(A2,'County-Level Data - HIDDEN'!B:N,13,FALSE),"")</f>
        <v/>
      </c>
      <c r="M2" t="str">
        <f>IFERROR(VLOOKUP(A2,'County-Level Data - HIDDEN'!B:O,14,FALSE),"")</f>
        <v/>
      </c>
      <c r="N2" t="str">
        <f>IFERROR(VLOOKUP(A2,'County-Level Data - HIDDEN'!B:P,15,FALSE),"")</f>
        <v/>
      </c>
      <c r="O2" t="str">
        <f>IFERROR(VLOOKUP(A2,'County-Level Data - HIDDEN'!B:Q,16,FALSE),"")</f>
        <v/>
      </c>
      <c r="P2" t="str">
        <f>IFERROR(VLOOKUP(A2,'County-Level Data - HIDDEN'!B:R,17,FALSE),"")</f>
        <v/>
      </c>
      <c r="Q2" t="str">
        <f>IFERROR(VLOOKUP(A2,'County-Level Data - HIDDEN'!B:S,18,FALSE),"")</f>
        <v/>
      </c>
      <c r="R2" t="str">
        <f>IFERROR(VLOOKUP(A2,'County-Level Data - HIDDEN'!B:T,19,FALSE),"")</f>
        <v/>
      </c>
      <c r="S2" t="str">
        <f>IFERROR(VLOOKUP(A2,'County-Level Data - HIDDEN'!B:U,20,FALSE),"")</f>
        <v/>
      </c>
      <c r="T2" t="str">
        <f>IFERROR(VLOOKUP(A2,'County-Level Data - HIDDEN'!B:V,21,FALSE),"")</f>
        <v/>
      </c>
      <c r="U2" t="str">
        <f>IFERROR(VLOOKUP(A2,'County-Level Data - HIDDEN'!B:W,22,FALSE),"")</f>
        <v/>
      </c>
    </row>
    <row r="3" spans="1:21" x14ac:dyDescent="0.25">
      <c r="A3" t="str">
        <f>IF('Service Area Data Profile'!A9=0,"",'Service Area Data Profile'!A9)</f>
        <v/>
      </c>
      <c r="B3" t="str">
        <f>IFERROR(VLOOKUP(A3,'County-Level Data - HIDDEN'!B:C,2,FALSE),"")</f>
        <v/>
      </c>
      <c r="C3" t="str">
        <f>IFERROR(VLOOKUP(A3,'County-Level Data - HIDDEN'!B:D,3,FALSE),"")</f>
        <v/>
      </c>
      <c r="D3" t="str">
        <f>IFERROR(VLOOKUP(A3,'County-Level Data - HIDDEN'!B:E,4,FALSE),"")</f>
        <v/>
      </c>
      <c r="E3" t="str">
        <f>IFERROR(VLOOKUP(A3,'County-Level Data - HIDDEN'!B:F,5,FALSE),"")</f>
        <v/>
      </c>
      <c r="F3" t="str">
        <f>IFERROR(VLOOKUP(A3,'County-Level Data - HIDDEN'!B:G,6,FALSE),"")</f>
        <v/>
      </c>
      <c r="G3" t="str">
        <f>IFERROR(VLOOKUP(A3,'County-Level Data - HIDDEN'!B:H,7,FALSE),"")</f>
        <v/>
      </c>
      <c r="H3" t="str">
        <f>IFERROR(VLOOKUP(A3,'County-Level Data - HIDDEN'!B:I,8,FALSE),"")</f>
        <v/>
      </c>
      <c r="I3" t="str">
        <f>IFERROR(VLOOKUP(A3,'County-Level Data - HIDDEN'!B:J,9,FALSE),"")</f>
        <v/>
      </c>
      <c r="J3" t="str">
        <f>IFERROR(VLOOKUP(A3,'County-Level Data - HIDDEN'!B:K,10,FALSE),"")</f>
        <v/>
      </c>
      <c r="K3" t="str">
        <f>IFERROR(VLOOKUP(A3,'County-Level Data - HIDDEN'!B:L,11,FALSE),"")</f>
        <v/>
      </c>
      <c r="L3" t="str">
        <f>IFERROR(VLOOKUP(A3,'County-Level Data - HIDDEN'!B:N,13,FALSE),"")</f>
        <v/>
      </c>
      <c r="M3" t="str">
        <f>IFERROR(VLOOKUP(A3,'County-Level Data - HIDDEN'!B:O,14,FALSE),"")</f>
        <v/>
      </c>
      <c r="N3" t="str">
        <f>IFERROR(VLOOKUP(A3,'County-Level Data - HIDDEN'!B:P,15,FALSE),"")</f>
        <v/>
      </c>
      <c r="O3" t="str">
        <f>IFERROR(VLOOKUP(A3,'County-Level Data - HIDDEN'!B:Q,16,FALSE),"")</f>
        <v/>
      </c>
      <c r="P3" t="str">
        <f>IFERROR(VLOOKUP(A3,'County-Level Data - HIDDEN'!B:R,17,FALSE),"")</f>
        <v/>
      </c>
      <c r="Q3" t="str">
        <f>IFERROR(VLOOKUP(A3,'County-Level Data - HIDDEN'!B:S,18,FALSE),"")</f>
        <v/>
      </c>
      <c r="R3" t="str">
        <f>IFERROR(VLOOKUP(A3,'County-Level Data - HIDDEN'!B:T,19,FALSE),"")</f>
        <v/>
      </c>
      <c r="S3" t="str">
        <f>IFERROR(VLOOKUP(A3,'County-Level Data - HIDDEN'!B:U,20,FALSE),"")</f>
        <v/>
      </c>
      <c r="T3" t="str">
        <f>IFERROR(VLOOKUP(A3,'County-Level Data - HIDDEN'!B:V,21,FALSE),"")</f>
        <v/>
      </c>
      <c r="U3" t="str">
        <f>IFERROR(VLOOKUP(A3,'County-Level Data - HIDDEN'!B:W,22,FALSE),"")</f>
        <v/>
      </c>
    </row>
    <row r="4" spans="1:21" x14ac:dyDescent="0.25">
      <c r="A4" t="str">
        <f>IF('Service Area Data Profile'!A10=0,"",'Service Area Data Profile'!A10)</f>
        <v/>
      </c>
      <c r="B4" t="str">
        <f>IFERROR(VLOOKUP(A4,'County-Level Data - HIDDEN'!B:C,2,FALSE),"")</f>
        <v/>
      </c>
      <c r="C4" t="str">
        <f>IFERROR(VLOOKUP(A4,'County-Level Data - HIDDEN'!B:D,3,FALSE),"")</f>
        <v/>
      </c>
      <c r="D4" t="str">
        <f>IFERROR(VLOOKUP(A4,'County-Level Data - HIDDEN'!B:E,4,FALSE),"")</f>
        <v/>
      </c>
      <c r="E4" t="str">
        <f>IFERROR(VLOOKUP(A4,'County-Level Data - HIDDEN'!B:F,5,FALSE),"")</f>
        <v/>
      </c>
      <c r="F4" t="str">
        <f>IFERROR(VLOOKUP(A4,'County-Level Data - HIDDEN'!B:G,6,FALSE),"")</f>
        <v/>
      </c>
      <c r="G4" t="str">
        <f>IFERROR(VLOOKUP(A4,'County-Level Data - HIDDEN'!B:H,7,FALSE),"")</f>
        <v/>
      </c>
      <c r="H4" t="str">
        <f>IFERROR(VLOOKUP(A4,'County-Level Data - HIDDEN'!B:I,8,FALSE),"")</f>
        <v/>
      </c>
      <c r="I4" t="str">
        <f>IFERROR(VLOOKUP(A4,'County-Level Data - HIDDEN'!B:J,9,FALSE),"")</f>
        <v/>
      </c>
      <c r="J4" t="str">
        <f>IFERROR(VLOOKUP(A4,'County-Level Data - HIDDEN'!B:K,10,FALSE),"")</f>
        <v/>
      </c>
      <c r="K4" t="str">
        <f>IFERROR(VLOOKUP(A4,'County-Level Data - HIDDEN'!B:L,11,FALSE),"")</f>
        <v/>
      </c>
      <c r="L4" t="str">
        <f>IFERROR(VLOOKUP(A4,'County-Level Data - HIDDEN'!B:N,13,FALSE),"")</f>
        <v/>
      </c>
      <c r="M4" t="str">
        <f>IFERROR(VLOOKUP(A4,'County-Level Data - HIDDEN'!B:O,14,FALSE),"")</f>
        <v/>
      </c>
      <c r="N4" t="str">
        <f>IFERROR(VLOOKUP(A4,'County-Level Data - HIDDEN'!B:P,15,FALSE),"")</f>
        <v/>
      </c>
      <c r="O4" t="str">
        <f>IFERROR(VLOOKUP(A4,'County-Level Data - HIDDEN'!B:Q,16,FALSE),"")</f>
        <v/>
      </c>
      <c r="P4" t="str">
        <f>IFERROR(VLOOKUP(A4,'County-Level Data - HIDDEN'!B:R,17,FALSE),"")</f>
        <v/>
      </c>
      <c r="Q4" t="str">
        <f>IFERROR(VLOOKUP(A4,'County-Level Data - HIDDEN'!B:S,18,FALSE),"")</f>
        <v/>
      </c>
      <c r="R4" t="str">
        <f>IFERROR(VLOOKUP(A4,'County-Level Data - HIDDEN'!B:T,19,FALSE),"")</f>
        <v/>
      </c>
      <c r="S4" t="str">
        <f>IFERROR(VLOOKUP(A4,'County-Level Data - HIDDEN'!B:U,20,FALSE),"")</f>
        <v/>
      </c>
      <c r="T4" t="str">
        <f>IFERROR(VLOOKUP(A4,'County-Level Data - HIDDEN'!B:V,21,FALSE),"")</f>
        <v/>
      </c>
      <c r="U4" t="str">
        <f>IFERROR(VLOOKUP(A4,'County-Level Data - HIDDEN'!B:W,22,FALSE),"")</f>
        <v/>
      </c>
    </row>
    <row r="5" spans="1:21" x14ac:dyDescent="0.25">
      <c r="A5" t="str">
        <f>IF('Service Area Data Profile'!A11=0,"",'Service Area Data Profile'!A11)</f>
        <v/>
      </c>
      <c r="F5" t="str">
        <f>IFERROR(VLOOKUP(A5,'County-Level Data - HIDDEN'!B:G,6,FALSE),"")</f>
        <v/>
      </c>
      <c r="G5" t="str">
        <f>IFERROR(VLOOKUP(A5,'County-Level Data - HIDDEN'!B:H,7,FALSE),"")</f>
        <v/>
      </c>
      <c r="H5" t="str">
        <f>IFERROR(VLOOKUP(A5,'County-Level Data - HIDDEN'!B:I,8,FALSE),"")</f>
        <v/>
      </c>
      <c r="I5" t="str">
        <f>IFERROR(VLOOKUP(A5,'County-Level Data - HIDDEN'!B:J,9,FALSE),"")</f>
        <v/>
      </c>
      <c r="J5" t="str">
        <f>IFERROR(VLOOKUP(A5,'County-Level Data - HIDDEN'!B:K,10,FALSE),"")</f>
        <v/>
      </c>
      <c r="K5" t="str">
        <f>IFERROR(VLOOKUP(A5,'County-Level Data - HIDDEN'!B:L,11,FALSE),"")</f>
        <v/>
      </c>
      <c r="L5" t="str">
        <f>IFERROR(VLOOKUP(A5,'County-Level Data - HIDDEN'!B:N,13,FALSE),"")</f>
        <v/>
      </c>
      <c r="M5" t="str">
        <f>IFERROR(VLOOKUP(A5,'County-Level Data - HIDDEN'!B:O,14,FALSE),"")</f>
        <v/>
      </c>
      <c r="N5" t="str">
        <f>IFERROR(VLOOKUP(A5,'County-Level Data - HIDDEN'!B:P,15,FALSE),"")</f>
        <v/>
      </c>
      <c r="O5" t="str">
        <f>IFERROR(VLOOKUP(A5,'County-Level Data - HIDDEN'!B:Q,16,FALSE),"")</f>
        <v/>
      </c>
      <c r="P5" t="str">
        <f>IFERROR(VLOOKUP(A5,'County-Level Data - HIDDEN'!B:R,17,FALSE),"")</f>
        <v/>
      </c>
      <c r="Q5" t="str">
        <f>IFERROR(VLOOKUP(A5,'County-Level Data - HIDDEN'!B:S,18,FALSE),"")</f>
        <v/>
      </c>
      <c r="R5" t="str">
        <f>IFERROR(VLOOKUP(A5,'County-Level Data - HIDDEN'!B:T,19,FALSE),"")</f>
        <v/>
      </c>
      <c r="S5" t="str">
        <f>IFERROR(VLOOKUP(A5,'County-Level Data - HIDDEN'!B:U,20,FALSE),"")</f>
        <v/>
      </c>
      <c r="T5" t="str">
        <f>IFERROR(VLOOKUP(A5,'County-Level Data - HIDDEN'!B:V,21,FALSE),"")</f>
        <v/>
      </c>
      <c r="U5" t="str">
        <f>IFERROR(VLOOKUP(A5,'County-Level Data - HIDDEN'!B:W,22,FALSE),"")</f>
        <v/>
      </c>
    </row>
    <row r="6" spans="1:21" x14ac:dyDescent="0.25">
      <c r="A6" t="str">
        <f>IF('Service Area Data Profile'!A12=0,"",'Service Area Data Profile'!A12)</f>
        <v/>
      </c>
      <c r="F6" t="str">
        <f>IFERROR(VLOOKUP(A6,'County-Level Data - HIDDEN'!B:G,6,FALSE),"")</f>
        <v/>
      </c>
      <c r="G6" t="str">
        <f>IFERROR(VLOOKUP(A6,'County-Level Data - HIDDEN'!B:H,7,FALSE),"")</f>
        <v/>
      </c>
      <c r="H6" t="str">
        <f>IFERROR(VLOOKUP(A6,'County-Level Data - HIDDEN'!B:I,8,FALSE),"")</f>
        <v/>
      </c>
      <c r="I6" t="str">
        <f>IFERROR(VLOOKUP(A6,'County-Level Data - HIDDEN'!B:J,9,FALSE),"")</f>
        <v/>
      </c>
      <c r="J6" t="str">
        <f>IFERROR(VLOOKUP(A6,'County-Level Data - HIDDEN'!B:K,10,FALSE),"")</f>
        <v/>
      </c>
      <c r="K6" t="str">
        <f>IFERROR(VLOOKUP(A6,'County-Level Data - HIDDEN'!B:L,11,FALSE),"")</f>
        <v/>
      </c>
      <c r="L6" t="str">
        <f>IFERROR(VLOOKUP(A6,'County-Level Data - HIDDEN'!B:N,13,FALSE),"")</f>
        <v/>
      </c>
      <c r="M6" t="str">
        <f>IFERROR(VLOOKUP(A6,'County-Level Data - HIDDEN'!B:O,14,FALSE),"")</f>
        <v/>
      </c>
      <c r="N6" t="str">
        <f>IFERROR(VLOOKUP(A6,'County-Level Data - HIDDEN'!B:P,15,FALSE),"")</f>
        <v/>
      </c>
      <c r="O6" t="str">
        <f>IFERROR(VLOOKUP(A6,'County-Level Data - HIDDEN'!B:Q,16,FALSE),"")</f>
        <v/>
      </c>
      <c r="P6" t="str">
        <f>IFERROR(VLOOKUP(A6,'County-Level Data - HIDDEN'!B:R,17,FALSE),"")</f>
        <v/>
      </c>
      <c r="Q6" t="str">
        <f>IFERROR(VLOOKUP(A6,'County-Level Data - HIDDEN'!B:S,18,FALSE),"")</f>
        <v/>
      </c>
      <c r="R6" t="str">
        <f>IFERROR(VLOOKUP(A6,'County-Level Data - HIDDEN'!B:T,19,FALSE),"")</f>
        <v/>
      </c>
      <c r="S6" t="str">
        <f>IFERROR(VLOOKUP(A6,'County-Level Data - HIDDEN'!B:U,20,FALSE),"")</f>
        <v/>
      </c>
      <c r="T6" t="str">
        <f>IFERROR(VLOOKUP(A6,'County-Level Data - HIDDEN'!B:V,21,FALSE),"")</f>
        <v/>
      </c>
      <c r="U6" t="str">
        <f>IFERROR(VLOOKUP(A6,'County-Level Data - HIDDEN'!B:W,22,FALSE),"")</f>
        <v/>
      </c>
    </row>
    <row r="7" spans="1:21" s="1" customFormat="1" x14ac:dyDescent="0.25">
      <c r="A7" s="1" t="s">
        <v>6371</v>
      </c>
      <c r="B7" s="1">
        <f>SUM(B2:B4)</f>
        <v>0</v>
      </c>
      <c r="C7" s="1">
        <f t="shared" ref="C7:E7" si="0">SUM(C2:C4)</f>
        <v>0</v>
      </c>
      <c r="D7" s="1">
        <f t="shared" si="0"/>
        <v>0</v>
      </c>
      <c r="E7" s="1">
        <f t="shared" si="0"/>
        <v>0</v>
      </c>
      <c r="F7" s="1">
        <f>SUM(F2:F6)</f>
        <v>0</v>
      </c>
      <c r="G7" s="1">
        <f t="shared" ref="G7:U7" si="1">SUM(G2:G6)</f>
        <v>0</v>
      </c>
      <c r="H7" s="1">
        <f t="shared" si="1"/>
        <v>0</v>
      </c>
      <c r="I7" s="1">
        <f t="shared" si="1"/>
        <v>0</v>
      </c>
      <c r="J7" s="1">
        <f t="shared" si="1"/>
        <v>0</v>
      </c>
      <c r="K7" s="1">
        <f t="shared" si="1"/>
        <v>0</v>
      </c>
      <c r="L7" s="1">
        <f t="shared" si="1"/>
        <v>0</v>
      </c>
      <c r="M7" s="1">
        <f t="shared" si="1"/>
        <v>0</v>
      </c>
      <c r="N7" s="1">
        <f t="shared" si="1"/>
        <v>0</v>
      </c>
      <c r="O7" s="1">
        <f t="shared" si="1"/>
        <v>0</v>
      </c>
      <c r="P7" s="1">
        <f t="shared" si="1"/>
        <v>0</v>
      </c>
      <c r="Q7" s="1">
        <f t="shared" si="1"/>
        <v>0</v>
      </c>
      <c r="R7" s="1">
        <f t="shared" si="1"/>
        <v>0</v>
      </c>
      <c r="S7" s="1">
        <f t="shared" si="1"/>
        <v>0</v>
      </c>
      <c r="T7" s="1">
        <f t="shared" si="1"/>
        <v>0</v>
      </c>
      <c r="U7" s="1">
        <f t="shared" si="1"/>
        <v>0</v>
      </c>
    </row>
  </sheetData>
  <sheetProtection algorithmName="SHA-512" hashValue="m73lFhyBb8gO+p5GQheQit/1so/Rw8ZOTyShFDvHiYOBozhGUsKQAmyiOFxxlorLRg4OszqVBhd64i/wb9o9pg==" saltValue="QgoR5PHQwKgXUkH80T/PuQ=="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3124"/>
  <sheetViews>
    <sheetView zoomScale="80" zoomScaleNormal="80" workbookViewId="0">
      <pane xSplit="2" ySplit="1" topLeftCell="C2" activePane="bottomRight" state="frozen"/>
      <selection activeCell="D25" sqref="D25"/>
      <selection pane="topRight" activeCell="D25" sqref="D25"/>
      <selection pane="bottomLeft" activeCell="D25" sqref="D25"/>
      <selection pane="bottomRight" activeCell="D25" sqref="D25"/>
    </sheetView>
  </sheetViews>
  <sheetFormatPr defaultRowHeight="15" x14ac:dyDescent="0.25"/>
  <cols>
    <col min="1" max="1" width="21.28515625" style="3" bestFit="1" customWidth="1"/>
    <col min="2" max="2" width="34.85546875" style="3" bestFit="1" customWidth="1"/>
    <col min="3" max="5" width="16.28515625" style="3" customWidth="1"/>
    <col min="6" max="10" width="16.28515625" customWidth="1"/>
    <col min="20" max="20" width="34.140625" bestFit="1" customWidth="1"/>
  </cols>
  <sheetData>
    <row r="1" spans="1:22" s="2" customFormat="1" ht="120" x14ac:dyDescent="0.25">
      <c r="A1" s="4" t="s">
        <v>0</v>
      </c>
      <c r="B1" s="4" t="s">
        <v>6353</v>
      </c>
      <c r="C1" s="4" t="s">
        <v>3124</v>
      </c>
      <c r="D1" s="4" t="s">
        <v>3127</v>
      </c>
      <c r="E1" s="4" t="s">
        <v>3126</v>
      </c>
      <c r="F1" s="2" t="s">
        <v>6362</v>
      </c>
      <c r="G1" s="2" t="s">
        <v>6363</v>
      </c>
      <c r="H1" s="2" t="s">
        <v>6364</v>
      </c>
      <c r="I1" s="2" t="s">
        <v>6365</v>
      </c>
      <c r="J1" s="2" t="s">
        <v>6366</v>
      </c>
      <c r="K1" s="2" t="s">
        <v>6475</v>
      </c>
      <c r="L1" s="2" t="s">
        <v>6478</v>
      </c>
      <c r="M1" s="2" t="s">
        <v>6483</v>
      </c>
      <c r="N1" s="2" t="s">
        <v>6484</v>
      </c>
      <c r="O1" s="2" t="s">
        <v>6485</v>
      </c>
      <c r="P1" s="2" t="s">
        <v>6488</v>
      </c>
      <c r="Q1" s="2" t="s">
        <v>6489</v>
      </c>
      <c r="R1" s="2" t="s">
        <v>6490</v>
      </c>
      <c r="S1" s="2" t="s">
        <v>6491</v>
      </c>
      <c r="T1" s="2" t="s">
        <v>6496</v>
      </c>
      <c r="U1" s="2" t="s">
        <v>6501</v>
      </c>
      <c r="V1" s="2" t="s">
        <v>6503</v>
      </c>
    </row>
    <row r="2" spans="1:22" x14ac:dyDescent="0.25">
      <c r="A2" s="3" t="s">
        <v>1</v>
      </c>
      <c r="B2" s="3" t="s">
        <v>3230</v>
      </c>
      <c r="C2" s="3">
        <v>4761</v>
      </c>
      <c r="D2" s="3">
        <v>1358</v>
      </c>
      <c r="E2" s="3">
        <v>328</v>
      </c>
      <c r="F2">
        <v>40</v>
      </c>
      <c r="G2">
        <v>27</v>
      </c>
      <c r="H2">
        <v>74</v>
      </c>
      <c r="I2">
        <v>142</v>
      </c>
      <c r="J2">
        <v>4761</v>
      </c>
      <c r="K2">
        <v>2135</v>
      </c>
      <c r="L2">
        <v>1705</v>
      </c>
      <c r="M2">
        <v>65</v>
      </c>
      <c r="N2">
        <v>210</v>
      </c>
      <c r="O2">
        <v>350</v>
      </c>
      <c r="P2">
        <v>322</v>
      </c>
      <c r="Q2">
        <v>691</v>
      </c>
      <c r="R2">
        <v>162</v>
      </c>
      <c r="S2">
        <f>SUM(P2:R2)</f>
        <v>1175</v>
      </c>
      <c r="T2" t="s">
        <v>6497</v>
      </c>
      <c r="U2">
        <f>IF(T2="High Revitalization Impact Area",1,0)</f>
        <v>0</v>
      </c>
      <c r="V2">
        <f>IF(U2=1,J2,0)</f>
        <v>0</v>
      </c>
    </row>
    <row r="3" spans="1:22" x14ac:dyDescent="0.25">
      <c r="A3" s="3" t="s">
        <v>10</v>
      </c>
      <c r="B3" s="3" t="s">
        <v>3239</v>
      </c>
      <c r="C3" s="3">
        <v>3421</v>
      </c>
      <c r="D3" s="3">
        <v>731</v>
      </c>
      <c r="E3" s="3">
        <v>336</v>
      </c>
      <c r="F3">
        <v>55</v>
      </c>
      <c r="G3">
        <v>10</v>
      </c>
      <c r="H3">
        <v>49</v>
      </c>
      <c r="I3">
        <v>39</v>
      </c>
      <c r="J3">
        <v>3478</v>
      </c>
      <c r="K3">
        <v>1530</v>
      </c>
      <c r="L3">
        <v>1155</v>
      </c>
      <c r="M3">
        <v>25</v>
      </c>
      <c r="N3">
        <v>50</v>
      </c>
      <c r="O3">
        <v>200</v>
      </c>
      <c r="P3">
        <v>221</v>
      </c>
      <c r="Q3">
        <v>483</v>
      </c>
      <c r="R3">
        <v>448</v>
      </c>
      <c r="S3">
        <f t="shared" ref="S3:S66" si="0">SUM(P3:R3)</f>
        <v>1152</v>
      </c>
      <c r="T3" t="s">
        <v>6498</v>
      </c>
      <c r="U3">
        <f t="shared" ref="U3:U66" si="1">IF(T3="High Revitalization Impact Area",1,0)</f>
        <v>0</v>
      </c>
      <c r="V3">
        <f t="shared" ref="V3:V66" si="2">IF(U3=1,J3,0)</f>
        <v>0</v>
      </c>
    </row>
    <row r="4" spans="1:22" x14ac:dyDescent="0.25">
      <c r="A4" s="3" t="s">
        <v>11</v>
      </c>
      <c r="B4" s="3" t="s">
        <v>3240</v>
      </c>
      <c r="C4" s="3">
        <v>3059</v>
      </c>
      <c r="D4" s="3">
        <v>526</v>
      </c>
      <c r="E4" s="3">
        <v>135</v>
      </c>
      <c r="F4">
        <v>27</v>
      </c>
      <c r="G4">
        <v>8</v>
      </c>
      <c r="H4">
        <v>38</v>
      </c>
      <c r="I4">
        <v>31</v>
      </c>
      <c r="J4">
        <v>3281</v>
      </c>
      <c r="K4">
        <v>1305</v>
      </c>
      <c r="L4">
        <v>950</v>
      </c>
      <c r="M4">
        <v>45</v>
      </c>
      <c r="N4">
        <v>60</v>
      </c>
      <c r="O4">
        <v>120</v>
      </c>
      <c r="P4">
        <v>377</v>
      </c>
      <c r="Q4">
        <v>286</v>
      </c>
      <c r="R4">
        <v>151</v>
      </c>
      <c r="S4">
        <f t="shared" si="0"/>
        <v>814</v>
      </c>
      <c r="T4" t="s">
        <v>6497</v>
      </c>
      <c r="U4">
        <f t="shared" si="1"/>
        <v>0</v>
      </c>
      <c r="V4">
        <f t="shared" si="2"/>
        <v>0</v>
      </c>
    </row>
    <row r="5" spans="1:22" x14ac:dyDescent="0.25">
      <c r="A5" s="3" t="s">
        <v>13</v>
      </c>
      <c r="B5" s="3" t="s">
        <v>3242</v>
      </c>
      <c r="C5" s="3">
        <v>4172</v>
      </c>
      <c r="D5" s="3">
        <v>902</v>
      </c>
      <c r="E5" s="3">
        <v>295</v>
      </c>
      <c r="F5">
        <v>25</v>
      </c>
      <c r="G5">
        <v>60</v>
      </c>
      <c r="H5">
        <v>67</v>
      </c>
      <c r="I5">
        <v>64</v>
      </c>
      <c r="J5">
        <v>4242</v>
      </c>
      <c r="K5">
        <v>1760</v>
      </c>
      <c r="L5">
        <v>1385</v>
      </c>
      <c r="M5">
        <v>50</v>
      </c>
      <c r="N5">
        <v>110</v>
      </c>
      <c r="O5">
        <v>220</v>
      </c>
      <c r="P5">
        <v>327</v>
      </c>
      <c r="Q5">
        <v>141</v>
      </c>
      <c r="R5">
        <v>449</v>
      </c>
      <c r="S5">
        <f t="shared" si="0"/>
        <v>917</v>
      </c>
      <c r="T5" t="s">
        <v>6497</v>
      </c>
      <c r="U5">
        <f t="shared" si="1"/>
        <v>0</v>
      </c>
      <c r="V5">
        <f t="shared" si="2"/>
        <v>0</v>
      </c>
    </row>
    <row r="6" spans="1:22" x14ac:dyDescent="0.25">
      <c r="A6" s="3" t="s">
        <v>14</v>
      </c>
      <c r="B6" s="3" t="s">
        <v>3243</v>
      </c>
      <c r="C6" s="3">
        <v>3185</v>
      </c>
      <c r="D6" s="3">
        <v>999</v>
      </c>
      <c r="E6" s="3">
        <v>328</v>
      </c>
      <c r="F6">
        <v>22</v>
      </c>
      <c r="G6">
        <v>64</v>
      </c>
      <c r="H6">
        <v>43</v>
      </c>
      <c r="I6">
        <v>63</v>
      </c>
      <c r="J6">
        <v>3325</v>
      </c>
      <c r="K6">
        <v>1460</v>
      </c>
      <c r="L6">
        <v>1205</v>
      </c>
      <c r="M6">
        <v>100</v>
      </c>
      <c r="N6">
        <v>105</v>
      </c>
      <c r="O6">
        <v>190</v>
      </c>
      <c r="P6">
        <v>185</v>
      </c>
      <c r="Q6">
        <v>213</v>
      </c>
      <c r="R6">
        <v>431</v>
      </c>
      <c r="S6">
        <f t="shared" si="0"/>
        <v>829</v>
      </c>
      <c r="T6" t="s">
        <v>6498</v>
      </c>
      <c r="U6">
        <f t="shared" si="1"/>
        <v>0</v>
      </c>
      <c r="V6">
        <f t="shared" si="2"/>
        <v>0</v>
      </c>
    </row>
    <row r="7" spans="1:22" x14ac:dyDescent="0.25">
      <c r="A7" s="3" t="s">
        <v>15</v>
      </c>
      <c r="B7" s="3" t="s">
        <v>3244</v>
      </c>
      <c r="C7" s="3">
        <v>5705</v>
      </c>
      <c r="D7" s="3">
        <v>1639</v>
      </c>
      <c r="E7" s="3">
        <v>531</v>
      </c>
      <c r="F7">
        <v>32</v>
      </c>
      <c r="G7">
        <v>75</v>
      </c>
      <c r="H7">
        <v>135</v>
      </c>
      <c r="I7">
        <v>56</v>
      </c>
      <c r="J7">
        <v>5752</v>
      </c>
      <c r="K7">
        <v>2165</v>
      </c>
      <c r="L7">
        <v>1900</v>
      </c>
      <c r="M7">
        <v>65</v>
      </c>
      <c r="N7">
        <v>200</v>
      </c>
      <c r="O7">
        <v>275</v>
      </c>
      <c r="P7">
        <v>472</v>
      </c>
      <c r="Q7">
        <v>166</v>
      </c>
      <c r="R7">
        <v>279</v>
      </c>
      <c r="S7">
        <f t="shared" si="0"/>
        <v>917</v>
      </c>
      <c r="T7" t="s">
        <v>6498</v>
      </c>
      <c r="U7">
        <f t="shared" si="1"/>
        <v>0</v>
      </c>
      <c r="V7">
        <f t="shared" si="2"/>
        <v>0</v>
      </c>
    </row>
    <row r="8" spans="1:22" x14ac:dyDescent="0.25">
      <c r="A8" s="3" t="s">
        <v>16</v>
      </c>
      <c r="B8" s="3" t="s">
        <v>3245</v>
      </c>
      <c r="C8" s="3">
        <v>3668</v>
      </c>
      <c r="D8" s="3">
        <v>580</v>
      </c>
      <c r="E8" s="3">
        <v>218</v>
      </c>
      <c r="F8">
        <v>45</v>
      </c>
      <c r="G8">
        <v>29</v>
      </c>
      <c r="H8">
        <v>0</v>
      </c>
      <c r="I8">
        <v>70</v>
      </c>
      <c r="J8">
        <v>3695</v>
      </c>
      <c r="K8">
        <v>1245</v>
      </c>
      <c r="L8">
        <v>1205</v>
      </c>
      <c r="M8">
        <v>65</v>
      </c>
      <c r="N8">
        <v>45</v>
      </c>
      <c r="O8">
        <v>130</v>
      </c>
      <c r="P8">
        <v>345</v>
      </c>
      <c r="Q8">
        <v>203</v>
      </c>
      <c r="R8">
        <v>159</v>
      </c>
      <c r="S8">
        <f t="shared" si="0"/>
        <v>707</v>
      </c>
      <c r="T8" t="s">
        <v>6497</v>
      </c>
      <c r="U8">
        <f t="shared" si="1"/>
        <v>0</v>
      </c>
      <c r="V8">
        <f t="shared" si="2"/>
        <v>0</v>
      </c>
    </row>
    <row r="9" spans="1:22" x14ac:dyDescent="0.25">
      <c r="A9" s="3" t="s">
        <v>17</v>
      </c>
      <c r="B9" s="3" t="s">
        <v>3246</v>
      </c>
      <c r="C9" s="3">
        <v>2806</v>
      </c>
      <c r="D9" s="3">
        <v>430</v>
      </c>
      <c r="E9" s="3">
        <v>114</v>
      </c>
      <c r="F9">
        <v>0</v>
      </c>
      <c r="G9">
        <v>42</v>
      </c>
      <c r="H9">
        <v>11</v>
      </c>
      <c r="I9">
        <v>14</v>
      </c>
      <c r="J9">
        <v>2835</v>
      </c>
      <c r="K9">
        <v>1250</v>
      </c>
      <c r="L9">
        <v>1070</v>
      </c>
      <c r="M9">
        <v>15</v>
      </c>
      <c r="N9">
        <v>55</v>
      </c>
      <c r="O9">
        <v>130</v>
      </c>
      <c r="P9">
        <v>290</v>
      </c>
      <c r="Q9">
        <v>65</v>
      </c>
      <c r="R9">
        <v>65</v>
      </c>
      <c r="S9">
        <f t="shared" si="0"/>
        <v>420</v>
      </c>
      <c r="T9" t="s">
        <v>6497</v>
      </c>
      <c r="U9">
        <f t="shared" si="1"/>
        <v>0</v>
      </c>
      <c r="V9">
        <f t="shared" si="2"/>
        <v>0</v>
      </c>
    </row>
    <row r="10" spans="1:22" x14ac:dyDescent="0.25">
      <c r="A10" s="3" t="s">
        <v>18</v>
      </c>
      <c r="B10" s="3" t="s">
        <v>3247</v>
      </c>
      <c r="C10" s="3">
        <v>5870</v>
      </c>
      <c r="D10" s="3">
        <v>1323</v>
      </c>
      <c r="E10" s="3">
        <v>711</v>
      </c>
      <c r="F10">
        <v>47</v>
      </c>
      <c r="G10">
        <v>93</v>
      </c>
      <c r="H10">
        <v>19</v>
      </c>
      <c r="I10">
        <v>103</v>
      </c>
      <c r="J10">
        <v>5893</v>
      </c>
      <c r="K10">
        <v>2220</v>
      </c>
      <c r="L10">
        <v>1830</v>
      </c>
      <c r="M10">
        <v>15</v>
      </c>
      <c r="N10">
        <v>55</v>
      </c>
      <c r="O10">
        <v>140</v>
      </c>
      <c r="P10">
        <v>674</v>
      </c>
      <c r="Q10">
        <v>138</v>
      </c>
      <c r="R10">
        <v>171</v>
      </c>
      <c r="S10">
        <f t="shared" si="0"/>
        <v>983</v>
      </c>
      <c r="T10" t="s">
        <v>6498</v>
      </c>
      <c r="U10">
        <f t="shared" si="1"/>
        <v>0</v>
      </c>
      <c r="V10">
        <f t="shared" si="2"/>
        <v>0</v>
      </c>
    </row>
    <row r="11" spans="1:22" x14ac:dyDescent="0.25">
      <c r="A11" s="3" t="s">
        <v>12</v>
      </c>
      <c r="B11" s="3" t="s">
        <v>3241</v>
      </c>
      <c r="C11" s="3">
        <v>8200</v>
      </c>
      <c r="D11" s="3">
        <v>2056</v>
      </c>
      <c r="E11" s="3">
        <v>759</v>
      </c>
      <c r="F11">
        <v>89</v>
      </c>
      <c r="G11">
        <v>189</v>
      </c>
      <c r="H11">
        <v>252</v>
      </c>
      <c r="I11">
        <v>143</v>
      </c>
      <c r="J11">
        <v>8241</v>
      </c>
      <c r="K11">
        <v>3615</v>
      </c>
      <c r="L11">
        <v>2425</v>
      </c>
      <c r="M11">
        <v>180</v>
      </c>
      <c r="N11">
        <v>95</v>
      </c>
      <c r="O11">
        <v>215</v>
      </c>
      <c r="P11">
        <v>1108</v>
      </c>
      <c r="Q11">
        <v>164</v>
      </c>
      <c r="R11">
        <v>109</v>
      </c>
      <c r="S11">
        <f t="shared" si="0"/>
        <v>1381</v>
      </c>
      <c r="T11" t="s">
        <v>6497</v>
      </c>
      <c r="U11">
        <f t="shared" si="1"/>
        <v>0</v>
      </c>
      <c r="V11">
        <f t="shared" si="2"/>
        <v>0</v>
      </c>
    </row>
    <row r="12" spans="1:22" x14ac:dyDescent="0.25">
      <c r="A12" s="3" t="s">
        <v>2</v>
      </c>
      <c r="B12" s="3" t="s">
        <v>3231</v>
      </c>
      <c r="C12" s="3">
        <v>1982</v>
      </c>
      <c r="D12" s="3">
        <v>677</v>
      </c>
      <c r="E12" s="3">
        <v>287</v>
      </c>
      <c r="F12">
        <v>34</v>
      </c>
      <c r="G12">
        <v>32</v>
      </c>
      <c r="H12">
        <v>64</v>
      </c>
      <c r="I12">
        <v>23</v>
      </c>
      <c r="J12">
        <v>1985</v>
      </c>
      <c r="K12">
        <v>890</v>
      </c>
      <c r="L12">
        <v>725</v>
      </c>
      <c r="M12">
        <v>80</v>
      </c>
      <c r="N12">
        <v>95</v>
      </c>
      <c r="O12">
        <v>145</v>
      </c>
      <c r="P12">
        <v>158</v>
      </c>
      <c r="Q12">
        <v>307</v>
      </c>
      <c r="R12">
        <v>110</v>
      </c>
      <c r="S12">
        <f t="shared" si="0"/>
        <v>575</v>
      </c>
      <c r="T12" t="s">
        <v>6499</v>
      </c>
      <c r="U12">
        <f t="shared" si="1"/>
        <v>1</v>
      </c>
      <c r="V12">
        <f t="shared" si="2"/>
        <v>1985</v>
      </c>
    </row>
    <row r="13" spans="1:22" x14ac:dyDescent="0.25">
      <c r="A13" s="3" t="s">
        <v>3</v>
      </c>
      <c r="B13" s="3" t="s">
        <v>3232</v>
      </c>
      <c r="C13" s="3">
        <v>2376</v>
      </c>
      <c r="D13" s="3">
        <v>753</v>
      </c>
      <c r="E13" s="3">
        <v>388</v>
      </c>
      <c r="F13">
        <v>11</v>
      </c>
      <c r="G13">
        <v>13</v>
      </c>
      <c r="H13">
        <v>0</v>
      </c>
      <c r="I13">
        <v>14</v>
      </c>
      <c r="J13">
        <v>2376</v>
      </c>
      <c r="K13">
        <v>935</v>
      </c>
      <c r="L13">
        <v>715</v>
      </c>
      <c r="M13">
        <v>15</v>
      </c>
      <c r="N13">
        <v>35</v>
      </c>
      <c r="O13">
        <v>150</v>
      </c>
      <c r="P13">
        <v>78</v>
      </c>
      <c r="Q13">
        <v>226</v>
      </c>
      <c r="R13">
        <v>378</v>
      </c>
      <c r="S13">
        <f t="shared" si="0"/>
        <v>682</v>
      </c>
      <c r="T13" t="s">
        <v>6499</v>
      </c>
      <c r="U13">
        <f t="shared" si="1"/>
        <v>1</v>
      </c>
      <c r="V13">
        <f t="shared" si="2"/>
        <v>2376</v>
      </c>
    </row>
    <row r="14" spans="1:22" x14ac:dyDescent="0.25">
      <c r="A14" s="3" t="s">
        <v>4</v>
      </c>
      <c r="B14" s="3" t="s">
        <v>3233</v>
      </c>
      <c r="C14" s="3">
        <v>3205</v>
      </c>
      <c r="D14" s="3">
        <v>1931</v>
      </c>
      <c r="E14" s="3">
        <v>892</v>
      </c>
      <c r="F14">
        <v>36</v>
      </c>
      <c r="G14">
        <v>179</v>
      </c>
      <c r="H14">
        <v>116</v>
      </c>
      <c r="I14">
        <v>126</v>
      </c>
      <c r="J14">
        <v>3422</v>
      </c>
      <c r="K14">
        <v>1275</v>
      </c>
      <c r="L14">
        <v>750</v>
      </c>
      <c r="M14">
        <v>85</v>
      </c>
      <c r="N14">
        <v>160</v>
      </c>
      <c r="O14">
        <v>140</v>
      </c>
      <c r="P14">
        <v>124</v>
      </c>
      <c r="Q14">
        <v>109</v>
      </c>
      <c r="R14">
        <v>424</v>
      </c>
      <c r="S14">
        <f t="shared" si="0"/>
        <v>657</v>
      </c>
      <c r="T14" t="s">
        <v>6499</v>
      </c>
      <c r="U14">
        <f t="shared" si="1"/>
        <v>1</v>
      </c>
      <c r="V14">
        <f t="shared" si="2"/>
        <v>3422</v>
      </c>
    </row>
    <row r="15" spans="1:22" x14ac:dyDescent="0.25">
      <c r="A15" s="3" t="s">
        <v>5</v>
      </c>
      <c r="B15" s="3" t="s">
        <v>3234</v>
      </c>
      <c r="C15" s="3">
        <v>1848</v>
      </c>
      <c r="D15" s="3">
        <v>830</v>
      </c>
      <c r="E15" s="3">
        <v>287</v>
      </c>
      <c r="F15">
        <v>36</v>
      </c>
      <c r="G15">
        <v>69</v>
      </c>
      <c r="H15">
        <v>94</v>
      </c>
      <c r="I15">
        <v>38</v>
      </c>
      <c r="J15">
        <v>2175</v>
      </c>
      <c r="K15">
        <v>850</v>
      </c>
      <c r="L15">
        <v>470</v>
      </c>
      <c r="M15">
        <v>20</v>
      </c>
      <c r="N15">
        <v>75</v>
      </c>
      <c r="O15">
        <v>145</v>
      </c>
      <c r="P15">
        <v>38</v>
      </c>
      <c r="Q15">
        <v>172</v>
      </c>
      <c r="R15">
        <v>280</v>
      </c>
      <c r="S15">
        <f t="shared" si="0"/>
        <v>490</v>
      </c>
      <c r="T15" t="s">
        <v>6499</v>
      </c>
      <c r="U15">
        <f t="shared" si="1"/>
        <v>1</v>
      </c>
      <c r="V15">
        <f t="shared" si="2"/>
        <v>2175</v>
      </c>
    </row>
    <row r="16" spans="1:22" x14ac:dyDescent="0.25">
      <c r="A16" s="3" t="s">
        <v>6</v>
      </c>
      <c r="B16" s="3" t="s">
        <v>3235</v>
      </c>
      <c r="C16" s="3">
        <v>3997</v>
      </c>
      <c r="D16" s="3">
        <v>1137</v>
      </c>
      <c r="E16" s="3">
        <v>376</v>
      </c>
      <c r="F16">
        <v>0</v>
      </c>
      <c r="G16">
        <v>43</v>
      </c>
      <c r="H16">
        <v>73</v>
      </c>
      <c r="I16">
        <v>135</v>
      </c>
      <c r="J16">
        <v>4055</v>
      </c>
      <c r="K16">
        <v>1660</v>
      </c>
      <c r="L16">
        <v>955</v>
      </c>
      <c r="M16">
        <v>10</v>
      </c>
      <c r="N16">
        <v>40</v>
      </c>
      <c r="O16">
        <v>175</v>
      </c>
      <c r="P16">
        <v>47</v>
      </c>
      <c r="Q16">
        <v>264</v>
      </c>
      <c r="R16">
        <v>592</v>
      </c>
      <c r="S16">
        <f t="shared" si="0"/>
        <v>903</v>
      </c>
      <c r="T16" t="s">
        <v>6498</v>
      </c>
      <c r="U16">
        <f t="shared" si="1"/>
        <v>0</v>
      </c>
      <c r="V16">
        <f t="shared" si="2"/>
        <v>0</v>
      </c>
    </row>
    <row r="17" spans="1:22" x14ac:dyDescent="0.25">
      <c r="A17" s="3" t="s">
        <v>7</v>
      </c>
      <c r="B17" s="3" t="s">
        <v>3236</v>
      </c>
      <c r="C17" s="3">
        <v>981</v>
      </c>
      <c r="D17" s="3">
        <v>595</v>
      </c>
      <c r="E17" s="3">
        <v>377</v>
      </c>
      <c r="F17">
        <v>42</v>
      </c>
      <c r="G17">
        <v>147</v>
      </c>
      <c r="H17">
        <v>81</v>
      </c>
      <c r="I17">
        <v>43</v>
      </c>
      <c r="J17">
        <v>1140</v>
      </c>
      <c r="K17">
        <v>770</v>
      </c>
      <c r="L17">
        <v>75</v>
      </c>
      <c r="M17">
        <v>4</v>
      </c>
      <c r="N17">
        <v>4</v>
      </c>
      <c r="O17">
        <v>25</v>
      </c>
      <c r="P17">
        <v>14</v>
      </c>
      <c r="Q17">
        <v>12</v>
      </c>
      <c r="R17">
        <v>36</v>
      </c>
      <c r="S17">
        <f t="shared" si="0"/>
        <v>62</v>
      </c>
      <c r="T17" t="s">
        <v>6499</v>
      </c>
      <c r="U17">
        <f t="shared" si="1"/>
        <v>1</v>
      </c>
      <c r="V17">
        <f t="shared" si="2"/>
        <v>1140</v>
      </c>
    </row>
    <row r="18" spans="1:22" x14ac:dyDescent="0.25">
      <c r="A18" s="3" t="s">
        <v>8</v>
      </c>
      <c r="B18" s="3" t="s">
        <v>3237</v>
      </c>
      <c r="C18" s="3">
        <v>2432</v>
      </c>
      <c r="D18" s="3">
        <v>1465</v>
      </c>
      <c r="E18" s="3">
        <v>1076</v>
      </c>
      <c r="F18">
        <v>104</v>
      </c>
      <c r="G18">
        <v>83</v>
      </c>
      <c r="H18">
        <v>100</v>
      </c>
      <c r="I18">
        <v>63</v>
      </c>
      <c r="J18">
        <v>2583</v>
      </c>
      <c r="K18">
        <v>1135</v>
      </c>
      <c r="L18">
        <v>395</v>
      </c>
      <c r="M18">
        <v>30</v>
      </c>
      <c r="N18">
        <v>40</v>
      </c>
      <c r="O18">
        <v>115</v>
      </c>
      <c r="P18">
        <v>22</v>
      </c>
      <c r="Q18">
        <v>134</v>
      </c>
      <c r="R18">
        <v>302</v>
      </c>
      <c r="S18">
        <f t="shared" si="0"/>
        <v>458</v>
      </c>
      <c r="T18" t="s">
        <v>6499</v>
      </c>
      <c r="U18">
        <f t="shared" si="1"/>
        <v>1</v>
      </c>
      <c r="V18">
        <f t="shared" si="2"/>
        <v>2583</v>
      </c>
    </row>
    <row r="19" spans="1:22" x14ac:dyDescent="0.25">
      <c r="A19" s="3" t="s">
        <v>9</v>
      </c>
      <c r="B19" s="3" t="s">
        <v>3238</v>
      </c>
      <c r="C19" s="3">
        <v>2838</v>
      </c>
      <c r="D19" s="3">
        <v>1273</v>
      </c>
      <c r="E19" s="3">
        <v>593</v>
      </c>
      <c r="F19">
        <v>27</v>
      </c>
      <c r="G19">
        <v>63</v>
      </c>
      <c r="H19">
        <v>33</v>
      </c>
      <c r="I19">
        <v>31</v>
      </c>
      <c r="J19">
        <v>2846</v>
      </c>
      <c r="K19">
        <v>1110</v>
      </c>
      <c r="L19">
        <v>650</v>
      </c>
      <c r="M19">
        <v>35</v>
      </c>
      <c r="N19">
        <v>20</v>
      </c>
      <c r="O19">
        <v>135</v>
      </c>
      <c r="P19">
        <v>219</v>
      </c>
      <c r="Q19">
        <v>89</v>
      </c>
      <c r="R19">
        <v>290</v>
      </c>
      <c r="S19">
        <f t="shared" si="0"/>
        <v>598</v>
      </c>
      <c r="T19" t="s">
        <v>6499</v>
      </c>
      <c r="U19">
        <f t="shared" si="1"/>
        <v>1</v>
      </c>
      <c r="V19">
        <f t="shared" si="2"/>
        <v>2846</v>
      </c>
    </row>
    <row r="20" spans="1:22" x14ac:dyDescent="0.25">
      <c r="A20" s="3" t="s">
        <v>19</v>
      </c>
      <c r="B20" s="3" t="s">
        <v>3248</v>
      </c>
      <c r="C20" s="3">
        <v>2087</v>
      </c>
      <c r="D20" s="3">
        <v>846</v>
      </c>
      <c r="E20" s="3">
        <v>501</v>
      </c>
      <c r="F20">
        <v>61</v>
      </c>
      <c r="G20">
        <v>31</v>
      </c>
      <c r="H20">
        <v>64</v>
      </c>
      <c r="I20">
        <v>50</v>
      </c>
      <c r="J20">
        <v>2105</v>
      </c>
      <c r="K20">
        <v>755</v>
      </c>
      <c r="L20">
        <v>615</v>
      </c>
      <c r="M20">
        <v>110</v>
      </c>
      <c r="N20">
        <v>60</v>
      </c>
      <c r="O20">
        <v>100</v>
      </c>
      <c r="P20">
        <v>180</v>
      </c>
      <c r="Q20">
        <v>38</v>
      </c>
      <c r="R20">
        <v>63</v>
      </c>
      <c r="S20">
        <f t="shared" si="0"/>
        <v>281</v>
      </c>
      <c r="T20" t="s">
        <v>6499</v>
      </c>
      <c r="U20">
        <f t="shared" si="1"/>
        <v>1</v>
      </c>
      <c r="V20">
        <f t="shared" si="2"/>
        <v>2105</v>
      </c>
    </row>
    <row r="21" spans="1:22" x14ac:dyDescent="0.25">
      <c r="A21" s="3" t="s">
        <v>20</v>
      </c>
      <c r="B21" s="3" t="s">
        <v>3249</v>
      </c>
      <c r="C21" s="3">
        <v>1780</v>
      </c>
      <c r="D21" s="3">
        <v>690</v>
      </c>
      <c r="E21" s="3">
        <v>269</v>
      </c>
      <c r="F21">
        <v>13</v>
      </c>
      <c r="G21">
        <v>26</v>
      </c>
      <c r="H21">
        <v>60</v>
      </c>
      <c r="I21">
        <v>75</v>
      </c>
      <c r="J21">
        <v>1780</v>
      </c>
      <c r="K21">
        <v>520</v>
      </c>
      <c r="L21">
        <v>395</v>
      </c>
      <c r="M21">
        <v>15</v>
      </c>
      <c r="N21">
        <v>50</v>
      </c>
      <c r="O21">
        <v>90</v>
      </c>
      <c r="P21">
        <v>100</v>
      </c>
      <c r="Q21">
        <v>30</v>
      </c>
      <c r="R21">
        <v>27</v>
      </c>
      <c r="S21">
        <f t="shared" si="0"/>
        <v>157</v>
      </c>
      <c r="T21" t="s">
        <v>6499</v>
      </c>
      <c r="U21">
        <f t="shared" si="1"/>
        <v>1</v>
      </c>
      <c r="V21">
        <f t="shared" si="2"/>
        <v>1780</v>
      </c>
    </row>
    <row r="22" spans="1:22" x14ac:dyDescent="0.25">
      <c r="A22" s="3" t="s">
        <v>21</v>
      </c>
      <c r="B22" s="3" t="s">
        <v>3250</v>
      </c>
      <c r="C22" s="3">
        <v>1372</v>
      </c>
      <c r="D22" s="3">
        <v>841</v>
      </c>
      <c r="E22" s="3">
        <v>554</v>
      </c>
      <c r="F22">
        <v>65</v>
      </c>
      <c r="G22">
        <v>128</v>
      </c>
      <c r="H22">
        <v>96</v>
      </c>
      <c r="I22">
        <v>15</v>
      </c>
      <c r="J22">
        <v>1392</v>
      </c>
      <c r="K22">
        <v>485</v>
      </c>
      <c r="L22">
        <v>355</v>
      </c>
      <c r="M22">
        <v>70</v>
      </c>
      <c r="N22">
        <v>80</v>
      </c>
      <c r="O22">
        <v>45</v>
      </c>
      <c r="P22">
        <v>83</v>
      </c>
      <c r="Q22">
        <v>108</v>
      </c>
      <c r="R22">
        <v>117</v>
      </c>
      <c r="S22">
        <f t="shared" si="0"/>
        <v>308</v>
      </c>
      <c r="T22" t="s">
        <v>6499</v>
      </c>
      <c r="U22">
        <f t="shared" si="1"/>
        <v>1</v>
      </c>
      <c r="V22">
        <f t="shared" si="2"/>
        <v>1392</v>
      </c>
    </row>
    <row r="23" spans="1:22" x14ac:dyDescent="0.25">
      <c r="A23" s="3" t="s">
        <v>22</v>
      </c>
      <c r="B23" s="3" t="s">
        <v>3251</v>
      </c>
      <c r="C23" s="3">
        <v>904</v>
      </c>
      <c r="D23" s="3">
        <v>542</v>
      </c>
      <c r="E23" s="3">
        <v>229</v>
      </c>
      <c r="F23">
        <v>18</v>
      </c>
      <c r="G23">
        <v>27</v>
      </c>
      <c r="H23">
        <v>19</v>
      </c>
      <c r="I23">
        <v>88</v>
      </c>
      <c r="J23">
        <v>983</v>
      </c>
      <c r="K23">
        <v>565</v>
      </c>
      <c r="L23">
        <v>285</v>
      </c>
      <c r="M23">
        <v>20</v>
      </c>
      <c r="N23">
        <v>20</v>
      </c>
      <c r="O23">
        <v>110</v>
      </c>
      <c r="P23">
        <v>48</v>
      </c>
      <c r="Q23">
        <v>57</v>
      </c>
      <c r="R23">
        <v>126</v>
      </c>
      <c r="S23">
        <f t="shared" si="0"/>
        <v>231</v>
      </c>
      <c r="T23" t="s">
        <v>6499</v>
      </c>
      <c r="U23">
        <f t="shared" si="1"/>
        <v>1</v>
      </c>
      <c r="V23">
        <f t="shared" si="2"/>
        <v>983</v>
      </c>
    </row>
    <row r="24" spans="1:22" x14ac:dyDescent="0.25">
      <c r="A24" s="3" t="s">
        <v>23</v>
      </c>
      <c r="B24" s="3" t="s">
        <v>3252</v>
      </c>
      <c r="C24" s="3">
        <v>2827</v>
      </c>
      <c r="D24" s="3">
        <v>702</v>
      </c>
      <c r="E24" s="3">
        <v>319</v>
      </c>
      <c r="F24">
        <v>14</v>
      </c>
      <c r="G24">
        <v>61</v>
      </c>
      <c r="H24">
        <v>75</v>
      </c>
      <c r="I24">
        <v>57</v>
      </c>
      <c r="J24">
        <v>2840</v>
      </c>
      <c r="K24">
        <v>1200</v>
      </c>
      <c r="L24">
        <v>1075</v>
      </c>
      <c r="M24">
        <v>95</v>
      </c>
      <c r="N24">
        <v>105</v>
      </c>
      <c r="O24">
        <v>95</v>
      </c>
      <c r="P24">
        <v>281</v>
      </c>
      <c r="Q24">
        <v>133</v>
      </c>
      <c r="R24">
        <v>160</v>
      </c>
      <c r="S24">
        <f t="shared" si="0"/>
        <v>574</v>
      </c>
      <c r="T24" t="s">
        <v>6498</v>
      </c>
      <c r="U24">
        <f t="shared" si="1"/>
        <v>0</v>
      </c>
      <c r="V24">
        <f t="shared" si="2"/>
        <v>0</v>
      </c>
    </row>
    <row r="25" spans="1:22" x14ac:dyDescent="0.25">
      <c r="A25" s="3" t="s">
        <v>24</v>
      </c>
      <c r="B25" s="3" t="s">
        <v>3253</v>
      </c>
      <c r="C25" s="3">
        <v>4770</v>
      </c>
      <c r="D25" s="3">
        <v>2070</v>
      </c>
      <c r="E25" s="3">
        <v>1116</v>
      </c>
      <c r="F25">
        <v>37</v>
      </c>
      <c r="G25">
        <v>243</v>
      </c>
      <c r="H25">
        <v>189</v>
      </c>
      <c r="I25">
        <v>2</v>
      </c>
      <c r="J25">
        <v>6511</v>
      </c>
      <c r="K25">
        <v>1900</v>
      </c>
      <c r="L25">
        <v>1150</v>
      </c>
      <c r="M25">
        <v>65</v>
      </c>
      <c r="N25">
        <v>80</v>
      </c>
      <c r="O25">
        <v>110</v>
      </c>
      <c r="P25">
        <v>371</v>
      </c>
      <c r="Q25">
        <v>200</v>
      </c>
      <c r="R25">
        <v>304</v>
      </c>
      <c r="S25">
        <f t="shared" si="0"/>
        <v>875</v>
      </c>
      <c r="T25" t="s">
        <v>6499</v>
      </c>
      <c r="U25">
        <f t="shared" si="1"/>
        <v>1</v>
      </c>
      <c r="V25">
        <f t="shared" si="2"/>
        <v>6511</v>
      </c>
    </row>
    <row r="26" spans="1:22" x14ac:dyDescent="0.25">
      <c r="A26" s="3" t="s">
        <v>25</v>
      </c>
      <c r="B26" s="3" t="s">
        <v>3254</v>
      </c>
      <c r="C26" s="3">
        <v>3035</v>
      </c>
      <c r="D26" s="3">
        <v>539</v>
      </c>
      <c r="E26" s="3">
        <v>156</v>
      </c>
      <c r="F26">
        <v>23</v>
      </c>
      <c r="G26">
        <v>68</v>
      </c>
      <c r="H26">
        <v>37</v>
      </c>
      <c r="I26">
        <v>34</v>
      </c>
      <c r="J26">
        <v>3037</v>
      </c>
      <c r="K26">
        <v>1325</v>
      </c>
      <c r="L26">
        <v>1120</v>
      </c>
      <c r="M26">
        <v>80</v>
      </c>
      <c r="N26">
        <v>125</v>
      </c>
      <c r="O26">
        <v>135</v>
      </c>
      <c r="P26">
        <v>228</v>
      </c>
      <c r="Q26">
        <v>184</v>
      </c>
      <c r="R26">
        <v>186</v>
      </c>
      <c r="S26">
        <f t="shared" si="0"/>
        <v>598</v>
      </c>
      <c r="T26" t="s">
        <v>6497</v>
      </c>
      <c r="U26">
        <f t="shared" si="1"/>
        <v>0</v>
      </c>
      <c r="V26">
        <f t="shared" si="2"/>
        <v>0</v>
      </c>
    </row>
    <row r="27" spans="1:22" x14ac:dyDescent="0.25">
      <c r="A27" s="3" t="s">
        <v>26</v>
      </c>
      <c r="B27" s="3" t="s">
        <v>3255</v>
      </c>
      <c r="C27" s="3">
        <v>4192</v>
      </c>
      <c r="D27" s="3">
        <v>1236</v>
      </c>
      <c r="E27" s="3">
        <v>507</v>
      </c>
      <c r="F27">
        <v>33</v>
      </c>
      <c r="G27">
        <v>63</v>
      </c>
      <c r="H27">
        <v>51</v>
      </c>
      <c r="I27">
        <v>76</v>
      </c>
      <c r="J27">
        <v>4201</v>
      </c>
      <c r="K27">
        <v>1790</v>
      </c>
      <c r="L27">
        <v>1480</v>
      </c>
      <c r="M27">
        <v>80</v>
      </c>
      <c r="N27">
        <v>115</v>
      </c>
      <c r="O27">
        <v>215</v>
      </c>
      <c r="P27">
        <v>276</v>
      </c>
      <c r="Q27">
        <v>215</v>
      </c>
      <c r="R27">
        <v>326</v>
      </c>
      <c r="S27">
        <f t="shared" si="0"/>
        <v>817</v>
      </c>
      <c r="T27" t="s">
        <v>6497</v>
      </c>
      <c r="U27">
        <f t="shared" si="1"/>
        <v>0</v>
      </c>
      <c r="V27">
        <f t="shared" si="2"/>
        <v>0</v>
      </c>
    </row>
    <row r="28" spans="1:22" x14ac:dyDescent="0.25">
      <c r="A28" s="3" t="s">
        <v>27</v>
      </c>
      <c r="B28" s="3" t="s">
        <v>3256</v>
      </c>
      <c r="C28" s="3">
        <v>7403</v>
      </c>
      <c r="D28" s="3">
        <v>3686</v>
      </c>
      <c r="E28" s="3">
        <v>1822</v>
      </c>
      <c r="F28">
        <v>120</v>
      </c>
      <c r="G28">
        <v>82</v>
      </c>
      <c r="H28">
        <v>145</v>
      </c>
      <c r="I28">
        <v>47</v>
      </c>
      <c r="J28">
        <v>7527</v>
      </c>
      <c r="K28">
        <v>2860</v>
      </c>
      <c r="L28">
        <v>1635</v>
      </c>
      <c r="M28">
        <v>115</v>
      </c>
      <c r="N28">
        <v>160</v>
      </c>
      <c r="O28">
        <v>210</v>
      </c>
      <c r="P28">
        <v>360</v>
      </c>
      <c r="Q28">
        <v>306</v>
      </c>
      <c r="R28">
        <v>450</v>
      </c>
      <c r="S28">
        <f t="shared" si="0"/>
        <v>1116</v>
      </c>
      <c r="T28" t="s">
        <v>6498</v>
      </c>
      <c r="U28">
        <f t="shared" si="1"/>
        <v>0</v>
      </c>
      <c r="V28">
        <f t="shared" si="2"/>
        <v>0</v>
      </c>
    </row>
    <row r="29" spans="1:22" x14ac:dyDescent="0.25">
      <c r="A29" s="3" t="s">
        <v>28</v>
      </c>
      <c r="B29" s="3" t="s">
        <v>3257</v>
      </c>
      <c r="C29" s="3">
        <v>6084</v>
      </c>
      <c r="D29" s="3">
        <v>2961</v>
      </c>
      <c r="E29" s="3">
        <v>1042</v>
      </c>
      <c r="F29">
        <v>51</v>
      </c>
      <c r="G29">
        <v>97</v>
      </c>
      <c r="H29">
        <v>136</v>
      </c>
      <c r="I29">
        <v>109</v>
      </c>
      <c r="J29">
        <v>6194</v>
      </c>
      <c r="K29">
        <v>2160</v>
      </c>
      <c r="L29">
        <v>1470</v>
      </c>
      <c r="M29">
        <v>65</v>
      </c>
      <c r="N29">
        <v>95</v>
      </c>
      <c r="O29">
        <v>275</v>
      </c>
      <c r="P29">
        <v>266</v>
      </c>
      <c r="Q29">
        <v>283</v>
      </c>
      <c r="R29">
        <v>466</v>
      </c>
      <c r="S29">
        <f t="shared" si="0"/>
        <v>1015</v>
      </c>
      <c r="T29" t="s">
        <v>6498</v>
      </c>
      <c r="U29">
        <f t="shared" si="1"/>
        <v>0</v>
      </c>
      <c r="V29">
        <f t="shared" si="2"/>
        <v>0</v>
      </c>
    </row>
    <row r="30" spans="1:22" x14ac:dyDescent="0.25">
      <c r="A30" s="3" t="s">
        <v>29</v>
      </c>
      <c r="B30" s="3" t="s">
        <v>3258</v>
      </c>
      <c r="C30" s="3">
        <v>6658</v>
      </c>
      <c r="D30" s="3">
        <v>2638</v>
      </c>
      <c r="E30" s="3">
        <v>814</v>
      </c>
      <c r="F30">
        <v>103</v>
      </c>
      <c r="G30">
        <v>67</v>
      </c>
      <c r="H30">
        <v>159</v>
      </c>
      <c r="I30">
        <v>213</v>
      </c>
      <c r="J30">
        <v>6700</v>
      </c>
      <c r="K30">
        <v>2460</v>
      </c>
      <c r="L30">
        <v>1725</v>
      </c>
      <c r="M30">
        <v>70</v>
      </c>
      <c r="N30">
        <v>130</v>
      </c>
      <c r="O30">
        <v>325</v>
      </c>
      <c r="P30">
        <v>460</v>
      </c>
      <c r="Q30">
        <v>135</v>
      </c>
      <c r="R30">
        <v>378</v>
      </c>
      <c r="S30">
        <f t="shared" si="0"/>
        <v>973</v>
      </c>
      <c r="T30" t="s">
        <v>6497</v>
      </c>
      <c r="U30">
        <f t="shared" si="1"/>
        <v>0</v>
      </c>
      <c r="V30">
        <f t="shared" si="2"/>
        <v>0</v>
      </c>
    </row>
    <row r="31" spans="1:22" x14ac:dyDescent="0.25">
      <c r="A31" s="3" t="s">
        <v>30</v>
      </c>
      <c r="B31" s="3" t="s">
        <v>3259</v>
      </c>
      <c r="C31" s="3">
        <v>6658</v>
      </c>
      <c r="D31" s="3">
        <v>1335</v>
      </c>
      <c r="E31" s="3">
        <v>460</v>
      </c>
      <c r="F31">
        <v>56</v>
      </c>
      <c r="G31">
        <v>0</v>
      </c>
      <c r="H31">
        <v>148</v>
      </c>
      <c r="I31">
        <v>123</v>
      </c>
      <c r="J31">
        <v>6734</v>
      </c>
      <c r="K31">
        <v>2335</v>
      </c>
      <c r="L31">
        <v>2070</v>
      </c>
      <c r="M31">
        <v>85</v>
      </c>
      <c r="N31">
        <v>195</v>
      </c>
      <c r="O31">
        <v>215</v>
      </c>
      <c r="P31">
        <v>431</v>
      </c>
      <c r="Q31">
        <v>39</v>
      </c>
      <c r="R31">
        <v>171</v>
      </c>
      <c r="S31">
        <f t="shared" si="0"/>
        <v>641</v>
      </c>
      <c r="T31" t="s">
        <v>6498</v>
      </c>
      <c r="U31">
        <f t="shared" si="1"/>
        <v>0</v>
      </c>
      <c r="V31">
        <f t="shared" si="2"/>
        <v>0</v>
      </c>
    </row>
    <row r="32" spans="1:22" x14ac:dyDescent="0.25">
      <c r="A32" s="3" t="s">
        <v>31</v>
      </c>
      <c r="B32" s="3" t="s">
        <v>3260</v>
      </c>
      <c r="C32" s="3">
        <v>10381</v>
      </c>
      <c r="D32" s="3">
        <v>1397</v>
      </c>
      <c r="E32" s="3">
        <v>240</v>
      </c>
      <c r="F32">
        <v>18</v>
      </c>
      <c r="G32">
        <v>0</v>
      </c>
      <c r="H32">
        <v>19</v>
      </c>
      <c r="I32">
        <v>58</v>
      </c>
      <c r="J32">
        <v>10478</v>
      </c>
      <c r="K32">
        <v>3780</v>
      </c>
      <c r="L32">
        <v>3555</v>
      </c>
      <c r="M32">
        <v>75</v>
      </c>
      <c r="N32">
        <v>235</v>
      </c>
      <c r="O32">
        <v>355</v>
      </c>
      <c r="P32">
        <v>863</v>
      </c>
      <c r="Q32">
        <v>104</v>
      </c>
      <c r="R32">
        <v>167</v>
      </c>
      <c r="S32">
        <f t="shared" si="0"/>
        <v>1134</v>
      </c>
      <c r="T32" t="s">
        <v>6498</v>
      </c>
      <c r="U32">
        <f t="shared" si="1"/>
        <v>0</v>
      </c>
      <c r="V32">
        <f t="shared" si="2"/>
        <v>0</v>
      </c>
    </row>
    <row r="33" spans="1:22" x14ac:dyDescent="0.25">
      <c r="A33" s="3" t="s">
        <v>32</v>
      </c>
      <c r="B33" s="3" t="s">
        <v>3261</v>
      </c>
      <c r="C33" s="3">
        <v>3823</v>
      </c>
      <c r="D33" s="3">
        <v>787</v>
      </c>
      <c r="E33" s="3">
        <v>336</v>
      </c>
      <c r="F33">
        <v>17</v>
      </c>
      <c r="G33">
        <v>17</v>
      </c>
      <c r="H33">
        <v>41</v>
      </c>
      <c r="I33">
        <v>3</v>
      </c>
      <c r="J33">
        <v>3829</v>
      </c>
      <c r="K33">
        <v>1345</v>
      </c>
      <c r="L33">
        <v>1120</v>
      </c>
      <c r="M33">
        <v>25</v>
      </c>
      <c r="N33">
        <v>55</v>
      </c>
      <c r="O33">
        <v>115</v>
      </c>
      <c r="P33">
        <v>237</v>
      </c>
      <c r="Q33">
        <v>136</v>
      </c>
      <c r="R33">
        <v>263</v>
      </c>
      <c r="S33">
        <f t="shared" si="0"/>
        <v>636</v>
      </c>
      <c r="T33" t="s">
        <v>6497</v>
      </c>
      <c r="U33">
        <f t="shared" si="1"/>
        <v>0</v>
      </c>
      <c r="V33">
        <f t="shared" si="2"/>
        <v>0</v>
      </c>
    </row>
    <row r="34" spans="1:22" x14ac:dyDescent="0.25">
      <c r="A34" s="3" t="s">
        <v>33</v>
      </c>
      <c r="B34" s="3" t="s">
        <v>3262</v>
      </c>
      <c r="C34" s="3">
        <v>12019</v>
      </c>
      <c r="D34" s="3">
        <v>2155</v>
      </c>
      <c r="E34" s="3">
        <v>627</v>
      </c>
      <c r="F34">
        <v>0</v>
      </c>
      <c r="G34">
        <v>31</v>
      </c>
      <c r="H34">
        <v>43</v>
      </c>
      <c r="I34">
        <v>352</v>
      </c>
      <c r="J34">
        <v>12075</v>
      </c>
      <c r="K34">
        <v>3790</v>
      </c>
      <c r="L34">
        <v>3370</v>
      </c>
      <c r="M34">
        <v>190</v>
      </c>
      <c r="N34">
        <v>240</v>
      </c>
      <c r="O34">
        <v>380</v>
      </c>
      <c r="P34">
        <v>549</v>
      </c>
      <c r="Q34">
        <v>41</v>
      </c>
      <c r="R34">
        <v>164</v>
      </c>
      <c r="S34">
        <f t="shared" si="0"/>
        <v>754</v>
      </c>
      <c r="T34" t="s">
        <v>6497</v>
      </c>
      <c r="U34">
        <f t="shared" si="1"/>
        <v>0</v>
      </c>
      <c r="V34">
        <f t="shared" si="2"/>
        <v>0</v>
      </c>
    </row>
    <row r="35" spans="1:22" x14ac:dyDescent="0.25">
      <c r="A35" s="3" t="s">
        <v>34</v>
      </c>
      <c r="B35" s="3" t="s">
        <v>3263</v>
      </c>
      <c r="C35" s="3">
        <v>2402</v>
      </c>
      <c r="D35" s="3">
        <v>498</v>
      </c>
      <c r="E35" s="3">
        <v>208</v>
      </c>
      <c r="F35">
        <v>19</v>
      </c>
      <c r="G35">
        <v>25</v>
      </c>
      <c r="H35">
        <v>71</v>
      </c>
      <c r="I35">
        <v>29</v>
      </c>
      <c r="J35">
        <v>2402</v>
      </c>
      <c r="K35">
        <v>1070</v>
      </c>
      <c r="L35">
        <v>900</v>
      </c>
      <c r="M35">
        <v>55</v>
      </c>
      <c r="N35">
        <v>70</v>
      </c>
      <c r="O35">
        <v>125</v>
      </c>
      <c r="P35">
        <v>100</v>
      </c>
      <c r="Q35">
        <v>66</v>
      </c>
      <c r="R35">
        <v>289</v>
      </c>
      <c r="S35">
        <f t="shared" si="0"/>
        <v>455</v>
      </c>
      <c r="T35" t="s">
        <v>6498</v>
      </c>
      <c r="U35">
        <f t="shared" si="1"/>
        <v>0</v>
      </c>
      <c r="V35">
        <f t="shared" si="2"/>
        <v>0</v>
      </c>
    </row>
    <row r="36" spans="1:22" x14ac:dyDescent="0.25">
      <c r="A36" s="3" t="s">
        <v>35</v>
      </c>
      <c r="B36" s="3" t="s">
        <v>3264</v>
      </c>
      <c r="C36" s="3">
        <v>2326</v>
      </c>
      <c r="D36" s="3">
        <v>799</v>
      </c>
      <c r="E36" s="3">
        <v>341</v>
      </c>
      <c r="F36">
        <v>23</v>
      </c>
      <c r="G36">
        <v>59</v>
      </c>
      <c r="H36">
        <v>85</v>
      </c>
      <c r="I36">
        <v>44</v>
      </c>
      <c r="J36">
        <v>4226</v>
      </c>
      <c r="K36">
        <v>1015</v>
      </c>
      <c r="L36">
        <v>680</v>
      </c>
      <c r="M36">
        <v>45</v>
      </c>
      <c r="N36">
        <v>70</v>
      </c>
      <c r="O36">
        <v>115</v>
      </c>
      <c r="P36">
        <v>108</v>
      </c>
      <c r="Q36">
        <v>161</v>
      </c>
      <c r="R36">
        <v>205</v>
      </c>
      <c r="S36">
        <f t="shared" si="0"/>
        <v>474</v>
      </c>
      <c r="T36" t="s">
        <v>6499</v>
      </c>
      <c r="U36">
        <f t="shared" si="1"/>
        <v>1</v>
      </c>
      <c r="V36">
        <f t="shared" si="2"/>
        <v>4226</v>
      </c>
    </row>
    <row r="37" spans="1:22" x14ac:dyDescent="0.25">
      <c r="A37" s="3" t="s">
        <v>36</v>
      </c>
      <c r="B37" s="3" t="s">
        <v>3265</v>
      </c>
      <c r="C37" s="3">
        <v>2783</v>
      </c>
      <c r="D37" s="3">
        <v>770</v>
      </c>
      <c r="E37" s="3">
        <v>205</v>
      </c>
      <c r="F37">
        <v>24</v>
      </c>
      <c r="G37">
        <v>35</v>
      </c>
      <c r="H37">
        <v>27</v>
      </c>
      <c r="I37">
        <v>16</v>
      </c>
      <c r="J37">
        <v>2809</v>
      </c>
      <c r="K37">
        <v>1220</v>
      </c>
      <c r="L37">
        <v>1010</v>
      </c>
      <c r="M37">
        <v>35</v>
      </c>
      <c r="N37">
        <v>100</v>
      </c>
      <c r="O37">
        <v>115</v>
      </c>
      <c r="P37">
        <v>179</v>
      </c>
      <c r="Q37">
        <v>98</v>
      </c>
      <c r="R37">
        <v>489</v>
      </c>
      <c r="S37">
        <f t="shared" si="0"/>
        <v>766</v>
      </c>
      <c r="T37" t="s">
        <v>6497</v>
      </c>
      <c r="U37">
        <f t="shared" si="1"/>
        <v>0</v>
      </c>
      <c r="V37">
        <f t="shared" si="2"/>
        <v>0</v>
      </c>
    </row>
    <row r="38" spans="1:22" x14ac:dyDescent="0.25">
      <c r="A38" s="3" t="s">
        <v>37</v>
      </c>
      <c r="B38" s="3" t="s">
        <v>3266</v>
      </c>
      <c r="C38" s="3">
        <v>3353</v>
      </c>
      <c r="D38" s="3">
        <v>880</v>
      </c>
      <c r="E38" s="3">
        <v>569</v>
      </c>
      <c r="F38">
        <v>44</v>
      </c>
      <c r="G38">
        <v>27</v>
      </c>
      <c r="H38">
        <v>23</v>
      </c>
      <c r="I38">
        <v>39</v>
      </c>
      <c r="J38">
        <v>3403</v>
      </c>
      <c r="K38">
        <v>1275</v>
      </c>
      <c r="L38">
        <v>1015</v>
      </c>
      <c r="M38">
        <v>65</v>
      </c>
      <c r="N38">
        <v>105</v>
      </c>
      <c r="O38">
        <v>150</v>
      </c>
      <c r="P38">
        <v>258</v>
      </c>
      <c r="Q38">
        <v>211</v>
      </c>
      <c r="R38">
        <v>373</v>
      </c>
      <c r="S38">
        <f t="shared" si="0"/>
        <v>842</v>
      </c>
      <c r="T38" t="s">
        <v>6499</v>
      </c>
      <c r="U38">
        <f t="shared" si="1"/>
        <v>1</v>
      </c>
      <c r="V38">
        <f t="shared" si="2"/>
        <v>3403</v>
      </c>
    </row>
    <row r="39" spans="1:22" x14ac:dyDescent="0.25">
      <c r="A39" s="3" t="s">
        <v>38</v>
      </c>
      <c r="B39" s="3" t="s">
        <v>3267</v>
      </c>
      <c r="C39" s="3">
        <v>2452</v>
      </c>
      <c r="D39" s="3">
        <v>809</v>
      </c>
      <c r="E39" s="3">
        <v>325</v>
      </c>
      <c r="F39">
        <v>42</v>
      </c>
      <c r="G39">
        <v>80</v>
      </c>
      <c r="H39">
        <v>7</v>
      </c>
      <c r="I39">
        <v>23</v>
      </c>
      <c r="J39">
        <v>2467</v>
      </c>
      <c r="K39">
        <v>1140</v>
      </c>
      <c r="L39">
        <v>830</v>
      </c>
      <c r="M39">
        <v>20</v>
      </c>
      <c r="N39">
        <v>110</v>
      </c>
      <c r="O39">
        <v>130</v>
      </c>
      <c r="P39">
        <v>142</v>
      </c>
      <c r="Q39">
        <v>86</v>
      </c>
      <c r="R39">
        <v>273</v>
      </c>
      <c r="S39">
        <f t="shared" si="0"/>
        <v>501</v>
      </c>
      <c r="T39" t="s">
        <v>6497</v>
      </c>
      <c r="U39">
        <f t="shared" si="1"/>
        <v>0</v>
      </c>
      <c r="V39">
        <f t="shared" si="2"/>
        <v>0</v>
      </c>
    </row>
    <row r="40" spans="1:22" x14ac:dyDescent="0.25">
      <c r="A40" s="3" t="s">
        <v>39</v>
      </c>
      <c r="B40" s="3" t="s">
        <v>3268</v>
      </c>
      <c r="C40" s="3">
        <v>3946</v>
      </c>
      <c r="D40" s="3">
        <v>1480</v>
      </c>
      <c r="E40" s="3">
        <v>488</v>
      </c>
      <c r="F40">
        <v>16</v>
      </c>
      <c r="G40">
        <v>62</v>
      </c>
      <c r="H40">
        <v>56</v>
      </c>
      <c r="I40">
        <v>66</v>
      </c>
      <c r="J40">
        <v>3960</v>
      </c>
      <c r="K40">
        <v>1355</v>
      </c>
      <c r="L40">
        <v>1020</v>
      </c>
      <c r="M40">
        <v>35</v>
      </c>
      <c r="N40">
        <v>90</v>
      </c>
      <c r="O40">
        <v>175</v>
      </c>
      <c r="P40">
        <v>202</v>
      </c>
      <c r="Q40">
        <v>228</v>
      </c>
      <c r="R40">
        <v>422</v>
      </c>
      <c r="S40">
        <f t="shared" si="0"/>
        <v>852</v>
      </c>
      <c r="T40" t="s">
        <v>6497</v>
      </c>
      <c r="U40">
        <f t="shared" si="1"/>
        <v>0</v>
      </c>
      <c r="V40">
        <f t="shared" si="2"/>
        <v>0</v>
      </c>
    </row>
    <row r="41" spans="1:22" x14ac:dyDescent="0.25">
      <c r="A41" s="3" t="s">
        <v>40</v>
      </c>
      <c r="B41" s="3" t="s">
        <v>3269</v>
      </c>
      <c r="C41" s="3">
        <v>3783</v>
      </c>
      <c r="D41" s="3">
        <v>1088</v>
      </c>
      <c r="E41" s="3">
        <v>438</v>
      </c>
      <c r="F41">
        <v>58</v>
      </c>
      <c r="G41">
        <v>22</v>
      </c>
      <c r="H41">
        <v>50</v>
      </c>
      <c r="I41">
        <v>107</v>
      </c>
      <c r="J41">
        <v>3871</v>
      </c>
      <c r="K41">
        <v>1655</v>
      </c>
      <c r="L41">
        <v>1270</v>
      </c>
      <c r="M41">
        <v>75</v>
      </c>
      <c r="N41">
        <v>65</v>
      </c>
      <c r="O41">
        <v>195</v>
      </c>
      <c r="P41">
        <v>322</v>
      </c>
      <c r="Q41">
        <v>275</v>
      </c>
      <c r="R41">
        <v>392</v>
      </c>
      <c r="S41">
        <f t="shared" si="0"/>
        <v>989</v>
      </c>
      <c r="T41" t="s">
        <v>6499</v>
      </c>
      <c r="U41">
        <f t="shared" si="1"/>
        <v>1</v>
      </c>
      <c r="V41">
        <f t="shared" si="2"/>
        <v>3871</v>
      </c>
    </row>
    <row r="42" spans="1:22" x14ac:dyDescent="0.25">
      <c r="A42" s="3" t="s">
        <v>41</v>
      </c>
      <c r="B42" s="3" t="s">
        <v>3270</v>
      </c>
      <c r="C42" s="3">
        <v>3397</v>
      </c>
      <c r="D42" s="3">
        <v>1109</v>
      </c>
      <c r="E42" s="3">
        <v>428</v>
      </c>
      <c r="F42">
        <v>19</v>
      </c>
      <c r="G42">
        <v>94</v>
      </c>
      <c r="H42">
        <v>20</v>
      </c>
      <c r="I42">
        <v>38</v>
      </c>
      <c r="J42">
        <v>3423</v>
      </c>
      <c r="K42">
        <v>1435</v>
      </c>
      <c r="L42">
        <v>1005</v>
      </c>
      <c r="M42">
        <v>45</v>
      </c>
      <c r="N42">
        <v>100</v>
      </c>
      <c r="O42">
        <v>155</v>
      </c>
      <c r="P42">
        <v>238</v>
      </c>
      <c r="Q42">
        <v>279</v>
      </c>
      <c r="R42">
        <v>266</v>
      </c>
      <c r="S42">
        <f t="shared" si="0"/>
        <v>783</v>
      </c>
      <c r="T42" t="s">
        <v>6498</v>
      </c>
      <c r="U42">
        <f t="shared" si="1"/>
        <v>0</v>
      </c>
      <c r="V42">
        <f t="shared" si="2"/>
        <v>0</v>
      </c>
    </row>
    <row r="43" spans="1:22" x14ac:dyDescent="0.25">
      <c r="A43" s="3" t="s">
        <v>42</v>
      </c>
      <c r="B43" s="3" t="s">
        <v>3271</v>
      </c>
      <c r="C43" s="3">
        <v>3150</v>
      </c>
      <c r="D43" s="3">
        <v>932</v>
      </c>
      <c r="E43" s="3">
        <v>585</v>
      </c>
      <c r="F43">
        <v>22</v>
      </c>
      <c r="G43">
        <v>110</v>
      </c>
      <c r="H43">
        <v>14</v>
      </c>
      <c r="I43">
        <v>61</v>
      </c>
      <c r="J43">
        <v>3299</v>
      </c>
      <c r="K43">
        <v>1410</v>
      </c>
      <c r="L43">
        <v>1055</v>
      </c>
      <c r="M43">
        <v>60</v>
      </c>
      <c r="N43">
        <v>95</v>
      </c>
      <c r="O43">
        <v>175</v>
      </c>
      <c r="P43">
        <v>169</v>
      </c>
      <c r="Q43">
        <v>270</v>
      </c>
      <c r="R43">
        <v>446</v>
      </c>
      <c r="S43">
        <f t="shared" si="0"/>
        <v>885</v>
      </c>
      <c r="T43" t="s">
        <v>6499</v>
      </c>
      <c r="U43">
        <f t="shared" si="1"/>
        <v>1</v>
      </c>
      <c r="V43">
        <f t="shared" si="2"/>
        <v>3299</v>
      </c>
    </row>
    <row r="44" spans="1:22" x14ac:dyDescent="0.25">
      <c r="A44" s="3" t="s">
        <v>43</v>
      </c>
      <c r="B44" s="3" t="s">
        <v>3272</v>
      </c>
      <c r="C44" s="3">
        <v>3397</v>
      </c>
      <c r="D44" s="3">
        <v>813</v>
      </c>
      <c r="E44" s="3">
        <v>334</v>
      </c>
      <c r="F44">
        <v>9</v>
      </c>
      <c r="G44">
        <v>24</v>
      </c>
      <c r="H44">
        <v>77</v>
      </c>
      <c r="I44">
        <v>39</v>
      </c>
      <c r="J44">
        <v>3494</v>
      </c>
      <c r="K44">
        <v>1645</v>
      </c>
      <c r="L44">
        <v>1145</v>
      </c>
      <c r="M44">
        <v>55</v>
      </c>
      <c r="N44">
        <v>105</v>
      </c>
      <c r="O44">
        <v>145</v>
      </c>
      <c r="P44">
        <v>344</v>
      </c>
      <c r="Q44">
        <v>286</v>
      </c>
      <c r="R44">
        <v>324</v>
      </c>
      <c r="S44">
        <f t="shared" si="0"/>
        <v>954</v>
      </c>
      <c r="T44" t="s">
        <v>6498</v>
      </c>
      <c r="U44">
        <f t="shared" si="1"/>
        <v>0</v>
      </c>
      <c r="V44">
        <f t="shared" si="2"/>
        <v>0</v>
      </c>
    </row>
    <row r="45" spans="1:22" x14ac:dyDescent="0.25">
      <c r="A45" s="3" t="s">
        <v>44</v>
      </c>
      <c r="B45" s="3" t="s">
        <v>3273</v>
      </c>
      <c r="C45" s="3">
        <v>3538</v>
      </c>
      <c r="D45" s="3">
        <v>1067</v>
      </c>
      <c r="E45" s="3">
        <v>403</v>
      </c>
      <c r="F45">
        <v>26</v>
      </c>
      <c r="G45">
        <v>31</v>
      </c>
      <c r="H45">
        <v>82</v>
      </c>
      <c r="I45">
        <v>31</v>
      </c>
      <c r="J45">
        <v>3557</v>
      </c>
      <c r="K45">
        <v>1440</v>
      </c>
      <c r="L45">
        <v>1195</v>
      </c>
      <c r="M45">
        <v>70</v>
      </c>
      <c r="N45">
        <v>110</v>
      </c>
      <c r="O45">
        <v>215</v>
      </c>
      <c r="P45">
        <v>263</v>
      </c>
      <c r="Q45">
        <v>186</v>
      </c>
      <c r="R45">
        <v>421</v>
      </c>
      <c r="S45">
        <f t="shared" si="0"/>
        <v>870</v>
      </c>
      <c r="T45" t="s">
        <v>6498</v>
      </c>
      <c r="U45">
        <f t="shared" si="1"/>
        <v>0</v>
      </c>
      <c r="V45">
        <f t="shared" si="2"/>
        <v>0</v>
      </c>
    </row>
    <row r="46" spans="1:22" x14ac:dyDescent="0.25">
      <c r="A46" s="3" t="s">
        <v>45</v>
      </c>
      <c r="B46" s="3" t="s">
        <v>3274</v>
      </c>
      <c r="C46" s="3">
        <v>2837</v>
      </c>
      <c r="D46" s="3">
        <v>818</v>
      </c>
      <c r="E46" s="3">
        <v>265</v>
      </c>
      <c r="F46">
        <v>33</v>
      </c>
      <c r="G46">
        <v>18</v>
      </c>
      <c r="H46">
        <v>46</v>
      </c>
      <c r="I46">
        <v>57</v>
      </c>
      <c r="J46">
        <v>2839</v>
      </c>
      <c r="K46">
        <v>1235</v>
      </c>
      <c r="L46">
        <v>990</v>
      </c>
      <c r="M46">
        <v>50</v>
      </c>
      <c r="N46">
        <v>95</v>
      </c>
      <c r="O46">
        <v>225</v>
      </c>
      <c r="P46">
        <v>252</v>
      </c>
      <c r="Q46">
        <v>202</v>
      </c>
      <c r="R46">
        <v>451</v>
      </c>
      <c r="S46">
        <f t="shared" si="0"/>
        <v>905</v>
      </c>
      <c r="T46" t="s">
        <v>6497</v>
      </c>
      <c r="U46">
        <f t="shared" si="1"/>
        <v>0</v>
      </c>
      <c r="V46">
        <f t="shared" si="2"/>
        <v>0</v>
      </c>
    </row>
    <row r="47" spans="1:22" x14ac:dyDescent="0.25">
      <c r="A47" s="3" t="s">
        <v>46</v>
      </c>
      <c r="B47" s="3" t="s">
        <v>3275</v>
      </c>
      <c r="C47" s="3">
        <v>2555</v>
      </c>
      <c r="D47" s="3">
        <v>942</v>
      </c>
      <c r="E47" s="3">
        <v>420</v>
      </c>
      <c r="F47">
        <v>20</v>
      </c>
      <c r="G47">
        <v>97</v>
      </c>
      <c r="H47">
        <v>56</v>
      </c>
      <c r="I47">
        <v>169</v>
      </c>
      <c r="J47">
        <v>2651</v>
      </c>
      <c r="K47">
        <v>880</v>
      </c>
      <c r="L47">
        <v>705</v>
      </c>
      <c r="M47">
        <v>115</v>
      </c>
      <c r="N47">
        <v>70</v>
      </c>
      <c r="O47">
        <v>110</v>
      </c>
      <c r="P47">
        <v>137</v>
      </c>
      <c r="Q47">
        <v>100</v>
      </c>
      <c r="R47">
        <v>151</v>
      </c>
      <c r="S47">
        <f t="shared" si="0"/>
        <v>388</v>
      </c>
      <c r="T47" t="s">
        <v>6499</v>
      </c>
      <c r="U47">
        <f t="shared" si="1"/>
        <v>1</v>
      </c>
      <c r="V47">
        <f t="shared" si="2"/>
        <v>2651</v>
      </c>
    </row>
    <row r="48" spans="1:22" x14ac:dyDescent="0.25">
      <c r="A48" s="3" t="s">
        <v>47</v>
      </c>
      <c r="B48" s="3" t="s">
        <v>3276</v>
      </c>
      <c r="C48" s="3">
        <v>2169</v>
      </c>
      <c r="D48" s="3">
        <v>323</v>
      </c>
      <c r="E48" s="3">
        <v>128</v>
      </c>
      <c r="F48">
        <v>31</v>
      </c>
      <c r="G48">
        <v>46</v>
      </c>
      <c r="H48">
        <v>27</v>
      </c>
      <c r="I48">
        <v>45</v>
      </c>
      <c r="J48">
        <v>2179</v>
      </c>
      <c r="K48">
        <v>925</v>
      </c>
      <c r="L48">
        <v>810</v>
      </c>
      <c r="M48">
        <v>85</v>
      </c>
      <c r="N48">
        <v>95</v>
      </c>
      <c r="O48">
        <v>110</v>
      </c>
      <c r="P48">
        <v>137</v>
      </c>
      <c r="Q48">
        <v>86</v>
      </c>
      <c r="R48">
        <v>159</v>
      </c>
      <c r="S48">
        <f t="shared" si="0"/>
        <v>382</v>
      </c>
      <c r="T48" t="s">
        <v>6498</v>
      </c>
      <c r="U48">
        <f t="shared" si="1"/>
        <v>0</v>
      </c>
      <c r="V48">
        <f t="shared" si="2"/>
        <v>0</v>
      </c>
    </row>
    <row r="49" spans="1:22" x14ac:dyDescent="0.25">
      <c r="A49" s="3" t="s">
        <v>48</v>
      </c>
      <c r="B49" s="3" t="s">
        <v>3277</v>
      </c>
      <c r="C49" s="3">
        <v>3250</v>
      </c>
      <c r="D49" s="3">
        <v>869</v>
      </c>
      <c r="E49" s="3">
        <v>324</v>
      </c>
      <c r="F49">
        <v>51</v>
      </c>
      <c r="G49">
        <v>50</v>
      </c>
      <c r="H49">
        <v>54</v>
      </c>
      <c r="I49">
        <v>40</v>
      </c>
      <c r="J49">
        <v>3254</v>
      </c>
      <c r="K49">
        <v>1410</v>
      </c>
      <c r="L49">
        <v>1125</v>
      </c>
      <c r="M49">
        <v>80</v>
      </c>
      <c r="N49">
        <v>110</v>
      </c>
      <c r="O49">
        <v>200</v>
      </c>
      <c r="P49">
        <v>224</v>
      </c>
      <c r="Q49">
        <v>128</v>
      </c>
      <c r="R49">
        <v>436</v>
      </c>
      <c r="S49">
        <f t="shared" si="0"/>
        <v>788</v>
      </c>
      <c r="T49" t="s">
        <v>6498</v>
      </c>
      <c r="U49">
        <f t="shared" si="1"/>
        <v>0</v>
      </c>
      <c r="V49">
        <f t="shared" si="2"/>
        <v>0</v>
      </c>
    </row>
    <row r="50" spans="1:22" x14ac:dyDescent="0.25">
      <c r="A50" s="3" t="s">
        <v>49</v>
      </c>
      <c r="B50" s="3" t="s">
        <v>3278</v>
      </c>
      <c r="C50" s="3">
        <v>2083</v>
      </c>
      <c r="D50" s="3">
        <v>440</v>
      </c>
      <c r="E50" s="3">
        <v>195</v>
      </c>
      <c r="F50">
        <v>17</v>
      </c>
      <c r="G50">
        <v>13</v>
      </c>
      <c r="H50">
        <v>11</v>
      </c>
      <c r="I50">
        <v>36</v>
      </c>
      <c r="J50">
        <v>2146</v>
      </c>
      <c r="K50">
        <v>1020</v>
      </c>
      <c r="L50">
        <v>820</v>
      </c>
      <c r="M50">
        <v>65</v>
      </c>
      <c r="N50">
        <v>75</v>
      </c>
      <c r="O50">
        <v>140</v>
      </c>
      <c r="P50">
        <v>182</v>
      </c>
      <c r="Q50">
        <v>86</v>
      </c>
      <c r="R50">
        <v>211</v>
      </c>
      <c r="S50">
        <f t="shared" si="0"/>
        <v>479</v>
      </c>
      <c r="T50" t="s">
        <v>6499</v>
      </c>
      <c r="U50">
        <f t="shared" si="1"/>
        <v>1</v>
      </c>
      <c r="V50">
        <f t="shared" si="2"/>
        <v>2146</v>
      </c>
    </row>
    <row r="51" spans="1:22" x14ac:dyDescent="0.25">
      <c r="A51" s="3" t="s">
        <v>50</v>
      </c>
      <c r="B51" s="3" t="s">
        <v>3279</v>
      </c>
      <c r="C51" s="3">
        <v>2968</v>
      </c>
      <c r="D51" s="3">
        <v>1124</v>
      </c>
      <c r="E51" s="3">
        <v>461</v>
      </c>
      <c r="F51">
        <v>71</v>
      </c>
      <c r="G51">
        <v>78</v>
      </c>
      <c r="H51">
        <v>86</v>
      </c>
      <c r="I51">
        <v>51</v>
      </c>
      <c r="J51">
        <v>3028</v>
      </c>
      <c r="K51">
        <v>1445</v>
      </c>
      <c r="L51">
        <v>1015</v>
      </c>
      <c r="M51">
        <v>105</v>
      </c>
      <c r="N51">
        <v>155</v>
      </c>
      <c r="O51">
        <v>150</v>
      </c>
      <c r="P51">
        <v>140</v>
      </c>
      <c r="Q51">
        <v>271</v>
      </c>
      <c r="R51">
        <v>560</v>
      </c>
      <c r="S51">
        <f t="shared" si="0"/>
        <v>971</v>
      </c>
      <c r="T51" t="s">
        <v>6499</v>
      </c>
      <c r="U51">
        <f t="shared" si="1"/>
        <v>1</v>
      </c>
      <c r="V51">
        <f t="shared" si="2"/>
        <v>3028</v>
      </c>
    </row>
    <row r="52" spans="1:22" x14ac:dyDescent="0.25">
      <c r="A52" s="3" t="s">
        <v>51</v>
      </c>
      <c r="B52" s="3" t="s">
        <v>3280</v>
      </c>
      <c r="C52" s="3">
        <v>1869</v>
      </c>
      <c r="D52" s="3">
        <v>448</v>
      </c>
      <c r="E52" s="3">
        <v>180</v>
      </c>
      <c r="F52">
        <v>32</v>
      </c>
      <c r="G52">
        <v>28</v>
      </c>
      <c r="H52">
        <v>16</v>
      </c>
      <c r="I52">
        <v>29</v>
      </c>
      <c r="J52">
        <v>1979</v>
      </c>
      <c r="K52">
        <v>860</v>
      </c>
      <c r="L52">
        <v>685</v>
      </c>
      <c r="M52">
        <v>70</v>
      </c>
      <c r="N52">
        <v>25</v>
      </c>
      <c r="O52">
        <v>125</v>
      </c>
      <c r="P52">
        <v>158</v>
      </c>
      <c r="Q52">
        <v>83</v>
      </c>
      <c r="R52">
        <v>295</v>
      </c>
      <c r="S52">
        <f t="shared" si="0"/>
        <v>536</v>
      </c>
      <c r="T52" t="s">
        <v>6499</v>
      </c>
      <c r="U52">
        <f t="shared" si="1"/>
        <v>1</v>
      </c>
      <c r="V52">
        <f t="shared" si="2"/>
        <v>1979</v>
      </c>
    </row>
    <row r="53" spans="1:22" x14ac:dyDescent="0.25">
      <c r="A53" s="3" t="s">
        <v>52</v>
      </c>
      <c r="B53" s="3" t="s">
        <v>3281</v>
      </c>
      <c r="C53" s="3">
        <v>2526</v>
      </c>
      <c r="D53" s="3">
        <v>701</v>
      </c>
      <c r="E53" s="3">
        <v>214</v>
      </c>
      <c r="F53">
        <v>11</v>
      </c>
      <c r="G53">
        <v>34</v>
      </c>
      <c r="H53">
        <v>28</v>
      </c>
      <c r="I53">
        <v>43</v>
      </c>
      <c r="J53">
        <v>2536</v>
      </c>
      <c r="K53">
        <v>1140</v>
      </c>
      <c r="L53">
        <v>805</v>
      </c>
      <c r="M53">
        <v>20</v>
      </c>
      <c r="N53">
        <v>60</v>
      </c>
      <c r="O53">
        <v>125</v>
      </c>
      <c r="P53">
        <v>137</v>
      </c>
      <c r="Q53">
        <v>152</v>
      </c>
      <c r="R53">
        <v>393</v>
      </c>
      <c r="S53">
        <f t="shared" si="0"/>
        <v>682</v>
      </c>
      <c r="T53" t="s">
        <v>6497</v>
      </c>
      <c r="U53">
        <f t="shared" si="1"/>
        <v>0</v>
      </c>
      <c r="V53">
        <f t="shared" si="2"/>
        <v>0</v>
      </c>
    </row>
    <row r="54" spans="1:22" x14ac:dyDescent="0.25">
      <c r="A54" s="3" t="s">
        <v>53</v>
      </c>
      <c r="B54" s="3" t="s">
        <v>3282</v>
      </c>
      <c r="C54" s="3">
        <v>1374</v>
      </c>
      <c r="D54" s="3">
        <v>421</v>
      </c>
      <c r="E54" s="3">
        <v>137</v>
      </c>
      <c r="F54">
        <v>10</v>
      </c>
      <c r="G54">
        <v>10</v>
      </c>
      <c r="H54">
        <v>26</v>
      </c>
      <c r="I54">
        <v>19</v>
      </c>
      <c r="J54">
        <v>1523</v>
      </c>
      <c r="K54">
        <v>600</v>
      </c>
      <c r="L54">
        <v>485</v>
      </c>
      <c r="M54">
        <v>20</v>
      </c>
      <c r="N54">
        <v>45</v>
      </c>
      <c r="O54">
        <v>65</v>
      </c>
      <c r="P54">
        <v>168</v>
      </c>
      <c r="Q54">
        <v>94</v>
      </c>
      <c r="R54">
        <v>107</v>
      </c>
      <c r="S54">
        <f t="shared" si="0"/>
        <v>369</v>
      </c>
      <c r="T54" t="s">
        <v>6499</v>
      </c>
      <c r="U54">
        <f t="shared" si="1"/>
        <v>1</v>
      </c>
      <c r="V54">
        <f t="shared" si="2"/>
        <v>1523</v>
      </c>
    </row>
    <row r="55" spans="1:22" x14ac:dyDescent="0.25">
      <c r="A55" s="3" t="s">
        <v>54</v>
      </c>
      <c r="B55" s="3" t="s">
        <v>3283</v>
      </c>
      <c r="C55" s="3">
        <v>2242</v>
      </c>
      <c r="D55" s="3">
        <v>660</v>
      </c>
      <c r="E55" s="3">
        <v>162</v>
      </c>
      <c r="F55">
        <v>11</v>
      </c>
      <c r="G55">
        <v>18</v>
      </c>
      <c r="H55">
        <v>88</v>
      </c>
      <c r="I55">
        <v>29</v>
      </c>
      <c r="J55">
        <v>2246</v>
      </c>
      <c r="K55">
        <v>940</v>
      </c>
      <c r="L55">
        <v>725</v>
      </c>
      <c r="M55">
        <v>40</v>
      </c>
      <c r="N55">
        <v>65</v>
      </c>
      <c r="O55">
        <v>85</v>
      </c>
      <c r="P55">
        <v>177</v>
      </c>
      <c r="Q55">
        <v>105</v>
      </c>
      <c r="R55">
        <v>189</v>
      </c>
      <c r="S55">
        <f t="shared" si="0"/>
        <v>471</v>
      </c>
      <c r="T55" t="s">
        <v>6497</v>
      </c>
      <c r="U55">
        <f t="shared" si="1"/>
        <v>0</v>
      </c>
      <c r="V55">
        <f t="shared" si="2"/>
        <v>0</v>
      </c>
    </row>
    <row r="56" spans="1:22" x14ac:dyDescent="0.25">
      <c r="A56" s="3" t="s">
        <v>55</v>
      </c>
      <c r="B56" s="3" t="s">
        <v>3284</v>
      </c>
      <c r="C56" s="3">
        <v>2417</v>
      </c>
      <c r="D56" s="3">
        <v>535</v>
      </c>
      <c r="E56" s="3">
        <v>163</v>
      </c>
      <c r="F56">
        <v>18</v>
      </c>
      <c r="G56">
        <v>9</v>
      </c>
      <c r="H56">
        <v>13</v>
      </c>
      <c r="I56">
        <v>50</v>
      </c>
      <c r="J56">
        <v>2469</v>
      </c>
      <c r="K56">
        <v>985</v>
      </c>
      <c r="L56">
        <v>800</v>
      </c>
      <c r="M56">
        <v>35</v>
      </c>
      <c r="N56">
        <v>30</v>
      </c>
      <c r="O56">
        <v>155</v>
      </c>
      <c r="P56">
        <v>240</v>
      </c>
      <c r="Q56">
        <v>125</v>
      </c>
      <c r="R56">
        <v>265</v>
      </c>
      <c r="S56">
        <f t="shared" si="0"/>
        <v>630</v>
      </c>
      <c r="T56" t="s">
        <v>6497</v>
      </c>
      <c r="U56">
        <f t="shared" si="1"/>
        <v>0</v>
      </c>
      <c r="V56">
        <f t="shared" si="2"/>
        <v>0</v>
      </c>
    </row>
    <row r="57" spans="1:22" x14ac:dyDescent="0.25">
      <c r="A57" s="3" t="s">
        <v>56</v>
      </c>
      <c r="B57" s="3" t="s">
        <v>3285</v>
      </c>
      <c r="C57" s="3">
        <v>2498</v>
      </c>
      <c r="D57" s="3">
        <v>696</v>
      </c>
      <c r="E57" s="3">
        <v>133</v>
      </c>
      <c r="F57">
        <v>0</v>
      </c>
      <c r="G57">
        <v>13</v>
      </c>
      <c r="H57">
        <v>52</v>
      </c>
      <c r="I57">
        <v>27</v>
      </c>
      <c r="J57">
        <v>2587</v>
      </c>
      <c r="K57">
        <v>1085</v>
      </c>
      <c r="L57">
        <v>875</v>
      </c>
      <c r="M57">
        <v>15</v>
      </c>
      <c r="N57">
        <v>85</v>
      </c>
      <c r="O57">
        <v>95</v>
      </c>
      <c r="P57">
        <v>293</v>
      </c>
      <c r="Q57">
        <v>70</v>
      </c>
      <c r="R57">
        <v>150</v>
      </c>
      <c r="S57">
        <f t="shared" si="0"/>
        <v>513</v>
      </c>
      <c r="T57" t="s">
        <v>6498</v>
      </c>
      <c r="U57">
        <f t="shared" si="1"/>
        <v>0</v>
      </c>
      <c r="V57">
        <f t="shared" si="2"/>
        <v>0</v>
      </c>
    </row>
    <row r="58" spans="1:22" x14ac:dyDescent="0.25">
      <c r="A58" s="3" t="s">
        <v>57</v>
      </c>
      <c r="B58" s="3" t="s">
        <v>3286</v>
      </c>
      <c r="C58" s="3">
        <v>2578</v>
      </c>
      <c r="D58" s="3">
        <v>1236</v>
      </c>
      <c r="E58" s="3">
        <v>624</v>
      </c>
      <c r="F58">
        <v>61</v>
      </c>
      <c r="G58">
        <v>51</v>
      </c>
      <c r="H58">
        <v>24</v>
      </c>
      <c r="I58">
        <v>48</v>
      </c>
      <c r="J58">
        <v>2590</v>
      </c>
      <c r="K58">
        <v>1070</v>
      </c>
      <c r="L58">
        <v>730</v>
      </c>
      <c r="M58">
        <v>65</v>
      </c>
      <c r="N58">
        <v>45</v>
      </c>
      <c r="O58">
        <v>180</v>
      </c>
      <c r="P58">
        <v>165</v>
      </c>
      <c r="Q58">
        <v>229</v>
      </c>
      <c r="R58">
        <v>215</v>
      </c>
      <c r="S58">
        <f t="shared" si="0"/>
        <v>609</v>
      </c>
      <c r="T58" t="s">
        <v>6499</v>
      </c>
      <c r="U58">
        <f t="shared" si="1"/>
        <v>1</v>
      </c>
      <c r="V58">
        <f t="shared" si="2"/>
        <v>2590</v>
      </c>
    </row>
    <row r="59" spans="1:22" x14ac:dyDescent="0.25">
      <c r="A59" s="3" t="s">
        <v>58</v>
      </c>
      <c r="B59" s="3" t="s">
        <v>3287</v>
      </c>
      <c r="C59" s="3">
        <v>2596</v>
      </c>
      <c r="D59" s="3">
        <v>1398</v>
      </c>
      <c r="E59" s="3">
        <v>740</v>
      </c>
      <c r="F59">
        <v>12</v>
      </c>
      <c r="G59">
        <v>20</v>
      </c>
      <c r="H59">
        <v>44</v>
      </c>
      <c r="I59">
        <v>27</v>
      </c>
      <c r="J59">
        <v>2601</v>
      </c>
      <c r="K59">
        <v>945</v>
      </c>
      <c r="L59">
        <v>620</v>
      </c>
      <c r="M59">
        <v>75</v>
      </c>
      <c r="N59">
        <v>105</v>
      </c>
      <c r="O59">
        <v>95</v>
      </c>
      <c r="P59">
        <v>95</v>
      </c>
      <c r="Q59">
        <v>177</v>
      </c>
      <c r="R59">
        <v>305</v>
      </c>
      <c r="S59">
        <f t="shared" si="0"/>
        <v>577</v>
      </c>
      <c r="T59" t="s">
        <v>6499</v>
      </c>
      <c r="U59">
        <f t="shared" si="1"/>
        <v>1</v>
      </c>
      <c r="V59">
        <f t="shared" si="2"/>
        <v>2601</v>
      </c>
    </row>
    <row r="60" spans="1:22" x14ac:dyDescent="0.25">
      <c r="A60" s="3" t="s">
        <v>69</v>
      </c>
      <c r="B60" s="3" t="s">
        <v>3298</v>
      </c>
      <c r="C60" s="3">
        <v>4190</v>
      </c>
      <c r="D60" s="3">
        <v>1387</v>
      </c>
      <c r="E60" s="3">
        <v>656</v>
      </c>
      <c r="F60">
        <v>43</v>
      </c>
      <c r="G60">
        <v>0</v>
      </c>
      <c r="H60">
        <v>107</v>
      </c>
      <c r="I60">
        <v>0</v>
      </c>
      <c r="J60">
        <v>4442</v>
      </c>
      <c r="K60">
        <v>1965</v>
      </c>
      <c r="L60">
        <v>1120</v>
      </c>
      <c r="M60">
        <v>45</v>
      </c>
      <c r="N60">
        <v>105</v>
      </c>
      <c r="O60">
        <v>120</v>
      </c>
      <c r="P60">
        <v>63</v>
      </c>
      <c r="Q60">
        <v>470</v>
      </c>
      <c r="R60">
        <v>476</v>
      </c>
      <c r="S60">
        <f t="shared" si="0"/>
        <v>1009</v>
      </c>
      <c r="T60" t="s">
        <v>6499</v>
      </c>
      <c r="U60">
        <f t="shared" si="1"/>
        <v>1</v>
      </c>
      <c r="V60">
        <f t="shared" si="2"/>
        <v>4442</v>
      </c>
    </row>
    <row r="61" spans="1:22" x14ac:dyDescent="0.25">
      <c r="A61" s="3" t="s">
        <v>89</v>
      </c>
      <c r="B61" s="3" t="s">
        <v>3318</v>
      </c>
      <c r="C61" s="3">
        <v>5062</v>
      </c>
      <c r="D61" s="3">
        <v>2884</v>
      </c>
      <c r="E61" s="3">
        <v>739</v>
      </c>
      <c r="F61">
        <v>2</v>
      </c>
      <c r="G61">
        <v>60</v>
      </c>
      <c r="H61">
        <v>45</v>
      </c>
      <c r="I61">
        <v>271</v>
      </c>
      <c r="J61">
        <v>5151</v>
      </c>
      <c r="K61">
        <v>2175</v>
      </c>
      <c r="L61">
        <v>990</v>
      </c>
      <c r="M61">
        <v>120</v>
      </c>
      <c r="N61">
        <v>205</v>
      </c>
      <c r="O61">
        <v>140</v>
      </c>
      <c r="P61">
        <v>215</v>
      </c>
      <c r="Q61">
        <v>379</v>
      </c>
      <c r="R61">
        <v>57</v>
      </c>
      <c r="S61">
        <f t="shared" si="0"/>
        <v>651</v>
      </c>
      <c r="T61" t="s">
        <v>6499</v>
      </c>
      <c r="U61">
        <f t="shared" si="1"/>
        <v>1</v>
      </c>
      <c r="V61">
        <f t="shared" si="2"/>
        <v>5151</v>
      </c>
    </row>
    <row r="62" spans="1:22" x14ac:dyDescent="0.25">
      <c r="A62" s="3" t="s">
        <v>90</v>
      </c>
      <c r="B62" s="3" t="s">
        <v>3319</v>
      </c>
      <c r="C62" s="3">
        <v>4673</v>
      </c>
      <c r="D62" s="3">
        <v>1940</v>
      </c>
      <c r="E62" s="3">
        <v>765</v>
      </c>
      <c r="F62">
        <v>68</v>
      </c>
      <c r="G62">
        <v>135</v>
      </c>
      <c r="H62">
        <v>51</v>
      </c>
      <c r="I62">
        <v>76</v>
      </c>
      <c r="J62">
        <v>4673</v>
      </c>
      <c r="K62">
        <v>1770</v>
      </c>
      <c r="L62">
        <v>1205</v>
      </c>
      <c r="M62">
        <v>80</v>
      </c>
      <c r="N62">
        <v>70</v>
      </c>
      <c r="O62">
        <v>195</v>
      </c>
      <c r="P62">
        <v>426</v>
      </c>
      <c r="Q62">
        <v>303</v>
      </c>
      <c r="R62">
        <v>170</v>
      </c>
      <c r="S62">
        <f t="shared" si="0"/>
        <v>899</v>
      </c>
      <c r="T62" t="s">
        <v>6499</v>
      </c>
      <c r="U62">
        <f t="shared" si="1"/>
        <v>1</v>
      </c>
      <c r="V62">
        <f t="shared" si="2"/>
        <v>4673</v>
      </c>
    </row>
    <row r="63" spans="1:22" x14ac:dyDescent="0.25">
      <c r="A63" s="3" t="s">
        <v>91</v>
      </c>
      <c r="B63" s="3" t="s">
        <v>3320</v>
      </c>
      <c r="C63" s="3">
        <v>3046</v>
      </c>
      <c r="D63" s="3">
        <v>1742</v>
      </c>
      <c r="E63" s="3">
        <v>826</v>
      </c>
      <c r="F63">
        <v>53</v>
      </c>
      <c r="G63">
        <v>39</v>
      </c>
      <c r="H63">
        <v>93</v>
      </c>
      <c r="I63">
        <v>52</v>
      </c>
      <c r="J63">
        <v>3420</v>
      </c>
      <c r="K63">
        <v>1155</v>
      </c>
      <c r="L63">
        <v>340</v>
      </c>
      <c r="M63">
        <v>45</v>
      </c>
      <c r="N63">
        <v>25</v>
      </c>
      <c r="O63">
        <v>50</v>
      </c>
      <c r="P63">
        <v>63</v>
      </c>
      <c r="Q63">
        <v>167</v>
      </c>
      <c r="R63">
        <v>81</v>
      </c>
      <c r="S63">
        <f t="shared" si="0"/>
        <v>311</v>
      </c>
      <c r="T63" t="s">
        <v>6499</v>
      </c>
      <c r="U63">
        <f t="shared" si="1"/>
        <v>1</v>
      </c>
      <c r="V63">
        <f t="shared" si="2"/>
        <v>3420</v>
      </c>
    </row>
    <row r="64" spans="1:22" x14ac:dyDescent="0.25">
      <c r="A64" s="3" t="s">
        <v>92</v>
      </c>
      <c r="B64" s="3" t="s">
        <v>3321</v>
      </c>
      <c r="C64" s="3">
        <v>4547</v>
      </c>
      <c r="D64" s="3">
        <v>997</v>
      </c>
      <c r="E64" s="3">
        <v>351</v>
      </c>
      <c r="F64">
        <v>35</v>
      </c>
      <c r="G64">
        <v>18</v>
      </c>
      <c r="H64">
        <v>57</v>
      </c>
      <c r="I64">
        <v>64</v>
      </c>
      <c r="J64">
        <v>4637</v>
      </c>
      <c r="K64">
        <v>1935</v>
      </c>
      <c r="L64">
        <v>1525</v>
      </c>
      <c r="M64">
        <v>75</v>
      </c>
      <c r="N64">
        <v>100</v>
      </c>
      <c r="O64">
        <v>260</v>
      </c>
      <c r="P64">
        <v>464</v>
      </c>
      <c r="Q64">
        <v>161</v>
      </c>
      <c r="R64">
        <v>295</v>
      </c>
      <c r="S64">
        <f t="shared" si="0"/>
        <v>920</v>
      </c>
      <c r="T64" t="s">
        <v>6497</v>
      </c>
      <c r="U64">
        <f t="shared" si="1"/>
        <v>0</v>
      </c>
      <c r="V64">
        <f t="shared" si="2"/>
        <v>0</v>
      </c>
    </row>
    <row r="65" spans="1:22" x14ac:dyDescent="0.25">
      <c r="A65" s="3" t="s">
        <v>93</v>
      </c>
      <c r="B65" s="3" t="s">
        <v>3322</v>
      </c>
      <c r="C65" s="3">
        <v>4467</v>
      </c>
      <c r="D65" s="3">
        <v>745</v>
      </c>
      <c r="E65" s="3">
        <v>182</v>
      </c>
      <c r="F65">
        <v>7</v>
      </c>
      <c r="G65">
        <v>17</v>
      </c>
      <c r="H65">
        <v>63</v>
      </c>
      <c r="I65">
        <v>85</v>
      </c>
      <c r="J65">
        <v>4473</v>
      </c>
      <c r="K65">
        <v>1660</v>
      </c>
      <c r="L65">
        <v>1435</v>
      </c>
      <c r="M65">
        <v>20</v>
      </c>
      <c r="N65">
        <v>125</v>
      </c>
      <c r="O65">
        <v>260</v>
      </c>
      <c r="P65">
        <v>318</v>
      </c>
      <c r="Q65">
        <v>158</v>
      </c>
      <c r="R65">
        <v>330</v>
      </c>
      <c r="S65">
        <f t="shared" si="0"/>
        <v>806</v>
      </c>
      <c r="T65" t="s">
        <v>6497</v>
      </c>
      <c r="U65">
        <f t="shared" si="1"/>
        <v>0</v>
      </c>
      <c r="V65">
        <f t="shared" si="2"/>
        <v>0</v>
      </c>
    </row>
    <row r="66" spans="1:22" x14ac:dyDescent="0.25">
      <c r="A66" s="3" t="s">
        <v>94</v>
      </c>
      <c r="B66" s="3" t="s">
        <v>3323</v>
      </c>
      <c r="C66" s="3">
        <v>6427</v>
      </c>
      <c r="D66" s="3">
        <v>590</v>
      </c>
      <c r="E66" s="3">
        <v>102</v>
      </c>
      <c r="F66">
        <v>0</v>
      </c>
      <c r="G66">
        <v>21</v>
      </c>
      <c r="H66">
        <v>23</v>
      </c>
      <c r="I66">
        <v>16</v>
      </c>
      <c r="J66">
        <v>6427</v>
      </c>
      <c r="K66">
        <v>2045</v>
      </c>
      <c r="L66">
        <v>1675</v>
      </c>
      <c r="M66">
        <v>30</v>
      </c>
      <c r="N66">
        <v>40</v>
      </c>
      <c r="O66">
        <v>155</v>
      </c>
      <c r="P66">
        <v>450</v>
      </c>
      <c r="Q66">
        <v>169</v>
      </c>
      <c r="R66">
        <v>88</v>
      </c>
      <c r="S66">
        <f t="shared" si="0"/>
        <v>707</v>
      </c>
      <c r="T66" t="s">
        <v>6497</v>
      </c>
      <c r="U66">
        <f t="shared" si="1"/>
        <v>0</v>
      </c>
      <c r="V66">
        <f t="shared" si="2"/>
        <v>0</v>
      </c>
    </row>
    <row r="67" spans="1:22" x14ac:dyDescent="0.25">
      <c r="A67" s="3" t="s">
        <v>95</v>
      </c>
      <c r="B67" s="3" t="s">
        <v>3324</v>
      </c>
      <c r="C67" s="3">
        <v>7068</v>
      </c>
      <c r="D67" s="3">
        <v>1334</v>
      </c>
      <c r="E67" s="3">
        <v>570</v>
      </c>
      <c r="F67">
        <v>54</v>
      </c>
      <c r="G67">
        <v>101</v>
      </c>
      <c r="H67">
        <v>45</v>
      </c>
      <c r="I67">
        <v>40</v>
      </c>
      <c r="J67">
        <v>7068</v>
      </c>
      <c r="K67">
        <v>2860</v>
      </c>
      <c r="L67">
        <v>2325</v>
      </c>
      <c r="M67">
        <v>125</v>
      </c>
      <c r="N67">
        <v>105</v>
      </c>
      <c r="O67">
        <v>240</v>
      </c>
      <c r="P67">
        <v>531</v>
      </c>
      <c r="Q67">
        <v>64</v>
      </c>
      <c r="R67">
        <v>7</v>
      </c>
      <c r="S67">
        <f t="shared" ref="S67:S130" si="3">SUM(P67:R67)</f>
        <v>602</v>
      </c>
      <c r="T67" t="s">
        <v>6497</v>
      </c>
      <c r="U67">
        <f t="shared" ref="U67:U130" si="4">IF(T67="High Revitalization Impact Area",1,0)</f>
        <v>0</v>
      </c>
      <c r="V67">
        <f t="shared" ref="V67:V130" si="5">IF(U67=1,J67,0)</f>
        <v>0</v>
      </c>
    </row>
    <row r="68" spans="1:22" x14ac:dyDescent="0.25">
      <c r="A68" s="3" t="s">
        <v>96</v>
      </c>
      <c r="B68" s="3" t="s">
        <v>3325</v>
      </c>
      <c r="C68" s="3">
        <v>2387</v>
      </c>
      <c r="D68" s="3">
        <v>589</v>
      </c>
      <c r="E68" s="3">
        <v>287</v>
      </c>
      <c r="F68">
        <v>7</v>
      </c>
      <c r="G68">
        <v>30</v>
      </c>
      <c r="H68">
        <v>53</v>
      </c>
      <c r="I68">
        <v>13</v>
      </c>
      <c r="J68">
        <v>2390</v>
      </c>
      <c r="K68">
        <v>1110</v>
      </c>
      <c r="L68">
        <v>795</v>
      </c>
      <c r="M68">
        <v>40</v>
      </c>
      <c r="N68">
        <v>60</v>
      </c>
      <c r="O68">
        <v>115</v>
      </c>
      <c r="P68">
        <v>135</v>
      </c>
      <c r="Q68">
        <v>106</v>
      </c>
      <c r="R68">
        <v>145</v>
      </c>
      <c r="S68">
        <f t="shared" si="3"/>
        <v>386</v>
      </c>
      <c r="T68" t="s">
        <v>6498</v>
      </c>
      <c r="U68">
        <f t="shared" si="4"/>
        <v>0</v>
      </c>
      <c r="V68">
        <f t="shared" si="5"/>
        <v>0</v>
      </c>
    </row>
    <row r="69" spans="1:22" x14ac:dyDescent="0.25">
      <c r="A69" s="3" t="s">
        <v>97</v>
      </c>
      <c r="B69" s="3" t="s">
        <v>3326</v>
      </c>
      <c r="C69" s="3">
        <v>7985</v>
      </c>
      <c r="D69" s="3">
        <v>1024</v>
      </c>
      <c r="E69" s="3">
        <v>404</v>
      </c>
      <c r="F69">
        <v>8</v>
      </c>
      <c r="G69">
        <v>32</v>
      </c>
      <c r="H69">
        <v>12</v>
      </c>
      <c r="I69">
        <v>64</v>
      </c>
      <c r="J69">
        <v>8007</v>
      </c>
      <c r="K69">
        <v>3040</v>
      </c>
      <c r="L69">
        <v>2640</v>
      </c>
      <c r="M69">
        <v>65</v>
      </c>
      <c r="N69">
        <v>205</v>
      </c>
      <c r="O69">
        <v>345</v>
      </c>
      <c r="P69">
        <v>763</v>
      </c>
      <c r="Q69">
        <v>157</v>
      </c>
      <c r="R69">
        <v>378</v>
      </c>
      <c r="S69">
        <f t="shared" si="3"/>
        <v>1298</v>
      </c>
      <c r="T69" t="s">
        <v>6497</v>
      </c>
      <c r="U69">
        <f t="shared" si="4"/>
        <v>0</v>
      </c>
      <c r="V69">
        <f t="shared" si="5"/>
        <v>0</v>
      </c>
    </row>
    <row r="70" spans="1:22" x14ac:dyDescent="0.25">
      <c r="A70" s="3" t="s">
        <v>98</v>
      </c>
      <c r="B70" s="3" t="s">
        <v>3327</v>
      </c>
      <c r="C70" s="3">
        <v>4576</v>
      </c>
      <c r="D70" s="3">
        <v>966</v>
      </c>
      <c r="E70" s="3">
        <v>351</v>
      </c>
      <c r="F70">
        <v>60</v>
      </c>
      <c r="G70">
        <v>34</v>
      </c>
      <c r="H70">
        <v>31</v>
      </c>
      <c r="I70">
        <v>67</v>
      </c>
      <c r="J70">
        <v>4614</v>
      </c>
      <c r="K70">
        <v>1775</v>
      </c>
      <c r="L70">
        <v>1535</v>
      </c>
      <c r="M70">
        <v>100</v>
      </c>
      <c r="N70">
        <v>95</v>
      </c>
      <c r="O70">
        <v>225</v>
      </c>
      <c r="P70">
        <v>363</v>
      </c>
      <c r="Q70">
        <v>201</v>
      </c>
      <c r="R70">
        <v>521</v>
      </c>
      <c r="S70">
        <f t="shared" si="3"/>
        <v>1085</v>
      </c>
      <c r="T70" t="s">
        <v>6497</v>
      </c>
      <c r="U70">
        <f t="shared" si="4"/>
        <v>0</v>
      </c>
      <c r="V70">
        <f t="shared" si="5"/>
        <v>0</v>
      </c>
    </row>
    <row r="71" spans="1:22" x14ac:dyDescent="0.25">
      <c r="A71" s="3" t="s">
        <v>99</v>
      </c>
      <c r="B71" s="3" t="s">
        <v>3328</v>
      </c>
      <c r="C71" s="3">
        <v>9308</v>
      </c>
      <c r="D71" s="3">
        <v>1888</v>
      </c>
      <c r="E71" s="3">
        <v>1136</v>
      </c>
      <c r="F71">
        <v>59</v>
      </c>
      <c r="G71">
        <v>92</v>
      </c>
      <c r="H71">
        <v>58</v>
      </c>
      <c r="I71">
        <v>75</v>
      </c>
      <c r="J71">
        <v>9366</v>
      </c>
      <c r="K71">
        <v>3515</v>
      </c>
      <c r="L71">
        <v>2830</v>
      </c>
      <c r="M71">
        <v>175</v>
      </c>
      <c r="N71">
        <v>115</v>
      </c>
      <c r="O71">
        <v>310</v>
      </c>
      <c r="P71">
        <v>761</v>
      </c>
      <c r="Q71">
        <v>377</v>
      </c>
      <c r="R71">
        <v>498</v>
      </c>
      <c r="S71">
        <f t="shared" si="3"/>
        <v>1636</v>
      </c>
      <c r="T71" t="s">
        <v>6497</v>
      </c>
      <c r="U71">
        <f t="shared" si="4"/>
        <v>0</v>
      </c>
      <c r="V71">
        <f t="shared" si="5"/>
        <v>0</v>
      </c>
    </row>
    <row r="72" spans="1:22" x14ac:dyDescent="0.25">
      <c r="A72" s="3" t="s">
        <v>70</v>
      </c>
      <c r="B72" s="3" t="s">
        <v>3299</v>
      </c>
      <c r="C72" s="3">
        <v>3614</v>
      </c>
      <c r="D72" s="3">
        <v>694</v>
      </c>
      <c r="E72" s="3">
        <v>190</v>
      </c>
      <c r="F72">
        <v>52</v>
      </c>
      <c r="G72">
        <v>19</v>
      </c>
      <c r="H72">
        <v>36</v>
      </c>
      <c r="I72">
        <v>14</v>
      </c>
      <c r="J72">
        <v>3647</v>
      </c>
      <c r="K72">
        <v>1630</v>
      </c>
      <c r="L72">
        <v>1190</v>
      </c>
      <c r="M72">
        <v>35</v>
      </c>
      <c r="N72">
        <v>60</v>
      </c>
      <c r="O72">
        <v>110</v>
      </c>
      <c r="P72">
        <v>211</v>
      </c>
      <c r="Q72">
        <v>715</v>
      </c>
      <c r="R72">
        <v>279</v>
      </c>
      <c r="S72">
        <f t="shared" si="3"/>
        <v>1205</v>
      </c>
      <c r="T72" t="s">
        <v>6497</v>
      </c>
      <c r="U72">
        <f t="shared" si="4"/>
        <v>0</v>
      </c>
      <c r="V72">
        <f t="shared" si="5"/>
        <v>0</v>
      </c>
    </row>
    <row r="73" spans="1:22" x14ac:dyDescent="0.25">
      <c r="A73" s="3" t="s">
        <v>100</v>
      </c>
      <c r="B73" s="3" t="s">
        <v>3329</v>
      </c>
      <c r="C73" s="3">
        <v>4407</v>
      </c>
      <c r="D73" s="3">
        <v>1857</v>
      </c>
      <c r="E73" s="3">
        <v>660</v>
      </c>
      <c r="F73">
        <v>0</v>
      </c>
      <c r="G73">
        <v>166</v>
      </c>
      <c r="H73">
        <v>17</v>
      </c>
      <c r="I73">
        <v>82</v>
      </c>
      <c r="J73">
        <v>4463</v>
      </c>
      <c r="K73">
        <v>2400</v>
      </c>
      <c r="L73">
        <v>555</v>
      </c>
      <c r="M73">
        <v>65</v>
      </c>
      <c r="N73">
        <v>30</v>
      </c>
      <c r="O73">
        <v>55</v>
      </c>
      <c r="P73">
        <v>23</v>
      </c>
      <c r="Q73">
        <v>66</v>
      </c>
      <c r="R73">
        <v>336</v>
      </c>
      <c r="S73">
        <f t="shared" si="3"/>
        <v>425</v>
      </c>
      <c r="T73" t="s">
        <v>6498</v>
      </c>
      <c r="U73">
        <f t="shared" si="4"/>
        <v>0</v>
      </c>
      <c r="V73">
        <f t="shared" si="5"/>
        <v>0</v>
      </c>
    </row>
    <row r="74" spans="1:22" x14ac:dyDescent="0.25">
      <c r="A74" s="3" t="s">
        <v>101</v>
      </c>
      <c r="B74" s="3" t="s">
        <v>3330</v>
      </c>
      <c r="C74" s="3">
        <v>2368</v>
      </c>
      <c r="D74" s="3">
        <v>1886</v>
      </c>
      <c r="E74" s="3">
        <v>1332</v>
      </c>
      <c r="F74">
        <v>16</v>
      </c>
      <c r="G74">
        <v>17</v>
      </c>
      <c r="H74">
        <v>4</v>
      </c>
      <c r="I74">
        <v>9</v>
      </c>
      <c r="J74">
        <v>2440</v>
      </c>
      <c r="K74">
        <v>1105</v>
      </c>
      <c r="L74">
        <v>70</v>
      </c>
      <c r="M74">
        <v>20</v>
      </c>
      <c r="N74">
        <v>4</v>
      </c>
      <c r="O74">
        <v>0</v>
      </c>
      <c r="P74">
        <v>0</v>
      </c>
      <c r="Q74">
        <v>17</v>
      </c>
      <c r="R74">
        <v>33</v>
      </c>
      <c r="S74">
        <f t="shared" si="3"/>
        <v>50</v>
      </c>
      <c r="T74" t="s">
        <v>6499</v>
      </c>
      <c r="U74">
        <f t="shared" si="4"/>
        <v>1</v>
      </c>
      <c r="V74">
        <f t="shared" si="5"/>
        <v>2440</v>
      </c>
    </row>
    <row r="75" spans="1:22" x14ac:dyDescent="0.25">
      <c r="A75" s="3" t="s">
        <v>71</v>
      </c>
      <c r="B75" s="3" t="s">
        <v>3300</v>
      </c>
      <c r="C75" s="3">
        <v>6817</v>
      </c>
      <c r="D75" s="3">
        <v>3397</v>
      </c>
      <c r="E75" s="3">
        <v>1315</v>
      </c>
      <c r="F75">
        <v>179</v>
      </c>
      <c r="G75">
        <v>42</v>
      </c>
      <c r="H75">
        <v>129</v>
      </c>
      <c r="I75">
        <v>163</v>
      </c>
      <c r="J75">
        <v>6826</v>
      </c>
      <c r="K75">
        <v>2925</v>
      </c>
      <c r="L75">
        <v>1525</v>
      </c>
      <c r="M75">
        <v>60</v>
      </c>
      <c r="N75">
        <v>240</v>
      </c>
      <c r="O75">
        <v>340</v>
      </c>
      <c r="P75">
        <v>723</v>
      </c>
      <c r="Q75">
        <v>257</v>
      </c>
      <c r="R75">
        <v>64</v>
      </c>
      <c r="S75">
        <f t="shared" si="3"/>
        <v>1044</v>
      </c>
      <c r="T75" t="s">
        <v>6499</v>
      </c>
      <c r="U75">
        <f t="shared" si="4"/>
        <v>1</v>
      </c>
      <c r="V75">
        <f t="shared" si="5"/>
        <v>6826</v>
      </c>
    </row>
    <row r="76" spans="1:22" x14ac:dyDescent="0.25">
      <c r="A76" s="3" t="s">
        <v>72</v>
      </c>
      <c r="B76" s="3" t="s">
        <v>3301</v>
      </c>
      <c r="C76" s="3">
        <v>4770</v>
      </c>
      <c r="D76" s="3">
        <v>834</v>
      </c>
      <c r="E76" s="3">
        <v>156</v>
      </c>
      <c r="F76">
        <v>0</v>
      </c>
      <c r="G76">
        <v>27</v>
      </c>
      <c r="H76">
        <v>29</v>
      </c>
      <c r="I76">
        <v>31</v>
      </c>
      <c r="J76">
        <v>4891</v>
      </c>
      <c r="K76">
        <v>1975</v>
      </c>
      <c r="L76">
        <v>1575</v>
      </c>
      <c r="M76">
        <v>95</v>
      </c>
      <c r="N76">
        <v>95</v>
      </c>
      <c r="O76">
        <v>135</v>
      </c>
      <c r="P76">
        <v>765</v>
      </c>
      <c r="Q76">
        <v>89</v>
      </c>
      <c r="R76">
        <v>0</v>
      </c>
      <c r="S76">
        <f t="shared" si="3"/>
        <v>854</v>
      </c>
      <c r="T76" t="s">
        <v>6497</v>
      </c>
      <c r="U76">
        <f t="shared" si="4"/>
        <v>0</v>
      </c>
      <c r="V76">
        <f t="shared" si="5"/>
        <v>0</v>
      </c>
    </row>
    <row r="77" spans="1:22" x14ac:dyDescent="0.25">
      <c r="A77" s="3" t="s">
        <v>73</v>
      </c>
      <c r="B77" s="3" t="s">
        <v>3302</v>
      </c>
      <c r="C77" s="3">
        <v>4043</v>
      </c>
      <c r="D77" s="3">
        <v>169</v>
      </c>
      <c r="E77" s="3">
        <v>43</v>
      </c>
      <c r="F77">
        <v>10</v>
      </c>
      <c r="G77">
        <v>15</v>
      </c>
      <c r="H77">
        <v>0</v>
      </c>
      <c r="I77">
        <v>0</v>
      </c>
      <c r="J77">
        <v>4043</v>
      </c>
      <c r="K77">
        <v>1370</v>
      </c>
      <c r="L77">
        <v>1105</v>
      </c>
      <c r="M77">
        <v>10</v>
      </c>
      <c r="N77">
        <v>0</v>
      </c>
      <c r="O77">
        <v>40</v>
      </c>
      <c r="P77">
        <v>121</v>
      </c>
      <c r="Q77">
        <v>0</v>
      </c>
      <c r="R77">
        <v>7</v>
      </c>
      <c r="S77">
        <f t="shared" si="3"/>
        <v>128</v>
      </c>
      <c r="T77" t="s">
        <v>6497</v>
      </c>
      <c r="U77">
        <f t="shared" si="4"/>
        <v>0</v>
      </c>
      <c r="V77">
        <f t="shared" si="5"/>
        <v>0</v>
      </c>
    </row>
    <row r="78" spans="1:22" x14ac:dyDescent="0.25">
      <c r="A78" s="3" t="s">
        <v>74</v>
      </c>
      <c r="B78" s="3" t="s">
        <v>3303</v>
      </c>
      <c r="C78" s="3">
        <v>7389</v>
      </c>
      <c r="D78" s="3">
        <v>1429</v>
      </c>
      <c r="E78" s="3">
        <v>573</v>
      </c>
      <c r="F78">
        <v>0</v>
      </c>
      <c r="G78">
        <v>85</v>
      </c>
      <c r="H78">
        <v>34</v>
      </c>
      <c r="I78">
        <v>0</v>
      </c>
      <c r="J78">
        <v>7405</v>
      </c>
      <c r="K78">
        <v>2785</v>
      </c>
      <c r="L78">
        <v>1760</v>
      </c>
      <c r="M78">
        <v>195</v>
      </c>
      <c r="N78">
        <v>35</v>
      </c>
      <c r="O78">
        <v>75</v>
      </c>
      <c r="P78">
        <v>26</v>
      </c>
      <c r="Q78">
        <v>86</v>
      </c>
      <c r="R78">
        <v>0</v>
      </c>
      <c r="S78">
        <f t="shared" si="3"/>
        <v>112</v>
      </c>
      <c r="T78" t="s">
        <v>6497</v>
      </c>
      <c r="U78">
        <f t="shared" si="4"/>
        <v>0</v>
      </c>
      <c r="V78">
        <f t="shared" si="5"/>
        <v>0</v>
      </c>
    </row>
    <row r="79" spans="1:22" x14ac:dyDescent="0.25">
      <c r="A79" s="3" t="s">
        <v>75</v>
      </c>
      <c r="B79" s="3" t="s">
        <v>3304</v>
      </c>
      <c r="C79" s="3">
        <v>2053</v>
      </c>
      <c r="D79" s="3">
        <v>144</v>
      </c>
      <c r="E79" s="3">
        <v>46</v>
      </c>
      <c r="F79">
        <v>8</v>
      </c>
      <c r="G79">
        <v>0</v>
      </c>
      <c r="H79">
        <v>5</v>
      </c>
      <c r="I79">
        <v>7</v>
      </c>
      <c r="J79">
        <v>2053</v>
      </c>
      <c r="K79">
        <v>970</v>
      </c>
      <c r="L79">
        <v>865</v>
      </c>
      <c r="M79">
        <v>25</v>
      </c>
      <c r="N79">
        <v>35</v>
      </c>
      <c r="O79">
        <v>60</v>
      </c>
      <c r="P79">
        <v>380</v>
      </c>
      <c r="Q79">
        <v>13</v>
      </c>
      <c r="R79">
        <v>35</v>
      </c>
      <c r="S79">
        <f t="shared" si="3"/>
        <v>428</v>
      </c>
      <c r="T79" t="s">
        <v>6497</v>
      </c>
      <c r="U79">
        <f t="shared" si="4"/>
        <v>0</v>
      </c>
      <c r="V79">
        <f t="shared" si="5"/>
        <v>0</v>
      </c>
    </row>
    <row r="80" spans="1:22" x14ac:dyDescent="0.25">
      <c r="A80" s="3" t="s">
        <v>76</v>
      </c>
      <c r="B80" s="3" t="s">
        <v>3305</v>
      </c>
      <c r="C80" s="3">
        <v>6318</v>
      </c>
      <c r="D80" s="3">
        <v>1187</v>
      </c>
      <c r="E80" s="3">
        <v>590</v>
      </c>
      <c r="F80">
        <v>29</v>
      </c>
      <c r="G80">
        <v>0</v>
      </c>
      <c r="H80">
        <v>58</v>
      </c>
      <c r="I80">
        <v>29</v>
      </c>
      <c r="J80">
        <v>6328</v>
      </c>
      <c r="K80">
        <v>2820</v>
      </c>
      <c r="L80">
        <v>1805</v>
      </c>
      <c r="M80">
        <v>90</v>
      </c>
      <c r="N80">
        <v>170</v>
      </c>
      <c r="O80">
        <v>205</v>
      </c>
      <c r="P80">
        <v>1048</v>
      </c>
      <c r="Q80">
        <v>258</v>
      </c>
      <c r="R80">
        <v>67</v>
      </c>
      <c r="S80">
        <f t="shared" si="3"/>
        <v>1373</v>
      </c>
      <c r="T80" t="s">
        <v>6497</v>
      </c>
      <c r="U80">
        <f t="shared" si="4"/>
        <v>0</v>
      </c>
      <c r="V80">
        <f t="shared" si="5"/>
        <v>0</v>
      </c>
    </row>
    <row r="81" spans="1:22" x14ac:dyDescent="0.25">
      <c r="A81" s="3" t="s">
        <v>77</v>
      </c>
      <c r="B81" s="3" t="s">
        <v>3306</v>
      </c>
      <c r="C81" s="3">
        <v>4346</v>
      </c>
      <c r="D81" s="3">
        <v>594</v>
      </c>
      <c r="E81" s="3">
        <v>288</v>
      </c>
      <c r="F81">
        <v>39</v>
      </c>
      <c r="G81">
        <v>8</v>
      </c>
      <c r="H81">
        <v>44</v>
      </c>
      <c r="I81">
        <v>27</v>
      </c>
      <c r="J81">
        <v>4470</v>
      </c>
      <c r="K81">
        <v>2025</v>
      </c>
      <c r="L81">
        <v>1350</v>
      </c>
      <c r="M81">
        <v>70</v>
      </c>
      <c r="N81">
        <v>45</v>
      </c>
      <c r="O81">
        <v>75</v>
      </c>
      <c r="P81">
        <v>385</v>
      </c>
      <c r="Q81">
        <v>17</v>
      </c>
      <c r="R81">
        <v>14</v>
      </c>
      <c r="S81">
        <f t="shared" si="3"/>
        <v>416</v>
      </c>
      <c r="T81" t="s">
        <v>6497</v>
      </c>
      <c r="U81">
        <f t="shared" si="4"/>
        <v>0</v>
      </c>
      <c r="V81">
        <f t="shared" si="5"/>
        <v>0</v>
      </c>
    </row>
    <row r="82" spans="1:22" x14ac:dyDescent="0.25">
      <c r="A82" s="3" t="s">
        <v>78</v>
      </c>
      <c r="B82" s="3" t="s">
        <v>3307</v>
      </c>
      <c r="C82" s="3">
        <v>4245</v>
      </c>
      <c r="D82" s="3">
        <v>1422</v>
      </c>
      <c r="E82" s="3">
        <v>855</v>
      </c>
      <c r="F82">
        <v>33</v>
      </c>
      <c r="G82">
        <v>20</v>
      </c>
      <c r="H82">
        <v>62</v>
      </c>
      <c r="I82">
        <v>16</v>
      </c>
      <c r="J82">
        <v>6835</v>
      </c>
      <c r="K82">
        <v>1680</v>
      </c>
      <c r="L82">
        <v>750</v>
      </c>
      <c r="M82">
        <v>35</v>
      </c>
      <c r="N82">
        <v>10</v>
      </c>
      <c r="O82">
        <v>20</v>
      </c>
      <c r="P82">
        <v>50</v>
      </c>
      <c r="Q82">
        <v>8</v>
      </c>
      <c r="R82">
        <v>13</v>
      </c>
      <c r="S82">
        <f t="shared" si="3"/>
        <v>71</v>
      </c>
      <c r="T82" t="s">
        <v>6498</v>
      </c>
      <c r="U82">
        <f t="shared" si="4"/>
        <v>0</v>
      </c>
      <c r="V82">
        <f t="shared" si="5"/>
        <v>0</v>
      </c>
    </row>
    <row r="83" spans="1:22" x14ac:dyDescent="0.25">
      <c r="A83" s="3" t="s">
        <v>59</v>
      </c>
      <c r="B83" s="3" t="s">
        <v>3288</v>
      </c>
      <c r="C83" s="3">
        <v>1865</v>
      </c>
      <c r="D83" s="3">
        <v>1433</v>
      </c>
      <c r="E83" s="3">
        <v>805</v>
      </c>
      <c r="F83">
        <v>17</v>
      </c>
      <c r="G83">
        <v>12</v>
      </c>
      <c r="H83">
        <v>45</v>
      </c>
      <c r="I83">
        <v>12</v>
      </c>
      <c r="J83">
        <v>1871</v>
      </c>
      <c r="K83">
        <v>785</v>
      </c>
      <c r="L83">
        <v>270</v>
      </c>
      <c r="M83">
        <v>45</v>
      </c>
      <c r="N83">
        <v>65</v>
      </c>
      <c r="O83">
        <v>80</v>
      </c>
      <c r="P83">
        <v>26</v>
      </c>
      <c r="Q83">
        <v>108</v>
      </c>
      <c r="R83">
        <v>46</v>
      </c>
      <c r="S83">
        <f t="shared" si="3"/>
        <v>180</v>
      </c>
      <c r="T83" t="s">
        <v>6499</v>
      </c>
      <c r="U83">
        <f t="shared" si="4"/>
        <v>1</v>
      </c>
      <c r="V83">
        <f t="shared" si="5"/>
        <v>1871</v>
      </c>
    </row>
    <row r="84" spans="1:22" x14ac:dyDescent="0.25">
      <c r="A84" s="3" t="s">
        <v>60</v>
      </c>
      <c r="B84" s="3" t="s">
        <v>3289</v>
      </c>
      <c r="C84" s="3">
        <v>5096</v>
      </c>
      <c r="D84" s="3">
        <v>4778</v>
      </c>
      <c r="E84" s="3">
        <v>4203</v>
      </c>
      <c r="F84">
        <v>17</v>
      </c>
      <c r="G84">
        <v>75</v>
      </c>
      <c r="H84">
        <v>0</v>
      </c>
      <c r="I84">
        <v>16</v>
      </c>
      <c r="J84">
        <v>5260</v>
      </c>
      <c r="K84">
        <v>2005</v>
      </c>
      <c r="L84">
        <v>0</v>
      </c>
      <c r="M84">
        <v>0</v>
      </c>
      <c r="N84">
        <v>0</v>
      </c>
      <c r="O84">
        <v>0</v>
      </c>
      <c r="P84">
        <v>0</v>
      </c>
      <c r="Q84">
        <v>0</v>
      </c>
      <c r="R84">
        <v>0</v>
      </c>
      <c r="S84">
        <f t="shared" si="3"/>
        <v>0</v>
      </c>
      <c r="T84" t="s">
        <v>6499</v>
      </c>
      <c r="U84">
        <f t="shared" si="4"/>
        <v>1</v>
      </c>
      <c r="V84">
        <f t="shared" si="5"/>
        <v>5260</v>
      </c>
    </row>
    <row r="85" spans="1:22" x14ac:dyDescent="0.25">
      <c r="A85" s="3" t="s">
        <v>61</v>
      </c>
      <c r="B85" s="3" t="s">
        <v>3290</v>
      </c>
      <c r="C85" s="3">
        <v>2699</v>
      </c>
      <c r="D85" s="3">
        <v>2179</v>
      </c>
      <c r="E85" s="3">
        <v>1847</v>
      </c>
      <c r="F85">
        <v>22</v>
      </c>
      <c r="G85">
        <v>31</v>
      </c>
      <c r="H85">
        <v>0</v>
      </c>
      <c r="I85">
        <v>0</v>
      </c>
      <c r="J85">
        <v>2699</v>
      </c>
      <c r="K85">
        <v>1655</v>
      </c>
      <c r="L85">
        <v>0</v>
      </c>
      <c r="M85">
        <v>0</v>
      </c>
      <c r="N85">
        <v>0</v>
      </c>
      <c r="O85">
        <v>0</v>
      </c>
      <c r="P85">
        <v>0</v>
      </c>
      <c r="Q85">
        <v>0</v>
      </c>
      <c r="R85">
        <v>0</v>
      </c>
      <c r="S85">
        <f t="shared" si="3"/>
        <v>0</v>
      </c>
      <c r="T85" t="s">
        <v>6499</v>
      </c>
      <c r="U85">
        <f t="shared" si="4"/>
        <v>1</v>
      </c>
      <c r="V85">
        <f t="shared" si="5"/>
        <v>2699</v>
      </c>
    </row>
    <row r="86" spans="1:22" x14ac:dyDescent="0.25">
      <c r="A86" s="3" t="s">
        <v>62</v>
      </c>
      <c r="B86" s="3" t="s">
        <v>3291</v>
      </c>
      <c r="C86" s="3">
        <v>1443</v>
      </c>
      <c r="D86" s="3">
        <v>1399</v>
      </c>
      <c r="E86" s="3">
        <v>1294</v>
      </c>
      <c r="F86">
        <v>22</v>
      </c>
      <c r="G86">
        <v>0</v>
      </c>
      <c r="H86">
        <v>5</v>
      </c>
      <c r="I86">
        <v>0</v>
      </c>
      <c r="J86">
        <v>5138</v>
      </c>
      <c r="K86">
        <v>475</v>
      </c>
      <c r="L86">
        <v>0</v>
      </c>
      <c r="M86">
        <v>0</v>
      </c>
      <c r="N86">
        <v>0</v>
      </c>
      <c r="O86">
        <v>0</v>
      </c>
      <c r="P86">
        <v>0</v>
      </c>
      <c r="Q86">
        <v>0</v>
      </c>
      <c r="R86">
        <v>0</v>
      </c>
      <c r="S86">
        <f t="shared" si="3"/>
        <v>0</v>
      </c>
      <c r="T86" t="s">
        <v>6499</v>
      </c>
      <c r="U86">
        <f t="shared" si="4"/>
        <v>1</v>
      </c>
      <c r="V86">
        <f t="shared" si="5"/>
        <v>5138</v>
      </c>
    </row>
    <row r="87" spans="1:22" x14ac:dyDescent="0.25">
      <c r="A87" s="3" t="s">
        <v>63</v>
      </c>
      <c r="B87" s="3" t="s">
        <v>3292</v>
      </c>
      <c r="C87" s="3">
        <v>3376</v>
      </c>
      <c r="D87" s="3">
        <v>3227</v>
      </c>
      <c r="E87" s="3">
        <v>2964</v>
      </c>
      <c r="F87">
        <v>85</v>
      </c>
      <c r="G87">
        <v>31</v>
      </c>
      <c r="H87">
        <v>18</v>
      </c>
      <c r="I87">
        <v>0</v>
      </c>
      <c r="J87">
        <v>4237</v>
      </c>
      <c r="K87">
        <v>1375</v>
      </c>
      <c r="L87">
        <v>0</v>
      </c>
      <c r="M87">
        <v>0</v>
      </c>
      <c r="N87">
        <v>0</v>
      </c>
      <c r="O87">
        <v>0</v>
      </c>
      <c r="P87">
        <v>0</v>
      </c>
      <c r="Q87">
        <v>0</v>
      </c>
      <c r="R87">
        <v>0</v>
      </c>
      <c r="S87">
        <f t="shared" si="3"/>
        <v>0</v>
      </c>
      <c r="T87" t="s">
        <v>6499</v>
      </c>
      <c r="U87">
        <f t="shared" si="4"/>
        <v>1</v>
      </c>
      <c r="V87">
        <f t="shared" si="5"/>
        <v>4237</v>
      </c>
    </row>
    <row r="88" spans="1:22" x14ac:dyDescent="0.25">
      <c r="A88" s="3" t="s">
        <v>64</v>
      </c>
      <c r="B88" s="3" t="s">
        <v>3293</v>
      </c>
      <c r="C88" s="3">
        <v>3789</v>
      </c>
      <c r="D88" s="3">
        <v>1628</v>
      </c>
      <c r="E88" s="3">
        <v>1111</v>
      </c>
      <c r="F88">
        <v>25</v>
      </c>
      <c r="G88">
        <v>2</v>
      </c>
      <c r="H88">
        <v>22</v>
      </c>
      <c r="I88">
        <v>3</v>
      </c>
      <c r="J88">
        <v>3797</v>
      </c>
      <c r="K88">
        <v>2090</v>
      </c>
      <c r="L88">
        <v>835</v>
      </c>
      <c r="M88">
        <v>10</v>
      </c>
      <c r="N88">
        <v>15</v>
      </c>
      <c r="O88">
        <v>90</v>
      </c>
      <c r="P88">
        <v>64</v>
      </c>
      <c r="Q88">
        <v>262</v>
      </c>
      <c r="R88">
        <v>339</v>
      </c>
      <c r="S88">
        <f t="shared" si="3"/>
        <v>665</v>
      </c>
      <c r="T88" t="s">
        <v>6498</v>
      </c>
      <c r="U88">
        <f t="shared" si="4"/>
        <v>0</v>
      </c>
      <c r="V88">
        <f t="shared" si="5"/>
        <v>0</v>
      </c>
    </row>
    <row r="89" spans="1:22" x14ac:dyDescent="0.25">
      <c r="A89" s="3" t="s">
        <v>79</v>
      </c>
      <c r="B89" s="3" t="s">
        <v>3308</v>
      </c>
      <c r="C89" s="3">
        <v>5469</v>
      </c>
      <c r="D89" s="3">
        <v>3882</v>
      </c>
      <c r="E89" s="3">
        <v>2711</v>
      </c>
      <c r="F89">
        <v>40</v>
      </c>
      <c r="G89">
        <v>127</v>
      </c>
      <c r="H89">
        <v>74</v>
      </c>
      <c r="I89">
        <v>0</v>
      </c>
      <c r="J89">
        <v>5556</v>
      </c>
      <c r="K89">
        <v>2535</v>
      </c>
      <c r="L89">
        <v>495</v>
      </c>
      <c r="M89">
        <v>75</v>
      </c>
      <c r="N89">
        <v>25</v>
      </c>
      <c r="O89">
        <v>170</v>
      </c>
      <c r="P89">
        <v>121</v>
      </c>
      <c r="Q89">
        <v>98</v>
      </c>
      <c r="R89">
        <v>104</v>
      </c>
      <c r="S89">
        <f t="shared" si="3"/>
        <v>323</v>
      </c>
      <c r="T89" t="s">
        <v>6499</v>
      </c>
      <c r="U89">
        <f t="shared" si="4"/>
        <v>1</v>
      </c>
      <c r="V89">
        <f t="shared" si="5"/>
        <v>5556</v>
      </c>
    </row>
    <row r="90" spans="1:22" x14ac:dyDescent="0.25">
      <c r="A90" s="3" t="s">
        <v>80</v>
      </c>
      <c r="B90" s="3" t="s">
        <v>3309</v>
      </c>
      <c r="C90" s="3">
        <v>4293</v>
      </c>
      <c r="D90" s="3">
        <v>2033</v>
      </c>
      <c r="E90" s="3">
        <v>1232</v>
      </c>
      <c r="F90">
        <v>86</v>
      </c>
      <c r="G90">
        <v>141</v>
      </c>
      <c r="H90">
        <v>79</v>
      </c>
      <c r="I90">
        <v>22</v>
      </c>
      <c r="J90">
        <v>4391</v>
      </c>
      <c r="K90">
        <v>2320</v>
      </c>
      <c r="L90">
        <v>660</v>
      </c>
      <c r="M90">
        <v>30</v>
      </c>
      <c r="N90">
        <v>95</v>
      </c>
      <c r="O90">
        <v>130</v>
      </c>
      <c r="P90">
        <v>201</v>
      </c>
      <c r="Q90">
        <v>162</v>
      </c>
      <c r="R90">
        <v>38</v>
      </c>
      <c r="S90">
        <f t="shared" si="3"/>
        <v>401</v>
      </c>
      <c r="T90" t="s">
        <v>6499</v>
      </c>
      <c r="U90">
        <f t="shared" si="4"/>
        <v>1</v>
      </c>
      <c r="V90">
        <f t="shared" si="5"/>
        <v>4391</v>
      </c>
    </row>
    <row r="91" spans="1:22" x14ac:dyDescent="0.25">
      <c r="A91" s="3" t="s">
        <v>81</v>
      </c>
      <c r="B91" s="3" t="s">
        <v>3310</v>
      </c>
      <c r="C91" s="3">
        <v>3536</v>
      </c>
      <c r="D91" s="3">
        <v>1269</v>
      </c>
      <c r="E91" s="3">
        <v>637</v>
      </c>
      <c r="F91">
        <v>23</v>
      </c>
      <c r="G91">
        <v>93</v>
      </c>
      <c r="H91">
        <v>64</v>
      </c>
      <c r="I91">
        <v>42</v>
      </c>
      <c r="J91">
        <v>3572</v>
      </c>
      <c r="K91">
        <v>1490</v>
      </c>
      <c r="L91">
        <v>1250</v>
      </c>
      <c r="M91">
        <v>120</v>
      </c>
      <c r="N91">
        <v>190</v>
      </c>
      <c r="O91">
        <v>325</v>
      </c>
      <c r="P91">
        <v>256</v>
      </c>
      <c r="Q91">
        <v>92</v>
      </c>
      <c r="R91">
        <v>9</v>
      </c>
      <c r="S91">
        <f t="shared" si="3"/>
        <v>357</v>
      </c>
      <c r="T91" t="s">
        <v>6498</v>
      </c>
      <c r="U91">
        <f t="shared" si="4"/>
        <v>0</v>
      </c>
      <c r="V91">
        <f t="shared" si="5"/>
        <v>0</v>
      </c>
    </row>
    <row r="92" spans="1:22" x14ac:dyDescent="0.25">
      <c r="A92" s="3" t="s">
        <v>82</v>
      </c>
      <c r="B92" s="3" t="s">
        <v>3311</v>
      </c>
      <c r="C92" s="3">
        <v>4421</v>
      </c>
      <c r="D92" s="3">
        <v>1477</v>
      </c>
      <c r="E92" s="3">
        <v>542</v>
      </c>
      <c r="F92">
        <v>3</v>
      </c>
      <c r="G92">
        <v>173</v>
      </c>
      <c r="H92">
        <v>46</v>
      </c>
      <c r="I92">
        <v>43</v>
      </c>
      <c r="J92">
        <v>4825</v>
      </c>
      <c r="K92">
        <v>2075</v>
      </c>
      <c r="L92">
        <v>1385</v>
      </c>
      <c r="M92">
        <v>100</v>
      </c>
      <c r="N92">
        <v>50</v>
      </c>
      <c r="O92">
        <v>250</v>
      </c>
      <c r="P92">
        <v>419</v>
      </c>
      <c r="Q92">
        <v>182</v>
      </c>
      <c r="R92">
        <v>363</v>
      </c>
      <c r="S92">
        <f t="shared" si="3"/>
        <v>964</v>
      </c>
      <c r="T92" t="s">
        <v>6498</v>
      </c>
      <c r="U92">
        <f t="shared" si="4"/>
        <v>0</v>
      </c>
      <c r="V92">
        <f t="shared" si="5"/>
        <v>0</v>
      </c>
    </row>
    <row r="93" spans="1:22" x14ac:dyDescent="0.25">
      <c r="A93" s="3" t="s">
        <v>83</v>
      </c>
      <c r="B93" s="3" t="s">
        <v>3312</v>
      </c>
      <c r="C93" s="3">
        <v>7104</v>
      </c>
      <c r="D93" s="3">
        <v>2083</v>
      </c>
      <c r="E93" s="3">
        <v>1048</v>
      </c>
      <c r="F93">
        <v>125</v>
      </c>
      <c r="G93">
        <v>68</v>
      </c>
      <c r="H93">
        <v>91</v>
      </c>
      <c r="I93">
        <v>34</v>
      </c>
      <c r="J93">
        <v>7104</v>
      </c>
      <c r="K93">
        <v>2810</v>
      </c>
      <c r="L93">
        <v>1600</v>
      </c>
      <c r="M93">
        <v>10</v>
      </c>
      <c r="N93">
        <v>240</v>
      </c>
      <c r="O93">
        <v>320</v>
      </c>
      <c r="P93">
        <v>521</v>
      </c>
      <c r="Q93">
        <v>376</v>
      </c>
      <c r="R93">
        <v>13</v>
      </c>
      <c r="S93">
        <f t="shared" si="3"/>
        <v>910</v>
      </c>
      <c r="T93" t="s">
        <v>6499</v>
      </c>
      <c r="U93">
        <f t="shared" si="4"/>
        <v>1</v>
      </c>
      <c r="V93">
        <f t="shared" si="5"/>
        <v>7104</v>
      </c>
    </row>
    <row r="94" spans="1:22" x14ac:dyDescent="0.25">
      <c r="A94" s="3" t="s">
        <v>84</v>
      </c>
      <c r="B94" s="3" t="s">
        <v>3313</v>
      </c>
      <c r="C94" s="3">
        <v>5045</v>
      </c>
      <c r="D94" s="3">
        <v>2181</v>
      </c>
      <c r="E94" s="3">
        <v>740</v>
      </c>
      <c r="F94">
        <v>75</v>
      </c>
      <c r="G94">
        <v>70</v>
      </c>
      <c r="H94">
        <v>31</v>
      </c>
      <c r="I94">
        <v>16</v>
      </c>
      <c r="J94">
        <v>5045</v>
      </c>
      <c r="K94">
        <v>2265</v>
      </c>
      <c r="L94">
        <v>1275</v>
      </c>
      <c r="M94">
        <v>85</v>
      </c>
      <c r="N94">
        <v>50</v>
      </c>
      <c r="O94">
        <v>160</v>
      </c>
      <c r="P94">
        <v>740</v>
      </c>
      <c r="Q94">
        <v>384</v>
      </c>
      <c r="R94">
        <v>13</v>
      </c>
      <c r="S94">
        <f t="shared" si="3"/>
        <v>1137</v>
      </c>
      <c r="T94" t="s">
        <v>6498</v>
      </c>
      <c r="U94">
        <f t="shared" si="4"/>
        <v>0</v>
      </c>
      <c r="V94">
        <f t="shared" si="5"/>
        <v>0</v>
      </c>
    </row>
    <row r="95" spans="1:22" x14ac:dyDescent="0.25">
      <c r="A95" s="3" t="s">
        <v>85</v>
      </c>
      <c r="B95" s="3" t="s">
        <v>3314</v>
      </c>
      <c r="C95" s="3">
        <v>3407</v>
      </c>
      <c r="D95" s="3">
        <v>972</v>
      </c>
      <c r="E95" s="3">
        <v>668</v>
      </c>
      <c r="F95">
        <v>47</v>
      </c>
      <c r="G95">
        <v>53</v>
      </c>
      <c r="H95">
        <v>25</v>
      </c>
      <c r="I95">
        <v>88</v>
      </c>
      <c r="J95">
        <v>3555</v>
      </c>
      <c r="K95">
        <v>1685</v>
      </c>
      <c r="L95">
        <v>710</v>
      </c>
      <c r="M95">
        <v>30</v>
      </c>
      <c r="N95">
        <v>50</v>
      </c>
      <c r="O95">
        <v>15</v>
      </c>
      <c r="P95">
        <v>200</v>
      </c>
      <c r="Q95">
        <v>8</v>
      </c>
      <c r="R95">
        <v>9</v>
      </c>
      <c r="S95">
        <f t="shared" si="3"/>
        <v>217</v>
      </c>
      <c r="T95" t="s">
        <v>6497</v>
      </c>
      <c r="U95">
        <f t="shared" si="4"/>
        <v>0</v>
      </c>
      <c r="V95">
        <f t="shared" si="5"/>
        <v>0</v>
      </c>
    </row>
    <row r="96" spans="1:22" x14ac:dyDescent="0.25">
      <c r="A96" s="3" t="s">
        <v>86</v>
      </c>
      <c r="B96" s="3" t="s">
        <v>3315</v>
      </c>
      <c r="C96" s="3">
        <v>3738</v>
      </c>
      <c r="D96" s="3">
        <v>1619</v>
      </c>
      <c r="E96" s="3">
        <v>1008</v>
      </c>
      <c r="F96">
        <v>34</v>
      </c>
      <c r="G96">
        <v>50</v>
      </c>
      <c r="H96">
        <v>57</v>
      </c>
      <c r="I96">
        <v>13</v>
      </c>
      <c r="J96">
        <v>3890</v>
      </c>
      <c r="K96">
        <v>1635</v>
      </c>
      <c r="L96">
        <v>875</v>
      </c>
      <c r="M96">
        <v>95</v>
      </c>
      <c r="N96">
        <v>35</v>
      </c>
      <c r="O96">
        <v>65</v>
      </c>
      <c r="P96">
        <v>58</v>
      </c>
      <c r="Q96">
        <v>131</v>
      </c>
      <c r="R96">
        <v>613</v>
      </c>
      <c r="S96">
        <f t="shared" si="3"/>
        <v>802</v>
      </c>
      <c r="T96" t="s">
        <v>6497</v>
      </c>
      <c r="U96">
        <f t="shared" si="4"/>
        <v>0</v>
      </c>
      <c r="V96">
        <f t="shared" si="5"/>
        <v>0</v>
      </c>
    </row>
    <row r="97" spans="1:22" x14ac:dyDescent="0.25">
      <c r="A97" s="3" t="s">
        <v>87</v>
      </c>
      <c r="B97" s="3" t="s">
        <v>3316</v>
      </c>
      <c r="C97" s="3">
        <v>2302</v>
      </c>
      <c r="D97" s="3">
        <v>1959</v>
      </c>
      <c r="E97" s="3">
        <v>1628</v>
      </c>
      <c r="F97">
        <v>34</v>
      </c>
      <c r="G97">
        <v>16</v>
      </c>
      <c r="H97">
        <v>2</v>
      </c>
      <c r="I97">
        <v>0</v>
      </c>
      <c r="J97">
        <v>6054</v>
      </c>
      <c r="K97">
        <v>1170</v>
      </c>
      <c r="L97">
        <v>50</v>
      </c>
      <c r="M97">
        <v>0</v>
      </c>
      <c r="N97">
        <v>15</v>
      </c>
      <c r="O97">
        <v>10</v>
      </c>
      <c r="P97">
        <v>0</v>
      </c>
      <c r="Q97">
        <v>0</v>
      </c>
      <c r="R97">
        <v>43</v>
      </c>
      <c r="S97">
        <f t="shared" si="3"/>
        <v>43</v>
      </c>
      <c r="T97" t="s">
        <v>6499</v>
      </c>
      <c r="U97">
        <f t="shared" si="4"/>
        <v>1</v>
      </c>
      <c r="V97">
        <f t="shared" si="5"/>
        <v>6054</v>
      </c>
    </row>
    <row r="98" spans="1:22" x14ac:dyDescent="0.25">
      <c r="A98" s="3" t="s">
        <v>88</v>
      </c>
      <c r="B98" s="3" t="s">
        <v>3317</v>
      </c>
      <c r="C98" s="3">
        <v>1274</v>
      </c>
      <c r="D98" s="3">
        <v>899</v>
      </c>
      <c r="E98" s="3">
        <v>533</v>
      </c>
      <c r="F98">
        <v>0</v>
      </c>
      <c r="G98">
        <v>0</v>
      </c>
      <c r="H98">
        <v>0</v>
      </c>
      <c r="I98">
        <v>0</v>
      </c>
      <c r="J98">
        <v>3551</v>
      </c>
      <c r="K98">
        <v>745</v>
      </c>
      <c r="L98">
        <v>20</v>
      </c>
      <c r="M98">
        <v>0</v>
      </c>
      <c r="N98">
        <v>0</v>
      </c>
      <c r="O98">
        <v>10</v>
      </c>
      <c r="P98">
        <v>9</v>
      </c>
      <c r="Q98">
        <v>0</v>
      </c>
      <c r="R98">
        <v>0</v>
      </c>
      <c r="S98">
        <f t="shared" si="3"/>
        <v>9</v>
      </c>
      <c r="T98" t="s">
        <v>6499</v>
      </c>
      <c r="U98">
        <f t="shared" si="4"/>
        <v>1</v>
      </c>
      <c r="V98">
        <f t="shared" si="5"/>
        <v>3551</v>
      </c>
    </row>
    <row r="99" spans="1:22" x14ac:dyDescent="0.25">
      <c r="A99" s="3" t="s">
        <v>65</v>
      </c>
      <c r="B99" s="3" t="s">
        <v>3294</v>
      </c>
      <c r="C99" s="3">
        <v>3241</v>
      </c>
      <c r="D99" s="3">
        <v>1659</v>
      </c>
      <c r="E99" s="3">
        <v>789</v>
      </c>
      <c r="F99">
        <v>62</v>
      </c>
      <c r="G99">
        <v>65</v>
      </c>
      <c r="H99">
        <v>83</v>
      </c>
      <c r="I99">
        <v>49</v>
      </c>
      <c r="J99">
        <v>3241</v>
      </c>
      <c r="K99">
        <v>1480</v>
      </c>
      <c r="L99">
        <v>700</v>
      </c>
      <c r="M99">
        <v>110</v>
      </c>
      <c r="N99">
        <v>130</v>
      </c>
      <c r="O99">
        <v>145</v>
      </c>
      <c r="P99">
        <v>120</v>
      </c>
      <c r="Q99">
        <v>248</v>
      </c>
      <c r="R99">
        <v>173</v>
      </c>
      <c r="S99">
        <f t="shared" si="3"/>
        <v>541</v>
      </c>
      <c r="T99" t="s">
        <v>6499</v>
      </c>
      <c r="U99">
        <f t="shared" si="4"/>
        <v>1</v>
      </c>
      <c r="V99">
        <f t="shared" si="5"/>
        <v>3241</v>
      </c>
    </row>
    <row r="100" spans="1:22" x14ac:dyDescent="0.25">
      <c r="A100" s="3" t="s">
        <v>66</v>
      </c>
      <c r="B100" s="3" t="s">
        <v>3295</v>
      </c>
      <c r="C100" s="3">
        <v>6111</v>
      </c>
      <c r="D100" s="3">
        <v>2106</v>
      </c>
      <c r="E100" s="3">
        <v>517</v>
      </c>
      <c r="F100">
        <v>0</v>
      </c>
      <c r="G100">
        <v>14</v>
      </c>
      <c r="H100">
        <v>91</v>
      </c>
      <c r="I100">
        <v>135</v>
      </c>
      <c r="J100">
        <v>6166</v>
      </c>
      <c r="K100">
        <v>2545</v>
      </c>
      <c r="L100">
        <v>805</v>
      </c>
      <c r="M100">
        <v>20</v>
      </c>
      <c r="N100">
        <v>65</v>
      </c>
      <c r="O100">
        <v>85</v>
      </c>
      <c r="P100">
        <v>202</v>
      </c>
      <c r="Q100">
        <v>41</v>
      </c>
      <c r="R100">
        <v>5</v>
      </c>
      <c r="S100">
        <f t="shared" si="3"/>
        <v>248</v>
      </c>
      <c r="T100" t="s">
        <v>6497</v>
      </c>
      <c r="U100">
        <f t="shared" si="4"/>
        <v>0</v>
      </c>
      <c r="V100">
        <f t="shared" si="5"/>
        <v>0</v>
      </c>
    </row>
    <row r="101" spans="1:22" x14ac:dyDescent="0.25">
      <c r="A101" s="3" t="s">
        <v>67</v>
      </c>
      <c r="B101" s="3" t="s">
        <v>3296</v>
      </c>
      <c r="C101" s="3">
        <v>5104</v>
      </c>
      <c r="D101" s="3">
        <v>2999</v>
      </c>
      <c r="E101" s="3">
        <v>1446</v>
      </c>
      <c r="F101">
        <v>95</v>
      </c>
      <c r="G101">
        <v>69</v>
      </c>
      <c r="H101">
        <v>131</v>
      </c>
      <c r="I101">
        <v>65</v>
      </c>
      <c r="J101">
        <v>5104</v>
      </c>
      <c r="K101">
        <v>1870</v>
      </c>
      <c r="L101">
        <v>735</v>
      </c>
      <c r="M101">
        <v>100</v>
      </c>
      <c r="N101">
        <v>15</v>
      </c>
      <c r="O101">
        <v>175</v>
      </c>
      <c r="P101">
        <v>167</v>
      </c>
      <c r="Q101">
        <v>396</v>
      </c>
      <c r="R101">
        <v>44</v>
      </c>
      <c r="S101">
        <f t="shared" si="3"/>
        <v>607</v>
      </c>
      <c r="T101" t="s">
        <v>6499</v>
      </c>
      <c r="U101">
        <f t="shared" si="4"/>
        <v>1</v>
      </c>
      <c r="V101">
        <f t="shared" si="5"/>
        <v>5104</v>
      </c>
    </row>
    <row r="102" spans="1:22" x14ac:dyDescent="0.25">
      <c r="A102" s="3" t="s">
        <v>68</v>
      </c>
      <c r="B102" s="3" t="s">
        <v>3297</v>
      </c>
      <c r="C102" s="3">
        <v>6779</v>
      </c>
      <c r="D102" s="3">
        <v>1574</v>
      </c>
      <c r="E102" s="3">
        <v>719</v>
      </c>
      <c r="F102">
        <v>64</v>
      </c>
      <c r="G102">
        <v>119</v>
      </c>
      <c r="H102">
        <v>0</v>
      </c>
      <c r="I102">
        <v>166</v>
      </c>
      <c r="J102">
        <v>6797</v>
      </c>
      <c r="K102">
        <v>2800</v>
      </c>
      <c r="L102">
        <v>1625</v>
      </c>
      <c r="M102">
        <v>55</v>
      </c>
      <c r="N102">
        <v>110</v>
      </c>
      <c r="O102">
        <v>160</v>
      </c>
      <c r="P102">
        <v>91</v>
      </c>
      <c r="Q102">
        <v>17</v>
      </c>
      <c r="R102">
        <v>24</v>
      </c>
      <c r="S102">
        <f t="shared" si="3"/>
        <v>132</v>
      </c>
      <c r="T102" t="s">
        <v>6497</v>
      </c>
      <c r="U102">
        <f t="shared" si="4"/>
        <v>0</v>
      </c>
      <c r="V102">
        <f t="shared" si="5"/>
        <v>0</v>
      </c>
    </row>
    <row r="103" spans="1:22" x14ac:dyDescent="0.25">
      <c r="A103" s="3" t="s">
        <v>102</v>
      </c>
      <c r="B103" s="3" t="s">
        <v>3331</v>
      </c>
      <c r="C103" s="3">
        <v>2855</v>
      </c>
      <c r="D103" s="3">
        <v>655</v>
      </c>
      <c r="E103" s="3">
        <v>271</v>
      </c>
      <c r="F103">
        <v>33</v>
      </c>
      <c r="G103">
        <v>53</v>
      </c>
      <c r="H103">
        <v>14</v>
      </c>
      <c r="I103">
        <v>35</v>
      </c>
      <c r="J103">
        <v>2857</v>
      </c>
      <c r="K103">
        <v>1245</v>
      </c>
      <c r="L103">
        <v>1025</v>
      </c>
      <c r="M103">
        <v>110</v>
      </c>
      <c r="N103">
        <v>50</v>
      </c>
      <c r="O103">
        <v>150</v>
      </c>
      <c r="P103">
        <v>301</v>
      </c>
      <c r="Q103">
        <v>146</v>
      </c>
      <c r="R103">
        <v>278</v>
      </c>
      <c r="S103">
        <f t="shared" si="3"/>
        <v>725</v>
      </c>
      <c r="T103" t="s">
        <v>6497</v>
      </c>
      <c r="U103">
        <f t="shared" si="4"/>
        <v>0</v>
      </c>
      <c r="V103">
        <f t="shared" si="5"/>
        <v>0</v>
      </c>
    </row>
    <row r="104" spans="1:22" x14ac:dyDescent="0.25">
      <c r="A104" s="3" t="s">
        <v>103</v>
      </c>
      <c r="B104" s="3" t="s">
        <v>3332</v>
      </c>
      <c r="C104" s="3">
        <v>3479</v>
      </c>
      <c r="D104" s="3">
        <v>1092</v>
      </c>
      <c r="E104" s="3">
        <v>452</v>
      </c>
      <c r="F104">
        <v>51</v>
      </c>
      <c r="G104">
        <v>69</v>
      </c>
      <c r="H104">
        <v>49</v>
      </c>
      <c r="I104">
        <v>72</v>
      </c>
      <c r="J104">
        <v>3485</v>
      </c>
      <c r="K104">
        <v>1620</v>
      </c>
      <c r="L104">
        <v>1190</v>
      </c>
      <c r="M104">
        <v>85</v>
      </c>
      <c r="N104">
        <v>105</v>
      </c>
      <c r="O104">
        <v>190</v>
      </c>
      <c r="P104">
        <v>242</v>
      </c>
      <c r="Q104">
        <v>209</v>
      </c>
      <c r="R104">
        <v>320</v>
      </c>
      <c r="S104">
        <f t="shared" si="3"/>
        <v>771</v>
      </c>
      <c r="T104" t="s">
        <v>6498</v>
      </c>
      <c r="U104">
        <f t="shared" si="4"/>
        <v>0</v>
      </c>
      <c r="V104">
        <f t="shared" si="5"/>
        <v>0</v>
      </c>
    </row>
    <row r="105" spans="1:22" x14ac:dyDescent="0.25">
      <c r="A105" s="3" t="s">
        <v>104</v>
      </c>
      <c r="B105" s="3" t="s">
        <v>3333</v>
      </c>
      <c r="C105" s="3">
        <v>4715</v>
      </c>
      <c r="D105" s="3">
        <v>1805</v>
      </c>
      <c r="E105" s="3">
        <v>798</v>
      </c>
      <c r="F105">
        <v>78</v>
      </c>
      <c r="G105">
        <v>131</v>
      </c>
      <c r="H105">
        <v>195</v>
      </c>
      <c r="I105">
        <v>15</v>
      </c>
      <c r="J105">
        <v>4715</v>
      </c>
      <c r="K105">
        <v>2160</v>
      </c>
      <c r="L105">
        <v>1390</v>
      </c>
      <c r="M105">
        <v>35</v>
      </c>
      <c r="N105">
        <v>165</v>
      </c>
      <c r="O105">
        <v>275</v>
      </c>
      <c r="P105">
        <v>403</v>
      </c>
      <c r="Q105">
        <v>593</v>
      </c>
      <c r="R105">
        <v>319</v>
      </c>
      <c r="S105">
        <f t="shared" si="3"/>
        <v>1315</v>
      </c>
      <c r="T105" t="s">
        <v>6499</v>
      </c>
      <c r="U105">
        <f t="shared" si="4"/>
        <v>1</v>
      </c>
      <c r="V105">
        <f t="shared" si="5"/>
        <v>4715</v>
      </c>
    </row>
    <row r="106" spans="1:22" x14ac:dyDescent="0.25">
      <c r="A106" s="3" t="s">
        <v>105</v>
      </c>
      <c r="B106" s="3" t="s">
        <v>3334</v>
      </c>
      <c r="C106" s="3">
        <v>3371</v>
      </c>
      <c r="D106" s="3">
        <v>1426</v>
      </c>
      <c r="E106" s="3">
        <v>418</v>
      </c>
      <c r="F106">
        <v>133</v>
      </c>
      <c r="G106">
        <v>57</v>
      </c>
      <c r="H106">
        <v>46</v>
      </c>
      <c r="I106">
        <v>61</v>
      </c>
      <c r="J106">
        <v>3543</v>
      </c>
      <c r="K106">
        <v>1545</v>
      </c>
      <c r="L106">
        <v>1065</v>
      </c>
      <c r="M106">
        <v>100</v>
      </c>
      <c r="N106">
        <v>120</v>
      </c>
      <c r="O106">
        <v>165</v>
      </c>
      <c r="P106">
        <v>112</v>
      </c>
      <c r="Q106">
        <v>319</v>
      </c>
      <c r="R106">
        <v>444</v>
      </c>
      <c r="S106">
        <f t="shared" si="3"/>
        <v>875</v>
      </c>
      <c r="T106" t="s">
        <v>6499</v>
      </c>
      <c r="U106">
        <f t="shared" si="4"/>
        <v>1</v>
      </c>
      <c r="V106">
        <f t="shared" si="5"/>
        <v>3543</v>
      </c>
    </row>
    <row r="107" spans="1:22" x14ac:dyDescent="0.25">
      <c r="A107" s="3" t="s">
        <v>106</v>
      </c>
      <c r="B107" s="3" t="s">
        <v>3335</v>
      </c>
      <c r="C107" s="3">
        <v>1968</v>
      </c>
      <c r="D107" s="3">
        <v>969</v>
      </c>
      <c r="E107" s="3">
        <v>391</v>
      </c>
      <c r="F107">
        <v>45</v>
      </c>
      <c r="G107">
        <v>39</v>
      </c>
      <c r="H107">
        <v>37</v>
      </c>
      <c r="I107">
        <v>15</v>
      </c>
      <c r="J107">
        <v>2051</v>
      </c>
      <c r="K107">
        <v>1020</v>
      </c>
      <c r="L107">
        <v>595</v>
      </c>
      <c r="M107">
        <v>25</v>
      </c>
      <c r="N107">
        <v>140</v>
      </c>
      <c r="O107">
        <v>115</v>
      </c>
      <c r="P107">
        <v>90</v>
      </c>
      <c r="Q107">
        <v>149</v>
      </c>
      <c r="R107">
        <v>183</v>
      </c>
      <c r="S107">
        <f t="shared" si="3"/>
        <v>422</v>
      </c>
      <c r="T107" t="s">
        <v>6499</v>
      </c>
      <c r="U107">
        <f t="shared" si="4"/>
        <v>1</v>
      </c>
      <c r="V107">
        <f t="shared" si="5"/>
        <v>2051</v>
      </c>
    </row>
    <row r="108" spans="1:22" x14ac:dyDescent="0.25">
      <c r="A108" s="3" t="s">
        <v>107</v>
      </c>
      <c r="B108" s="3" t="s">
        <v>3336</v>
      </c>
      <c r="C108" s="3">
        <v>2059</v>
      </c>
      <c r="D108" s="3">
        <v>376</v>
      </c>
      <c r="E108" s="3">
        <v>159</v>
      </c>
      <c r="F108">
        <v>12</v>
      </c>
      <c r="G108">
        <v>11</v>
      </c>
      <c r="H108">
        <v>6</v>
      </c>
      <c r="I108">
        <v>13</v>
      </c>
      <c r="J108">
        <v>2059</v>
      </c>
      <c r="K108">
        <v>890</v>
      </c>
      <c r="L108">
        <v>760</v>
      </c>
      <c r="M108">
        <v>40</v>
      </c>
      <c r="N108">
        <v>35</v>
      </c>
      <c r="O108">
        <v>105</v>
      </c>
      <c r="P108">
        <v>126</v>
      </c>
      <c r="Q108">
        <v>129</v>
      </c>
      <c r="R108">
        <v>317</v>
      </c>
      <c r="S108">
        <f t="shared" si="3"/>
        <v>572</v>
      </c>
      <c r="T108" t="s">
        <v>6498</v>
      </c>
      <c r="U108">
        <f t="shared" si="4"/>
        <v>0</v>
      </c>
      <c r="V108">
        <f t="shared" si="5"/>
        <v>0</v>
      </c>
    </row>
    <row r="109" spans="1:22" x14ac:dyDescent="0.25">
      <c r="A109" s="3" t="s">
        <v>108</v>
      </c>
      <c r="B109" s="3" t="s">
        <v>3337</v>
      </c>
      <c r="C109" s="3">
        <v>3125</v>
      </c>
      <c r="D109" s="3">
        <v>821</v>
      </c>
      <c r="E109" s="3">
        <v>272</v>
      </c>
      <c r="F109">
        <v>21</v>
      </c>
      <c r="G109">
        <v>39</v>
      </c>
      <c r="H109">
        <v>27</v>
      </c>
      <c r="I109">
        <v>72</v>
      </c>
      <c r="J109">
        <v>4478</v>
      </c>
      <c r="K109">
        <v>1340</v>
      </c>
      <c r="L109">
        <v>1095</v>
      </c>
      <c r="M109">
        <v>85</v>
      </c>
      <c r="N109">
        <v>65</v>
      </c>
      <c r="O109">
        <v>155</v>
      </c>
      <c r="P109">
        <v>306</v>
      </c>
      <c r="Q109">
        <v>132</v>
      </c>
      <c r="R109">
        <v>317</v>
      </c>
      <c r="S109">
        <f t="shared" si="3"/>
        <v>755</v>
      </c>
      <c r="T109" t="s">
        <v>6497</v>
      </c>
      <c r="U109">
        <f t="shared" si="4"/>
        <v>0</v>
      </c>
      <c r="V109">
        <f t="shared" si="5"/>
        <v>0</v>
      </c>
    </row>
    <row r="110" spans="1:22" x14ac:dyDescent="0.25">
      <c r="A110" s="3" t="s">
        <v>109</v>
      </c>
      <c r="B110" s="3" t="s">
        <v>3338</v>
      </c>
      <c r="C110" s="3">
        <v>2273</v>
      </c>
      <c r="D110" s="3">
        <v>614</v>
      </c>
      <c r="E110" s="3">
        <v>154</v>
      </c>
      <c r="F110">
        <v>9</v>
      </c>
      <c r="G110">
        <v>34</v>
      </c>
      <c r="H110">
        <v>58</v>
      </c>
      <c r="I110">
        <v>27</v>
      </c>
      <c r="J110">
        <v>2381</v>
      </c>
      <c r="K110">
        <v>1105</v>
      </c>
      <c r="L110">
        <v>815</v>
      </c>
      <c r="M110">
        <v>45</v>
      </c>
      <c r="N110">
        <v>70</v>
      </c>
      <c r="O110">
        <v>150</v>
      </c>
      <c r="P110">
        <v>145</v>
      </c>
      <c r="Q110">
        <v>246</v>
      </c>
      <c r="R110">
        <v>383</v>
      </c>
      <c r="S110">
        <f t="shared" si="3"/>
        <v>774</v>
      </c>
      <c r="T110" t="s">
        <v>6499</v>
      </c>
      <c r="U110">
        <f t="shared" si="4"/>
        <v>1</v>
      </c>
      <c r="V110">
        <f t="shared" si="5"/>
        <v>2381</v>
      </c>
    </row>
    <row r="111" spans="1:22" x14ac:dyDescent="0.25">
      <c r="A111" s="3" t="s">
        <v>110</v>
      </c>
      <c r="B111" s="3" t="s">
        <v>3339</v>
      </c>
      <c r="C111" s="3">
        <v>2637</v>
      </c>
      <c r="D111" s="3">
        <v>1411</v>
      </c>
      <c r="E111" s="3">
        <v>681</v>
      </c>
      <c r="F111">
        <v>37</v>
      </c>
      <c r="G111">
        <v>57</v>
      </c>
      <c r="H111">
        <v>52</v>
      </c>
      <c r="I111">
        <v>38</v>
      </c>
      <c r="J111">
        <v>2661</v>
      </c>
      <c r="K111">
        <v>1125</v>
      </c>
      <c r="L111">
        <v>770</v>
      </c>
      <c r="M111">
        <v>50</v>
      </c>
      <c r="N111">
        <v>120</v>
      </c>
      <c r="O111">
        <v>160</v>
      </c>
      <c r="P111">
        <v>153</v>
      </c>
      <c r="Q111">
        <v>226</v>
      </c>
      <c r="R111">
        <v>208</v>
      </c>
      <c r="S111">
        <f t="shared" si="3"/>
        <v>587</v>
      </c>
      <c r="T111" t="s">
        <v>6499</v>
      </c>
      <c r="U111">
        <f t="shared" si="4"/>
        <v>1</v>
      </c>
      <c r="V111">
        <f t="shared" si="5"/>
        <v>2661</v>
      </c>
    </row>
    <row r="112" spans="1:22" x14ac:dyDescent="0.25">
      <c r="A112" s="3" t="s">
        <v>111</v>
      </c>
      <c r="B112" s="3" t="s">
        <v>3340</v>
      </c>
      <c r="C112" s="3">
        <v>4689</v>
      </c>
      <c r="D112" s="3">
        <v>1002</v>
      </c>
      <c r="E112" s="3">
        <v>235</v>
      </c>
      <c r="F112">
        <v>13</v>
      </c>
      <c r="G112">
        <v>10</v>
      </c>
      <c r="H112">
        <v>74</v>
      </c>
      <c r="I112">
        <v>47</v>
      </c>
      <c r="J112">
        <v>4701</v>
      </c>
      <c r="K112">
        <v>1895</v>
      </c>
      <c r="L112">
        <v>1675</v>
      </c>
      <c r="M112">
        <v>50</v>
      </c>
      <c r="N112">
        <v>145</v>
      </c>
      <c r="O112">
        <v>205</v>
      </c>
      <c r="P112">
        <v>438</v>
      </c>
      <c r="Q112">
        <v>272</v>
      </c>
      <c r="R112">
        <v>375</v>
      </c>
      <c r="S112">
        <f t="shared" si="3"/>
        <v>1085</v>
      </c>
      <c r="T112" t="s">
        <v>6497</v>
      </c>
      <c r="U112">
        <f t="shared" si="4"/>
        <v>0</v>
      </c>
      <c r="V112">
        <f t="shared" si="5"/>
        <v>0</v>
      </c>
    </row>
    <row r="113" spans="1:22" x14ac:dyDescent="0.25">
      <c r="A113" s="3" t="s">
        <v>112</v>
      </c>
      <c r="B113" s="3" t="s">
        <v>3341</v>
      </c>
      <c r="C113" s="3">
        <v>4648</v>
      </c>
      <c r="D113" s="3">
        <v>973</v>
      </c>
      <c r="E113" s="3">
        <v>206</v>
      </c>
      <c r="F113">
        <v>0</v>
      </c>
      <c r="G113">
        <v>24</v>
      </c>
      <c r="H113">
        <v>67</v>
      </c>
      <c r="I113">
        <v>55</v>
      </c>
      <c r="J113">
        <v>4662</v>
      </c>
      <c r="K113">
        <v>1885</v>
      </c>
      <c r="L113">
        <v>1600</v>
      </c>
      <c r="M113">
        <v>55</v>
      </c>
      <c r="N113">
        <v>115</v>
      </c>
      <c r="O113">
        <v>220</v>
      </c>
      <c r="P113">
        <v>277</v>
      </c>
      <c r="Q113">
        <v>243</v>
      </c>
      <c r="R113">
        <v>448</v>
      </c>
      <c r="S113">
        <f t="shared" si="3"/>
        <v>968</v>
      </c>
      <c r="T113" t="s">
        <v>6499</v>
      </c>
      <c r="U113">
        <f t="shared" si="4"/>
        <v>1</v>
      </c>
      <c r="V113">
        <f t="shared" si="5"/>
        <v>4662</v>
      </c>
    </row>
    <row r="114" spans="1:22" x14ac:dyDescent="0.25">
      <c r="A114" s="3" t="s">
        <v>113</v>
      </c>
      <c r="B114" s="3" t="s">
        <v>3342</v>
      </c>
      <c r="C114" s="3">
        <v>3734</v>
      </c>
      <c r="D114" s="3">
        <v>1247</v>
      </c>
      <c r="E114" s="3">
        <v>678</v>
      </c>
      <c r="F114">
        <v>109</v>
      </c>
      <c r="G114">
        <v>60</v>
      </c>
      <c r="H114">
        <v>71</v>
      </c>
      <c r="I114">
        <v>105</v>
      </c>
      <c r="J114">
        <v>3866</v>
      </c>
      <c r="K114">
        <v>1670</v>
      </c>
      <c r="L114">
        <v>995</v>
      </c>
      <c r="M114">
        <v>35</v>
      </c>
      <c r="N114">
        <v>35</v>
      </c>
      <c r="O114">
        <v>110</v>
      </c>
      <c r="P114">
        <v>196</v>
      </c>
      <c r="Q114">
        <v>282</v>
      </c>
      <c r="R114">
        <v>289</v>
      </c>
      <c r="S114">
        <f t="shared" si="3"/>
        <v>767</v>
      </c>
      <c r="T114" t="s">
        <v>6499</v>
      </c>
      <c r="U114">
        <f t="shared" si="4"/>
        <v>1</v>
      </c>
      <c r="V114">
        <f t="shared" si="5"/>
        <v>3866</v>
      </c>
    </row>
    <row r="115" spans="1:22" x14ac:dyDescent="0.25">
      <c r="A115" s="3" t="s">
        <v>114</v>
      </c>
      <c r="B115" s="3" t="s">
        <v>3343</v>
      </c>
      <c r="C115" s="3">
        <v>5113</v>
      </c>
      <c r="D115" s="3">
        <v>1841</v>
      </c>
      <c r="E115" s="3">
        <v>525</v>
      </c>
      <c r="F115">
        <v>30</v>
      </c>
      <c r="G115">
        <v>73</v>
      </c>
      <c r="H115">
        <v>177</v>
      </c>
      <c r="I115">
        <v>121</v>
      </c>
      <c r="J115">
        <v>5236</v>
      </c>
      <c r="K115">
        <v>2395</v>
      </c>
      <c r="L115">
        <v>1745</v>
      </c>
      <c r="M115">
        <v>100</v>
      </c>
      <c r="N115">
        <v>250</v>
      </c>
      <c r="O115">
        <v>255</v>
      </c>
      <c r="P115">
        <v>440</v>
      </c>
      <c r="Q115">
        <v>374</v>
      </c>
      <c r="R115">
        <v>456</v>
      </c>
      <c r="S115">
        <f t="shared" si="3"/>
        <v>1270</v>
      </c>
      <c r="T115" t="s">
        <v>6498</v>
      </c>
      <c r="U115">
        <f t="shared" si="4"/>
        <v>0</v>
      </c>
      <c r="V115">
        <f t="shared" si="5"/>
        <v>0</v>
      </c>
    </row>
    <row r="116" spans="1:22" x14ac:dyDescent="0.25">
      <c r="A116" s="3" t="s">
        <v>115</v>
      </c>
      <c r="B116" s="3" t="s">
        <v>3344</v>
      </c>
      <c r="C116" s="3">
        <v>1952</v>
      </c>
      <c r="D116" s="3">
        <v>614</v>
      </c>
      <c r="E116" s="3">
        <v>309</v>
      </c>
      <c r="F116">
        <v>31</v>
      </c>
      <c r="G116">
        <v>16</v>
      </c>
      <c r="H116">
        <v>45</v>
      </c>
      <c r="I116">
        <v>47</v>
      </c>
      <c r="J116">
        <v>1952</v>
      </c>
      <c r="K116">
        <v>825</v>
      </c>
      <c r="L116">
        <v>670</v>
      </c>
      <c r="M116">
        <v>30</v>
      </c>
      <c r="N116">
        <v>85</v>
      </c>
      <c r="O116">
        <v>95</v>
      </c>
      <c r="P116">
        <v>135</v>
      </c>
      <c r="Q116">
        <v>116</v>
      </c>
      <c r="R116">
        <v>190</v>
      </c>
      <c r="S116">
        <f t="shared" si="3"/>
        <v>441</v>
      </c>
      <c r="T116" t="s">
        <v>6499</v>
      </c>
      <c r="U116">
        <f t="shared" si="4"/>
        <v>1</v>
      </c>
      <c r="V116">
        <f t="shared" si="5"/>
        <v>1952</v>
      </c>
    </row>
    <row r="117" spans="1:22" x14ac:dyDescent="0.25">
      <c r="A117" s="3" t="s">
        <v>116</v>
      </c>
      <c r="B117" s="3" t="s">
        <v>3345</v>
      </c>
      <c r="C117" s="3">
        <v>2263</v>
      </c>
      <c r="D117" s="3">
        <v>887</v>
      </c>
      <c r="E117" s="3">
        <v>258</v>
      </c>
      <c r="F117">
        <v>0</v>
      </c>
      <c r="G117">
        <v>72</v>
      </c>
      <c r="H117">
        <v>12</v>
      </c>
      <c r="I117">
        <v>65</v>
      </c>
      <c r="J117">
        <v>2313</v>
      </c>
      <c r="K117">
        <v>980</v>
      </c>
      <c r="L117">
        <v>880</v>
      </c>
      <c r="M117">
        <v>35</v>
      </c>
      <c r="N117">
        <v>60</v>
      </c>
      <c r="O117">
        <v>205</v>
      </c>
      <c r="P117">
        <v>183</v>
      </c>
      <c r="Q117">
        <v>137</v>
      </c>
      <c r="R117">
        <v>52</v>
      </c>
      <c r="S117">
        <f t="shared" si="3"/>
        <v>372</v>
      </c>
      <c r="T117" t="s">
        <v>6498</v>
      </c>
      <c r="U117">
        <f t="shared" si="4"/>
        <v>0</v>
      </c>
      <c r="V117">
        <f t="shared" si="5"/>
        <v>0</v>
      </c>
    </row>
    <row r="118" spans="1:22" x14ac:dyDescent="0.25">
      <c r="A118" s="3" t="s">
        <v>117</v>
      </c>
      <c r="B118" s="3" t="s">
        <v>3346</v>
      </c>
      <c r="C118" s="3">
        <v>2603</v>
      </c>
      <c r="D118" s="3">
        <v>1011</v>
      </c>
      <c r="E118" s="3">
        <v>473</v>
      </c>
      <c r="F118">
        <v>46</v>
      </c>
      <c r="G118">
        <v>137</v>
      </c>
      <c r="H118">
        <v>97</v>
      </c>
      <c r="I118">
        <v>74</v>
      </c>
      <c r="J118">
        <v>2665</v>
      </c>
      <c r="K118">
        <v>1225</v>
      </c>
      <c r="L118">
        <v>1020</v>
      </c>
      <c r="M118">
        <v>100</v>
      </c>
      <c r="N118">
        <v>105</v>
      </c>
      <c r="O118">
        <v>220</v>
      </c>
      <c r="P118">
        <v>243</v>
      </c>
      <c r="Q118">
        <v>142</v>
      </c>
      <c r="R118">
        <v>128</v>
      </c>
      <c r="S118">
        <f t="shared" si="3"/>
        <v>513</v>
      </c>
      <c r="T118" t="s">
        <v>6499</v>
      </c>
      <c r="U118">
        <f t="shared" si="4"/>
        <v>1</v>
      </c>
      <c r="V118">
        <f t="shared" si="5"/>
        <v>2665</v>
      </c>
    </row>
    <row r="119" spans="1:22" x14ac:dyDescent="0.25">
      <c r="A119" s="3" t="s">
        <v>118</v>
      </c>
      <c r="B119" s="3" t="s">
        <v>3347</v>
      </c>
      <c r="C119" s="3">
        <v>5039</v>
      </c>
      <c r="D119" s="3">
        <v>2268</v>
      </c>
      <c r="E119" s="3">
        <v>1058</v>
      </c>
      <c r="F119">
        <v>100</v>
      </c>
      <c r="G119">
        <v>227</v>
      </c>
      <c r="H119">
        <v>151</v>
      </c>
      <c r="I119">
        <v>53</v>
      </c>
      <c r="J119">
        <v>5156</v>
      </c>
      <c r="K119">
        <v>2190</v>
      </c>
      <c r="L119">
        <v>1470</v>
      </c>
      <c r="M119">
        <v>125</v>
      </c>
      <c r="N119">
        <v>235</v>
      </c>
      <c r="O119">
        <v>225</v>
      </c>
      <c r="P119">
        <v>266</v>
      </c>
      <c r="Q119">
        <v>544</v>
      </c>
      <c r="R119">
        <v>257</v>
      </c>
      <c r="S119">
        <f t="shared" si="3"/>
        <v>1067</v>
      </c>
      <c r="T119" t="s">
        <v>6499</v>
      </c>
      <c r="U119">
        <f t="shared" si="4"/>
        <v>1</v>
      </c>
      <c r="V119">
        <f t="shared" si="5"/>
        <v>5156</v>
      </c>
    </row>
    <row r="120" spans="1:22" x14ac:dyDescent="0.25">
      <c r="A120" s="3" t="s">
        <v>119</v>
      </c>
      <c r="B120" s="3" t="s">
        <v>3348</v>
      </c>
      <c r="C120" s="3">
        <v>3144</v>
      </c>
      <c r="D120" s="3">
        <v>800</v>
      </c>
      <c r="E120" s="3">
        <v>364</v>
      </c>
      <c r="F120">
        <v>21</v>
      </c>
      <c r="G120">
        <v>81</v>
      </c>
      <c r="H120">
        <v>21</v>
      </c>
      <c r="I120">
        <v>39</v>
      </c>
      <c r="J120">
        <v>3153</v>
      </c>
      <c r="K120">
        <v>1245</v>
      </c>
      <c r="L120">
        <v>970</v>
      </c>
      <c r="M120">
        <v>50</v>
      </c>
      <c r="N120">
        <v>95</v>
      </c>
      <c r="O120">
        <v>115</v>
      </c>
      <c r="P120">
        <v>256</v>
      </c>
      <c r="Q120">
        <v>142</v>
      </c>
      <c r="R120">
        <v>131</v>
      </c>
      <c r="S120">
        <f t="shared" si="3"/>
        <v>529</v>
      </c>
      <c r="T120" t="s">
        <v>6498</v>
      </c>
      <c r="U120">
        <f t="shared" si="4"/>
        <v>0</v>
      </c>
      <c r="V120">
        <f t="shared" si="5"/>
        <v>0</v>
      </c>
    </row>
    <row r="121" spans="1:22" x14ac:dyDescent="0.25">
      <c r="A121" s="3" t="s">
        <v>120</v>
      </c>
      <c r="B121" s="3" t="s">
        <v>3349</v>
      </c>
      <c r="C121" s="3">
        <v>5910</v>
      </c>
      <c r="D121" s="3">
        <v>1065</v>
      </c>
      <c r="E121" s="3">
        <v>337</v>
      </c>
      <c r="F121">
        <v>78</v>
      </c>
      <c r="G121">
        <v>33</v>
      </c>
      <c r="H121">
        <v>86</v>
      </c>
      <c r="I121">
        <v>120</v>
      </c>
      <c r="J121">
        <v>6014</v>
      </c>
      <c r="K121">
        <v>2395</v>
      </c>
      <c r="L121">
        <v>1825</v>
      </c>
      <c r="M121">
        <v>60</v>
      </c>
      <c r="N121">
        <v>110</v>
      </c>
      <c r="O121">
        <v>230</v>
      </c>
      <c r="P121">
        <v>412</v>
      </c>
      <c r="Q121">
        <v>231</v>
      </c>
      <c r="R121">
        <v>252</v>
      </c>
      <c r="S121">
        <f t="shared" si="3"/>
        <v>895</v>
      </c>
      <c r="T121" t="s">
        <v>6497</v>
      </c>
      <c r="U121">
        <f t="shared" si="4"/>
        <v>0</v>
      </c>
      <c r="V121">
        <f t="shared" si="5"/>
        <v>0</v>
      </c>
    </row>
    <row r="122" spans="1:22" x14ac:dyDescent="0.25">
      <c r="A122" s="3" t="s">
        <v>121</v>
      </c>
      <c r="B122" s="3" t="s">
        <v>3350</v>
      </c>
      <c r="C122" s="3">
        <v>1992</v>
      </c>
      <c r="D122" s="3">
        <v>231</v>
      </c>
      <c r="E122" s="3">
        <v>61</v>
      </c>
      <c r="F122">
        <v>0</v>
      </c>
      <c r="G122">
        <v>9</v>
      </c>
      <c r="H122">
        <v>15</v>
      </c>
      <c r="I122">
        <v>18</v>
      </c>
      <c r="J122">
        <v>1992</v>
      </c>
      <c r="K122">
        <v>695</v>
      </c>
      <c r="L122">
        <v>610</v>
      </c>
      <c r="M122">
        <v>40</v>
      </c>
      <c r="N122">
        <v>25</v>
      </c>
      <c r="O122">
        <v>70</v>
      </c>
      <c r="P122">
        <v>193</v>
      </c>
      <c r="Q122">
        <v>66</v>
      </c>
      <c r="R122">
        <v>71</v>
      </c>
      <c r="S122">
        <f t="shared" si="3"/>
        <v>330</v>
      </c>
      <c r="T122" t="s">
        <v>6497</v>
      </c>
      <c r="U122">
        <f t="shared" si="4"/>
        <v>0</v>
      </c>
      <c r="V122">
        <f t="shared" si="5"/>
        <v>0</v>
      </c>
    </row>
    <row r="123" spans="1:22" x14ac:dyDescent="0.25">
      <c r="A123" s="3" t="s">
        <v>122</v>
      </c>
      <c r="B123" s="3" t="s">
        <v>3351</v>
      </c>
      <c r="C123" s="3">
        <v>7114</v>
      </c>
      <c r="D123" s="3">
        <v>1487</v>
      </c>
      <c r="E123" s="3">
        <v>369</v>
      </c>
      <c r="F123">
        <v>26</v>
      </c>
      <c r="G123">
        <v>40</v>
      </c>
      <c r="H123">
        <v>192</v>
      </c>
      <c r="I123">
        <v>35</v>
      </c>
      <c r="J123">
        <v>7197</v>
      </c>
      <c r="K123">
        <v>2890</v>
      </c>
      <c r="L123">
        <v>2390</v>
      </c>
      <c r="M123">
        <v>145</v>
      </c>
      <c r="N123">
        <v>225</v>
      </c>
      <c r="O123">
        <v>430</v>
      </c>
      <c r="P123">
        <v>548</v>
      </c>
      <c r="Q123">
        <v>250</v>
      </c>
      <c r="R123">
        <v>549</v>
      </c>
      <c r="S123">
        <f t="shared" si="3"/>
        <v>1347</v>
      </c>
      <c r="T123" t="s">
        <v>6497</v>
      </c>
      <c r="U123">
        <f t="shared" si="4"/>
        <v>0</v>
      </c>
      <c r="V123">
        <f t="shared" si="5"/>
        <v>0</v>
      </c>
    </row>
    <row r="124" spans="1:22" x14ac:dyDescent="0.25">
      <c r="A124" s="3" t="s">
        <v>123</v>
      </c>
      <c r="B124" s="3" t="s">
        <v>3352</v>
      </c>
      <c r="C124" s="3">
        <v>1333</v>
      </c>
      <c r="D124" s="3">
        <v>409</v>
      </c>
      <c r="E124" s="3">
        <v>133</v>
      </c>
      <c r="F124">
        <v>4</v>
      </c>
      <c r="G124">
        <v>13</v>
      </c>
      <c r="H124">
        <v>51</v>
      </c>
      <c r="I124">
        <v>11</v>
      </c>
      <c r="J124">
        <v>1338</v>
      </c>
      <c r="K124">
        <v>550</v>
      </c>
      <c r="L124">
        <v>470</v>
      </c>
      <c r="M124">
        <v>75</v>
      </c>
      <c r="N124">
        <v>85</v>
      </c>
      <c r="O124">
        <v>95</v>
      </c>
      <c r="P124">
        <v>136</v>
      </c>
      <c r="Q124">
        <v>130</v>
      </c>
      <c r="R124">
        <v>70</v>
      </c>
      <c r="S124">
        <f t="shared" si="3"/>
        <v>336</v>
      </c>
      <c r="T124" t="s">
        <v>6497</v>
      </c>
      <c r="U124">
        <f t="shared" si="4"/>
        <v>0</v>
      </c>
      <c r="V124">
        <f t="shared" si="5"/>
        <v>0</v>
      </c>
    </row>
    <row r="125" spans="1:22" x14ac:dyDescent="0.25">
      <c r="A125" s="3" t="s">
        <v>124</v>
      </c>
      <c r="B125" s="3" t="s">
        <v>3353</v>
      </c>
      <c r="C125" s="3">
        <v>5061</v>
      </c>
      <c r="D125" s="3">
        <v>1227</v>
      </c>
      <c r="E125" s="3">
        <v>427</v>
      </c>
      <c r="F125">
        <v>69</v>
      </c>
      <c r="G125">
        <v>115</v>
      </c>
      <c r="H125">
        <v>44</v>
      </c>
      <c r="I125">
        <v>138</v>
      </c>
      <c r="J125">
        <v>5215</v>
      </c>
      <c r="K125">
        <v>2180</v>
      </c>
      <c r="L125">
        <v>1690</v>
      </c>
      <c r="M125">
        <v>170</v>
      </c>
      <c r="N125">
        <v>195</v>
      </c>
      <c r="O125">
        <v>330</v>
      </c>
      <c r="P125">
        <v>380</v>
      </c>
      <c r="Q125">
        <v>244</v>
      </c>
      <c r="R125">
        <v>172</v>
      </c>
      <c r="S125">
        <f t="shared" si="3"/>
        <v>796</v>
      </c>
      <c r="T125" t="s">
        <v>6498</v>
      </c>
      <c r="U125">
        <f t="shared" si="4"/>
        <v>0</v>
      </c>
      <c r="V125">
        <f t="shared" si="5"/>
        <v>0</v>
      </c>
    </row>
    <row r="126" spans="1:22" x14ac:dyDescent="0.25">
      <c r="A126" s="3" t="s">
        <v>125</v>
      </c>
      <c r="B126" s="3" t="s">
        <v>3354</v>
      </c>
      <c r="C126" s="3">
        <v>4819</v>
      </c>
      <c r="D126" s="3">
        <v>1767</v>
      </c>
      <c r="E126" s="3">
        <v>763</v>
      </c>
      <c r="F126">
        <v>83</v>
      </c>
      <c r="G126">
        <v>230</v>
      </c>
      <c r="H126">
        <v>167</v>
      </c>
      <c r="I126">
        <v>65</v>
      </c>
      <c r="J126">
        <v>6551</v>
      </c>
      <c r="K126">
        <v>2035</v>
      </c>
      <c r="L126">
        <v>1500</v>
      </c>
      <c r="M126">
        <v>175</v>
      </c>
      <c r="N126">
        <v>185</v>
      </c>
      <c r="O126">
        <v>340</v>
      </c>
      <c r="P126">
        <v>671</v>
      </c>
      <c r="Q126">
        <v>241</v>
      </c>
      <c r="R126">
        <v>202</v>
      </c>
      <c r="S126">
        <f t="shared" si="3"/>
        <v>1114</v>
      </c>
      <c r="T126" t="s">
        <v>6499</v>
      </c>
      <c r="U126">
        <f t="shared" si="4"/>
        <v>1</v>
      </c>
      <c r="V126">
        <f t="shared" si="5"/>
        <v>6551</v>
      </c>
    </row>
    <row r="127" spans="1:22" x14ac:dyDescent="0.25">
      <c r="A127" s="3" t="s">
        <v>126</v>
      </c>
      <c r="B127" s="3" t="s">
        <v>3355</v>
      </c>
      <c r="C127" s="3">
        <v>2546</v>
      </c>
      <c r="D127" s="3">
        <v>549</v>
      </c>
      <c r="E127" s="3">
        <v>188</v>
      </c>
      <c r="F127">
        <v>21</v>
      </c>
      <c r="G127">
        <v>26</v>
      </c>
      <c r="H127">
        <v>31</v>
      </c>
      <c r="I127">
        <v>30</v>
      </c>
      <c r="J127">
        <v>2546</v>
      </c>
      <c r="K127">
        <v>960</v>
      </c>
      <c r="L127">
        <v>835</v>
      </c>
      <c r="M127">
        <v>55</v>
      </c>
      <c r="N127">
        <v>40</v>
      </c>
      <c r="O127">
        <v>120</v>
      </c>
      <c r="P127">
        <v>203</v>
      </c>
      <c r="Q127">
        <v>93</v>
      </c>
      <c r="R127">
        <v>186</v>
      </c>
      <c r="S127">
        <f t="shared" si="3"/>
        <v>482</v>
      </c>
      <c r="T127" t="s">
        <v>6497</v>
      </c>
      <c r="U127">
        <f t="shared" si="4"/>
        <v>0</v>
      </c>
      <c r="V127">
        <f t="shared" si="5"/>
        <v>0</v>
      </c>
    </row>
    <row r="128" spans="1:22" x14ac:dyDescent="0.25">
      <c r="A128" s="3" t="s">
        <v>127</v>
      </c>
      <c r="B128" s="3" t="s">
        <v>3356</v>
      </c>
      <c r="C128" s="3">
        <v>6713</v>
      </c>
      <c r="D128" s="3">
        <v>1329</v>
      </c>
      <c r="E128" s="3">
        <v>455</v>
      </c>
      <c r="F128">
        <v>3</v>
      </c>
      <c r="G128">
        <v>39</v>
      </c>
      <c r="H128">
        <v>96</v>
      </c>
      <c r="I128">
        <v>75</v>
      </c>
      <c r="J128">
        <v>6781</v>
      </c>
      <c r="K128">
        <v>2485</v>
      </c>
      <c r="L128">
        <v>1880</v>
      </c>
      <c r="M128">
        <v>70</v>
      </c>
      <c r="N128">
        <v>75</v>
      </c>
      <c r="O128">
        <v>195</v>
      </c>
      <c r="P128">
        <v>358</v>
      </c>
      <c r="Q128">
        <v>215</v>
      </c>
      <c r="R128">
        <v>304</v>
      </c>
      <c r="S128">
        <f t="shared" si="3"/>
        <v>877</v>
      </c>
      <c r="T128" t="s">
        <v>6497</v>
      </c>
      <c r="U128">
        <f t="shared" si="4"/>
        <v>0</v>
      </c>
      <c r="V128">
        <f t="shared" si="5"/>
        <v>0</v>
      </c>
    </row>
    <row r="129" spans="1:22" x14ac:dyDescent="0.25">
      <c r="A129" s="3" t="s">
        <v>128</v>
      </c>
      <c r="B129" s="3" t="s">
        <v>3357</v>
      </c>
      <c r="C129" s="3">
        <v>2955</v>
      </c>
      <c r="D129" s="3">
        <v>928</v>
      </c>
      <c r="E129" s="3">
        <v>366</v>
      </c>
      <c r="F129">
        <v>43</v>
      </c>
      <c r="G129">
        <v>56</v>
      </c>
      <c r="H129">
        <v>51</v>
      </c>
      <c r="I129">
        <v>11</v>
      </c>
      <c r="J129">
        <v>2962</v>
      </c>
      <c r="K129">
        <v>1265</v>
      </c>
      <c r="L129">
        <v>1030</v>
      </c>
      <c r="M129">
        <v>90</v>
      </c>
      <c r="N129">
        <v>105</v>
      </c>
      <c r="O129">
        <v>150</v>
      </c>
      <c r="P129">
        <v>276</v>
      </c>
      <c r="Q129">
        <v>129</v>
      </c>
      <c r="R129">
        <v>307</v>
      </c>
      <c r="S129">
        <f t="shared" si="3"/>
        <v>712</v>
      </c>
      <c r="T129" t="s">
        <v>6499</v>
      </c>
      <c r="U129">
        <f t="shared" si="4"/>
        <v>1</v>
      </c>
      <c r="V129">
        <f t="shared" si="5"/>
        <v>2962</v>
      </c>
    </row>
    <row r="130" spans="1:22" x14ac:dyDescent="0.25">
      <c r="A130" s="3" t="s">
        <v>137</v>
      </c>
      <c r="B130" s="3" t="s">
        <v>3366</v>
      </c>
      <c r="C130" s="3">
        <v>2949</v>
      </c>
      <c r="D130" s="3">
        <v>1226</v>
      </c>
      <c r="E130" s="3">
        <v>616</v>
      </c>
      <c r="F130">
        <v>52</v>
      </c>
      <c r="G130">
        <v>118</v>
      </c>
      <c r="H130">
        <v>86</v>
      </c>
      <c r="I130">
        <v>118</v>
      </c>
      <c r="J130">
        <v>3084</v>
      </c>
      <c r="K130">
        <v>1610</v>
      </c>
      <c r="L130">
        <v>985</v>
      </c>
      <c r="M130">
        <v>30</v>
      </c>
      <c r="N130">
        <v>140</v>
      </c>
      <c r="O130">
        <v>170</v>
      </c>
      <c r="P130">
        <v>283</v>
      </c>
      <c r="Q130">
        <v>321</v>
      </c>
      <c r="R130">
        <v>193</v>
      </c>
      <c r="S130">
        <f t="shared" si="3"/>
        <v>797</v>
      </c>
      <c r="T130" t="s">
        <v>6499</v>
      </c>
      <c r="U130">
        <f t="shared" si="4"/>
        <v>1</v>
      </c>
      <c r="V130">
        <f t="shared" si="5"/>
        <v>3084</v>
      </c>
    </row>
    <row r="131" spans="1:22" x14ac:dyDescent="0.25">
      <c r="A131" s="3" t="s">
        <v>138</v>
      </c>
      <c r="B131" s="3" t="s">
        <v>3367</v>
      </c>
      <c r="C131" s="3">
        <v>3524</v>
      </c>
      <c r="D131" s="3">
        <v>1646</v>
      </c>
      <c r="E131" s="3">
        <v>979</v>
      </c>
      <c r="F131">
        <v>103</v>
      </c>
      <c r="G131">
        <v>106</v>
      </c>
      <c r="H131">
        <v>16</v>
      </c>
      <c r="I131">
        <v>62</v>
      </c>
      <c r="J131">
        <v>3761</v>
      </c>
      <c r="K131">
        <v>1455</v>
      </c>
      <c r="L131">
        <v>795</v>
      </c>
      <c r="M131">
        <v>30</v>
      </c>
      <c r="N131">
        <v>110</v>
      </c>
      <c r="O131">
        <v>140</v>
      </c>
      <c r="P131">
        <v>264</v>
      </c>
      <c r="Q131">
        <v>243</v>
      </c>
      <c r="R131">
        <v>226</v>
      </c>
      <c r="S131">
        <f t="shared" ref="S131:S194" si="6">SUM(P131:R131)</f>
        <v>733</v>
      </c>
      <c r="T131" t="s">
        <v>6499</v>
      </c>
      <c r="U131">
        <f t="shared" ref="U131:U194" si="7">IF(T131="High Revitalization Impact Area",1,0)</f>
        <v>1</v>
      </c>
      <c r="V131">
        <f t="shared" ref="V131:V194" si="8">IF(U131=1,J131,0)</f>
        <v>3761</v>
      </c>
    </row>
    <row r="132" spans="1:22" x14ac:dyDescent="0.25">
      <c r="A132" s="3" t="s">
        <v>139</v>
      </c>
      <c r="B132" s="3" t="s">
        <v>3368</v>
      </c>
      <c r="C132" s="3">
        <v>3371</v>
      </c>
      <c r="D132" s="3">
        <v>992</v>
      </c>
      <c r="E132" s="3">
        <v>440</v>
      </c>
      <c r="F132">
        <v>68</v>
      </c>
      <c r="G132">
        <v>53</v>
      </c>
      <c r="H132">
        <v>101</v>
      </c>
      <c r="I132">
        <v>67</v>
      </c>
      <c r="J132">
        <v>3389</v>
      </c>
      <c r="K132">
        <v>1420</v>
      </c>
      <c r="L132">
        <v>935</v>
      </c>
      <c r="M132">
        <v>75</v>
      </c>
      <c r="N132">
        <v>55</v>
      </c>
      <c r="O132">
        <v>120</v>
      </c>
      <c r="P132">
        <v>143</v>
      </c>
      <c r="Q132">
        <v>358</v>
      </c>
      <c r="R132">
        <v>331</v>
      </c>
      <c r="S132">
        <f t="shared" si="6"/>
        <v>832</v>
      </c>
      <c r="T132" t="s">
        <v>6498</v>
      </c>
      <c r="U132">
        <f t="shared" si="7"/>
        <v>0</v>
      </c>
      <c r="V132">
        <f t="shared" si="8"/>
        <v>0</v>
      </c>
    </row>
    <row r="133" spans="1:22" x14ac:dyDescent="0.25">
      <c r="A133" s="3" t="s">
        <v>129</v>
      </c>
      <c r="B133" s="3" t="s">
        <v>3358</v>
      </c>
      <c r="C133" s="3">
        <v>5843</v>
      </c>
      <c r="D133" s="3">
        <v>1413</v>
      </c>
      <c r="E133" s="3">
        <v>609</v>
      </c>
      <c r="F133">
        <v>86</v>
      </c>
      <c r="G133">
        <v>96</v>
      </c>
      <c r="H133">
        <v>129</v>
      </c>
      <c r="I133">
        <v>24</v>
      </c>
      <c r="J133">
        <v>5872</v>
      </c>
      <c r="K133">
        <v>2405</v>
      </c>
      <c r="L133">
        <v>1940</v>
      </c>
      <c r="M133">
        <v>60</v>
      </c>
      <c r="N133">
        <v>120</v>
      </c>
      <c r="O133">
        <v>220</v>
      </c>
      <c r="P133">
        <v>433</v>
      </c>
      <c r="Q133">
        <v>311</v>
      </c>
      <c r="R133">
        <v>299</v>
      </c>
      <c r="S133">
        <f t="shared" si="6"/>
        <v>1043</v>
      </c>
      <c r="T133" t="s">
        <v>6498</v>
      </c>
      <c r="U133">
        <f t="shared" si="7"/>
        <v>0</v>
      </c>
      <c r="V133">
        <f t="shared" si="8"/>
        <v>0</v>
      </c>
    </row>
    <row r="134" spans="1:22" x14ac:dyDescent="0.25">
      <c r="A134" s="3" t="s">
        <v>130</v>
      </c>
      <c r="B134" s="3" t="s">
        <v>3359</v>
      </c>
      <c r="C134" s="3">
        <v>4477</v>
      </c>
      <c r="D134" s="3">
        <v>1631</v>
      </c>
      <c r="E134" s="3">
        <v>743</v>
      </c>
      <c r="F134">
        <v>12</v>
      </c>
      <c r="G134">
        <v>217</v>
      </c>
      <c r="H134">
        <v>50</v>
      </c>
      <c r="I134">
        <v>12</v>
      </c>
      <c r="J134">
        <v>4530</v>
      </c>
      <c r="K134">
        <v>1915</v>
      </c>
      <c r="L134">
        <v>1365</v>
      </c>
      <c r="M134">
        <v>130</v>
      </c>
      <c r="N134">
        <v>170</v>
      </c>
      <c r="O134">
        <v>205</v>
      </c>
      <c r="P134">
        <v>357</v>
      </c>
      <c r="Q134">
        <v>266</v>
      </c>
      <c r="R134">
        <v>562</v>
      </c>
      <c r="S134">
        <f t="shared" si="6"/>
        <v>1185</v>
      </c>
      <c r="T134" t="s">
        <v>6499</v>
      </c>
      <c r="U134">
        <f t="shared" si="7"/>
        <v>1</v>
      </c>
      <c r="V134">
        <f t="shared" si="8"/>
        <v>4530</v>
      </c>
    </row>
    <row r="135" spans="1:22" x14ac:dyDescent="0.25">
      <c r="A135" s="3" t="s">
        <v>131</v>
      </c>
      <c r="B135" s="3" t="s">
        <v>3360</v>
      </c>
      <c r="C135" s="3">
        <v>2837</v>
      </c>
      <c r="D135" s="3">
        <v>1357</v>
      </c>
      <c r="E135" s="3">
        <v>793</v>
      </c>
      <c r="F135">
        <v>143</v>
      </c>
      <c r="G135">
        <v>218</v>
      </c>
      <c r="H135">
        <v>117</v>
      </c>
      <c r="I135">
        <v>64</v>
      </c>
      <c r="J135">
        <v>2844</v>
      </c>
      <c r="K135">
        <v>1325</v>
      </c>
      <c r="L135">
        <v>470</v>
      </c>
      <c r="M135">
        <v>60</v>
      </c>
      <c r="N135">
        <v>35</v>
      </c>
      <c r="O135">
        <v>130</v>
      </c>
      <c r="P135">
        <v>16</v>
      </c>
      <c r="Q135">
        <v>93</v>
      </c>
      <c r="R135">
        <v>198</v>
      </c>
      <c r="S135">
        <f t="shared" si="6"/>
        <v>307</v>
      </c>
      <c r="T135" t="s">
        <v>6499</v>
      </c>
      <c r="U135">
        <f t="shared" si="7"/>
        <v>1</v>
      </c>
      <c r="V135">
        <f t="shared" si="8"/>
        <v>2844</v>
      </c>
    </row>
    <row r="136" spans="1:22" x14ac:dyDescent="0.25">
      <c r="A136" s="3" t="s">
        <v>132</v>
      </c>
      <c r="B136" s="3" t="s">
        <v>3361</v>
      </c>
      <c r="C136" s="3">
        <v>6670</v>
      </c>
      <c r="D136" s="3">
        <v>3431</v>
      </c>
      <c r="E136" s="3">
        <v>1679</v>
      </c>
      <c r="F136">
        <v>180</v>
      </c>
      <c r="G136">
        <v>335</v>
      </c>
      <c r="H136">
        <v>213</v>
      </c>
      <c r="I136">
        <v>203</v>
      </c>
      <c r="J136">
        <v>6927</v>
      </c>
      <c r="K136">
        <v>2890</v>
      </c>
      <c r="L136">
        <v>1625</v>
      </c>
      <c r="M136">
        <v>75</v>
      </c>
      <c r="N136">
        <v>260</v>
      </c>
      <c r="O136">
        <v>335</v>
      </c>
      <c r="P136">
        <v>266</v>
      </c>
      <c r="Q136">
        <v>176</v>
      </c>
      <c r="R136">
        <v>460</v>
      </c>
      <c r="S136">
        <f t="shared" si="6"/>
        <v>902</v>
      </c>
      <c r="T136" t="s">
        <v>6499</v>
      </c>
      <c r="U136">
        <f t="shared" si="7"/>
        <v>1</v>
      </c>
      <c r="V136">
        <f t="shared" si="8"/>
        <v>6927</v>
      </c>
    </row>
    <row r="137" spans="1:22" x14ac:dyDescent="0.25">
      <c r="A137" s="3" t="s">
        <v>133</v>
      </c>
      <c r="B137" s="3" t="s">
        <v>3362</v>
      </c>
      <c r="C137" s="3">
        <v>3318</v>
      </c>
      <c r="D137" s="3">
        <v>789</v>
      </c>
      <c r="E137" s="3">
        <v>281</v>
      </c>
      <c r="F137">
        <v>24</v>
      </c>
      <c r="G137">
        <v>29</v>
      </c>
      <c r="H137">
        <v>59</v>
      </c>
      <c r="I137">
        <v>10</v>
      </c>
      <c r="J137">
        <v>3390</v>
      </c>
      <c r="K137">
        <v>1490</v>
      </c>
      <c r="L137">
        <v>1300</v>
      </c>
      <c r="M137">
        <v>70</v>
      </c>
      <c r="N137">
        <v>95</v>
      </c>
      <c r="O137">
        <v>105</v>
      </c>
      <c r="P137">
        <v>283</v>
      </c>
      <c r="Q137">
        <v>101</v>
      </c>
      <c r="R137">
        <v>254</v>
      </c>
      <c r="S137">
        <f t="shared" si="6"/>
        <v>638</v>
      </c>
      <c r="T137" t="s">
        <v>6497</v>
      </c>
      <c r="U137">
        <f t="shared" si="7"/>
        <v>0</v>
      </c>
      <c r="V137">
        <f t="shared" si="8"/>
        <v>0</v>
      </c>
    </row>
    <row r="138" spans="1:22" x14ac:dyDescent="0.25">
      <c r="A138" s="3" t="s">
        <v>134</v>
      </c>
      <c r="B138" s="3" t="s">
        <v>3363</v>
      </c>
      <c r="C138" s="3">
        <v>6098</v>
      </c>
      <c r="D138" s="3">
        <v>3605</v>
      </c>
      <c r="E138" s="3">
        <v>2416</v>
      </c>
      <c r="F138">
        <v>138</v>
      </c>
      <c r="G138">
        <v>105</v>
      </c>
      <c r="H138">
        <v>15</v>
      </c>
      <c r="I138">
        <v>174</v>
      </c>
      <c r="J138">
        <v>6118</v>
      </c>
      <c r="K138">
        <v>2760</v>
      </c>
      <c r="L138">
        <v>970</v>
      </c>
      <c r="M138">
        <v>70</v>
      </c>
      <c r="N138">
        <v>35</v>
      </c>
      <c r="O138">
        <v>105</v>
      </c>
      <c r="P138">
        <v>453</v>
      </c>
      <c r="Q138">
        <v>244</v>
      </c>
      <c r="R138">
        <v>143</v>
      </c>
      <c r="S138">
        <f t="shared" si="6"/>
        <v>840</v>
      </c>
      <c r="T138" t="s">
        <v>6499</v>
      </c>
      <c r="U138">
        <f t="shared" si="7"/>
        <v>1</v>
      </c>
      <c r="V138">
        <f t="shared" si="8"/>
        <v>6118</v>
      </c>
    </row>
    <row r="139" spans="1:22" x14ac:dyDescent="0.25">
      <c r="A139" s="3" t="s">
        <v>135</v>
      </c>
      <c r="B139" s="3" t="s">
        <v>3364</v>
      </c>
      <c r="C139" s="3">
        <v>1518</v>
      </c>
      <c r="D139" s="3">
        <v>1075</v>
      </c>
      <c r="E139" s="3">
        <v>691</v>
      </c>
      <c r="F139">
        <v>26</v>
      </c>
      <c r="G139">
        <v>44</v>
      </c>
      <c r="H139">
        <v>56</v>
      </c>
      <c r="I139">
        <v>5</v>
      </c>
      <c r="J139">
        <v>4248</v>
      </c>
      <c r="K139">
        <v>715</v>
      </c>
      <c r="L139">
        <v>135</v>
      </c>
      <c r="M139">
        <v>4</v>
      </c>
      <c r="N139">
        <v>0</v>
      </c>
      <c r="O139">
        <v>10</v>
      </c>
      <c r="P139">
        <v>69</v>
      </c>
      <c r="Q139">
        <v>20</v>
      </c>
      <c r="R139">
        <v>14</v>
      </c>
      <c r="S139">
        <f t="shared" si="6"/>
        <v>103</v>
      </c>
      <c r="T139" t="s">
        <v>6499</v>
      </c>
      <c r="U139">
        <f t="shared" si="7"/>
        <v>1</v>
      </c>
      <c r="V139">
        <f t="shared" si="8"/>
        <v>4248</v>
      </c>
    </row>
    <row r="140" spans="1:22" x14ac:dyDescent="0.25">
      <c r="A140" s="3" t="s">
        <v>136</v>
      </c>
      <c r="B140" s="3" t="s">
        <v>3365</v>
      </c>
      <c r="C140" s="3">
        <v>4228</v>
      </c>
      <c r="D140" s="3">
        <v>915</v>
      </c>
      <c r="E140" s="3">
        <v>319</v>
      </c>
      <c r="F140">
        <v>49</v>
      </c>
      <c r="G140">
        <v>52</v>
      </c>
      <c r="H140">
        <v>37</v>
      </c>
      <c r="I140">
        <v>101</v>
      </c>
      <c r="J140">
        <v>4228</v>
      </c>
      <c r="K140">
        <v>1880</v>
      </c>
      <c r="L140">
        <v>1470</v>
      </c>
      <c r="M140">
        <v>0</v>
      </c>
      <c r="N140">
        <v>75</v>
      </c>
      <c r="O140">
        <v>105</v>
      </c>
      <c r="P140">
        <v>660</v>
      </c>
      <c r="Q140">
        <v>75</v>
      </c>
      <c r="R140">
        <v>35</v>
      </c>
      <c r="S140">
        <f t="shared" si="6"/>
        <v>770</v>
      </c>
      <c r="T140" t="s">
        <v>6498</v>
      </c>
      <c r="U140">
        <f t="shared" si="7"/>
        <v>0</v>
      </c>
      <c r="V140">
        <f t="shared" si="8"/>
        <v>0</v>
      </c>
    </row>
    <row r="141" spans="1:22" x14ac:dyDescent="0.25">
      <c r="A141" s="3" t="s">
        <v>286</v>
      </c>
      <c r="B141" s="3" t="s">
        <v>3515</v>
      </c>
      <c r="C141" s="3">
        <v>5630</v>
      </c>
      <c r="D141" s="3">
        <v>1305</v>
      </c>
      <c r="E141" s="3">
        <v>552</v>
      </c>
      <c r="F141">
        <v>42</v>
      </c>
      <c r="G141">
        <v>22</v>
      </c>
      <c r="H141">
        <v>61</v>
      </c>
      <c r="I141">
        <v>78</v>
      </c>
      <c r="J141">
        <v>5630</v>
      </c>
      <c r="K141">
        <v>2145</v>
      </c>
      <c r="L141">
        <v>1395</v>
      </c>
      <c r="M141">
        <v>115</v>
      </c>
      <c r="N141">
        <v>120</v>
      </c>
      <c r="O141">
        <v>200</v>
      </c>
      <c r="P141">
        <v>110</v>
      </c>
      <c r="Q141">
        <v>546</v>
      </c>
      <c r="R141">
        <v>619</v>
      </c>
      <c r="S141">
        <f t="shared" si="6"/>
        <v>1275</v>
      </c>
      <c r="T141" t="s">
        <v>6497</v>
      </c>
      <c r="U141">
        <f t="shared" si="7"/>
        <v>0</v>
      </c>
      <c r="V141">
        <f t="shared" si="8"/>
        <v>0</v>
      </c>
    </row>
    <row r="142" spans="1:22" x14ac:dyDescent="0.25">
      <c r="A142" s="3" t="s">
        <v>287</v>
      </c>
      <c r="B142" s="3" t="s">
        <v>3516</v>
      </c>
      <c r="C142" s="3">
        <v>6641</v>
      </c>
      <c r="D142" s="3">
        <v>1170</v>
      </c>
      <c r="E142" s="3">
        <v>654</v>
      </c>
      <c r="F142">
        <v>28</v>
      </c>
      <c r="G142">
        <v>49</v>
      </c>
      <c r="H142">
        <v>53</v>
      </c>
      <c r="I142">
        <v>0</v>
      </c>
      <c r="J142">
        <v>6819</v>
      </c>
      <c r="K142">
        <v>2870</v>
      </c>
      <c r="L142">
        <v>2160</v>
      </c>
      <c r="M142">
        <v>125</v>
      </c>
      <c r="N142">
        <v>235</v>
      </c>
      <c r="O142">
        <v>205</v>
      </c>
      <c r="P142">
        <v>630</v>
      </c>
      <c r="Q142">
        <v>560</v>
      </c>
      <c r="R142">
        <v>633</v>
      </c>
      <c r="S142">
        <f t="shared" si="6"/>
        <v>1823</v>
      </c>
      <c r="T142" t="s">
        <v>6497</v>
      </c>
      <c r="U142">
        <f t="shared" si="7"/>
        <v>0</v>
      </c>
      <c r="V142">
        <f t="shared" si="8"/>
        <v>0</v>
      </c>
    </row>
    <row r="143" spans="1:22" x14ac:dyDescent="0.25">
      <c r="A143" s="3" t="s">
        <v>288</v>
      </c>
      <c r="B143" s="3" t="s">
        <v>3517</v>
      </c>
      <c r="C143" s="3">
        <v>5963</v>
      </c>
      <c r="D143" s="3">
        <v>940</v>
      </c>
      <c r="E143" s="3">
        <v>349</v>
      </c>
      <c r="F143">
        <v>82</v>
      </c>
      <c r="G143">
        <v>101</v>
      </c>
      <c r="H143">
        <v>232</v>
      </c>
      <c r="I143">
        <v>48</v>
      </c>
      <c r="J143">
        <v>6259</v>
      </c>
      <c r="K143">
        <v>2670</v>
      </c>
      <c r="L143">
        <v>1745</v>
      </c>
      <c r="M143">
        <v>120</v>
      </c>
      <c r="N143">
        <v>75</v>
      </c>
      <c r="O143">
        <v>140</v>
      </c>
      <c r="P143">
        <v>351</v>
      </c>
      <c r="Q143">
        <v>693</v>
      </c>
      <c r="R143">
        <v>560</v>
      </c>
      <c r="S143">
        <f t="shared" si="6"/>
        <v>1604</v>
      </c>
      <c r="T143" t="s">
        <v>6497</v>
      </c>
      <c r="U143">
        <f t="shared" si="7"/>
        <v>0</v>
      </c>
      <c r="V143">
        <f t="shared" si="8"/>
        <v>0</v>
      </c>
    </row>
    <row r="144" spans="1:22" x14ac:dyDescent="0.25">
      <c r="A144" s="3" t="s">
        <v>289</v>
      </c>
      <c r="B144" s="3" t="s">
        <v>3518</v>
      </c>
      <c r="C144" s="3">
        <v>3404</v>
      </c>
      <c r="D144" s="3">
        <v>466</v>
      </c>
      <c r="E144" s="3">
        <v>128</v>
      </c>
      <c r="F144">
        <v>2</v>
      </c>
      <c r="G144">
        <v>0</v>
      </c>
      <c r="H144">
        <v>24</v>
      </c>
      <c r="I144">
        <v>17</v>
      </c>
      <c r="J144">
        <v>3404</v>
      </c>
      <c r="K144">
        <v>1255</v>
      </c>
      <c r="L144">
        <v>1180</v>
      </c>
      <c r="M144">
        <v>150</v>
      </c>
      <c r="N144">
        <v>80</v>
      </c>
      <c r="O144">
        <v>105</v>
      </c>
      <c r="P144">
        <v>170</v>
      </c>
      <c r="Q144">
        <v>862</v>
      </c>
      <c r="R144">
        <v>107</v>
      </c>
      <c r="S144">
        <f t="shared" si="6"/>
        <v>1139</v>
      </c>
      <c r="T144" t="s">
        <v>6497</v>
      </c>
      <c r="U144">
        <f t="shared" si="7"/>
        <v>0</v>
      </c>
      <c r="V144">
        <f t="shared" si="8"/>
        <v>0</v>
      </c>
    </row>
    <row r="145" spans="1:22" x14ac:dyDescent="0.25">
      <c r="A145" s="3" t="s">
        <v>290</v>
      </c>
      <c r="B145" s="3" t="s">
        <v>3519</v>
      </c>
      <c r="C145" s="3">
        <v>5770</v>
      </c>
      <c r="D145" s="3">
        <v>614</v>
      </c>
      <c r="E145" s="3">
        <v>309</v>
      </c>
      <c r="F145">
        <v>75</v>
      </c>
      <c r="G145">
        <v>62</v>
      </c>
      <c r="H145">
        <v>0</v>
      </c>
      <c r="I145">
        <v>16</v>
      </c>
      <c r="J145">
        <v>5840</v>
      </c>
      <c r="K145">
        <v>2315</v>
      </c>
      <c r="L145">
        <v>2000</v>
      </c>
      <c r="M145">
        <v>85</v>
      </c>
      <c r="N145">
        <v>185</v>
      </c>
      <c r="O145">
        <v>220</v>
      </c>
      <c r="P145">
        <v>496</v>
      </c>
      <c r="Q145">
        <v>1167</v>
      </c>
      <c r="R145">
        <v>256</v>
      </c>
      <c r="S145">
        <f t="shared" si="6"/>
        <v>1919</v>
      </c>
      <c r="T145" t="s">
        <v>6497</v>
      </c>
      <c r="U145">
        <f t="shared" si="7"/>
        <v>0</v>
      </c>
      <c r="V145">
        <f t="shared" si="8"/>
        <v>0</v>
      </c>
    </row>
    <row r="146" spans="1:22" x14ac:dyDescent="0.25">
      <c r="A146" s="3" t="s">
        <v>291</v>
      </c>
      <c r="B146" s="3" t="s">
        <v>3520</v>
      </c>
      <c r="C146" s="3">
        <v>4782</v>
      </c>
      <c r="D146" s="3">
        <v>1103</v>
      </c>
      <c r="E146" s="3">
        <v>406</v>
      </c>
      <c r="F146">
        <v>77</v>
      </c>
      <c r="G146">
        <v>80</v>
      </c>
      <c r="H146">
        <v>35</v>
      </c>
      <c r="I146">
        <v>102</v>
      </c>
      <c r="J146">
        <v>4792</v>
      </c>
      <c r="K146">
        <v>1900</v>
      </c>
      <c r="L146">
        <v>1475</v>
      </c>
      <c r="M146">
        <v>155</v>
      </c>
      <c r="N146">
        <v>120</v>
      </c>
      <c r="O146">
        <v>220</v>
      </c>
      <c r="P146">
        <v>274</v>
      </c>
      <c r="Q146">
        <v>824</v>
      </c>
      <c r="R146">
        <v>307</v>
      </c>
      <c r="S146">
        <f t="shared" si="6"/>
        <v>1405</v>
      </c>
      <c r="T146" t="s">
        <v>6497</v>
      </c>
      <c r="U146">
        <f t="shared" si="7"/>
        <v>0</v>
      </c>
      <c r="V146">
        <f t="shared" si="8"/>
        <v>0</v>
      </c>
    </row>
    <row r="147" spans="1:22" x14ac:dyDescent="0.25">
      <c r="A147" s="3" t="s">
        <v>292</v>
      </c>
      <c r="B147" s="3" t="s">
        <v>3521</v>
      </c>
      <c r="C147" s="3">
        <v>5180</v>
      </c>
      <c r="D147" s="3">
        <v>763</v>
      </c>
      <c r="E147" s="3">
        <v>192</v>
      </c>
      <c r="F147">
        <v>14</v>
      </c>
      <c r="G147">
        <v>11</v>
      </c>
      <c r="H147">
        <v>20</v>
      </c>
      <c r="I147">
        <v>63</v>
      </c>
      <c r="J147">
        <v>5180</v>
      </c>
      <c r="K147">
        <v>1825</v>
      </c>
      <c r="L147">
        <v>1635</v>
      </c>
      <c r="M147">
        <v>110</v>
      </c>
      <c r="N147">
        <v>115</v>
      </c>
      <c r="O147">
        <v>215</v>
      </c>
      <c r="P147">
        <v>326</v>
      </c>
      <c r="Q147">
        <v>1120</v>
      </c>
      <c r="R147">
        <v>81</v>
      </c>
      <c r="S147">
        <f t="shared" si="6"/>
        <v>1527</v>
      </c>
      <c r="T147" t="s">
        <v>6497</v>
      </c>
      <c r="U147">
        <f t="shared" si="7"/>
        <v>0</v>
      </c>
      <c r="V147">
        <f t="shared" si="8"/>
        <v>0</v>
      </c>
    </row>
    <row r="148" spans="1:22" x14ac:dyDescent="0.25">
      <c r="A148" s="3" t="s">
        <v>140</v>
      </c>
      <c r="B148" s="3" t="s">
        <v>3369</v>
      </c>
      <c r="C148" s="3">
        <v>4499</v>
      </c>
      <c r="D148" s="3">
        <v>2124</v>
      </c>
      <c r="E148" s="3">
        <v>1457</v>
      </c>
      <c r="F148">
        <v>259</v>
      </c>
      <c r="G148">
        <v>170</v>
      </c>
      <c r="H148">
        <v>0</v>
      </c>
      <c r="I148">
        <v>17</v>
      </c>
      <c r="J148">
        <v>4599</v>
      </c>
      <c r="K148">
        <v>2315</v>
      </c>
      <c r="L148">
        <v>510</v>
      </c>
      <c r="M148">
        <v>25</v>
      </c>
      <c r="N148">
        <v>10</v>
      </c>
      <c r="O148">
        <v>45</v>
      </c>
      <c r="P148">
        <v>56</v>
      </c>
      <c r="Q148">
        <v>122</v>
      </c>
      <c r="R148">
        <v>288</v>
      </c>
      <c r="S148">
        <f t="shared" si="6"/>
        <v>466</v>
      </c>
      <c r="T148" t="s">
        <v>6499</v>
      </c>
      <c r="U148">
        <f t="shared" si="7"/>
        <v>1</v>
      </c>
      <c r="V148">
        <f t="shared" si="8"/>
        <v>4599</v>
      </c>
    </row>
    <row r="149" spans="1:22" x14ac:dyDescent="0.25">
      <c r="A149" s="3" t="s">
        <v>141</v>
      </c>
      <c r="B149" s="3" t="s">
        <v>3370</v>
      </c>
      <c r="C149" s="3">
        <v>7441</v>
      </c>
      <c r="D149" s="3">
        <v>4079</v>
      </c>
      <c r="E149" s="3">
        <v>2770</v>
      </c>
      <c r="F149">
        <v>346</v>
      </c>
      <c r="G149">
        <v>160</v>
      </c>
      <c r="H149">
        <v>59</v>
      </c>
      <c r="I149">
        <v>67</v>
      </c>
      <c r="J149">
        <v>7455</v>
      </c>
      <c r="K149">
        <v>2690</v>
      </c>
      <c r="L149">
        <v>770</v>
      </c>
      <c r="M149">
        <v>60</v>
      </c>
      <c r="N149">
        <v>75</v>
      </c>
      <c r="O149">
        <v>125</v>
      </c>
      <c r="P149">
        <v>187</v>
      </c>
      <c r="Q149">
        <v>204</v>
      </c>
      <c r="R149">
        <v>232</v>
      </c>
      <c r="S149">
        <f t="shared" si="6"/>
        <v>623</v>
      </c>
      <c r="T149" t="s">
        <v>6499</v>
      </c>
      <c r="U149">
        <f t="shared" si="7"/>
        <v>1</v>
      </c>
      <c r="V149">
        <f t="shared" si="8"/>
        <v>7455</v>
      </c>
    </row>
    <row r="150" spans="1:22" x14ac:dyDescent="0.25">
      <c r="A150" s="3" t="s">
        <v>142</v>
      </c>
      <c r="B150" s="3" t="s">
        <v>3371</v>
      </c>
      <c r="C150" s="3">
        <v>2555</v>
      </c>
      <c r="D150" s="3">
        <v>1519</v>
      </c>
      <c r="E150" s="3">
        <v>581</v>
      </c>
      <c r="F150">
        <v>25</v>
      </c>
      <c r="G150">
        <v>57</v>
      </c>
      <c r="H150">
        <v>113</v>
      </c>
      <c r="I150">
        <v>40</v>
      </c>
      <c r="J150">
        <v>2896</v>
      </c>
      <c r="K150">
        <v>1100</v>
      </c>
      <c r="L150">
        <v>295</v>
      </c>
      <c r="M150">
        <v>45</v>
      </c>
      <c r="N150">
        <v>45</v>
      </c>
      <c r="O150">
        <v>60</v>
      </c>
      <c r="P150">
        <v>57</v>
      </c>
      <c r="Q150">
        <v>8</v>
      </c>
      <c r="R150">
        <v>174</v>
      </c>
      <c r="S150">
        <f t="shared" si="6"/>
        <v>239</v>
      </c>
      <c r="T150" t="s">
        <v>6499</v>
      </c>
      <c r="U150">
        <f t="shared" si="7"/>
        <v>1</v>
      </c>
      <c r="V150">
        <f t="shared" si="8"/>
        <v>2896</v>
      </c>
    </row>
    <row r="151" spans="1:22" x14ac:dyDescent="0.25">
      <c r="A151" s="3" t="s">
        <v>143</v>
      </c>
      <c r="B151" s="3" t="s">
        <v>3372</v>
      </c>
      <c r="C151" s="3">
        <v>5565</v>
      </c>
      <c r="D151" s="3">
        <v>2044</v>
      </c>
      <c r="E151" s="3">
        <v>719</v>
      </c>
      <c r="F151">
        <v>116</v>
      </c>
      <c r="G151">
        <v>59</v>
      </c>
      <c r="H151">
        <v>72</v>
      </c>
      <c r="I151">
        <v>16</v>
      </c>
      <c r="J151">
        <v>6485</v>
      </c>
      <c r="K151">
        <v>3035</v>
      </c>
      <c r="L151">
        <v>1035</v>
      </c>
      <c r="M151">
        <v>135</v>
      </c>
      <c r="N151">
        <v>95</v>
      </c>
      <c r="O151">
        <v>105</v>
      </c>
      <c r="P151">
        <v>193</v>
      </c>
      <c r="Q151">
        <v>85</v>
      </c>
      <c r="R151">
        <v>601</v>
      </c>
      <c r="S151">
        <f t="shared" si="6"/>
        <v>879</v>
      </c>
      <c r="T151" t="s">
        <v>6499</v>
      </c>
      <c r="U151">
        <f t="shared" si="7"/>
        <v>1</v>
      </c>
      <c r="V151">
        <f t="shared" si="8"/>
        <v>6485</v>
      </c>
    </row>
    <row r="152" spans="1:22" x14ac:dyDescent="0.25">
      <c r="A152" s="3" t="s">
        <v>144</v>
      </c>
      <c r="B152" s="3" t="s">
        <v>3373</v>
      </c>
      <c r="C152" s="3">
        <v>3662</v>
      </c>
      <c r="D152" s="3">
        <v>1467</v>
      </c>
      <c r="E152" s="3">
        <v>785</v>
      </c>
      <c r="F152">
        <v>18</v>
      </c>
      <c r="G152">
        <v>173</v>
      </c>
      <c r="H152">
        <v>36</v>
      </c>
      <c r="I152">
        <v>19</v>
      </c>
      <c r="J152">
        <v>5213</v>
      </c>
      <c r="K152">
        <v>1940</v>
      </c>
      <c r="L152">
        <v>410</v>
      </c>
      <c r="M152">
        <v>30</v>
      </c>
      <c r="N152">
        <v>0</v>
      </c>
      <c r="O152">
        <v>80</v>
      </c>
      <c r="P152">
        <v>57</v>
      </c>
      <c r="Q152">
        <v>105</v>
      </c>
      <c r="R152">
        <v>260</v>
      </c>
      <c r="S152">
        <f t="shared" si="6"/>
        <v>422</v>
      </c>
      <c r="T152" t="s">
        <v>6498</v>
      </c>
      <c r="U152">
        <f t="shared" si="7"/>
        <v>0</v>
      </c>
      <c r="V152">
        <f t="shared" si="8"/>
        <v>0</v>
      </c>
    </row>
    <row r="153" spans="1:22" x14ac:dyDescent="0.25">
      <c r="A153" s="3" t="s">
        <v>145</v>
      </c>
      <c r="B153" s="3" t="s">
        <v>3374</v>
      </c>
      <c r="C153" s="3">
        <v>4096</v>
      </c>
      <c r="D153" s="3">
        <v>1633</v>
      </c>
      <c r="E153" s="3">
        <v>684</v>
      </c>
      <c r="F153">
        <v>72</v>
      </c>
      <c r="G153">
        <v>105</v>
      </c>
      <c r="H153">
        <v>123</v>
      </c>
      <c r="I153">
        <v>128</v>
      </c>
      <c r="J153">
        <v>4102</v>
      </c>
      <c r="K153">
        <v>2425</v>
      </c>
      <c r="L153">
        <v>290</v>
      </c>
      <c r="M153">
        <v>30</v>
      </c>
      <c r="N153">
        <v>15</v>
      </c>
      <c r="O153">
        <v>0</v>
      </c>
      <c r="P153">
        <v>29</v>
      </c>
      <c r="Q153">
        <v>14</v>
      </c>
      <c r="R153">
        <v>210</v>
      </c>
      <c r="S153">
        <f t="shared" si="6"/>
        <v>253</v>
      </c>
      <c r="T153" t="s">
        <v>6499</v>
      </c>
      <c r="U153">
        <f t="shared" si="7"/>
        <v>1</v>
      </c>
      <c r="V153">
        <f t="shared" si="8"/>
        <v>4102</v>
      </c>
    </row>
    <row r="154" spans="1:22" x14ac:dyDescent="0.25">
      <c r="A154" s="3" t="s">
        <v>146</v>
      </c>
      <c r="B154" s="3" t="s">
        <v>3375</v>
      </c>
      <c r="C154" s="3">
        <v>3032</v>
      </c>
      <c r="D154" s="3">
        <v>1495</v>
      </c>
      <c r="E154" s="3">
        <v>945</v>
      </c>
      <c r="F154">
        <v>36</v>
      </c>
      <c r="G154">
        <v>114</v>
      </c>
      <c r="H154">
        <v>88</v>
      </c>
      <c r="I154">
        <v>17</v>
      </c>
      <c r="J154">
        <v>3089</v>
      </c>
      <c r="K154">
        <v>1510</v>
      </c>
      <c r="L154">
        <v>285</v>
      </c>
      <c r="M154">
        <v>15</v>
      </c>
      <c r="N154">
        <v>10</v>
      </c>
      <c r="O154">
        <v>60</v>
      </c>
      <c r="P154">
        <v>9</v>
      </c>
      <c r="Q154">
        <v>9</v>
      </c>
      <c r="R154">
        <v>253</v>
      </c>
      <c r="S154">
        <f t="shared" si="6"/>
        <v>271</v>
      </c>
      <c r="T154" t="s">
        <v>6499</v>
      </c>
      <c r="U154">
        <f t="shared" si="7"/>
        <v>1</v>
      </c>
      <c r="V154">
        <f t="shared" si="8"/>
        <v>3089</v>
      </c>
    </row>
    <row r="155" spans="1:22" x14ac:dyDescent="0.25">
      <c r="A155" s="3" t="s">
        <v>147</v>
      </c>
      <c r="B155" s="3" t="s">
        <v>3376</v>
      </c>
      <c r="C155" s="3">
        <v>1806</v>
      </c>
      <c r="D155" s="3">
        <v>1203</v>
      </c>
      <c r="E155" s="3">
        <v>872</v>
      </c>
      <c r="F155">
        <v>51</v>
      </c>
      <c r="G155">
        <v>179</v>
      </c>
      <c r="H155">
        <v>118</v>
      </c>
      <c r="I155">
        <v>8</v>
      </c>
      <c r="J155">
        <v>1806</v>
      </c>
      <c r="K155">
        <v>970</v>
      </c>
      <c r="L155">
        <v>195</v>
      </c>
      <c r="M155">
        <v>15</v>
      </c>
      <c r="N155">
        <v>0</v>
      </c>
      <c r="O155">
        <v>15</v>
      </c>
      <c r="P155">
        <v>0</v>
      </c>
      <c r="Q155">
        <v>38</v>
      </c>
      <c r="R155">
        <v>144</v>
      </c>
      <c r="S155">
        <f t="shared" si="6"/>
        <v>182</v>
      </c>
      <c r="T155" t="s">
        <v>6499</v>
      </c>
      <c r="U155">
        <f t="shared" si="7"/>
        <v>1</v>
      </c>
      <c r="V155">
        <f t="shared" si="8"/>
        <v>1806</v>
      </c>
    </row>
    <row r="156" spans="1:22" x14ac:dyDescent="0.25">
      <c r="A156" s="3" t="s">
        <v>148</v>
      </c>
      <c r="B156" s="3" t="s">
        <v>3377</v>
      </c>
      <c r="C156" s="3">
        <v>6233</v>
      </c>
      <c r="D156" s="3">
        <v>2517</v>
      </c>
      <c r="E156" s="3">
        <v>1726</v>
      </c>
      <c r="F156">
        <v>26</v>
      </c>
      <c r="G156">
        <v>104</v>
      </c>
      <c r="H156">
        <v>71</v>
      </c>
      <c r="I156">
        <v>38</v>
      </c>
      <c r="J156">
        <v>6395</v>
      </c>
      <c r="K156">
        <v>2875</v>
      </c>
      <c r="L156">
        <v>710</v>
      </c>
      <c r="M156">
        <v>10</v>
      </c>
      <c r="N156">
        <v>35</v>
      </c>
      <c r="O156">
        <v>55</v>
      </c>
      <c r="P156">
        <v>167</v>
      </c>
      <c r="Q156">
        <v>0</v>
      </c>
      <c r="R156">
        <v>480</v>
      </c>
      <c r="S156">
        <f t="shared" si="6"/>
        <v>647</v>
      </c>
      <c r="T156" t="s">
        <v>6498</v>
      </c>
      <c r="U156">
        <f t="shared" si="7"/>
        <v>0</v>
      </c>
      <c r="V156">
        <f t="shared" si="8"/>
        <v>0</v>
      </c>
    </row>
    <row r="157" spans="1:22" x14ac:dyDescent="0.25">
      <c r="A157" s="3" t="s">
        <v>149</v>
      </c>
      <c r="B157" s="3" t="s">
        <v>3378</v>
      </c>
      <c r="C157" s="3">
        <v>3620</v>
      </c>
      <c r="D157" s="3">
        <v>1167</v>
      </c>
      <c r="E157" s="3">
        <v>467</v>
      </c>
      <c r="F157">
        <v>26</v>
      </c>
      <c r="G157">
        <v>0</v>
      </c>
      <c r="H157">
        <v>13</v>
      </c>
      <c r="I157">
        <v>27</v>
      </c>
      <c r="J157">
        <v>3620</v>
      </c>
      <c r="K157">
        <v>1460</v>
      </c>
      <c r="L157">
        <v>655</v>
      </c>
      <c r="M157">
        <v>40</v>
      </c>
      <c r="N157">
        <v>35</v>
      </c>
      <c r="O157">
        <v>125</v>
      </c>
      <c r="P157">
        <v>206</v>
      </c>
      <c r="Q157">
        <v>61</v>
      </c>
      <c r="R157">
        <v>445</v>
      </c>
      <c r="S157">
        <f t="shared" si="6"/>
        <v>712</v>
      </c>
      <c r="T157" t="s">
        <v>6497</v>
      </c>
      <c r="U157">
        <f t="shared" si="7"/>
        <v>0</v>
      </c>
      <c r="V157">
        <f t="shared" si="8"/>
        <v>0</v>
      </c>
    </row>
    <row r="158" spans="1:22" x14ac:dyDescent="0.25">
      <c r="A158" s="3" t="s">
        <v>150</v>
      </c>
      <c r="B158" s="3" t="s">
        <v>3379</v>
      </c>
      <c r="C158" s="3">
        <v>5076</v>
      </c>
      <c r="D158" s="3">
        <v>2560</v>
      </c>
      <c r="E158" s="3">
        <v>1157</v>
      </c>
      <c r="F158">
        <v>69</v>
      </c>
      <c r="G158">
        <v>89</v>
      </c>
      <c r="H158">
        <v>56</v>
      </c>
      <c r="I158">
        <v>0</v>
      </c>
      <c r="J158">
        <v>5082</v>
      </c>
      <c r="K158">
        <v>2060</v>
      </c>
      <c r="L158">
        <v>435</v>
      </c>
      <c r="M158">
        <v>35</v>
      </c>
      <c r="N158">
        <v>30</v>
      </c>
      <c r="O158">
        <v>80</v>
      </c>
      <c r="P158">
        <v>136</v>
      </c>
      <c r="Q158">
        <v>45</v>
      </c>
      <c r="R158">
        <v>224</v>
      </c>
      <c r="S158">
        <f t="shared" si="6"/>
        <v>405</v>
      </c>
      <c r="T158" t="s">
        <v>6499</v>
      </c>
      <c r="U158">
        <f t="shared" si="7"/>
        <v>1</v>
      </c>
      <c r="V158">
        <f t="shared" si="8"/>
        <v>5082</v>
      </c>
    </row>
    <row r="159" spans="1:22" x14ac:dyDescent="0.25">
      <c r="A159" s="3" t="s">
        <v>293</v>
      </c>
      <c r="B159" s="3" t="s">
        <v>3522</v>
      </c>
      <c r="C159" s="3">
        <v>5514</v>
      </c>
      <c r="D159" s="3">
        <v>1555</v>
      </c>
      <c r="E159" s="3">
        <v>548</v>
      </c>
      <c r="F159">
        <v>0</v>
      </c>
      <c r="G159">
        <v>95</v>
      </c>
      <c r="H159">
        <v>63</v>
      </c>
      <c r="I159">
        <v>94</v>
      </c>
      <c r="J159">
        <v>5514</v>
      </c>
      <c r="K159">
        <v>2085</v>
      </c>
      <c r="L159">
        <v>1320</v>
      </c>
      <c r="M159">
        <v>100</v>
      </c>
      <c r="N159">
        <v>95</v>
      </c>
      <c r="O159">
        <v>115</v>
      </c>
      <c r="P159">
        <v>58</v>
      </c>
      <c r="Q159">
        <v>670</v>
      </c>
      <c r="R159">
        <v>554</v>
      </c>
      <c r="S159">
        <f t="shared" si="6"/>
        <v>1282</v>
      </c>
      <c r="T159" t="s">
        <v>6497</v>
      </c>
      <c r="U159">
        <f t="shared" si="7"/>
        <v>0</v>
      </c>
      <c r="V159">
        <f t="shared" si="8"/>
        <v>0</v>
      </c>
    </row>
    <row r="160" spans="1:22" x14ac:dyDescent="0.25">
      <c r="A160" s="3" t="s">
        <v>294</v>
      </c>
      <c r="B160" s="3" t="s">
        <v>3523</v>
      </c>
      <c r="C160" s="3">
        <v>3095</v>
      </c>
      <c r="D160" s="3">
        <v>417</v>
      </c>
      <c r="E160" s="3">
        <v>232</v>
      </c>
      <c r="F160">
        <v>28</v>
      </c>
      <c r="G160">
        <v>1</v>
      </c>
      <c r="H160">
        <v>18</v>
      </c>
      <c r="I160">
        <v>14</v>
      </c>
      <c r="J160">
        <v>3095</v>
      </c>
      <c r="K160">
        <v>1225</v>
      </c>
      <c r="L160">
        <v>630</v>
      </c>
      <c r="M160">
        <v>80</v>
      </c>
      <c r="N160">
        <v>15</v>
      </c>
      <c r="O160">
        <v>95</v>
      </c>
      <c r="P160">
        <v>109</v>
      </c>
      <c r="Q160">
        <v>159</v>
      </c>
      <c r="R160">
        <v>399</v>
      </c>
      <c r="S160">
        <f t="shared" si="6"/>
        <v>667</v>
      </c>
      <c r="T160" t="s">
        <v>6497</v>
      </c>
      <c r="U160">
        <f t="shared" si="7"/>
        <v>0</v>
      </c>
      <c r="V160">
        <f t="shared" si="8"/>
        <v>0</v>
      </c>
    </row>
    <row r="161" spans="1:22" x14ac:dyDescent="0.25">
      <c r="A161" s="3" t="s">
        <v>295</v>
      </c>
      <c r="B161" s="3" t="s">
        <v>3524</v>
      </c>
      <c r="C161" s="3">
        <v>5331</v>
      </c>
      <c r="D161" s="3">
        <v>1284</v>
      </c>
      <c r="E161" s="3">
        <v>696</v>
      </c>
      <c r="F161">
        <v>105</v>
      </c>
      <c r="G161">
        <v>0</v>
      </c>
      <c r="H161">
        <v>62</v>
      </c>
      <c r="I161">
        <v>34</v>
      </c>
      <c r="J161">
        <v>5331</v>
      </c>
      <c r="K161">
        <v>2025</v>
      </c>
      <c r="L161">
        <v>1635</v>
      </c>
      <c r="M161">
        <v>185</v>
      </c>
      <c r="N161">
        <v>155</v>
      </c>
      <c r="O161">
        <v>185</v>
      </c>
      <c r="P161">
        <v>279</v>
      </c>
      <c r="Q161">
        <v>819</v>
      </c>
      <c r="R161">
        <v>329</v>
      </c>
      <c r="S161">
        <f t="shared" si="6"/>
        <v>1427</v>
      </c>
      <c r="T161" t="s">
        <v>6497</v>
      </c>
      <c r="U161">
        <f t="shared" si="7"/>
        <v>0</v>
      </c>
      <c r="V161">
        <f t="shared" si="8"/>
        <v>0</v>
      </c>
    </row>
    <row r="162" spans="1:22" x14ac:dyDescent="0.25">
      <c r="A162" s="3" t="s">
        <v>296</v>
      </c>
      <c r="B162" s="3" t="s">
        <v>3525</v>
      </c>
      <c r="C162" s="3">
        <v>4601</v>
      </c>
      <c r="D162" s="3">
        <v>1217</v>
      </c>
      <c r="E162" s="3">
        <v>377</v>
      </c>
      <c r="F162">
        <v>7</v>
      </c>
      <c r="G162">
        <v>14</v>
      </c>
      <c r="H162">
        <v>70</v>
      </c>
      <c r="I162">
        <v>72</v>
      </c>
      <c r="J162">
        <v>4666</v>
      </c>
      <c r="K162">
        <v>1845</v>
      </c>
      <c r="L162">
        <v>1095</v>
      </c>
      <c r="M162">
        <v>130</v>
      </c>
      <c r="N162">
        <v>95</v>
      </c>
      <c r="O162">
        <v>135</v>
      </c>
      <c r="P162">
        <v>213</v>
      </c>
      <c r="Q162">
        <v>386</v>
      </c>
      <c r="R162">
        <v>402</v>
      </c>
      <c r="S162">
        <f t="shared" si="6"/>
        <v>1001</v>
      </c>
      <c r="T162" t="s">
        <v>6497</v>
      </c>
      <c r="U162">
        <f t="shared" si="7"/>
        <v>0</v>
      </c>
      <c r="V162">
        <f t="shared" si="8"/>
        <v>0</v>
      </c>
    </row>
    <row r="163" spans="1:22" x14ac:dyDescent="0.25">
      <c r="A163" s="3" t="s">
        <v>297</v>
      </c>
      <c r="B163" s="3" t="s">
        <v>3526</v>
      </c>
      <c r="C163" s="3">
        <v>5280</v>
      </c>
      <c r="D163" s="3">
        <v>1013</v>
      </c>
      <c r="E163" s="3">
        <v>408</v>
      </c>
      <c r="F163">
        <v>11</v>
      </c>
      <c r="G163">
        <v>31</v>
      </c>
      <c r="H163">
        <v>23</v>
      </c>
      <c r="I163">
        <v>63</v>
      </c>
      <c r="J163">
        <v>5323</v>
      </c>
      <c r="K163">
        <v>1795</v>
      </c>
      <c r="L163">
        <v>1335</v>
      </c>
      <c r="M163">
        <v>60</v>
      </c>
      <c r="N163">
        <v>70</v>
      </c>
      <c r="O163">
        <v>180</v>
      </c>
      <c r="P163">
        <v>69</v>
      </c>
      <c r="Q163">
        <v>305</v>
      </c>
      <c r="R163">
        <v>833</v>
      </c>
      <c r="S163">
        <f t="shared" si="6"/>
        <v>1207</v>
      </c>
      <c r="T163" t="s">
        <v>6497</v>
      </c>
      <c r="U163">
        <f t="shared" si="7"/>
        <v>0</v>
      </c>
      <c r="V163">
        <f t="shared" si="8"/>
        <v>0</v>
      </c>
    </row>
    <row r="164" spans="1:22" x14ac:dyDescent="0.25">
      <c r="A164" s="3" t="s">
        <v>298</v>
      </c>
      <c r="B164" s="3" t="s">
        <v>3527</v>
      </c>
      <c r="C164" s="3">
        <v>3574</v>
      </c>
      <c r="D164" s="3">
        <v>881</v>
      </c>
      <c r="E164" s="3">
        <v>378</v>
      </c>
      <c r="F164">
        <v>14</v>
      </c>
      <c r="G164">
        <v>0</v>
      </c>
      <c r="H164">
        <v>52</v>
      </c>
      <c r="I164">
        <v>9</v>
      </c>
      <c r="J164">
        <v>3574</v>
      </c>
      <c r="K164">
        <v>1540</v>
      </c>
      <c r="L164">
        <v>725</v>
      </c>
      <c r="M164">
        <v>40</v>
      </c>
      <c r="N164">
        <v>125</v>
      </c>
      <c r="O164">
        <v>135</v>
      </c>
      <c r="P164">
        <v>227</v>
      </c>
      <c r="Q164">
        <v>85</v>
      </c>
      <c r="R164">
        <v>242</v>
      </c>
      <c r="S164">
        <f t="shared" si="6"/>
        <v>554</v>
      </c>
      <c r="T164" t="s">
        <v>6497</v>
      </c>
      <c r="U164">
        <f t="shared" si="7"/>
        <v>0</v>
      </c>
      <c r="V164">
        <f t="shared" si="8"/>
        <v>0</v>
      </c>
    </row>
    <row r="165" spans="1:22" x14ac:dyDescent="0.25">
      <c r="A165" s="3" t="s">
        <v>299</v>
      </c>
      <c r="B165" s="3" t="s">
        <v>3528</v>
      </c>
      <c r="C165" s="3">
        <v>4158</v>
      </c>
      <c r="D165" s="3">
        <v>224</v>
      </c>
      <c r="E165" s="3">
        <v>76</v>
      </c>
      <c r="F165">
        <v>0</v>
      </c>
      <c r="G165">
        <v>29</v>
      </c>
      <c r="H165">
        <v>9</v>
      </c>
      <c r="I165">
        <v>21</v>
      </c>
      <c r="J165">
        <v>4158</v>
      </c>
      <c r="K165">
        <v>1535</v>
      </c>
      <c r="L165">
        <v>1445</v>
      </c>
      <c r="M165">
        <v>75</v>
      </c>
      <c r="N165">
        <v>65</v>
      </c>
      <c r="O165">
        <v>80</v>
      </c>
      <c r="P165">
        <v>73</v>
      </c>
      <c r="Q165">
        <v>1038</v>
      </c>
      <c r="R165">
        <v>238</v>
      </c>
      <c r="S165">
        <f t="shared" si="6"/>
        <v>1349</v>
      </c>
      <c r="T165" t="s">
        <v>6497</v>
      </c>
      <c r="U165">
        <f t="shared" si="7"/>
        <v>0</v>
      </c>
      <c r="V165">
        <f t="shared" si="8"/>
        <v>0</v>
      </c>
    </row>
    <row r="166" spans="1:22" x14ac:dyDescent="0.25">
      <c r="A166" s="3" t="s">
        <v>300</v>
      </c>
      <c r="B166" s="3" t="s">
        <v>3529</v>
      </c>
      <c r="C166" s="3">
        <v>4607</v>
      </c>
      <c r="D166" s="3">
        <v>584</v>
      </c>
      <c r="E166" s="3">
        <v>274</v>
      </c>
      <c r="F166">
        <v>0</v>
      </c>
      <c r="G166">
        <v>28</v>
      </c>
      <c r="H166">
        <v>10</v>
      </c>
      <c r="I166">
        <v>10</v>
      </c>
      <c r="J166">
        <v>4607</v>
      </c>
      <c r="K166">
        <v>1780</v>
      </c>
      <c r="L166">
        <v>1480</v>
      </c>
      <c r="M166">
        <v>50</v>
      </c>
      <c r="N166">
        <v>160</v>
      </c>
      <c r="O166">
        <v>70</v>
      </c>
      <c r="P166">
        <v>321</v>
      </c>
      <c r="Q166">
        <v>783</v>
      </c>
      <c r="R166">
        <v>276</v>
      </c>
      <c r="S166">
        <f t="shared" si="6"/>
        <v>1380</v>
      </c>
      <c r="T166" t="s">
        <v>6497</v>
      </c>
      <c r="U166">
        <f t="shared" si="7"/>
        <v>0</v>
      </c>
      <c r="V166">
        <f t="shared" si="8"/>
        <v>0</v>
      </c>
    </row>
    <row r="167" spans="1:22" x14ac:dyDescent="0.25">
      <c r="A167" s="3" t="s">
        <v>301</v>
      </c>
      <c r="B167" s="3" t="s">
        <v>3530</v>
      </c>
      <c r="C167" s="3">
        <v>6892</v>
      </c>
      <c r="D167" s="3">
        <v>674</v>
      </c>
      <c r="E167" s="3">
        <v>334</v>
      </c>
      <c r="F167">
        <v>53</v>
      </c>
      <c r="G167">
        <v>31</v>
      </c>
      <c r="H167">
        <v>68</v>
      </c>
      <c r="I167">
        <v>66</v>
      </c>
      <c r="J167">
        <v>6892</v>
      </c>
      <c r="K167">
        <v>2415</v>
      </c>
      <c r="L167">
        <v>2285</v>
      </c>
      <c r="M167">
        <v>140</v>
      </c>
      <c r="N167">
        <v>120</v>
      </c>
      <c r="O167">
        <v>260</v>
      </c>
      <c r="P167">
        <v>237</v>
      </c>
      <c r="Q167">
        <v>1437</v>
      </c>
      <c r="R167">
        <v>575</v>
      </c>
      <c r="S167">
        <f t="shared" si="6"/>
        <v>2249</v>
      </c>
      <c r="T167" t="s">
        <v>6497</v>
      </c>
      <c r="U167">
        <f t="shared" si="7"/>
        <v>0</v>
      </c>
      <c r="V167">
        <f t="shared" si="8"/>
        <v>0</v>
      </c>
    </row>
    <row r="168" spans="1:22" x14ac:dyDescent="0.25">
      <c r="A168" s="3" t="s">
        <v>302</v>
      </c>
      <c r="B168" s="3" t="s">
        <v>3531</v>
      </c>
      <c r="C168" s="3">
        <v>3719</v>
      </c>
      <c r="D168" s="3">
        <v>750</v>
      </c>
      <c r="E168" s="3">
        <v>249</v>
      </c>
      <c r="F168">
        <v>68</v>
      </c>
      <c r="G168">
        <v>9</v>
      </c>
      <c r="H168">
        <v>184</v>
      </c>
      <c r="I168">
        <v>0</v>
      </c>
      <c r="J168">
        <v>3727</v>
      </c>
      <c r="K168">
        <v>1255</v>
      </c>
      <c r="L168">
        <v>985</v>
      </c>
      <c r="M168">
        <v>95</v>
      </c>
      <c r="N168">
        <v>115</v>
      </c>
      <c r="O168">
        <v>110</v>
      </c>
      <c r="P168">
        <v>39</v>
      </c>
      <c r="Q168">
        <v>411</v>
      </c>
      <c r="R168">
        <v>509</v>
      </c>
      <c r="S168">
        <f t="shared" si="6"/>
        <v>959</v>
      </c>
      <c r="T168" t="s">
        <v>6497</v>
      </c>
      <c r="U168">
        <f t="shared" si="7"/>
        <v>0</v>
      </c>
      <c r="V168">
        <f t="shared" si="8"/>
        <v>0</v>
      </c>
    </row>
    <row r="169" spans="1:22" x14ac:dyDescent="0.25">
      <c r="A169" s="3" t="s">
        <v>303</v>
      </c>
      <c r="B169" s="3" t="s">
        <v>3532</v>
      </c>
      <c r="C169" s="3">
        <v>5112</v>
      </c>
      <c r="D169" s="3">
        <v>1709</v>
      </c>
      <c r="E169" s="3">
        <v>724</v>
      </c>
      <c r="F169">
        <v>78</v>
      </c>
      <c r="G169">
        <v>228</v>
      </c>
      <c r="H169">
        <v>214</v>
      </c>
      <c r="I169">
        <v>73</v>
      </c>
      <c r="J169">
        <v>5341</v>
      </c>
      <c r="K169">
        <v>1935</v>
      </c>
      <c r="L169">
        <v>975</v>
      </c>
      <c r="M169">
        <v>70</v>
      </c>
      <c r="N169">
        <v>140</v>
      </c>
      <c r="O169">
        <v>145</v>
      </c>
      <c r="P169">
        <v>147</v>
      </c>
      <c r="Q169">
        <v>604</v>
      </c>
      <c r="R169">
        <v>80</v>
      </c>
      <c r="S169">
        <f t="shared" si="6"/>
        <v>831</v>
      </c>
      <c r="T169" t="s">
        <v>6498</v>
      </c>
      <c r="U169">
        <f t="shared" si="7"/>
        <v>0</v>
      </c>
      <c r="V169">
        <f t="shared" si="8"/>
        <v>0</v>
      </c>
    </row>
    <row r="170" spans="1:22" x14ac:dyDescent="0.25">
      <c r="A170" s="3" t="s">
        <v>304</v>
      </c>
      <c r="B170" s="3" t="s">
        <v>3533</v>
      </c>
      <c r="C170" s="3">
        <v>1567</v>
      </c>
      <c r="D170" s="3">
        <v>218</v>
      </c>
      <c r="E170" s="3">
        <v>74</v>
      </c>
      <c r="F170">
        <v>9</v>
      </c>
      <c r="G170">
        <v>17</v>
      </c>
      <c r="H170">
        <v>5</v>
      </c>
      <c r="I170">
        <v>24</v>
      </c>
      <c r="J170">
        <v>1571</v>
      </c>
      <c r="K170">
        <v>655</v>
      </c>
      <c r="L170">
        <v>500</v>
      </c>
      <c r="M170">
        <v>30</v>
      </c>
      <c r="N170">
        <v>60</v>
      </c>
      <c r="O170">
        <v>60</v>
      </c>
      <c r="P170">
        <v>14</v>
      </c>
      <c r="Q170">
        <v>33</v>
      </c>
      <c r="R170">
        <v>121</v>
      </c>
      <c r="S170">
        <f t="shared" si="6"/>
        <v>168</v>
      </c>
      <c r="T170" t="s">
        <v>6497</v>
      </c>
      <c r="U170">
        <f t="shared" si="7"/>
        <v>0</v>
      </c>
      <c r="V170">
        <f t="shared" si="8"/>
        <v>0</v>
      </c>
    </row>
    <row r="171" spans="1:22" x14ac:dyDescent="0.25">
      <c r="A171" s="3" t="s">
        <v>305</v>
      </c>
      <c r="B171" s="3" t="s">
        <v>3534</v>
      </c>
      <c r="C171" s="3">
        <v>5497</v>
      </c>
      <c r="D171" s="3">
        <v>2143</v>
      </c>
      <c r="E171" s="3">
        <v>1110</v>
      </c>
      <c r="F171">
        <v>69</v>
      </c>
      <c r="G171">
        <v>37</v>
      </c>
      <c r="H171">
        <v>60</v>
      </c>
      <c r="I171">
        <v>40</v>
      </c>
      <c r="J171">
        <v>5509</v>
      </c>
      <c r="K171">
        <v>1790</v>
      </c>
      <c r="L171">
        <v>795</v>
      </c>
      <c r="M171">
        <v>80</v>
      </c>
      <c r="N171">
        <v>75</v>
      </c>
      <c r="O171">
        <v>155</v>
      </c>
      <c r="P171">
        <v>102</v>
      </c>
      <c r="Q171">
        <v>303</v>
      </c>
      <c r="R171">
        <v>252</v>
      </c>
      <c r="S171">
        <f t="shared" si="6"/>
        <v>657</v>
      </c>
      <c r="T171" t="s">
        <v>6498</v>
      </c>
      <c r="U171">
        <f t="shared" si="7"/>
        <v>0</v>
      </c>
      <c r="V171">
        <f t="shared" si="8"/>
        <v>0</v>
      </c>
    </row>
    <row r="172" spans="1:22" x14ac:dyDescent="0.25">
      <c r="A172" s="3" t="s">
        <v>306</v>
      </c>
      <c r="B172" s="3" t="s">
        <v>3535</v>
      </c>
      <c r="C172" s="3">
        <v>3194</v>
      </c>
      <c r="D172" s="3">
        <v>1387</v>
      </c>
      <c r="E172" s="3">
        <v>577</v>
      </c>
      <c r="F172">
        <v>19</v>
      </c>
      <c r="G172">
        <v>82</v>
      </c>
      <c r="H172">
        <v>60</v>
      </c>
      <c r="I172">
        <v>25</v>
      </c>
      <c r="J172">
        <v>3194</v>
      </c>
      <c r="K172">
        <v>1140</v>
      </c>
      <c r="L172">
        <v>310</v>
      </c>
      <c r="M172">
        <v>0</v>
      </c>
      <c r="N172">
        <v>30</v>
      </c>
      <c r="O172">
        <v>50</v>
      </c>
      <c r="P172">
        <v>19</v>
      </c>
      <c r="Q172">
        <v>0</v>
      </c>
      <c r="R172">
        <v>222</v>
      </c>
      <c r="S172">
        <f t="shared" si="6"/>
        <v>241</v>
      </c>
      <c r="T172" t="s">
        <v>6499</v>
      </c>
      <c r="U172">
        <f t="shared" si="7"/>
        <v>1</v>
      </c>
      <c r="V172">
        <f t="shared" si="8"/>
        <v>3194</v>
      </c>
    </row>
    <row r="173" spans="1:22" x14ac:dyDescent="0.25">
      <c r="A173" s="3" t="s">
        <v>307</v>
      </c>
      <c r="B173" s="3" t="s">
        <v>3536</v>
      </c>
      <c r="C173" s="3">
        <v>5555</v>
      </c>
      <c r="D173" s="3">
        <v>2963</v>
      </c>
      <c r="E173" s="3">
        <v>1463</v>
      </c>
      <c r="F173">
        <v>59</v>
      </c>
      <c r="G173">
        <v>231</v>
      </c>
      <c r="H173">
        <v>37</v>
      </c>
      <c r="I173">
        <v>141</v>
      </c>
      <c r="J173">
        <v>6514</v>
      </c>
      <c r="K173">
        <v>1725</v>
      </c>
      <c r="L173">
        <v>325</v>
      </c>
      <c r="M173">
        <v>30</v>
      </c>
      <c r="N173">
        <v>70</v>
      </c>
      <c r="O173">
        <v>10</v>
      </c>
      <c r="P173">
        <v>36</v>
      </c>
      <c r="Q173">
        <v>70</v>
      </c>
      <c r="R173">
        <v>267</v>
      </c>
      <c r="S173">
        <f t="shared" si="6"/>
        <v>373</v>
      </c>
      <c r="T173" t="s">
        <v>6499</v>
      </c>
      <c r="U173">
        <f t="shared" si="7"/>
        <v>1</v>
      </c>
      <c r="V173">
        <f t="shared" si="8"/>
        <v>6514</v>
      </c>
    </row>
    <row r="174" spans="1:22" x14ac:dyDescent="0.25">
      <c r="A174" s="3" t="s">
        <v>308</v>
      </c>
      <c r="B174" s="3" t="s">
        <v>3537</v>
      </c>
      <c r="C174" s="3">
        <v>2821</v>
      </c>
      <c r="D174" s="3">
        <v>1475</v>
      </c>
      <c r="E174" s="3">
        <v>589</v>
      </c>
      <c r="F174">
        <v>28</v>
      </c>
      <c r="G174">
        <v>8</v>
      </c>
      <c r="H174">
        <v>8</v>
      </c>
      <c r="I174">
        <v>16</v>
      </c>
      <c r="J174">
        <v>2839</v>
      </c>
      <c r="K174">
        <v>775</v>
      </c>
      <c r="L174">
        <v>230</v>
      </c>
      <c r="M174">
        <v>45</v>
      </c>
      <c r="N174">
        <v>10</v>
      </c>
      <c r="O174">
        <v>60</v>
      </c>
      <c r="P174">
        <v>0</v>
      </c>
      <c r="Q174">
        <v>79</v>
      </c>
      <c r="R174">
        <v>140</v>
      </c>
      <c r="S174">
        <f t="shared" si="6"/>
        <v>219</v>
      </c>
      <c r="T174" t="s">
        <v>6499</v>
      </c>
      <c r="U174">
        <f t="shared" si="7"/>
        <v>1</v>
      </c>
      <c r="V174">
        <f t="shared" si="8"/>
        <v>2839</v>
      </c>
    </row>
    <row r="175" spans="1:22" x14ac:dyDescent="0.25">
      <c r="A175" s="3" t="s">
        <v>309</v>
      </c>
      <c r="B175" s="3" t="s">
        <v>3538</v>
      </c>
      <c r="C175" s="3">
        <v>3852</v>
      </c>
      <c r="D175" s="3">
        <v>1125</v>
      </c>
      <c r="E175" s="3">
        <v>521</v>
      </c>
      <c r="F175">
        <v>6</v>
      </c>
      <c r="G175">
        <v>62</v>
      </c>
      <c r="H175">
        <v>10</v>
      </c>
      <c r="I175">
        <v>2</v>
      </c>
      <c r="J175">
        <v>4189</v>
      </c>
      <c r="K175">
        <v>1260</v>
      </c>
      <c r="L175">
        <v>630</v>
      </c>
      <c r="M175">
        <v>55</v>
      </c>
      <c r="N175">
        <v>45</v>
      </c>
      <c r="O175">
        <v>85</v>
      </c>
      <c r="P175">
        <v>39</v>
      </c>
      <c r="Q175">
        <v>69</v>
      </c>
      <c r="R175">
        <v>445</v>
      </c>
      <c r="S175">
        <f t="shared" si="6"/>
        <v>553</v>
      </c>
      <c r="T175" t="s">
        <v>6497</v>
      </c>
      <c r="U175">
        <f t="shared" si="7"/>
        <v>0</v>
      </c>
      <c r="V175">
        <f t="shared" si="8"/>
        <v>0</v>
      </c>
    </row>
    <row r="176" spans="1:22" x14ac:dyDescent="0.25">
      <c r="A176" s="3" t="s">
        <v>310</v>
      </c>
      <c r="B176" s="3" t="s">
        <v>3539</v>
      </c>
      <c r="C176" s="3">
        <v>5978</v>
      </c>
      <c r="D176" s="3">
        <v>1546</v>
      </c>
      <c r="E176" s="3">
        <v>476</v>
      </c>
      <c r="F176">
        <v>0</v>
      </c>
      <c r="G176">
        <v>77</v>
      </c>
      <c r="H176">
        <v>11</v>
      </c>
      <c r="I176">
        <v>102</v>
      </c>
      <c r="J176">
        <v>5978</v>
      </c>
      <c r="K176">
        <v>2255</v>
      </c>
      <c r="L176">
        <v>1540</v>
      </c>
      <c r="M176">
        <v>50</v>
      </c>
      <c r="N176">
        <v>180</v>
      </c>
      <c r="O176">
        <v>210</v>
      </c>
      <c r="P176">
        <v>87</v>
      </c>
      <c r="Q176">
        <v>291</v>
      </c>
      <c r="R176">
        <v>1066</v>
      </c>
      <c r="S176">
        <f t="shared" si="6"/>
        <v>1444</v>
      </c>
      <c r="T176" t="s">
        <v>6497</v>
      </c>
      <c r="U176">
        <f t="shared" si="7"/>
        <v>0</v>
      </c>
      <c r="V176">
        <f t="shared" si="8"/>
        <v>0</v>
      </c>
    </row>
    <row r="177" spans="1:22" x14ac:dyDescent="0.25">
      <c r="A177" s="3" t="s">
        <v>311</v>
      </c>
      <c r="B177" s="3" t="s">
        <v>3540</v>
      </c>
      <c r="C177" s="3">
        <v>3920</v>
      </c>
      <c r="D177" s="3">
        <v>1409</v>
      </c>
      <c r="E177" s="3">
        <v>352</v>
      </c>
      <c r="F177">
        <v>7</v>
      </c>
      <c r="G177">
        <v>56</v>
      </c>
      <c r="H177">
        <v>46</v>
      </c>
      <c r="I177">
        <v>93</v>
      </c>
      <c r="J177">
        <v>3920</v>
      </c>
      <c r="K177">
        <v>1295</v>
      </c>
      <c r="L177">
        <v>650</v>
      </c>
      <c r="M177">
        <v>35</v>
      </c>
      <c r="N177">
        <v>75</v>
      </c>
      <c r="O177">
        <v>125</v>
      </c>
      <c r="P177">
        <v>48</v>
      </c>
      <c r="Q177">
        <v>93</v>
      </c>
      <c r="R177">
        <v>449</v>
      </c>
      <c r="S177">
        <f t="shared" si="6"/>
        <v>590</v>
      </c>
      <c r="T177" t="s">
        <v>6497</v>
      </c>
      <c r="U177">
        <f t="shared" si="7"/>
        <v>0</v>
      </c>
      <c r="V177">
        <f t="shared" si="8"/>
        <v>0</v>
      </c>
    </row>
    <row r="178" spans="1:22" x14ac:dyDescent="0.25">
      <c r="A178" s="3" t="s">
        <v>312</v>
      </c>
      <c r="B178" s="3" t="s">
        <v>3541</v>
      </c>
      <c r="C178" s="3">
        <v>2868</v>
      </c>
      <c r="D178" s="3">
        <v>1389</v>
      </c>
      <c r="E178" s="3">
        <v>422</v>
      </c>
      <c r="F178">
        <v>0</v>
      </c>
      <c r="G178">
        <v>61</v>
      </c>
      <c r="H178">
        <v>53</v>
      </c>
      <c r="I178">
        <v>26</v>
      </c>
      <c r="J178">
        <v>2886</v>
      </c>
      <c r="K178">
        <v>920</v>
      </c>
      <c r="L178">
        <v>365</v>
      </c>
      <c r="M178">
        <v>4</v>
      </c>
      <c r="N178">
        <v>60</v>
      </c>
      <c r="O178">
        <v>55</v>
      </c>
      <c r="P178">
        <v>11</v>
      </c>
      <c r="Q178">
        <v>46</v>
      </c>
      <c r="R178">
        <v>279</v>
      </c>
      <c r="S178">
        <f t="shared" si="6"/>
        <v>336</v>
      </c>
      <c r="T178" t="s">
        <v>6497</v>
      </c>
      <c r="U178">
        <f t="shared" si="7"/>
        <v>0</v>
      </c>
      <c r="V178">
        <f t="shared" si="8"/>
        <v>0</v>
      </c>
    </row>
    <row r="179" spans="1:22" x14ac:dyDescent="0.25">
      <c r="A179" s="3" t="s">
        <v>313</v>
      </c>
      <c r="B179" s="3" t="s">
        <v>3542</v>
      </c>
      <c r="C179" s="3">
        <v>4941</v>
      </c>
      <c r="D179" s="3">
        <v>2186</v>
      </c>
      <c r="E179" s="3">
        <v>1286</v>
      </c>
      <c r="F179">
        <v>12</v>
      </c>
      <c r="G179">
        <v>98</v>
      </c>
      <c r="H179">
        <v>9</v>
      </c>
      <c r="I179">
        <v>90</v>
      </c>
      <c r="J179">
        <v>5003</v>
      </c>
      <c r="K179">
        <v>1610</v>
      </c>
      <c r="L179">
        <v>610</v>
      </c>
      <c r="M179">
        <v>90</v>
      </c>
      <c r="N179">
        <v>30</v>
      </c>
      <c r="O179">
        <v>120</v>
      </c>
      <c r="P179">
        <v>32</v>
      </c>
      <c r="Q179">
        <v>50</v>
      </c>
      <c r="R179">
        <v>464</v>
      </c>
      <c r="S179">
        <f t="shared" si="6"/>
        <v>546</v>
      </c>
      <c r="T179" t="s">
        <v>6499</v>
      </c>
      <c r="U179">
        <f t="shared" si="7"/>
        <v>1</v>
      </c>
      <c r="V179">
        <f t="shared" si="8"/>
        <v>5003</v>
      </c>
    </row>
    <row r="180" spans="1:22" x14ac:dyDescent="0.25">
      <c r="A180" s="3" t="s">
        <v>314</v>
      </c>
      <c r="B180" s="3" t="s">
        <v>3543</v>
      </c>
      <c r="C180" s="3">
        <v>3028</v>
      </c>
      <c r="D180" s="3">
        <v>1170</v>
      </c>
      <c r="E180" s="3">
        <v>352</v>
      </c>
      <c r="F180">
        <v>0</v>
      </c>
      <c r="G180">
        <v>20</v>
      </c>
      <c r="H180">
        <v>14</v>
      </c>
      <c r="I180">
        <v>45</v>
      </c>
      <c r="J180">
        <v>3028</v>
      </c>
      <c r="K180">
        <v>1065</v>
      </c>
      <c r="L180">
        <v>305</v>
      </c>
      <c r="M180">
        <v>4</v>
      </c>
      <c r="N180">
        <v>20</v>
      </c>
      <c r="O180">
        <v>65</v>
      </c>
      <c r="P180">
        <v>0</v>
      </c>
      <c r="Q180">
        <v>6</v>
      </c>
      <c r="R180">
        <v>215</v>
      </c>
      <c r="S180">
        <f t="shared" si="6"/>
        <v>221</v>
      </c>
      <c r="T180" t="s">
        <v>6497</v>
      </c>
      <c r="U180">
        <f t="shared" si="7"/>
        <v>0</v>
      </c>
      <c r="V180">
        <f t="shared" si="8"/>
        <v>0</v>
      </c>
    </row>
    <row r="181" spans="1:22" x14ac:dyDescent="0.25">
      <c r="A181" s="3" t="s">
        <v>315</v>
      </c>
      <c r="B181" s="3" t="s">
        <v>3544</v>
      </c>
      <c r="C181" s="3">
        <v>5823</v>
      </c>
      <c r="D181" s="3">
        <v>2216</v>
      </c>
      <c r="E181" s="3">
        <v>1060</v>
      </c>
      <c r="F181">
        <v>36</v>
      </c>
      <c r="G181">
        <v>80</v>
      </c>
      <c r="H181">
        <v>73</v>
      </c>
      <c r="I181">
        <v>50</v>
      </c>
      <c r="J181">
        <v>5882</v>
      </c>
      <c r="K181">
        <v>2075</v>
      </c>
      <c r="L181">
        <v>650</v>
      </c>
      <c r="M181">
        <v>30</v>
      </c>
      <c r="N181">
        <v>30</v>
      </c>
      <c r="O181">
        <v>40</v>
      </c>
      <c r="P181">
        <v>10</v>
      </c>
      <c r="Q181">
        <v>31</v>
      </c>
      <c r="R181">
        <v>552</v>
      </c>
      <c r="S181">
        <f t="shared" si="6"/>
        <v>593</v>
      </c>
      <c r="T181" t="s">
        <v>6498</v>
      </c>
      <c r="U181">
        <f t="shared" si="7"/>
        <v>0</v>
      </c>
      <c r="V181">
        <f t="shared" si="8"/>
        <v>0</v>
      </c>
    </row>
    <row r="182" spans="1:22" x14ac:dyDescent="0.25">
      <c r="A182" s="3" t="s">
        <v>316</v>
      </c>
      <c r="B182" s="3" t="s">
        <v>3545</v>
      </c>
      <c r="C182" s="3">
        <v>6373</v>
      </c>
      <c r="D182" s="3">
        <v>1662</v>
      </c>
      <c r="E182" s="3">
        <v>734</v>
      </c>
      <c r="F182">
        <v>21</v>
      </c>
      <c r="G182">
        <v>37</v>
      </c>
      <c r="H182">
        <v>13</v>
      </c>
      <c r="I182">
        <v>78</v>
      </c>
      <c r="J182">
        <v>6373</v>
      </c>
      <c r="K182">
        <v>2550</v>
      </c>
      <c r="L182">
        <v>1260</v>
      </c>
      <c r="M182">
        <v>65</v>
      </c>
      <c r="N182">
        <v>115</v>
      </c>
      <c r="O182">
        <v>95</v>
      </c>
      <c r="P182">
        <v>32</v>
      </c>
      <c r="Q182">
        <v>83</v>
      </c>
      <c r="R182">
        <v>947</v>
      </c>
      <c r="S182">
        <f t="shared" si="6"/>
        <v>1062</v>
      </c>
      <c r="T182" t="s">
        <v>6497</v>
      </c>
      <c r="U182">
        <f t="shared" si="7"/>
        <v>0</v>
      </c>
      <c r="V182">
        <f t="shared" si="8"/>
        <v>0</v>
      </c>
    </row>
    <row r="183" spans="1:22" x14ac:dyDescent="0.25">
      <c r="A183" s="3" t="s">
        <v>317</v>
      </c>
      <c r="B183" s="3" t="s">
        <v>3546</v>
      </c>
      <c r="C183" s="3">
        <v>7725</v>
      </c>
      <c r="D183" s="3">
        <v>2346</v>
      </c>
      <c r="E183" s="3">
        <v>1261</v>
      </c>
      <c r="F183">
        <v>44</v>
      </c>
      <c r="G183">
        <v>106</v>
      </c>
      <c r="H183">
        <v>52</v>
      </c>
      <c r="I183">
        <v>46</v>
      </c>
      <c r="J183">
        <v>7753</v>
      </c>
      <c r="K183">
        <v>2900</v>
      </c>
      <c r="L183">
        <v>1625</v>
      </c>
      <c r="M183">
        <v>155</v>
      </c>
      <c r="N183">
        <v>30</v>
      </c>
      <c r="O183">
        <v>205</v>
      </c>
      <c r="P183">
        <v>43</v>
      </c>
      <c r="Q183">
        <v>212</v>
      </c>
      <c r="R183">
        <v>1095</v>
      </c>
      <c r="S183">
        <f t="shared" si="6"/>
        <v>1350</v>
      </c>
      <c r="T183" t="s">
        <v>6498</v>
      </c>
      <c r="U183">
        <f t="shared" si="7"/>
        <v>0</v>
      </c>
      <c r="V183">
        <f t="shared" si="8"/>
        <v>0</v>
      </c>
    </row>
    <row r="184" spans="1:22" x14ac:dyDescent="0.25">
      <c r="A184" s="3" t="s">
        <v>318</v>
      </c>
      <c r="B184" s="3" t="s">
        <v>3547</v>
      </c>
      <c r="C184" s="3">
        <v>7861</v>
      </c>
      <c r="D184" s="3">
        <v>1439</v>
      </c>
      <c r="E184" s="3">
        <v>547</v>
      </c>
      <c r="F184">
        <v>44</v>
      </c>
      <c r="G184">
        <v>29</v>
      </c>
      <c r="H184">
        <v>111</v>
      </c>
      <c r="I184">
        <v>48</v>
      </c>
      <c r="J184">
        <v>7862</v>
      </c>
      <c r="K184">
        <v>2925</v>
      </c>
      <c r="L184">
        <v>1640</v>
      </c>
      <c r="M184">
        <v>40</v>
      </c>
      <c r="N184">
        <v>130</v>
      </c>
      <c r="O184">
        <v>170</v>
      </c>
      <c r="P184">
        <v>289</v>
      </c>
      <c r="Q184">
        <v>234</v>
      </c>
      <c r="R184">
        <v>1021</v>
      </c>
      <c r="S184">
        <f t="shared" si="6"/>
        <v>1544</v>
      </c>
      <c r="T184" t="s">
        <v>6497</v>
      </c>
      <c r="U184">
        <f t="shared" si="7"/>
        <v>0</v>
      </c>
      <c r="V184">
        <f t="shared" si="8"/>
        <v>0</v>
      </c>
    </row>
    <row r="185" spans="1:22" x14ac:dyDescent="0.25">
      <c r="A185" s="3" t="s">
        <v>319</v>
      </c>
      <c r="B185" s="3" t="s">
        <v>3548</v>
      </c>
      <c r="C185" s="3">
        <v>4909</v>
      </c>
      <c r="D185" s="3">
        <v>1289</v>
      </c>
      <c r="E185" s="3">
        <v>469</v>
      </c>
      <c r="F185">
        <v>0</v>
      </c>
      <c r="G185">
        <v>75</v>
      </c>
      <c r="H185">
        <v>32</v>
      </c>
      <c r="I185">
        <v>54</v>
      </c>
      <c r="J185">
        <v>4909</v>
      </c>
      <c r="K185">
        <v>1840</v>
      </c>
      <c r="L185">
        <v>1040</v>
      </c>
      <c r="M185">
        <v>135</v>
      </c>
      <c r="N185">
        <v>65</v>
      </c>
      <c r="O185">
        <v>160</v>
      </c>
      <c r="P185">
        <v>165</v>
      </c>
      <c r="Q185">
        <v>252</v>
      </c>
      <c r="R185">
        <v>628</v>
      </c>
      <c r="S185">
        <f t="shared" si="6"/>
        <v>1045</v>
      </c>
      <c r="T185" t="s">
        <v>6497</v>
      </c>
      <c r="U185">
        <f t="shared" si="7"/>
        <v>0</v>
      </c>
      <c r="V185">
        <f t="shared" si="8"/>
        <v>0</v>
      </c>
    </row>
    <row r="186" spans="1:22" x14ac:dyDescent="0.25">
      <c r="A186" s="3" t="s">
        <v>320</v>
      </c>
      <c r="B186" s="3" t="s">
        <v>3549</v>
      </c>
      <c r="C186" s="3">
        <v>3810</v>
      </c>
      <c r="D186" s="3">
        <v>595</v>
      </c>
      <c r="E186" s="3">
        <v>212</v>
      </c>
      <c r="F186">
        <v>0</v>
      </c>
      <c r="G186">
        <v>18</v>
      </c>
      <c r="H186">
        <v>19</v>
      </c>
      <c r="I186">
        <v>0</v>
      </c>
      <c r="J186">
        <v>3817</v>
      </c>
      <c r="K186">
        <v>1265</v>
      </c>
      <c r="L186">
        <v>875</v>
      </c>
      <c r="M186">
        <v>60</v>
      </c>
      <c r="N186">
        <v>65</v>
      </c>
      <c r="O186">
        <v>130</v>
      </c>
      <c r="P186">
        <v>106</v>
      </c>
      <c r="Q186">
        <v>221</v>
      </c>
      <c r="R186">
        <v>508</v>
      </c>
      <c r="S186">
        <f t="shared" si="6"/>
        <v>835</v>
      </c>
      <c r="T186" t="s">
        <v>6497</v>
      </c>
      <c r="U186">
        <f t="shared" si="7"/>
        <v>0</v>
      </c>
      <c r="V186">
        <f t="shared" si="8"/>
        <v>0</v>
      </c>
    </row>
    <row r="187" spans="1:22" x14ac:dyDescent="0.25">
      <c r="A187" s="3" t="s">
        <v>321</v>
      </c>
      <c r="B187" s="3" t="s">
        <v>3550</v>
      </c>
      <c r="C187" s="3">
        <v>3903</v>
      </c>
      <c r="D187" s="3">
        <v>652</v>
      </c>
      <c r="E187" s="3">
        <v>253</v>
      </c>
      <c r="F187">
        <v>0</v>
      </c>
      <c r="G187">
        <v>13</v>
      </c>
      <c r="H187">
        <v>30</v>
      </c>
      <c r="I187">
        <v>131</v>
      </c>
      <c r="J187">
        <v>3903</v>
      </c>
      <c r="K187">
        <v>1415</v>
      </c>
      <c r="L187">
        <v>1020</v>
      </c>
      <c r="M187">
        <v>60</v>
      </c>
      <c r="N187">
        <v>75</v>
      </c>
      <c r="O187">
        <v>230</v>
      </c>
      <c r="P187">
        <v>235</v>
      </c>
      <c r="Q187">
        <v>284</v>
      </c>
      <c r="R187">
        <v>379</v>
      </c>
      <c r="S187">
        <f t="shared" si="6"/>
        <v>898</v>
      </c>
      <c r="T187" t="s">
        <v>6497</v>
      </c>
      <c r="U187">
        <f t="shared" si="7"/>
        <v>0</v>
      </c>
      <c r="V187">
        <f t="shared" si="8"/>
        <v>0</v>
      </c>
    </row>
    <row r="188" spans="1:22" x14ac:dyDescent="0.25">
      <c r="A188" s="3" t="s">
        <v>322</v>
      </c>
      <c r="B188" s="3" t="s">
        <v>3551</v>
      </c>
      <c r="C188" s="3">
        <v>4286</v>
      </c>
      <c r="D188" s="3">
        <v>1326</v>
      </c>
      <c r="E188" s="3">
        <v>437</v>
      </c>
      <c r="F188">
        <v>54</v>
      </c>
      <c r="G188">
        <v>53</v>
      </c>
      <c r="H188">
        <v>47</v>
      </c>
      <c r="I188">
        <v>33</v>
      </c>
      <c r="J188">
        <v>4339</v>
      </c>
      <c r="K188">
        <v>1500</v>
      </c>
      <c r="L188">
        <v>960</v>
      </c>
      <c r="M188">
        <v>85</v>
      </c>
      <c r="N188">
        <v>110</v>
      </c>
      <c r="O188">
        <v>170</v>
      </c>
      <c r="P188">
        <v>80</v>
      </c>
      <c r="Q188">
        <v>317</v>
      </c>
      <c r="R188">
        <v>459</v>
      </c>
      <c r="S188">
        <f t="shared" si="6"/>
        <v>856</v>
      </c>
      <c r="T188" t="s">
        <v>6497</v>
      </c>
      <c r="U188">
        <f t="shared" si="7"/>
        <v>0</v>
      </c>
      <c r="V188">
        <f t="shared" si="8"/>
        <v>0</v>
      </c>
    </row>
    <row r="189" spans="1:22" x14ac:dyDescent="0.25">
      <c r="A189" s="3" t="s">
        <v>323</v>
      </c>
      <c r="B189" s="3" t="s">
        <v>3552</v>
      </c>
      <c r="C189" s="3">
        <v>4020</v>
      </c>
      <c r="D189" s="3">
        <v>1158</v>
      </c>
      <c r="E189" s="3">
        <v>199</v>
      </c>
      <c r="F189">
        <v>0</v>
      </c>
      <c r="G189">
        <v>9</v>
      </c>
      <c r="H189">
        <v>38</v>
      </c>
      <c r="I189">
        <v>96</v>
      </c>
      <c r="J189">
        <v>4063</v>
      </c>
      <c r="K189">
        <v>1395</v>
      </c>
      <c r="L189">
        <v>970</v>
      </c>
      <c r="M189">
        <v>35</v>
      </c>
      <c r="N189">
        <v>85</v>
      </c>
      <c r="O189">
        <v>115</v>
      </c>
      <c r="P189">
        <v>84</v>
      </c>
      <c r="Q189">
        <v>157</v>
      </c>
      <c r="R189">
        <v>712</v>
      </c>
      <c r="S189">
        <f t="shared" si="6"/>
        <v>953</v>
      </c>
      <c r="T189" t="s">
        <v>6497</v>
      </c>
      <c r="U189">
        <f t="shared" si="7"/>
        <v>0</v>
      </c>
      <c r="V189">
        <f t="shared" si="8"/>
        <v>0</v>
      </c>
    </row>
    <row r="190" spans="1:22" x14ac:dyDescent="0.25">
      <c r="A190" s="3" t="s">
        <v>324</v>
      </c>
      <c r="B190" s="3" t="s">
        <v>3553</v>
      </c>
      <c r="C190" s="3">
        <v>4026</v>
      </c>
      <c r="D190" s="3">
        <v>1054</v>
      </c>
      <c r="E190" s="3">
        <v>591</v>
      </c>
      <c r="F190">
        <v>39</v>
      </c>
      <c r="G190">
        <v>35</v>
      </c>
      <c r="H190">
        <v>16</v>
      </c>
      <c r="I190">
        <v>50</v>
      </c>
      <c r="J190">
        <v>4040</v>
      </c>
      <c r="K190">
        <v>1470</v>
      </c>
      <c r="L190">
        <v>895</v>
      </c>
      <c r="M190">
        <v>80</v>
      </c>
      <c r="N190">
        <v>135</v>
      </c>
      <c r="O190">
        <v>85</v>
      </c>
      <c r="P190">
        <v>76</v>
      </c>
      <c r="Q190">
        <v>170</v>
      </c>
      <c r="R190">
        <v>751</v>
      </c>
      <c r="S190">
        <f t="shared" si="6"/>
        <v>997</v>
      </c>
      <c r="T190" t="s">
        <v>6497</v>
      </c>
      <c r="U190">
        <f t="shared" si="7"/>
        <v>0</v>
      </c>
      <c r="V190">
        <f t="shared" si="8"/>
        <v>0</v>
      </c>
    </row>
    <row r="191" spans="1:22" x14ac:dyDescent="0.25">
      <c r="A191" s="3" t="s">
        <v>325</v>
      </c>
      <c r="B191" s="3" t="s">
        <v>3554</v>
      </c>
      <c r="C191" s="3">
        <v>4814</v>
      </c>
      <c r="D191" s="3">
        <v>1313</v>
      </c>
      <c r="E191" s="3">
        <v>271</v>
      </c>
      <c r="F191">
        <v>5</v>
      </c>
      <c r="G191">
        <v>47</v>
      </c>
      <c r="H191">
        <v>101</v>
      </c>
      <c r="I191">
        <v>92</v>
      </c>
      <c r="J191">
        <v>4814</v>
      </c>
      <c r="K191">
        <v>1675</v>
      </c>
      <c r="L191">
        <v>880</v>
      </c>
      <c r="M191">
        <v>45</v>
      </c>
      <c r="N191">
        <v>140</v>
      </c>
      <c r="O191">
        <v>115</v>
      </c>
      <c r="P191">
        <v>41</v>
      </c>
      <c r="Q191">
        <v>197</v>
      </c>
      <c r="R191">
        <v>722</v>
      </c>
      <c r="S191">
        <f t="shared" si="6"/>
        <v>960</v>
      </c>
      <c r="T191" t="s">
        <v>6497</v>
      </c>
      <c r="U191">
        <f t="shared" si="7"/>
        <v>0</v>
      </c>
      <c r="V191">
        <f t="shared" si="8"/>
        <v>0</v>
      </c>
    </row>
    <row r="192" spans="1:22" x14ac:dyDescent="0.25">
      <c r="A192" s="3" t="s">
        <v>326</v>
      </c>
      <c r="B192" s="3" t="s">
        <v>3555</v>
      </c>
      <c r="C192" s="3">
        <v>2793</v>
      </c>
      <c r="D192" s="3">
        <v>870</v>
      </c>
      <c r="E192" s="3">
        <v>257</v>
      </c>
      <c r="F192">
        <v>8</v>
      </c>
      <c r="G192">
        <v>11</v>
      </c>
      <c r="H192">
        <v>41</v>
      </c>
      <c r="I192">
        <v>57</v>
      </c>
      <c r="J192">
        <v>2803</v>
      </c>
      <c r="K192">
        <v>905</v>
      </c>
      <c r="L192">
        <v>480</v>
      </c>
      <c r="M192">
        <v>65</v>
      </c>
      <c r="N192">
        <v>30</v>
      </c>
      <c r="O192">
        <v>65</v>
      </c>
      <c r="P192">
        <v>26</v>
      </c>
      <c r="Q192">
        <v>107</v>
      </c>
      <c r="R192">
        <v>330</v>
      </c>
      <c r="S192">
        <f t="shared" si="6"/>
        <v>463</v>
      </c>
      <c r="T192" t="s">
        <v>6499</v>
      </c>
      <c r="U192">
        <f t="shared" si="7"/>
        <v>1</v>
      </c>
      <c r="V192">
        <f t="shared" si="8"/>
        <v>2803</v>
      </c>
    </row>
    <row r="193" spans="1:22" x14ac:dyDescent="0.25">
      <c r="A193" s="3" t="s">
        <v>327</v>
      </c>
      <c r="B193" s="3" t="s">
        <v>3556</v>
      </c>
      <c r="C193" s="3">
        <v>4892</v>
      </c>
      <c r="D193" s="3">
        <v>1859</v>
      </c>
      <c r="E193" s="3">
        <v>246</v>
      </c>
      <c r="F193">
        <v>30</v>
      </c>
      <c r="G193">
        <v>18</v>
      </c>
      <c r="H193">
        <v>65</v>
      </c>
      <c r="I193">
        <v>74</v>
      </c>
      <c r="J193">
        <v>4892</v>
      </c>
      <c r="K193">
        <v>1565</v>
      </c>
      <c r="L193">
        <v>740</v>
      </c>
      <c r="M193">
        <v>60</v>
      </c>
      <c r="N193">
        <v>25</v>
      </c>
      <c r="O193">
        <v>180</v>
      </c>
      <c r="P193">
        <v>34</v>
      </c>
      <c r="Q193">
        <v>48</v>
      </c>
      <c r="R193">
        <v>670</v>
      </c>
      <c r="S193">
        <f t="shared" si="6"/>
        <v>752</v>
      </c>
      <c r="T193" t="s">
        <v>6497</v>
      </c>
      <c r="U193">
        <f t="shared" si="7"/>
        <v>0</v>
      </c>
      <c r="V193">
        <f t="shared" si="8"/>
        <v>0</v>
      </c>
    </row>
    <row r="194" spans="1:22" x14ac:dyDescent="0.25">
      <c r="A194" s="3" t="s">
        <v>328</v>
      </c>
      <c r="B194" s="3" t="s">
        <v>3557</v>
      </c>
      <c r="C194" s="3">
        <v>5335</v>
      </c>
      <c r="D194" s="3">
        <v>1935</v>
      </c>
      <c r="E194" s="3">
        <v>612</v>
      </c>
      <c r="F194">
        <v>33</v>
      </c>
      <c r="G194">
        <v>45</v>
      </c>
      <c r="H194">
        <v>31</v>
      </c>
      <c r="I194">
        <v>54</v>
      </c>
      <c r="J194">
        <v>5335</v>
      </c>
      <c r="K194">
        <v>1775</v>
      </c>
      <c r="L194">
        <v>825</v>
      </c>
      <c r="M194">
        <v>60</v>
      </c>
      <c r="N194">
        <v>215</v>
      </c>
      <c r="O194">
        <v>130</v>
      </c>
      <c r="P194">
        <v>88</v>
      </c>
      <c r="Q194">
        <v>189</v>
      </c>
      <c r="R194">
        <v>550</v>
      </c>
      <c r="S194">
        <f t="shared" si="6"/>
        <v>827</v>
      </c>
      <c r="T194" t="s">
        <v>6497</v>
      </c>
      <c r="U194">
        <f t="shared" si="7"/>
        <v>0</v>
      </c>
      <c r="V194">
        <f t="shared" si="8"/>
        <v>0</v>
      </c>
    </row>
    <row r="195" spans="1:22" x14ac:dyDescent="0.25">
      <c r="A195" s="3" t="s">
        <v>329</v>
      </c>
      <c r="B195" s="3" t="s">
        <v>3558</v>
      </c>
      <c r="C195" s="3">
        <v>3608</v>
      </c>
      <c r="D195" s="3">
        <v>916</v>
      </c>
      <c r="E195" s="3">
        <v>337</v>
      </c>
      <c r="F195">
        <v>7</v>
      </c>
      <c r="G195">
        <v>25</v>
      </c>
      <c r="H195">
        <v>10</v>
      </c>
      <c r="I195">
        <v>52</v>
      </c>
      <c r="J195">
        <v>3616</v>
      </c>
      <c r="K195">
        <v>1215</v>
      </c>
      <c r="L195">
        <v>895</v>
      </c>
      <c r="M195">
        <v>140</v>
      </c>
      <c r="N195">
        <v>120</v>
      </c>
      <c r="O195">
        <v>90</v>
      </c>
      <c r="P195">
        <v>57</v>
      </c>
      <c r="Q195">
        <v>504</v>
      </c>
      <c r="R195">
        <v>293</v>
      </c>
      <c r="S195">
        <f t="shared" ref="S195:S258" si="9">SUM(P195:R195)</f>
        <v>854</v>
      </c>
      <c r="T195" t="s">
        <v>6497</v>
      </c>
      <c r="U195">
        <f t="shared" ref="U195:U258" si="10">IF(T195="High Revitalization Impact Area",1,0)</f>
        <v>0</v>
      </c>
      <c r="V195">
        <f t="shared" ref="V195:V258" si="11">IF(U195=1,J195,0)</f>
        <v>0</v>
      </c>
    </row>
    <row r="196" spans="1:22" x14ac:dyDescent="0.25">
      <c r="A196" s="3" t="s">
        <v>330</v>
      </c>
      <c r="B196" s="3" t="s">
        <v>3559</v>
      </c>
      <c r="C196" s="3">
        <v>2537</v>
      </c>
      <c r="D196" s="3">
        <v>614</v>
      </c>
      <c r="E196" s="3">
        <v>278</v>
      </c>
      <c r="F196">
        <v>15</v>
      </c>
      <c r="G196">
        <v>65</v>
      </c>
      <c r="H196">
        <v>32</v>
      </c>
      <c r="I196">
        <v>19</v>
      </c>
      <c r="J196">
        <v>2537</v>
      </c>
      <c r="K196">
        <v>995</v>
      </c>
      <c r="L196">
        <v>525</v>
      </c>
      <c r="M196">
        <v>10</v>
      </c>
      <c r="N196">
        <v>45</v>
      </c>
      <c r="O196">
        <v>80</v>
      </c>
      <c r="P196">
        <v>76</v>
      </c>
      <c r="Q196">
        <v>36</v>
      </c>
      <c r="R196">
        <v>325</v>
      </c>
      <c r="S196">
        <f t="shared" si="9"/>
        <v>437</v>
      </c>
      <c r="T196" t="s">
        <v>6497</v>
      </c>
      <c r="U196">
        <f t="shared" si="10"/>
        <v>0</v>
      </c>
      <c r="V196">
        <f t="shared" si="11"/>
        <v>0</v>
      </c>
    </row>
    <row r="197" spans="1:22" x14ac:dyDescent="0.25">
      <c r="A197" s="3" t="s">
        <v>331</v>
      </c>
      <c r="B197" s="3" t="s">
        <v>3560</v>
      </c>
      <c r="C197" s="3">
        <v>2985</v>
      </c>
      <c r="D197" s="3">
        <v>403</v>
      </c>
      <c r="E197" s="3">
        <v>188</v>
      </c>
      <c r="F197">
        <v>0</v>
      </c>
      <c r="G197">
        <v>47</v>
      </c>
      <c r="H197">
        <v>26</v>
      </c>
      <c r="I197">
        <v>46</v>
      </c>
      <c r="J197">
        <v>3023</v>
      </c>
      <c r="K197">
        <v>1205</v>
      </c>
      <c r="L197">
        <v>815</v>
      </c>
      <c r="M197">
        <v>55</v>
      </c>
      <c r="N197">
        <v>45</v>
      </c>
      <c r="O197">
        <v>100</v>
      </c>
      <c r="P197">
        <v>23</v>
      </c>
      <c r="Q197">
        <v>66</v>
      </c>
      <c r="R197">
        <v>594</v>
      </c>
      <c r="S197">
        <f t="shared" si="9"/>
        <v>683</v>
      </c>
      <c r="T197" t="s">
        <v>6497</v>
      </c>
      <c r="U197">
        <f t="shared" si="10"/>
        <v>0</v>
      </c>
      <c r="V197">
        <f t="shared" si="11"/>
        <v>0</v>
      </c>
    </row>
    <row r="198" spans="1:22" x14ac:dyDescent="0.25">
      <c r="A198" s="3" t="s">
        <v>332</v>
      </c>
      <c r="B198" s="3" t="s">
        <v>3561</v>
      </c>
      <c r="C198" s="3">
        <v>3403</v>
      </c>
      <c r="D198" s="3">
        <v>788</v>
      </c>
      <c r="E198" s="3">
        <v>303</v>
      </c>
      <c r="F198">
        <v>25</v>
      </c>
      <c r="G198">
        <v>5</v>
      </c>
      <c r="H198">
        <v>16</v>
      </c>
      <c r="I198">
        <v>70</v>
      </c>
      <c r="J198">
        <v>3524</v>
      </c>
      <c r="K198">
        <v>1885</v>
      </c>
      <c r="L198">
        <v>850</v>
      </c>
      <c r="M198">
        <v>90</v>
      </c>
      <c r="N198">
        <v>85</v>
      </c>
      <c r="O198">
        <v>225</v>
      </c>
      <c r="P198">
        <v>363</v>
      </c>
      <c r="Q198">
        <v>76</v>
      </c>
      <c r="R198">
        <v>363</v>
      </c>
      <c r="S198">
        <f t="shared" si="9"/>
        <v>802</v>
      </c>
      <c r="T198" t="s">
        <v>6497</v>
      </c>
      <c r="U198">
        <f t="shared" si="10"/>
        <v>0</v>
      </c>
      <c r="V198">
        <f t="shared" si="11"/>
        <v>0</v>
      </c>
    </row>
    <row r="199" spans="1:22" x14ac:dyDescent="0.25">
      <c r="A199" s="3" t="s">
        <v>333</v>
      </c>
      <c r="B199" s="3" t="s">
        <v>3562</v>
      </c>
      <c r="C199" s="3">
        <v>4713</v>
      </c>
      <c r="D199" s="3">
        <v>1323</v>
      </c>
      <c r="E199" s="3">
        <v>609</v>
      </c>
      <c r="F199">
        <v>0</v>
      </c>
      <c r="G199">
        <v>49</v>
      </c>
      <c r="H199">
        <v>54</v>
      </c>
      <c r="I199">
        <v>10</v>
      </c>
      <c r="J199">
        <v>4734</v>
      </c>
      <c r="K199">
        <v>1830</v>
      </c>
      <c r="L199">
        <v>880</v>
      </c>
      <c r="M199">
        <v>25</v>
      </c>
      <c r="N199">
        <v>10</v>
      </c>
      <c r="O199">
        <v>225</v>
      </c>
      <c r="P199">
        <v>49</v>
      </c>
      <c r="Q199">
        <v>72</v>
      </c>
      <c r="R199">
        <v>708</v>
      </c>
      <c r="S199">
        <f t="shared" si="9"/>
        <v>829</v>
      </c>
      <c r="T199" t="s">
        <v>6497</v>
      </c>
      <c r="U199">
        <f t="shared" si="10"/>
        <v>0</v>
      </c>
      <c r="V199">
        <f t="shared" si="11"/>
        <v>0</v>
      </c>
    </row>
    <row r="200" spans="1:22" x14ac:dyDescent="0.25">
      <c r="A200" s="3" t="s">
        <v>334</v>
      </c>
      <c r="B200" s="3" t="s">
        <v>3563</v>
      </c>
      <c r="C200" s="3">
        <v>4019</v>
      </c>
      <c r="D200" s="3">
        <v>1712</v>
      </c>
      <c r="E200" s="3">
        <v>379</v>
      </c>
      <c r="F200">
        <v>12</v>
      </c>
      <c r="G200">
        <v>47</v>
      </c>
      <c r="H200">
        <v>28</v>
      </c>
      <c r="I200">
        <v>70</v>
      </c>
      <c r="J200">
        <v>4019</v>
      </c>
      <c r="K200">
        <v>1240</v>
      </c>
      <c r="L200">
        <v>530</v>
      </c>
      <c r="M200">
        <v>45</v>
      </c>
      <c r="N200">
        <v>45</v>
      </c>
      <c r="O200">
        <v>80</v>
      </c>
      <c r="P200">
        <v>42</v>
      </c>
      <c r="Q200">
        <v>70</v>
      </c>
      <c r="R200">
        <v>415</v>
      </c>
      <c r="S200">
        <f t="shared" si="9"/>
        <v>527</v>
      </c>
      <c r="T200" t="s">
        <v>6497</v>
      </c>
      <c r="U200">
        <f t="shared" si="10"/>
        <v>0</v>
      </c>
      <c r="V200">
        <f t="shared" si="11"/>
        <v>0</v>
      </c>
    </row>
    <row r="201" spans="1:22" x14ac:dyDescent="0.25">
      <c r="A201" s="3" t="s">
        <v>335</v>
      </c>
      <c r="B201" s="3" t="s">
        <v>3564</v>
      </c>
      <c r="C201" s="3">
        <v>3729</v>
      </c>
      <c r="D201" s="3">
        <v>1564</v>
      </c>
      <c r="E201" s="3">
        <v>477</v>
      </c>
      <c r="F201">
        <v>0</v>
      </c>
      <c r="G201">
        <v>61</v>
      </c>
      <c r="H201">
        <v>39</v>
      </c>
      <c r="I201">
        <v>36</v>
      </c>
      <c r="J201">
        <v>3729</v>
      </c>
      <c r="K201">
        <v>1300</v>
      </c>
      <c r="L201">
        <v>580</v>
      </c>
      <c r="M201">
        <v>55</v>
      </c>
      <c r="N201">
        <v>45</v>
      </c>
      <c r="O201">
        <v>55</v>
      </c>
      <c r="P201">
        <v>63</v>
      </c>
      <c r="Q201">
        <v>51</v>
      </c>
      <c r="R201">
        <v>413</v>
      </c>
      <c r="S201">
        <f t="shared" si="9"/>
        <v>527</v>
      </c>
      <c r="T201" t="s">
        <v>6497</v>
      </c>
      <c r="U201">
        <f t="shared" si="10"/>
        <v>0</v>
      </c>
      <c r="V201">
        <f t="shared" si="11"/>
        <v>0</v>
      </c>
    </row>
    <row r="202" spans="1:22" x14ac:dyDescent="0.25">
      <c r="A202" s="3" t="s">
        <v>336</v>
      </c>
      <c r="B202" s="3" t="s">
        <v>3565</v>
      </c>
      <c r="C202" s="3">
        <v>3362</v>
      </c>
      <c r="D202" s="3">
        <v>874</v>
      </c>
      <c r="E202" s="3">
        <v>268</v>
      </c>
      <c r="F202">
        <v>4</v>
      </c>
      <c r="G202">
        <v>19</v>
      </c>
      <c r="H202">
        <v>2</v>
      </c>
      <c r="I202">
        <v>57</v>
      </c>
      <c r="J202">
        <v>3362</v>
      </c>
      <c r="K202">
        <v>1320</v>
      </c>
      <c r="L202">
        <v>640</v>
      </c>
      <c r="M202">
        <v>40</v>
      </c>
      <c r="N202">
        <v>30</v>
      </c>
      <c r="O202">
        <v>65</v>
      </c>
      <c r="P202">
        <v>69</v>
      </c>
      <c r="Q202">
        <v>100</v>
      </c>
      <c r="R202">
        <v>374</v>
      </c>
      <c r="S202">
        <f t="shared" si="9"/>
        <v>543</v>
      </c>
      <c r="T202" t="s">
        <v>6497</v>
      </c>
      <c r="U202">
        <f t="shared" si="10"/>
        <v>0</v>
      </c>
      <c r="V202">
        <f t="shared" si="11"/>
        <v>0</v>
      </c>
    </row>
    <row r="203" spans="1:22" x14ac:dyDescent="0.25">
      <c r="A203" s="3" t="s">
        <v>337</v>
      </c>
      <c r="B203" s="3" t="s">
        <v>3566</v>
      </c>
      <c r="C203" s="3">
        <v>3735</v>
      </c>
      <c r="D203" s="3">
        <v>1398</v>
      </c>
      <c r="E203" s="3">
        <v>260</v>
      </c>
      <c r="F203">
        <v>23</v>
      </c>
      <c r="G203">
        <v>30</v>
      </c>
      <c r="H203">
        <v>33</v>
      </c>
      <c r="I203">
        <v>67</v>
      </c>
      <c r="J203">
        <v>3735</v>
      </c>
      <c r="K203">
        <v>1440</v>
      </c>
      <c r="L203">
        <v>635</v>
      </c>
      <c r="M203">
        <v>30</v>
      </c>
      <c r="N203">
        <v>50</v>
      </c>
      <c r="O203">
        <v>70</v>
      </c>
      <c r="P203">
        <v>33</v>
      </c>
      <c r="Q203">
        <v>52</v>
      </c>
      <c r="R203">
        <v>421</v>
      </c>
      <c r="S203">
        <f t="shared" si="9"/>
        <v>506</v>
      </c>
      <c r="T203" t="s">
        <v>6497</v>
      </c>
      <c r="U203">
        <f t="shared" si="10"/>
        <v>0</v>
      </c>
      <c r="V203">
        <f t="shared" si="11"/>
        <v>0</v>
      </c>
    </row>
    <row r="204" spans="1:22" x14ac:dyDescent="0.25">
      <c r="A204" s="3" t="s">
        <v>338</v>
      </c>
      <c r="B204" s="3" t="s">
        <v>3567</v>
      </c>
      <c r="C204" s="3">
        <v>5651</v>
      </c>
      <c r="D204" s="3">
        <v>1161</v>
      </c>
      <c r="E204" s="3">
        <v>531</v>
      </c>
      <c r="F204">
        <v>15</v>
      </c>
      <c r="G204">
        <v>39</v>
      </c>
      <c r="H204">
        <v>144</v>
      </c>
      <c r="I204">
        <v>24</v>
      </c>
      <c r="J204">
        <v>5811</v>
      </c>
      <c r="K204">
        <v>2280</v>
      </c>
      <c r="L204">
        <v>1045</v>
      </c>
      <c r="M204">
        <v>30</v>
      </c>
      <c r="N204">
        <v>140</v>
      </c>
      <c r="O204">
        <v>90</v>
      </c>
      <c r="P204">
        <v>21</v>
      </c>
      <c r="Q204">
        <v>113</v>
      </c>
      <c r="R204">
        <v>603</v>
      </c>
      <c r="S204">
        <f t="shared" si="9"/>
        <v>737</v>
      </c>
      <c r="T204" t="s">
        <v>6497</v>
      </c>
      <c r="U204">
        <f t="shared" si="10"/>
        <v>0</v>
      </c>
      <c r="V204">
        <f t="shared" si="11"/>
        <v>0</v>
      </c>
    </row>
    <row r="205" spans="1:22" x14ac:dyDescent="0.25">
      <c r="A205" s="3" t="s">
        <v>339</v>
      </c>
      <c r="B205" s="3" t="s">
        <v>3568</v>
      </c>
      <c r="C205" s="3">
        <v>5452</v>
      </c>
      <c r="D205" s="3">
        <v>2052</v>
      </c>
      <c r="E205" s="3">
        <v>464</v>
      </c>
      <c r="F205">
        <v>0</v>
      </c>
      <c r="G205">
        <v>20</v>
      </c>
      <c r="H205">
        <v>80</v>
      </c>
      <c r="I205">
        <v>79</v>
      </c>
      <c r="J205">
        <v>5459</v>
      </c>
      <c r="K205">
        <v>1835</v>
      </c>
      <c r="L205">
        <v>765</v>
      </c>
      <c r="M205">
        <v>60</v>
      </c>
      <c r="N205">
        <v>110</v>
      </c>
      <c r="O205">
        <v>100</v>
      </c>
      <c r="P205">
        <v>55</v>
      </c>
      <c r="Q205">
        <v>100</v>
      </c>
      <c r="R205">
        <v>517</v>
      </c>
      <c r="S205">
        <f t="shared" si="9"/>
        <v>672</v>
      </c>
      <c r="T205" t="s">
        <v>6497</v>
      </c>
      <c r="U205">
        <f t="shared" si="10"/>
        <v>0</v>
      </c>
      <c r="V205">
        <f t="shared" si="11"/>
        <v>0</v>
      </c>
    </row>
    <row r="206" spans="1:22" x14ac:dyDescent="0.25">
      <c r="A206" s="3" t="s">
        <v>340</v>
      </c>
      <c r="B206" s="3" t="s">
        <v>3569</v>
      </c>
      <c r="C206" s="3">
        <v>2524</v>
      </c>
      <c r="D206" s="3">
        <v>573</v>
      </c>
      <c r="E206" s="3">
        <v>283</v>
      </c>
      <c r="F206">
        <v>13</v>
      </c>
      <c r="G206">
        <v>51</v>
      </c>
      <c r="H206">
        <v>0</v>
      </c>
      <c r="I206">
        <v>0</v>
      </c>
      <c r="J206">
        <v>2535</v>
      </c>
      <c r="K206">
        <v>1070</v>
      </c>
      <c r="L206">
        <v>545</v>
      </c>
      <c r="M206">
        <v>15</v>
      </c>
      <c r="N206">
        <v>20</v>
      </c>
      <c r="O206">
        <v>55</v>
      </c>
      <c r="P206">
        <v>30</v>
      </c>
      <c r="Q206">
        <v>21</v>
      </c>
      <c r="R206">
        <v>364</v>
      </c>
      <c r="S206">
        <f t="shared" si="9"/>
        <v>415</v>
      </c>
      <c r="T206" t="s">
        <v>6497</v>
      </c>
      <c r="U206">
        <f t="shared" si="10"/>
        <v>0</v>
      </c>
      <c r="V206">
        <f t="shared" si="11"/>
        <v>0</v>
      </c>
    </row>
    <row r="207" spans="1:22" x14ac:dyDescent="0.25">
      <c r="A207" s="3" t="s">
        <v>341</v>
      </c>
      <c r="B207" s="3" t="s">
        <v>3570</v>
      </c>
      <c r="C207" s="3">
        <v>2171</v>
      </c>
      <c r="D207" s="3">
        <v>401</v>
      </c>
      <c r="E207" s="3">
        <v>145</v>
      </c>
      <c r="F207">
        <v>22</v>
      </c>
      <c r="G207">
        <v>13</v>
      </c>
      <c r="H207">
        <v>31</v>
      </c>
      <c r="I207">
        <v>41</v>
      </c>
      <c r="J207">
        <v>2171</v>
      </c>
      <c r="K207">
        <v>825</v>
      </c>
      <c r="L207">
        <v>460</v>
      </c>
      <c r="M207">
        <v>15</v>
      </c>
      <c r="N207">
        <v>75</v>
      </c>
      <c r="O207">
        <v>60</v>
      </c>
      <c r="P207">
        <v>0</v>
      </c>
      <c r="Q207">
        <v>19</v>
      </c>
      <c r="R207">
        <v>393</v>
      </c>
      <c r="S207">
        <f t="shared" si="9"/>
        <v>412</v>
      </c>
      <c r="T207" t="s">
        <v>6497</v>
      </c>
      <c r="U207">
        <f t="shared" si="10"/>
        <v>0</v>
      </c>
      <c r="V207">
        <f t="shared" si="11"/>
        <v>0</v>
      </c>
    </row>
    <row r="208" spans="1:22" x14ac:dyDescent="0.25">
      <c r="A208" s="3" t="s">
        <v>342</v>
      </c>
      <c r="B208" s="3" t="s">
        <v>3571</v>
      </c>
      <c r="C208" s="3">
        <v>2038</v>
      </c>
      <c r="D208" s="3">
        <v>182</v>
      </c>
      <c r="E208" s="3">
        <v>58</v>
      </c>
      <c r="F208">
        <v>8</v>
      </c>
      <c r="G208">
        <v>0</v>
      </c>
      <c r="H208">
        <v>18</v>
      </c>
      <c r="I208">
        <v>7</v>
      </c>
      <c r="J208">
        <v>2038</v>
      </c>
      <c r="K208">
        <v>785</v>
      </c>
      <c r="L208">
        <v>555</v>
      </c>
      <c r="M208">
        <v>4</v>
      </c>
      <c r="N208">
        <v>15</v>
      </c>
      <c r="O208">
        <v>35</v>
      </c>
      <c r="P208">
        <v>26</v>
      </c>
      <c r="Q208">
        <v>4</v>
      </c>
      <c r="R208">
        <v>411</v>
      </c>
      <c r="S208">
        <f t="shared" si="9"/>
        <v>441</v>
      </c>
      <c r="T208" t="s">
        <v>6498</v>
      </c>
      <c r="U208">
        <f t="shared" si="10"/>
        <v>0</v>
      </c>
      <c r="V208">
        <f t="shared" si="11"/>
        <v>0</v>
      </c>
    </row>
    <row r="209" spans="1:22" x14ac:dyDescent="0.25">
      <c r="A209" s="3" t="s">
        <v>343</v>
      </c>
      <c r="B209" s="3" t="s">
        <v>3572</v>
      </c>
      <c r="C209" s="3">
        <v>3112</v>
      </c>
      <c r="D209" s="3">
        <v>828</v>
      </c>
      <c r="E209" s="3">
        <v>311</v>
      </c>
      <c r="F209">
        <v>17</v>
      </c>
      <c r="G209">
        <v>17</v>
      </c>
      <c r="H209">
        <v>20</v>
      </c>
      <c r="I209">
        <v>29</v>
      </c>
      <c r="J209">
        <v>3121</v>
      </c>
      <c r="K209">
        <v>960</v>
      </c>
      <c r="L209">
        <v>580</v>
      </c>
      <c r="M209">
        <v>40</v>
      </c>
      <c r="N209">
        <v>30</v>
      </c>
      <c r="O209">
        <v>125</v>
      </c>
      <c r="P209">
        <v>36</v>
      </c>
      <c r="Q209">
        <v>64</v>
      </c>
      <c r="R209">
        <v>382</v>
      </c>
      <c r="S209">
        <f t="shared" si="9"/>
        <v>482</v>
      </c>
      <c r="T209" t="s">
        <v>6497</v>
      </c>
      <c r="U209">
        <f t="shared" si="10"/>
        <v>0</v>
      </c>
      <c r="V209">
        <f t="shared" si="11"/>
        <v>0</v>
      </c>
    </row>
    <row r="210" spans="1:22" x14ac:dyDescent="0.25">
      <c r="A210" s="3" t="s">
        <v>344</v>
      </c>
      <c r="B210" s="3" t="s">
        <v>3573</v>
      </c>
      <c r="C210" s="3">
        <v>3683</v>
      </c>
      <c r="D210" s="3">
        <v>1197</v>
      </c>
      <c r="E210" s="3">
        <v>266</v>
      </c>
      <c r="F210">
        <v>20</v>
      </c>
      <c r="G210">
        <v>10</v>
      </c>
      <c r="H210">
        <v>31</v>
      </c>
      <c r="I210">
        <v>58</v>
      </c>
      <c r="J210">
        <v>3732</v>
      </c>
      <c r="K210">
        <v>1450</v>
      </c>
      <c r="L210">
        <v>535</v>
      </c>
      <c r="M210">
        <v>10</v>
      </c>
      <c r="N210">
        <v>120</v>
      </c>
      <c r="O210">
        <v>100</v>
      </c>
      <c r="P210">
        <v>14</v>
      </c>
      <c r="Q210">
        <v>53</v>
      </c>
      <c r="R210">
        <v>506</v>
      </c>
      <c r="S210">
        <f t="shared" si="9"/>
        <v>573</v>
      </c>
      <c r="T210" t="s">
        <v>6497</v>
      </c>
      <c r="U210">
        <f t="shared" si="10"/>
        <v>0</v>
      </c>
      <c r="V210">
        <f t="shared" si="11"/>
        <v>0</v>
      </c>
    </row>
    <row r="211" spans="1:22" x14ac:dyDescent="0.25">
      <c r="A211" s="3" t="s">
        <v>345</v>
      </c>
      <c r="B211" s="3" t="s">
        <v>3574</v>
      </c>
      <c r="C211" s="3">
        <v>1761</v>
      </c>
      <c r="D211" s="3">
        <v>534</v>
      </c>
      <c r="E211" s="3">
        <v>144</v>
      </c>
      <c r="F211">
        <v>12</v>
      </c>
      <c r="G211">
        <v>46</v>
      </c>
      <c r="H211">
        <v>129</v>
      </c>
      <c r="I211">
        <v>59</v>
      </c>
      <c r="J211">
        <v>1931</v>
      </c>
      <c r="K211">
        <v>1045</v>
      </c>
      <c r="L211">
        <v>745</v>
      </c>
      <c r="M211">
        <v>105</v>
      </c>
      <c r="N211">
        <v>130</v>
      </c>
      <c r="O211">
        <v>85</v>
      </c>
      <c r="P211">
        <v>51</v>
      </c>
      <c r="Q211">
        <v>24</v>
      </c>
      <c r="R211">
        <v>0</v>
      </c>
      <c r="S211">
        <f t="shared" si="9"/>
        <v>75</v>
      </c>
      <c r="T211" t="s">
        <v>6497</v>
      </c>
      <c r="U211">
        <f t="shared" si="10"/>
        <v>0</v>
      </c>
      <c r="V211">
        <f t="shared" si="11"/>
        <v>0</v>
      </c>
    </row>
    <row r="212" spans="1:22" x14ac:dyDescent="0.25">
      <c r="A212" s="3" t="s">
        <v>346</v>
      </c>
      <c r="B212" s="3" t="s">
        <v>3575</v>
      </c>
      <c r="C212" s="3">
        <v>3754</v>
      </c>
      <c r="D212" s="3">
        <v>609</v>
      </c>
      <c r="E212" s="3">
        <v>67</v>
      </c>
      <c r="F212">
        <v>0</v>
      </c>
      <c r="G212">
        <v>6</v>
      </c>
      <c r="H212">
        <v>25</v>
      </c>
      <c r="I212">
        <v>31</v>
      </c>
      <c r="J212">
        <v>3754</v>
      </c>
      <c r="K212">
        <v>1200</v>
      </c>
      <c r="L212">
        <v>1000</v>
      </c>
      <c r="M212">
        <v>30</v>
      </c>
      <c r="N212">
        <v>30</v>
      </c>
      <c r="O212">
        <v>185</v>
      </c>
      <c r="P212">
        <v>24</v>
      </c>
      <c r="Q212">
        <v>333</v>
      </c>
      <c r="R212">
        <v>596</v>
      </c>
      <c r="S212">
        <f t="shared" si="9"/>
        <v>953</v>
      </c>
      <c r="T212" t="s">
        <v>6497</v>
      </c>
      <c r="U212">
        <f t="shared" si="10"/>
        <v>0</v>
      </c>
      <c r="V212">
        <f t="shared" si="11"/>
        <v>0</v>
      </c>
    </row>
    <row r="213" spans="1:22" x14ac:dyDescent="0.25">
      <c r="A213" s="3" t="s">
        <v>347</v>
      </c>
      <c r="B213" s="3" t="s">
        <v>3576</v>
      </c>
      <c r="C213" s="3">
        <v>5333</v>
      </c>
      <c r="D213" s="3">
        <v>1118</v>
      </c>
      <c r="E213" s="3">
        <v>437</v>
      </c>
      <c r="F213">
        <v>20</v>
      </c>
      <c r="G213">
        <v>15</v>
      </c>
      <c r="H213">
        <v>93</v>
      </c>
      <c r="I213">
        <v>55</v>
      </c>
      <c r="J213">
        <v>5338</v>
      </c>
      <c r="K213">
        <v>1830</v>
      </c>
      <c r="L213">
        <v>1160</v>
      </c>
      <c r="M213">
        <v>120</v>
      </c>
      <c r="N213">
        <v>100</v>
      </c>
      <c r="O213">
        <v>260</v>
      </c>
      <c r="P213">
        <v>237</v>
      </c>
      <c r="Q213">
        <v>456</v>
      </c>
      <c r="R213">
        <v>346</v>
      </c>
      <c r="S213">
        <f t="shared" si="9"/>
        <v>1039</v>
      </c>
      <c r="T213" t="s">
        <v>6497</v>
      </c>
      <c r="U213">
        <f t="shared" si="10"/>
        <v>0</v>
      </c>
      <c r="V213">
        <f t="shared" si="11"/>
        <v>0</v>
      </c>
    </row>
    <row r="214" spans="1:22" x14ac:dyDescent="0.25">
      <c r="A214" s="3" t="s">
        <v>348</v>
      </c>
      <c r="B214" s="3" t="s">
        <v>3577</v>
      </c>
      <c r="C214" s="3">
        <v>4189</v>
      </c>
      <c r="D214" s="3">
        <v>1351</v>
      </c>
      <c r="E214" s="3">
        <v>605</v>
      </c>
      <c r="F214">
        <v>40</v>
      </c>
      <c r="G214">
        <v>8</v>
      </c>
      <c r="H214">
        <v>8</v>
      </c>
      <c r="I214">
        <v>70</v>
      </c>
      <c r="J214">
        <v>4189</v>
      </c>
      <c r="K214">
        <v>1505</v>
      </c>
      <c r="L214">
        <v>1070</v>
      </c>
      <c r="M214">
        <v>85</v>
      </c>
      <c r="N214">
        <v>145</v>
      </c>
      <c r="O214">
        <v>240</v>
      </c>
      <c r="P214">
        <v>128</v>
      </c>
      <c r="Q214">
        <v>576</v>
      </c>
      <c r="R214">
        <v>288</v>
      </c>
      <c r="S214">
        <f t="shared" si="9"/>
        <v>992</v>
      </c>
      <c r="T214" t="s">
        <v>6497</v>
      </c>
      <c r="U214">
        <f t="shared" si="10"/>
        <v>0</v>
      </c>
      <c r="V214">
        <f t="shared" si="11"/>
        <v>0</v>
      </c>
    </row>
    <row r="215" spans="1:22" x14ac:dyDescent="0.25">
      <c r="A215" s="3" t="s">
        <v>349</v>
      </c>
      <c r="B215" s="3" t="s">
        <v>3578</v>
      </c>
      <c r="C215" s="3">
        <v>5519</v>
      </c>
      <c r="D215" s="3">
        <v>740</v>
      </c>
      <c r="E215" s="3">
        <v>310</v>
      </c>
      <c r="F215">
        <v>0</v>
      </c>
      <c r="G215">
        <v>37</v>
      </c>
      <c r="H215">
        <v>50</v>
      </c>
      <c r="I215">
        <v>61</v>
      </c>
      <c r="J215">
        <v>5519</v>
      </c>
      <c r="K215">
        <v>2005</v>
      </c>
      <c r="L215">
        <v>1535</v>
      </c>
      <c r="M215">
        <v>110</v>
      </c>
      <c r="N215">
        <v>65</v>
      </c>
      <c r="O215">
        <v>195</v>
      </c>
      <c r="P215">
        <v>402</v>
      </c>
      <c r="Q215">
        <v>739</v>
      </c>
      <c r="R215">
        <v>206</v>
      </c>
      <c r="S215">
        <f t="shared" si="9"/>
        <v>1347</v>
      </c>
      <c r="T215" t="s">
        <v>6497</v>
      </c>
      <c r="U215">
        <f t="shared" si="10"/>
        <v>0</v>
      </c>
      <c r="V215">
        <f t="shared" si="11"/>
        <v>0</v>
      </c>
    </row>
    <row r="216" spans="1:22" x14ac:dyDescent="0.25">
      <c r="A216" s="3" t="s">
        <v>350</v>
      </c>
      <c r="B216" s="3" t="s">
        <v>3579</v>
      </c>
      <c r="C216" s="3">
        <v>2487</v>
      </c>
      <c r="D216" s="3">
        <v>511</v>
      </c>
      <c r="E216" s="3">
        <v>165</v>
      </c>
      <c r="F216">
        <v>21</v>
      </c>
      <c r="G216">
        <v>12</v>
      </c>
      <c r="H216">
        <v>0</v>
      </c>
      <c r="I216">
        <v>28</v>
      </c>
      <c r="J216">
        <v>2487</v>
      </c>
      <c r="K216">
        <v>975</v>
      </c>
      <c r="L216">
        <v>820</v>
      </c>
      <c r="M216">
        <v>80</v>
      </c>
      <c r="N216">
        <v>105</v>
      </c>
      <c r="O216">
        <v>140</v>
      </c>
      <c r="P216">
        <v>115</v>
      </c>
      <c r="Q216">
        <v>438</v>
      </c>
      <c r="R216">
        <v>139</v>
      </c>
      <c r="S216">
        <f t="shared" si="9"/>
        <v>692</v>
      </c>
      <c r="T216" t="s">
        <v>6497</v>
      </c>
      <c r="U216">
        <f t="shared" si="10"/>
        <v>0</v>
      </c>
      <c r="V216">
        <f t="shared" si="11"/>
        <v>0</v>
      </c>
    </row>
    <row r="217" spans="1:22" x14ac:dyDescent="0.25">
      <c r="A217" s="3" t="s">
        <v>351</v>
      </c>
      <c r="B217" s="3" t="s">
        <v>3580</v>
      </c>
      <c r="C217" s="3">
        <v>3295</v>
      </c>
      <c r="D217" s="3">
        <v>853</v>
      </c>
      <c r="E217" s="3">
        <v>302</v>
      </c>
      <c r="F217">
        <v>16</v>
      </c>
      <c r="G217">
        <v>12</v>
      </c>
      <c r="H217">
        <v>25</v>
      </c>
      <c r="I217">
        <v>42</v>
      </c>
      <c r="J217">
        <v>3295</v>
      </c>
      <c r="K217">
        <v>1150</v>
      </c>
      <c r="L217">
        <v>930</v>
      </c>
      <c r="M217">
        <v>110</v>
      </c>
      <c r="N217">
        <v>60</v>
      </c>
      <c r="O217">
        <v>165</v>
      </c>
      <c r="P217">
        <v>78</v>
      </c>
      <c r="Q217">
        <v>530</v>
      </c>
      <c r="R217">
        <v>206</v>
      </c>
      <c r="S217">
        <f t="shared" si="9"/>
        <v>814</v>
      </c>
      <c r="T217" t="s">
        <v>6497</v>
      </c>
      <c r="U217">
        <f t="shared" si="10"/>
        <v>0</v>
      </c>
      <c r="V217">
        <f t="shared" si="11"/>
        <v>0</v>
      </c>
    </row>
    <row r="218" spans="1:22" x14ac:dyDescent="0.25">
      <c r="A218" s="3" t="s">
        <v>352</v>
      </c>
      <c r="B218" s="3" t="s">
        <v>3581</v>
      </c>
      <c r="C218" s="3">
        <v>4075</v>
      </c>
      <c r="D218" s="3">
        <v>849</v>
      </c>
      <c r="E218" s="3">
        <v>220</v>
      </c>
      <c r="F218">
        <v>19</v>
      </c>
      <c r="G218">
        <v>43</v>
      </c>
      <c r="H218">
        <v>52</v>
      </c>
      <c r="I218">
        <v>66</v>
      </c>
      <c r="J218">
        <v>4099</v>
      </c>
      <c r="K218">
        <v>1440</v>
      </c>
      <c r="L218">
        <v>1065</v>
      </c>
      <c r="M218">
        <v>140</v>
      </c>
      <c r="N218">
        <v>85</v>
      </c>
      <c r="O218">
        <v>195</v>
      </c>
      <c r="P218">
        <v>149</v>
      </c>
      <c r="Q218">
        <v>504</v>
      </c>
      <c r="R218">
        <v>277</v>
      </c>
      <c r="S218">
        <f t="shared" si="9"/>
        <v>930</v>
      </c>
      <c r="T218" t="s">
        <v>6497</v>
      </c>
      <c r="U218">
        <f t="shared" si="10"/>
        <v>0</v>
      </c>
      <c r="V218">
        <f t="shared" si="11"/>
        <v>0</v>
      </c>
    </row>
    <row r="219" spans="1:22" x14ac:dyDescent="0.25">
      <c r="A219" s="3" t="s">
        <v>353</v>
      </c>
      <c r="B219" s="3" t="s">
        <v>3582</v>
      </c>
      <c r="C219" s="3">
        <v>1941</v>
      </c>
      <c r="D219" s="3">
        <v>554</v>
      </c>
      <c r="E219" s="3">
        <v>201</v>
      </c>
      <c r="F219">
        <v>6</v>
      </c>
      <c r="G219">
        <v>8</v>
      </c>
      <c r="H219">
        <v>30</v>
      </c>
      <c r="I219">
        <v>22</v>
      </c>
      <c r="J219">
        <v>1943</v>
      </c>
      <c r="K219">
        <v>660</v>
      </c>
      <c r="L219">
        <v>465</v>
      </c>
      <c r="M219">
        <v>65</v>
      </c>
      <c r="N219">
        <v>25</v>
      </c>
      <c r="O219">
        <v>85</v>
      </c>
      <c r="P219">
        <v>47</v>
      </c>
      <c r="Q219">
        <v>201</v>
      </c>
      <c r="R219">
        <v>105</v>
      </c>
      <c r="S219">
        <f t="shared" si="9"/>
        <v>353</v>
      </c>
      <c r="T219" t="s">
        <v>6497</v>
      </c>
      <c r="U219">
        <f t="shared" si="10"/>
        <v>0</v>
      </c>
      <c r="V219">
        <f t="shared" si="11"/>
        <v>0</v>
      </c>
    </row>
    <row r="220" spans="1:22" x14ac:dyDescent="0.25">
      <c r="A220" s="3" t="s">
        <v>354</v>
      </c>
      <c r="B220" s="3" t="s">
        <v>3583</v>
      </c>
      <c r="C220" s="3">
        <v>6877</v>
      </c>
      <c r="D220" s="3">
        <v>1454</v>
      </c>
      <c r="E220" s="3">
        <v>291</v>
      </c>
      <c r="F220">
        <v>45</v>
      </c>
      <c r="G220">
        <v>9</v>
      </c>
      <c r="H220">
        <v>72</v>
      </c>
      <c r="I220">
        <v>35</v>
      </c>
      <c r="J220">
        <v>6877</v>
      </c>
      <c r="K220">
        <v>2590</v>
      </c>
      <c r="L220">
        <v>1945</v>
      </c>
      <c r="M220">
        <v>140</v>
      </c>
      <c r="N220">
        <v>255</v>
      </c>
      <c r="O220">
        <v>295</v>
      </c>
      <c r="P220">
        <v>419</v>
      </c>
      <c r="Q220">
        <v>736</v>
      </c>
      <c r="R220">
        <v>561</v>
      </c>
      <c r="S220">
        <f t="shared" si="9"/>
        <v>1716</v>
      </c>
      <c r="T220" t="s">
        <v>6497</v>
      </c>
      <c r="U220">
        <f t="shared" si="10"/>
        <v>0</v>
      </c>
      <c r="V220">
        <f t="shared" si="11"/>
        <v>0</v>
      </c>
    </row>
    <row r="221" spans="1:22" x14ac:dyDescent="0.25">
      <c r="A221" s="3" t="s">
        <v>355</v>
      </c>
      <c r="B221" s="3" t="s">
        <v>3584</v>
      </c>
      <c r="C221" s="3">
        <v>3991</v>
      </c>
      <c r="D221" s="3">
        <v>1021</v>
      </c>
      <c r="E221" s="3">
        <v>246</v>
      </c>
      <c r="F221">
        <v>42</v>
      </c>
      <c r="G221">
        <v>18</v>
      </c>
      <c r="H221">
        <v>52</v>
      </c>
      <c r="I221">
        <v>21</v>
      </c>
      <c r="J221">
        <v>4013</v>
      </c>
      <c r="K221">
        <v>1280</v>
      </c>
      <c r="L221">
        <v>980</v>
      </c>
      <c r="M221">
        <v>75</v>
      </c>
      <c r="N221">
        <v>90</v>
      </c>
      <c r="O221">
        <v>150</v>
      </c>
      <c r="P221">
        <v>95</v>
      </c>
      <c r="Q221">
        <v>307</v>
      </c>
      <c r="R221">
        <v>522</v>
      </c>
      <c r="S221">
        <f t="shared" si="9"/>
        <v>924</v>
      </c>
      <c r="T221" t="s">
        <v>6497</v>
      </c>
      <c r="U221">
        <f t="shared" si="10"/>
        <v>0</v>
      </c>
      <c r="V221">
        <f t="shared" si="11"/>
        <v>0</v>
      </c>
    </row>
    <row r="222" spans="1:22" x14ac:dyDescent="0.25">
      <c r="A222" s="3" t="s">
        <v>356</v>
      </c>
      <c r="B222" s="3" t="s">
        <v>3585</v>
      </c>
      <c r="C222" s="3">
        <v>6154</v>
      </c>
      <c r="D222" s="3">
        <v>1945</v>
      </c>
      <c r="E222" s="3">
        <v>1011</v>
      </c>
      <c r="F222">
        <v>0</v>
      </c>
      <c r="G222">
        <v>51</v>
      </c>
      <c r="H222">
        <v>46</v>
      </c>
      <c r="I222">
        <v>100</v>
      </c>
      <c r="J222">
        <v>6228</v>
      </c>
      <c r="K222">
        <v>2240</v>
      </c>
      <c r="L222">
        <v>1745</v>
      </c>
      <c r="M222">
        <v>380</v>
      </c>
      <c r="N222">
        <v>210</v>
      </c>
      <c r="O222">
        <v>205</v>
      </c>
      <c r="P222">
        <v>188</v>
      </c>
      <c r="Q222">
        <v>538</v>
      </c>
      <c r="R222">
        <v>591</v>
      </c>
      <c r="S222">
        <f t="shared" si="9"/>
        <v>1317</v>
      </c>
      <c r="T222" t="s">
        <v>6498</v>
      </c>
      <c r="U222">
        <f t="shared" si="10"/>
        <v>0</v>
      </c>
      <c r="V222">
        <f t="shared" si="11"/>
        <v>0</v>
      </c>
    </row>
    <row r="223" spans="1:22" x14ac:dyDescent="0.25">
      <c r="A223" s="3" t="s">
        <v>357</v>
      </c>
      <c r="B223" s="3" t="s">
        <v>3586</v>
      </c>
      <c r="C223" s="3">
        <v>2453</v>
      </c>
      <c r="D223" s="3">
        <v>1065</v>
      </c>
      <c r="E223" s="3">
        <v>346</v>
      </c>
      <c r="F223">
        <v>0</v>
      </c>
      <c r="G223">
        <v>33</v>
      </c>
      <c r="H223">
        <v>72</v>
      </c>
      <c r="I223">
        <v>28</v>
      </c>
      <c r="J223">
        <v>2453</v>
      </c>
      <c r="K223">
        <v>830</v>
      </c>
      <c r="L223">
        <v>245</v>
      </c>
      <c r="M223">
        <v>4</v>
      </c>
      <c r="N223">
        <v>45</v>
      </c>
      <c r="O223">
        <v>75</v>
      </c>
      <c r="P223">
        <v>50</v>
      </c>
      <c r="Q223">
        <v>23</v>
      </c>
      <c r="R223">
        <v>151</v>
      </c>
      <c r="S223">
        <f t="shared" si="9"/>
        <v>224</v>
      </c>
      <c r="T223" t="s">
        <v>6499</v>
      </c>
      <c r="U223">
        <f t="shared" si="10"/>
        <v>1</v>
      </c>
      <c r="V223">
        <f t="shared" si="11"/>
        <v>2453</v>
      </c>
    </row>
    <row r="224" spans="1:22" x14ac:dyDescent="0.25">
      <c r="A224" s="3" t="s">
        <v>358</v>
      </c>
      <c r="B224" s="3" t="s">
        <v>3587</v>
      </c>
      <c r="C224" s="3">
        <v>5811</v>
      </c>
      <c r="D224" s="3">
        <v>2107</v>
      </c>
      <c r="E224" s="3">
        <v>959</v>
      </c>
      <c r="F224">
        <v>34</v>
      </c>
      <c r="G224">
        <v>41</v>
      </c>
      <c r="H224">
        <v>29</v>
      </c>
      <c r="I224">
        <v>44</v>
      </c>
      <c r="J224">
        <v>5838</v>
      </c>
      <c r="K224">
        <v>1585</v>
      </c>
      <c r="L224">
        <v>930</v>
      </c>
      <c r="M224">
        <v>85</v>
      </c>
      <c r="N224">
        <v>110</v>
      </c>
      <c r="O224">
        <v>180</v>
      </c>
      <c r="P224">
        <v>39</v>
      </c>
      <c r="Q224">
        <v>258</v>
      </c>
      <c r="R224">
        <v>608</v>
      </c>
      <c r="S224">
        <f t="shared" si="9"/>
        <v>905</v>
      </c>
      <c r="T224" t="s">
        <v>6498</v>
      </c>
      <c r="U224">
        <f t="shared" si="10"/>
        <v>0</v>
      </c>
      <c r="V224">
        <f t="shared" si="11"/>
        <v>0</v>
      </c>
    </row>
    <row r="225" spans="1:22" x14ac:dyDescent="0.25">
      <c r="A225" s="3" t="s">
        <v>359</v>
      </c>
      <c r="B225" s="3" t="s">
        <v>3588</v>
      </c>
      <c r="C225" s="3">
        <v>5518</v>
      </c>
      <c r="D225" s="3">
        <v>1836</v>
      </c>
      <c r="E225" s="3">
        <v>1102</v>
      </c>
      <c r="F225">
        <v>16</v>
      </c>
      <c r="G225">
        <v>43</v>
      </c>
      <c r="H225">
        <v>43</v>
      </c>
      <c r="I225">
        <v>59</v>
      </c>
      <c r="J225">
        <v>5518</v>
      </c>
      <c r="K225">
        <v>1745</v>
      </c>
      <c r="L225">
        <v>860</v>
      </c>
      <c r="M225">
        <v>45</v>
      </c>
      <c r="N225">
        <v>80</v>
      </c>
      <c r="O225">
        <v>165</v>
      </c>
      <c r="P225">
        <v>64</v>
      </c>
      <c r="Q225">
        <v>214</v>
      </c>
      <c r="R225">
        <v>563</v>
      </c>
      <c r="S225">
        <f t="shared" si="9"/>
        <v>841</v>
      </c>
      <c r="T225" t="s">
        <v>6498</v>
      </c>
      <c r="U225">
        <f t="shared" si="10"/>
        <v>0</v>
      </c>
      <c r="V225">
        <f t="shared" si="11"/>
        <v>0</v>
      </c>
    </row>
    <row r="226" spans="1:22" x14ac:dyDescent="0.25">
      <c r="A226" s="3" t="s">
        <v>360</v>
      </c>
      <c r="B226" s="3" t="s">
        <v>3589</v>
      </c>
      <c r="C226" s="3">
        <v>4382</v>
      </c>
      <c r="D226" s="3">
        <v>1259</v>
      </c>
      <c r="E226" s="3">
        <v>707</v>
      </c>
      <c r="F226">
        <v>21</v>
      </c>
      <c r="G226">
        <v>31</v>
      </c>
      <c r="H226">
        <v>52</v>
      </c>
      <c r="I226">
        <v>27</v>
      </c>
      <c r="J226">
        <v>4394</v>
      </c>
      <c r="K226">
        <v>1225</v>
      </c>
      <c r="L226">
        <v>835</v>
      </c>
      <c r="M226">
        <v>115</v>
      </c>
      <c r="N226">
        <v>25</v>
      </c>
      <c r="O226">
        <v>185</v>
      </c>
      <c r="P226">
        <v>133</v>
      </c>
      <c r="Q226">
        <v>354</v>
      </c>
      <c r="R226">
        <v>324</v>
      </c>
      <c r="S226">
        <f t="shared" si="9"/>
        <v>811</v>
      </c>
      <c r="T226" t="s">
        <v>6497</v>
      </c>
      <c r="U226">
        <f t="shared" si="10"/>
        <v>0</v>
      </c>
      <c r="V226">
        <f t="shared" si="11"/>
        <v>0</v>
      </c>
    </row>
    <row r="227" spans="1:22" x14ac:dyDescent="0.25">
      <c r="A227" s="3" t="s">
        <v>361</v>
      </c>
      <c r="B227" s="3" t="s">
        <v>3590</v>
      </c>
      <c r="C227" s="3">
        <v>5385</v>
      </c>
      <c r="D227" s="3">
        <v>2129</v>
      </c>
      <c r="E227" s="3">
        <v>425</v>
      </c>
      <c r="F227">
        <v>45</v>
      </c>
      <c r="G227">
        <v>32</v>
      </c>
      <c r="H227">
        <v>115</v>
      </c>
      <c r="I227">
        <v>16</v>
      </c>
      <c r="J227">
        <v>5385</v>
      </c>
      <c r="K227">
        <v>1695</v>
      </c>
      <c r="L227">
        <v>990</v>
      </c>
      <c r="M227">
        <v>100</v>
      </c>
      <c r="N227">
        <v>135</v>
      </c>
      <c r="O227">
        <v>115</v>
      </c>
      <c r="P227">
        <v>78</v>
      </c>
      <c r="Q227">
        <v>414</v>
      </c>
      <c r="R227">
        <v>435</v>
      </c>
      <c r="S227">
        <f t="shared" si="9"/>
        <v>927</v>
      </c>
      <c r="T227" t="s">
        <v>6497</v>
      </c>
      <c r="U227">
        <f t="shared" si="10"/>
        <v>0</v>
      </c>
      <c r="V227">
        <f t="shared" si="11"/>
        <v>0</v>
      </c>
    </row>
    <row r="228" spans="1:22" x14ac:dyDescent="0.25">
      <c r="A228" s="3" t="s">
        <v>362</v>
      </c>
      <c r="B228" s="3" t="s">
        <v>3591</v>
      </c>
      <c r="C228" s="3">
        <v>4956</v>
      </c>
      <c r="D228" s="3">
        <v>1422</v>
      </c>
      <c r="E228" s="3">
        <v>709</v>
      </c>
      <c r="F228">
        <v>11</v>
      </c>
      <c r="G228">
        <v>11</v>
      </c>
      <c r="H228">
        <v>17</v>
      </c>
      <c r="I228">
        <v>0</v>
      </c>
      <c r="J228">
        <v>4976</v>
      </c>
      <c r="K228">
        <v>1215</v>
      </c>
      <c r="L228">
        <v>675</v>
      </c>
      <c r="M228">
        <v>100</v>
      </c>
      <c r="N228">
        <v>80</v>
      </c>
      <c r="O228">
        <v>150</v>
      </c>
      <c r="P228">
        <v>133</v>
      </c>
      <c r="Q228">
        <v>149</v>
      </c>
      <c r="R228">
        <v>365</v>
      </c>
      <c r="S228">
        <f t="shared" si="9"/>
        <v>647</v>
      </c>
      <c r="T228" t="s">
        <v>6497</v>
      </c>
      <c r="U228">
        <f t="shared" si="10"/>
        <v>0</v>
      </c>
      <c r="V228">
        <f t="shared" si="11"/>
        <v>0</v>
      </c>
    </row>
    <row r="229" spans="1:22" x14ac:dyDescent="0.25">
      <c r="A229" s="3" t="s">
        <v>363</v>
      </c>
      <c r="B229" s="3" t="s">
        <v>3592</v>
      </c>
      <c r="C229" s="3">
        <v>4840</v>
      </c>
      <c r="D229" s="3">
        <v>1882</v>
      </c>
      <c r="E229" s="3">
        <v>610</v>
      </c>
      <c r="F229">
        <v>29</v>
      </c>
      <c r="G229">
        <v>72</v>
      </c>
      <c r="H229">
        <v>79</v>
      </c>
      <c r="I229">
        <v>171</v>
      </c>
      <c r="J229">
        <v>5123</v>
      </c>
      <c r="K229">
        <v>1420</v>
      </c>
      <c r="L229">
        <v>1015</v>
      </c>
      <c r="M229">
        <v>75</v>
      </c>
      <c r="N229">
        <v>155</v>
      </c>
      <c r="O229">
        <v>230</v>
      </c>
      <c r="P229">
        <v>92</v>
      </c>
      <c r="Q229">
        <v>244</v>
      </c>
      <c r="R229">
        <v>613</v>
      </c>
      <c r="S229">
        <f t="shared" si="9"/>
        <v>949</v>
      </c>
      <c r="T229" t="s">
        <v>6497</v>
      </c>
      <c r="U229">
        <f t="shared" si="10"/>
        <v>0</v>
      </c>
      <c r="V229">
        <f t="shared" si="11"/>
        <v>0</v>
      </c>
    </row>
    <row r="230" spans="1:22" x14ac:dyDescent="0.25">
      <c r="A230" s="3" t="s">
        <v>364</v>
      </c>
      <c r="B230" s="3" t="s">
        <v>3593</v>
      </c>
      <c r="C230" s="3">
        <v>2735</v>
      </c>
      <c r="D230" s="3">
        <v>1372</v>
      </c>
      <c r="E230" s="3">
        <v>478</v>
      </c>
      <c r="F230">
        <v>20</v>
      </c>
      <c r="G230">
        <v>50</v>
      </c>
      <c r="H230">
        <v>30</v>
      </c>
      <c r="I230">
        <v>40</v>
      </c>
      <c r="J230">
        <v>2735</v>
      </c>
      <c r="K230">
        <v>785</v>
      </c>
      <c r="L230">
        <v>270</v>
      </c>
      <c r="M230">
        <v>30</v>
      </c>
      <c r="N230">
        <v>15</v>
      </c>
      <c r="O230">
        <v>90</v>
      </c>
      <c r="P230">
        <v>40</v>
      </c>
      <c r="Q230">
        <v>86</v>
      </c>
      <c r="R230">
        <v>150</v>
      </c>
      <c r="S230">
        <f t="shared" si="9"/>
        <v>276</v>
      </c>
      <c r="T230" t="s">
        <v>6499</v>
      </c>
      <c r="U230">
        <f t="shared" si="10"/>
        <v>1</v>
      </c>
      <c r="V230">
        <f t="shared" si="11"/>
        <v>2735</v>
      </c>
    </row>
    <row r="231" spans="1:22" x14ac:dyDescent="0.25">
      <c r="A231" s="3" t="s">
        <v>365</v>
      </c>
      <c r="B231" s="3" t="s">
        <v>3594</v>
      </c>
      <c r="C231" s="3">
        <v>4989</v>
      </c>
      <c r="D231" s="3">
        <v>2793</v>
      </c>
      <c r="E231" s="3">
        <v>1489</v>
      </c>
      <c r="F231">
        <v>37</v>
      </c>
      <c r="G231">
        <v>0</v>
      </c>
      <c r="H231">
        <v>25</v>
      </c>
      <c r="I231">
        <v>116</v>
      </c>
      <c r="J231">
        <v>5056</v>
      </c>
      <c r="K231">
        <v>1450</v>
      </c>
      <c r="L231">
        <v>445</v>
      </c>
      <c r="M231">
        <v>55</v>
      </c>
      <c r="N231">
        <v>40</v>
      </c>
      <c r="O231">
        <v>150</v>
      </c>
      <c r="P231">
        <v>40</v>
      </c>
      <c r="Q231">
        <v>117</v>
      </c>
      <c r="R231">
        <v>342</v>
      </c>
      <c r="S231">
        <f t="shared" si="9"/>
        <v>499</v>
      </c>
      <c r="T231" t="s">
        <v>6499</v>
      </c>
      <c r="U231">
        <f t="shared" si="10"/>
        <v>1</v>
      </c>
      <c r="V231">
        <f t="shared" si="11"/>
        <v>5056</v>
      </c>
    </row>
    <row r="232" spans="1:22" x14ac:dyDescent="0.25">
      <c r="A232" s="3" t="s">
        <v>366</v>
      </c>
      <c r="B232" s="3" t="s">
        <v>3595</v>
      </c>
      <c r="C232" s="3">
        <v>6769</v>
      </c>
      <c r="D232" s="3">
        <v>3441</v>
      </c>
      <c r="E232" s="3">
        <v>1344</v>
      </c>
      <c r="F232">
        <v>93</v>
      </c>
      <c r="G232">
        <v>135</v>
      </c>
      <c r="H232">
        <v>132</v>
      </c>
      <c r="I232">
        <v>172</v>
      </c>
      <c r="J232">
        <v>6951</v>
      </c>
      <c r="K232">
        <v>2010</v>
      </c>
      <c r="L232">
        <v>895</v>
      </c>
      <c r="M232">
        <v>155</v>
      </c>
      <c r="N232">
        <v>110</v>
      </c>
      <c r="O232">
        <v>220</v>
      </c>
      <c r="P232">
        <v>36</v>
      </c>
      <c r="Q232">
        <v>143</v>
      </c>
      <c r="R232">
        <v>652</v>
      </c>
      <c r="S232">
        <f t="shared" si="9"/>
        <v>831</v>
      </c>
      <c r="T232" t="s">
        <v>6499</v>
      </c>
      <c r="U232">
        <f t="shared" si="10"/>
        <v>1</v>
      </c>
      <c r="V232">
        <f t="shared" si="11"/>
        <v>6951</v>
      </c>
    </row>
    <row r="233" spans="1:22" x14ac:dyDescent="0.25">
      <c r="A233" s="3" t="s">
        <v>367</v>
      </c>
      <c r="B233" s="3" t="s">
        <v>3596</v>
      </c>
      <c r="C233" s="3">
        <v>2192</v>
      </c>
      <c r="D233" s="3">
        <v>650</v>
      </c>
      <c r="E233" s="3">
        <v>436</v>
      </c>
      <c r="F233">
        <v>5</v>
      </c>
      <c r="G233">
        <v>97</v>
      </c>
      <c r="H233">
        <v>20</v>
      </c>
      <c r="I233">
        <v>0</v>
      </c>
      <c r="J233">
        <v>2235</v>
      </c>
      <c r="K233">
        <v>715</v>
      </c>
      <c r="L233">
        <v>280</v>
      </c>
      <c r="M233">
        <v>40</v>
      </c>
      <c r="N233">
        <v>20</v>
      </c>
      <c r="O233">
        <v>65</v>
      </c>
      <c r="P233">
        <v>25</v>
      </c>
      <c r="Q233">
        <v>68</v>
      </c>
      <c r="R233">
        <v>164</v>
      </c>
      <c r="S233">
        <f t="shared" si="9"/>
        <v>257</v>
      </c>
      <c r="T233" t="s">
        <v>6499</v>
      </c>
      <c r="U233">
        <f t="shared" si="10"/>
        <v>1</v>
      </c>
      <c r="V233">
        <f t="shared" si="11"/>
        <v>2235</v>
      </c>
    </row>
    <row r="234" spans="1:22" x14ac:dyDescent="0.25">
      <c r="A234" s="3" t="s">
        <v>368</v>
      </c>
      <c r="B234" s="3" t="s">
        <v>3597</v>
      </c>
      <c r="C234" s="3">
        <v>2730</v>
      </c>
      <c r="D234" s="3">
        <v>812</v>
      </c>
      <c r="E234" s="3">
        <v>455</v>
      </c>
      <c r="F234">
        <v>0</v>
      </c>
      <c r="G234">
        <v>18</v>
      </c>
      <c r="H234">
        <v>6</v>
      </c>
      <c r="I234">
        <v>114</v>
      </c>
      <c r="J234">
        <v>2730</v>
      </c>
      <c r="K234">
        <v>725</v>
      </c>
      <c r="L234">
        <v>430</v>
      </c>
      <c r="M234">
        <v>4</v>
      </c>
      <c r="N234">
        <v>55</v>
      </c>
      <c r="O234">
        <v>125</v>
      </c>
      <c r="P234">
        <v>21</v>
      </c>
      <c r="Q234">
        <v>137</v>
      </c>
      <c r="R234">
        <v>313</v>
      </c>
      <c r="S234">
        <f t="shared" si="9"/>
        <v>471</v>
      </c>
      <c r="T234" t="s">
        <v>6499</v>
      </c>
      <c r="U234">
        <f t="shared" si="10"/>
        <v>1</v>
      </c>
      <c r="V234">
        <f t="shared" si="11"/>
        <v>2730</v>
      </c>
    </row>
    <row r="235" spans="1:22" x14ac:dyDescent="0.25">
      <c r="A235" s="3" t="s">
        <v>369</v>
      </c>
      <c r="B235" s="3" t="s">
        <v>3598</v>
      </c>
      <c r="C235" s="3">
        <v>6905</v>
      </c>
      <c r="D235" s="3">
        <v>3710</v>
      </c>
      <c r="E235" s="3">
        <v>1142</v>
      </c>
      <c r="F235">
        <v>13</v>
      </c>
      <c r="G235">
        <v>92</v>
      </c>
      <c r="H235">
        <v>69</v>
      </c>
      <c r="I235">
        <v>154</v>
      </c>
      <c r="J235">
        <v>6927</v>
      </c>
      <c r="K235">
        <v>2030</v>
      </c>
      <c r="L235">
        <v>1135</v>
      </c>
      <c r="M235">
        <v>110</v>
      </c>
      <c r="N235">
        <v>120</v>
      </c>
      <c r="O235">
        <v>315</v>
      </c>
      <c r="P235">
        <v>99</v>
      </c>
      <c r="Q235">
        <v>203</v>
      </c>
      <c r="R235">
        <v>706</v>
      </c>
      <c r="S235">
        <f t="shared" si="9"/>
        <v>1008</v>
      </c>
      <c r="T235" t="s">
        <v>6499</v>
      </c>
      <c r="U235">
        <f t="shared" si="10"/>
        <v>1</v>
      </c>
      <c r="V235">
        <f t="shared" si="11"/>
        <v>6927</v>
      </c>
    </row>
    <row r="236" spans="1:22" x14ac:dyDescent="0.25">
      <c r="A236" s="3" t="s">
        <v>370</v>
      </c>
      <c r="B236" s="3" t="s">
        <v>3599</v>
      </c>
      <c r="C236" s="3">
        <v>4053</v>
      </c>
      <c r="D236" s="3">
        <v>2249</v>
      </c>
      <c r="E236" s="3">
        <v>973</v>
      </c>
      <c r="F236">
        <v>52</v>
      </c>
      <c r="G236">
        <v>141</v>
      </c>
      <c r="H236">
        <v>53</v>
      </c>
      <c r="I236">
        <v>33</v>
      </c>
      <c r="J236">
        <v>4053</v>
      </c>
      <c r="K236">
        <v>1025</v>
      </c>
      <c r="L236">
        <v>425</v>
      </c>
      <c r="M236">
        <v>20</v>
      </c>
      <c r="N236">
        <v>55</v>
      </c>
      <c r="O236">
        <v>150</v>
      </c>
      <c r="P236">
        <v>41</v>
      </c>
      <c r="Q236">
        <v>84</v>
      </c>
      <c r="R236">
        <v>336</v>
      </c>
      <c r="S236">
        <f t="shared" si="9"/>
        <v>461</v>
      </c>
      <c r="T236" t="s">
        <v>6499</v>
      </c>
      <c r="U236">
        <f t="shared" si="10"/>
        <v>1</v>
      </c>
      <c r="V236">
        <f t="shared" si="11"/>
        <v>4053</v>
      </c>
    </row>
    <row r="237" spans="1:22" x14ac:dyDescent="0.25">
      <c r="A237" s="3" t="s">
        <v>371</v>
      </c>
      <c r="B237" s="3" t="s">
        <v>3600</v>
      </c>
      <c r="C237" s="3">
        <v>5525</v>
      </c>
      <c r="D237" s="3">
        <v>2244</v>
      </c>
      <c r="E237" s="3">
        <v>751</v>
      </c>
      <c r="F237">
        <v>24</v>
      </c>
      <c r="G237">
        <v>216</v>
      </c>
      <c r="H237">
        <v>217</v>
      </c>
      <c r="I237">
        <v>25</v>
      </c>
      <c r="J237">
        <v>5525</v>
      </c>
      <c r="K237">
        <v>1475</v>
      </c>
      <c r="L237">
        <v>660</v>
      </c>
      <c r="M237">
        <v>40</v>
      </c>
      <c r="N237">
        <v>90</v>
      </c>
      <c r="O237">
        <v>165</v>
      </c>
      <c r="P237">
        <v>102</v>
      </c>
      <c r="Q237">
        <v>157</v>
      </c>
      <c r="R237">
        <v>365</v>
      </c>
      <c r="S237">
        <f t="shared" si="9"/>
        <v>624</v>
      </c>
      <c r="T237" t="s">
        <v>6499</v>
      </c>
      <c r="U237">
        <f t="shared" si="10"/>
        <v>1</v>
      </c>
      <c r="V237">
        <f t="shared" si="11"/>
        <v>5525</v>
      </c>
    </row>
    <row r="238" spans="1:22" x14ac:dyDescent="0.25">
      <c r="A238" s="3" t="s">
        <v>372</v>
      </c>
      <c r="B238" s="3" t="s">
        <v>3601</v>
      </c>
      <c r="C238" s="3">
        <v>4991</v>
      </c>
      <c r="D238" s="3">
        <v>2227</v>
      </c>
      <c r="E238" s="3">
        <v>537</v>
      </c>
      <c r="F238">
        <v>13</v>
      </c>
      <c r="G238">
        <v>13</v>
      </c>
      <c r="H238">
        <v>116</v>
      </c>
      <c r="I238">
        <v>42</v>
      </c>
      <c r="J238">
        <v>5046</v>
      </c>
      <c r="K238">
        <v>1385</v>
      </c>
      <c r="L238">
        <v>665</v>
      </c>
      <c r="M238">
        <v>80</v>
      </c>
      <c r="N238">
        <v>120</v>
      </c>
      <c r="O238">
        <v>165</v>
      </c>
      <c r="P238">
        <v>65</v>
      </c>
      <c r="Q238">
        <v>193</v>
      </c>
      <c r="R238">
        <v>360</v>
      </c>
      <c r="S238">
        <f t="shared" si="9"/>
        <v>618</v>
      </c>
      <c r="T238" t="s">
        <v>6499</v>
      </c>
      <c r="U238">
        <f t="shared" si="10"/>
        <v>1</v>
      </c>
      <c r="V238">
        <f t="shared" si="11"/>
        <v>5046</v>
      </c>
    </row>
    <row r="239" spans="1:22" x14ac:dyDescent="0.25">
      <c r="A239" s="3" t="s">
        <v>373</v>
      </c>
      <c r="B239" s="3" t="s">
        <v>3602</v>
      </c>
      <c r="C239" s="3">
        <v>3823</v>
      </c>
      <c r="D239" s="3">
        <v>1156</v>
      </c>
      <c r="E239" s="3">
        <v>199</v>
      </c>
      <c r="F239">
        <v>28</v>
      </c>
      <c r="G239">
        <v>0</v>
      </c>
      <c r="H239">
        <v>40</v>
      </c>
      <c r="I239">
        <v>89</v>
      </c>
      <c r="J239">
        <v>3836</v>
      </c>
      <c r="K239">
        <v>1320</v>
      </c>
      <c r="L239">
        <v>690</v>
      </c>
      <c r="M239">
        <v>90</v>
      </c>
      <c r="N239">
        <v>75</v>
      </c>
      <c r="O239">
        <v>155</v>
      </c>
      <c r="P239">
        <v>75</v>
      </c>
      <c r="Q239">
        <v>232</v>
      </c>
      <c r="R239">
        <v>362</v>
      </c>
      <c r="S239">
        <f t="shared" si="9"/>
        <v>669</v>
      </c>
      <c r="T239" t="s">
        <v>6497</v>
      </c>
      <c r="U239">
        <f t="shared" si="10"/>
        <v>0</v>
      </c>
      <c r="V239">
        <f t="shared" si="11"/>
        <v>0</v>
      </c>
    </row>
    <row r="240" spans="1:22" x14ac:dyDescent="0.25">
      <c r="A240" s="3" t="s">
        <v>374</v>
      </c>
      <c r="B240" s="3" t="s">
        <v>3603</v>
      </c>
      <c r="C240" s="3">
        <v>4848</v>
      </c>
      <c r="D240" s="3">
        <v>2142</v>
      </c>
      <c r="E240" s="3">
        <v>932</v>
      </c>
      <c r="F240">
        <v>108</v>
      </c>
      <c r="G240">
        <v>51</v>
      </c>
      <c r="H240">
        <v>23</v>
      </c>
      <c r="I240">
        <v>39</v>
      </c>
      <c r="J240">
        <v>4848</v>
      </c>
      <c r="K240">
        <v>1640</v>
      </c>
      <c r="L240">
        <v>740</v>
      </c>
      <c r="M240">
        <v>100</v>
      </c>
      <c r="N240">
        <v>45</v>
      </c>
      <c r="O240">
        <v>260</v>
      </c>
      <c r="P240">
        <v>21</v>
      </c>
      <c r="Q240">
        <v>87</v>
      </c>
      <c r="R240">
        <v>682</v>
      </c>
      <c r="S240">
        <f t="shared" si="9"/>
        <v>790</v>
      </c>
      <c r="T240" t="s">
        <v>6499</v>
      </c>
      <c r="U240">
        <f t="shared" si="10"/>
        <v>1</v>
      </c>
      <c r="V240">
        <f t="shared" si="11"/>
        <v>4848</v>
      </c>
    </row>
    <row r="241" spans="1:22" x14ac:dyDescent="0.25">
      <c r="A241" s="3" t="s">
        <v>375</v>
      </c>
      <c r="B241" s="3" t="s">
        <v>3604</v>
      </c>
      <c r="C241" s="3">
        <v>1919</v>
      </c>
      <c r="D241" s="3">
        <v>768</v>
      </c>
      <c r="E241" s="3">
        <v>471</v>
      </c>
      <c r="F241">
        <v>0</v>
      </c>
      <c r="G241">
        <v>21</v>
      </c>
      <c r="H241">
        <v>15</v>
      </c>
      <c r="I241">
        <v>39</v>
      </c>
      <c r="J241">
        <v>1919</v>
      </c>
      <c r="K241">
        <v>535</v>
      </c>
      <c r="L241">
        <v>225</v>
      </c>
      <c r="M241">
        <v>30</v>
      </c>
      <c r="N241">
        <v>40</v>
      </c>
      <c r="O241">
        <v>35</v>
      </c>
      <c r="P241">
        <v>12</v>
      </c>
      <c r="Q241">
        <v>30</v>
      </c>
      <c r="R241">
        <v>200</v>
      </c>
      <c r="S241">
        <f t="shared" si="9"/>
        <v>242</v>
      </c>
      <c r="T241" t="s">
        <v>6499</v>
      </c>
      <c r="U241">
        <f t="shared" si="10"/>
        <v>1</v>
      </c>
      <c r="V241">
        <f t="shared" si="11"/>
        <v>1919</v>
      </c>
    </row>
    <row r="242" spans="1:22" x14ac:dyDescent="0.25">
      <c r="A242" s="3" t="s">
        <v>376</v>
      </c>
      <c r="B242" s="3" t="s">
        <v>3605</v>
      </c>
      <c r="C242" s="3">
        <v>3697</v>
      </c>
      <c r="D242" s="3">
        <v>1874</v>
      </c>
      <c r="E242" s="3">
        <v>758</v>
      </c>
      <c r="F242">
        <v>16</v>
      </c>
      <c r="G242">
        <v>17</v>
      </c>
      <c r="H242">
        <v>67</v>
      </c>
      <c r="I242">
        <v>75</v>
      </c>
      <c r="J242">
        <v>3697</v>
      </c>
      <c r="K242">
        <v>1020</v>
      </c>
      <c r="L242">
        <v>500</v>
      </c>
      <c r="M242">
        <v>50</v>
      </c>
      <c r="N242">
        <v>115</v>
      </c>
      <c r="O242">
        <v>85</v>
      </c>
      <c r="P242">
        <v>29</v>
      </c>
      <c r="Q242">
        <v>77</v>
      </c>
      <c r="R242">
        <v>332</v>
      </c>
      <c r="S242">
        <f t="shared" si="9"/>
        <v>438</v>
      </c>
      <c r="T242" t="s">
        <v>6499</v>
      </c>
      <c r="U242">
        <f t="shared" si="10"/>
        <v>1</v>
      </c>
      <c r="V242">
        <f t="shared" si="11"/>
        <v>3697</v>
      </c>
    </row>
    <row r="243" spans="1:22" x14ac:dyDescent="0.25">
      <c r="A243" s="3" t="s">
        <v>377</v>
      </c>
      <c r="B243" s="3" t="s">
        <v>3606</v>
      </c>
      <c r="C243" s="3">
        <v>4477</v>
      </c>
      <c r="D243" s="3">
        <v>1918</v>
      </c>
      <c r="E243" s="3">
        <v>750</v>
      </c>
      <c r="F243">
        <v>21</v>
      </c>
      <c r="G243">
        <v>29</v>
      </c>
      <c r="H243">
        <v>13</v>
      </c>
      <c r="I243">
        <v>177</v>
      </c>
      <c r="J243">
        <v>4477</v>
      </c>
      <c r="K243">
        <v>1105</v>
      </c>
      <c r="L243">
        <v>575</v>
      </c>
      <c r="M243">
        <v>70</v>
      </c>
      <c r="N243">
        <v>25</v>
      </c>
      <c r="O243">
        <v>70</v>
      </c>
      <c r="P243">
        <v>38</v>
      </c>
      <c r="Q243">
        <v>42</v>
      </c>
      <c r="R243">
        <v>442</v>
      </c>
      <c r="S243">
        <f t="shared" si="9"/>
        <v>522</v>
      </c>
      <c r="T243" t="s">
        <v>6499</v>
      </c>
      <c r="U243">
        <f t="shared" si="10"/>
        <v>1</v>
      </c>
      <c r="V243">
        <f t="shared" si="11"/>
        <v>4477</v>
      </c>
    </row>
    <row r="244" spans="1:22" x14ac:dyDescent="0.25">
      <c r="A244" s="3" t="s">
        <v>151</v>
      </c>
      <c r="B244" s="3" t="s">
        <v>3380</v>
      </c>
      <c r="C244" s="3">
        <v>3618</v>
      </c>
      <c r="D244" s="3">
        <v>1402</v>
      </c>
      <c r="E244" s="3">
        <v>555</v>
      </c>
      <c r="F244">
        <v>63</v>
      </c>
      <c r="G244">
        <v>26</v>
      </c>
      <c r="H244">
        <v>40</v>
      </c>
      <c r="I244">
        <v>63</v>
      </c>
      <c r="J244">
        <v>3618</v>
      </c>
      <c r="K244">
        <v>1555</v>
      </c>
      <c r="L244">
        <v>765</v>
      </c>
      <c r="M244">
        <v>75</v>
      </c>
      <c r="N244">
        <v>100</v>
      </c>
      <c r="O244">
        <v>250</v>
      </c>
      <c r="P244">
        <v>129</v>
      </c>
      <c r="Q244">
        <v>202</v>
      </c>
      <c r="R244">
        <v>276</v>
      </c>
      <c r="S244">
        <f t="shared" si="9"/>
        <v>607</v>
      </c>
      <c r="T244" t="s">
        <v>6498</v>
      </c>
      <c r="U244">
        <f t="shared" si="10"/>
        <v>0</v>
      </c>
      <c r="V244">
        <f t="shared" si="11"/>
        <v>0</v>
      </c>
    </row>
    <row r="245" spans="1:22" x14ac:dyDescent="0.25">
      <c r="A245" s="3" t="s">
        <v>152</v>
      </c>
      <c r="B245" s="3" t="s">
        <v>3381</v>
      </c>
      <c r="C245" s="3">
        <v>6840</v>
      </c>
      <c r="D245" s="3">
        <v>1952</v>
      </c>
      <c r="E245" s="3">
        <v>763</v>
      </c>
      <c r="F245">
        <v>81</v>
      </c>
      <c r="G245">
        <v>98</v>
      </c>
      <c r="H245">
        <v>129</v>
      </c>
      <c r="I245">
        <v>54</v>
      </c>
      <c r="J245">
        <v>6840</v>
      </c>
      <c r="K245">
        <v>2135</v>
      </c>
      <c r="L245">
        <v>1515</v>
      </c>
      <c r="M245">
        <v>95</v>
      </c>
      <c r="N245">
        <v>180</v>
      </c>
      <c r="O245">
        <v>205</v>
      </c>
      <c r="P245">
        <v>222</v>
      </c>
      <c r="Q245">
        <v>993</v>
      </c>
      <c r="R245">
        <v>327</v>
      </c>
      <c r="S245">
        <f t="shared" si="9"/>
        <v>1542</v>
      </c>
      <c r="T245" t="s">
        <v>6497</v>
      </c>
      <c r="U245">
        <f t="shared" si="10"/>
        <v>0</v>
      </c>
      <c r="V245">
        <f t="shared" si="11"/>
        <v>0</v>
      </c>
    </row>
    <row r="246" spans="1:22" x14ac:dyDescent="0.25">
      <c r="A246" s="3" t="s">
        <v>153</v>
      </c>
      <c r="B246" s="3" t="s">
        <v>3382</v>
      </c>
      <c r="C246" s="3">
        <v>5384</v>
      </c>
      <c r="D246" s="3">
        <v>1933</v>
      </c>
      <c r="E246" s="3">
        <v>757</v>
      </c>
      <c r="F246">
        <v>71</v>
      </c>
      <c r="G246">
        <v>121</v>
      </c>
      <c r="H246">
        <v>106</v>
      </c>
      <c r="I246">
        <v>52</v>
      </c>
      <c r="J246">
        <v>5384</v>
      </c>
      <c r="K246">
        <v>2025</v>
      </c>
      <c r="L246">
        <v>1480</v>
      </c>
      <c r="M246">
        <v>140</v>
      </c>
      <c r="N246">
        <v>180</v>
      </c>
      <c r="O246">
        <v>275</v>
      </c>
      <c r="P246">
        <v>818</v>
      </c>
      <c r="Q246">
        <v>416</v>
      </c>
      <c r="R246">
        <v>163</v>
      </c>
      <c r="S246">
        <f t="shared" si="9"/>
        <v>1397</v>
      </c>
      <c r="T246" t="s">
        <v>6497</v>
      </c>
      <c r="U246">
        <f t="shared" si="10"/>
        <v>0</v>
      </c>
      <c r="V246">
        <f t="shared" si="11"/>
        <v>0</v>
      </c>
    </row>
    <row r="247" spans="1:22" x14ac:dyDescent="0.25">
      <c r="A247" s="3" t="s">
        <v>154</v>
      </c>
      <c r="B247" s="3" t="s">
        <v>3383</v>
      </c>
      <c r="C247" s="3">
        <v>4743</v>
      </c>
      <c r="D247" s="3">
        <v>1180</v>
      </c>
      <c r="E247" s="3">
        <v>674</v>
      </c>
      <c r="F247">
        <v>41</v>
      </c>
      <c r="G247">
        <v>315</v>
      </c>
      <c r="H247">
        <v>26</v>
      </c>
      <c r="I247">
        <v>8</v>
      </c>
      <c r="J247">
        <v>5137</v>
      </c>
      <c r="K247">
        <v>1735</v>
      </c>
      <c r="L247">
        <v>1010</v>
      </c>
      <c r="M247">
        <v>55</v>
      </c>
      <c r="N247">
        <v>50</v>
      </c>
      <c r="O247">
        <v>40</v>
      </c>
      <c r="P247">
        <v>113</v>
      </c>
      <c r="Q247">
        <v>347</v>
      </c>
      <c r="R247">
        <v>557</v>
      </c>
      <c r="S247">
        <f t="shared" si="9"/>
        <v>1017</v>
      </c>
      <c r="T247" t="s">
        <v>6497</v>
      </c>
      <c r="U247">
        <f t="shared" si="10"/>
        <v>0</v>
      </c>
      <c r="V247">
        <f t="shared" si="11"/>
        <v>0</v>
      </c>
    </row>
    <row r="248" spans="1:22" x14ac:dyDescent="0.25">
      <c r="A248" s="3" t="s">
        <v>155</v>
      </c>
      <c r="B248" s="3" t="s">
        <v>3384</v>
      </c>
      <c r="C248" s="3">
        <v>4232</v>
      </c>
      <c r="D248" s="3">
        <v>1464</v>
      </c>
      <c r="E248" s="3">
        <v>695</v>
      </c>
      <c r="F248">
        <v>22</v>
      </c>
      <c r="G248">
        <v>5</v>
      </c>
      <c r="H248">
        <v>97</v>
      </c>
      <c r="I248">
        <v>45</v>
      </c>
      <c r="J248">
        <v>4258</v>
      </c>
      <c r="K248">
        <v>1670</v>
      </c>
      <c r="L248">
        <v>895</v>
      </c>
      <c r="M248">
        <v>140</v>
      </c>
      <c r="N248">
        <v>25</v>
      </c>
      <c r="O248">
        <v>100</v>
      </c>
      <c r="P248">
        <v>264</v>
      </c>
      <c r="Q248">
        <v>165</v>
      </c>
      <c r="R248">
        <v>403</v>
      </c>
      <c r="S248">
        <f t="shared" si="9"/>
        <v>832</v>
      </c>
      <c r="T248" t="s">
        <v>6497</v>
      </c>
      <c r="U248">
        <f t="shared" si="10"/>
        <v>0</v>
      </c>
      <c r="V248">
        <f t="shared" si="11"/>
        <v>0</v>
      </c>
    </row>
    <row r="249" spans="1:22" x14ac:dyDescent="0.25">
      <c r="A249" s="3" t="s">
        <v>156</v>
      </c>
      <c r="B249" s="3" t="s">
        <v>3385</v>
      </c>
      <c r="C249" s="3">
        <v>6539</v>
      </c>
      <c r="D249" s="3">
        <v>3574</v>
      </c>
      <c r="E249" s="3">
        <v>1471</v>
      </c>
      <c r="F249">
        <v>16</v>
      </c>
      <c r="G249">
        <v>206</v>
      </c>
      <c r="H249">
        <v>150</v>
      </c>
      <c r="I249">
        <v>79</v>
      </c>
      <c r="J249">
        <v>6775</v>
      </c>
      <c r="K249">
        <v>2135</v>
      </c>
      <c r="L249">
        <v>610</v>
      </c>
      <c r="M249">
        <v>130</v>
      </c>
      <c r="N249">
        <v>70</v>
      </c>
      <c r="O249">
        <v>150</v>
      </c>
      <c r="P249">
        <v>118</v>
      </c>
      <c r="Q249">
        <v>179</v>
      </c>
      <c r="R249">
        <v>238</v>
      </c>
      <c r="S249">
        <f t="shared" si="9"/>
        <v>535</v>
      </c>
      <c r="T249" t="s">
        <v>6499</v>
      </c>
      <c r="U249">
        <f t="shared" si="10"/>
        <v>1</v>
      </c>
      <c r="V249">
        <f t="shared" si="11"/>
        <v>6775</v>
      </c>
    </row>
    <row r="250" spans="1:22" x14ac:dyDescent="0.25">
      <c r="A250" s="3" t="s">
        <v>157</v>
      </c>
      <c r="B250" s="3" t="s">
        <v>3386</v>
      </c>
      <c r="C250" s="3">
        <v>6525</v>
      </c>
      <c r="D250" s="3">
        <v>4023</v>
      </c>
      <c r="E250" s="3">
        <v>2309</v>
      </c>
      <c r="F250">
        <v>62</v>
      </c>
      <c r="G250">
        <v>76</v>
      </c>
      <c r="H250">
        <v>197</v>
      </c>
      <c r="I250">
        <v>55</v>
      </c>
      <c r="J250">
        <v>6525</v>
      </c>
      <c r="K250">
        <v>1980</v>
      </c>
      <c r="L250">
        <v>865</v>
      </c>
      <c r="M250">
        <v>15</v>
      </c>
      <c r="N250">
        <v>90</v>
      </c>
      <c r="O250">
        <v>225</v>
      </c>
      <c r="P250">
        <v>90</v>
      </c>
      <c r="Q250">
        <v>290</v>
      </c>
      <c r="R250">
        <v>397</v>
      </c>
      <c r="S250">
        <f t="shared" si="9"/>
        <v>777</v>
      </c>
      <c r="T250" t="s">
        <v>6499</v>
      </c>
      <c r="U250">
        <f t="shared" si="10"/>
        <v>1</v>
      </c>
      <c r="V250">
        <f t="shared" si="11"/>
        <v>6525</v>
      </c>
    </row>
    <row r="251" spans="1:22" x14ac:dyDescent="0.25">
      <c r="A251" s="3" t="s">
        <v>158</v>
      </c>
      <c r="B251" s="3" t="s">
        <v>3387</v>
      </c>
      <c r="C251" s="3">
        <v>4750</v>
      </c>
      <c r="D251" s="3">
        <v>2609</v>
      </c>
      <c r="E251" s="3">
        <v>1072</v>
      </c>
      <c r="F251">
        <v>38</v>
      </c>
      <c r="G251">
        <v>39</v>
      </c>
      <c r="H251">
        <v>40</v>
      </c>
      <c r="I251">
        <v>48</v>
      </c>
      <c r="J251">
        <v>4765</v>
      </c>
      <c r="K251">
        <v>1420</v>
      </c>
      <c r="L251">
        <v>575</v>
      </c>
      <c r="M251">
        <v>85</v>
      </c>
      <c r="N251">
        <v>40</v>
      </c>
      <c r="O251">
        <v>140</v>
      </c>
      <c r="P251">
        <v>41</v>
      </c>
      <c r="Q251">
        <v>100</v>
      </c>
      <c r="R251">
        <v>458</v>
      </c>
      <c r="S251">
        <f t="shared" si="9"/>
        <v>599</v>
      </c>
      <c r="T251" t="s">
        <v>6498</v>
      </c>
      <c r="U251">
        <f t="shared" si="10"/>
        <v>0</v>
      </c>
      <c r="V251">
        <f t="shared" si="11"/>
        <v>0</v>
      </c>
    </row>
    <row r="252" spans="1:22" x14ac:dyDescent="0.25">
      <c r="A252" s="3" t="s">
        <v>159</v>
      </c>
      <c r="B252" s="3" t="s">
        <v>3388</v>
      </c>
      <c r="C252" s="3">
        <v>1844</v>
      </c>
      <c r="D252" s="3">
        <v>424</v>
      </c>
      <c r="E252" s="3">
        <v>159</v>
      </c>
      <c r="F252">
        <v>0</v>
      </c>
      <c r="G252">
        <v>0</v>
      </c>
      <c r="H252">
        <v>10</v>
      </c>
      <c r="I252">
        <v>0</v>
      </c>
      <c r="J252">
        <v>1844</v>
      </c>
      <c r="K252">
        <v>630</v>
      </c>
      <c r="L252">
        <v>390</v>
      </c>
      <c r="M252">
        <v>10</v>
      </c>
      <c r="N252">
        <v>35</v>
      </c>
      <c r="O252">
        <v>60</v>
      </c>
      <c r="P252">
        <v>37</v>
      </c>
      <c r="Q252">
        <v>165</v>
      </c>
      <c r="R252">
        <v>210</v>
      </c>
      <c r="S252">
        <f t="shared" si="9"/>
        <v>412</v>
      </c>
      <c r="T252" t="s">
        <v>6497</v>
      </c>
      <c r="U252">
        <f t="shared" si="10"/>
        <v>0</v>
      </c>
      <c r="V252">
        <f t="shared" si="11"/>
        <v>0</v>
      </c>
    </row>
    <row r="253" spans="1:22" x14ac:dyDescent="0.25">
      <c r="A253" s="3" t="s">
        <v>160</v>
      </c>
      <c r="B253" s="3" t="s">
        <v>3389</v>
      </c>
      <c r="C253" s="3">
        <v>8036</v>
      </c>
      <c r="D253" s="3">
        <v>3619</v>
      </c>
      <c r="E253" s="3">
        <v>1751</v>
      </c>
      <c r="F253">
        <v>3</v>
      </c>
      <c r="G253">
        <v>44</v>
      </c>
      <c r="H253">
        <v>100</v>
      </c>
      <c r="I253">
        <v>32</v>
      </c>
      <c r="J253">
        <v>8226</v>
      </c>
      <c r="K253">
        <v>2345</v>
      </c>
      <c r="L253">
        <v>715</v>
      </c>
      <c r="M253">
        <v>40</v>
      </c>
      <c r="N253">
        <v>90</v>
      </c>
      <c r="O253">
        <v>140</v>
      </c>
      <c r="P253">
        <v>69</v>
      </c>
      <c r="Q253">
        <v>467</v>
      </c>
      <c r="R253">
        <v>68</v>
      </c>
      <c r="S253">
        <f t="shared" si="9"/>
        <v>604</v>
      </c>
      <c r="T253" t="s">
        <v>6499</v>
      </c>
      <c r="U253">
        <f t="shared" si="10"/>
        <v>1</v>
      </c>
      <c r="V253">
        <f t="shared" si="11"/>
        <v>8226</v>
      </c>
    </row>
    <row r="254" spans="1:22" x14ac:dyDescent="0.25">
      <c r="A254" s="3" t="s">
        <v>161</v>
      </c>
      <c r="B254" s="3" t="s">
        <v>3390</v>
      </c>
      <c r="C254" s="3">
        <v>6175</v>
      </c>
      <c r="D254" s="3">
        <v>2205</v>
      </c>
      <c r="E254" s="3">
        <v>878</v>
      </c>
      <c r="F254">
        <v>21</v>
      </c>
      <c r="G254">
        <v>174</v>
      </c>
      <c r="H254">
        <v>40</v>
      </c>
      <c r="I254">
        <v>59</v>
      </c>
      <c r="J254">
        <v>6175</v>
      </c>
      <c r="K254">
        <v>2160</v>
      </c>
      <c r="L254">
        <v>875</v>
      </c>
      <c r="M254">
        <v>40</v>
      </c>
      <c r="N254">
        <v>75</v>
      </c>
      <c r="O254">
        <v>110</v>
      </c>
      <c r="P254">
        <v>135</v>
      </c>
      <c r="Q254">
        <v>167</v>
      </c>
      <c r="R254">
        <v>603</v>
      </c>
      <c r="S254">
        <f t="shared" si="9"/>
        <v>905</v>
      </c>
      <c r="T254" t="s">
        <v>6497</v>
      </c>
      <c r="U254">
        <f t="shared" si="10"/>
        <v>0</v>
      </c>
      <c r="V254">
        <f t="shared" si="11"/>
        <v>0</v>
      </c>
    </row>
    <row r="255" spans="1:22" x14ac:dyDescent="0.25">
      <c r="A255" s="3" t="s">
        <v>162</v>
      </c>
      <c r="B255" s="3" t="s">
        <v>3391</v>
      </c>
      <c r="C255" s="3">
        <v>7871</v>
      </c>
      <c r="D255" s="3">
        <v>4691</v>
      </c>
      <c r="E255" s="3">
        <v>2580</v>
      </c>
      <c r="F255">
        <v>131</v>
      </c>
      <c r="G255">
        <v>263</v>
      </c>
      <c r="H255">
        <v>66</v>
      </c>
      <c r="I255">
        <v>125</v>
      </c>
      <c r="J255">
        <v>7916</v>
      </c>
      <c r="K255">
        <v>2325</v>
      </c>
      <c r="L255">
        <v>840</v>
      </c>
      <c r="M255">
        <v>60</v>
      </c>
      <c r="N255">
        <v>115</v>
      </c>
      <c r="O255">
        <v>55</v>
      </c>
      <c r="P255">
        <v>44</v>
      </c>
      <c r="Q255">
        <v>224</v>
      </c>
      <c r="R255">
        <v>421</v>
      </c>
      <c r="S255">
        <f t="shared" si="9"/>
        <v>689</v>
      </c>
      <c r="T255" t="s">
        <v>6499</v>
      </c>
      <c r="U255">
        <f t="shared" si="10"/>
        <v>1</v>
      </c>
      <c r="V255">
        <f t="shared" si="11"/>
        <v>7916</v>
      </c>
    </row>
    <row r="256" spans="1:22" x14ac:dyDescent="0.25">
      <c r="A256" s="3" t="s">
        <v>163</v>
      </c>
      <c r="B256" s="3" t="s">
        <v>3392</v>
      </c>
      <c r="C256" s="3">
        <v>6146</v>
      </c>
      <c r="D256" s="3">
        <v>3571</v>
      </c>
      <c r="E256" s="3">
        <v>1614</v>
      </c>
      <c r="F256">
        <v>59</v>
      </c>
      <c r="G256">
        <v>71</v>
      </c>
      <c r="H256">
        <v>93</v>
      </c>
      <c r="I256">
        <v>52</v>
      </c>
      <c r="J256">
        <v>6155</v>
      </c>
      <c r="K256">
        <v>1870</v>
      </c>
      <c r="L256">
        <v>535</v>
      </c>
      <c r="M256">
        <v>45</v>
      </c>
      <c r="N256">
        <v>40</v>
      </c>
      <c r="O256">
        <v>15</v>
      </c>
      <c r="P256">
        <v>72</v>
      </c>
      <c r="Q256">
        <v>228</v>
      </c>
      <c r="R256">
        <v>328</v>
      </c>
      <c r="S256">
        <f t="shared" si="9"/>
        <v>628</v>
      </c>
      <c r="T256" t="s">
        <v>6499</v>
      </c>
      <c r="U256">
        <f t="shared" si="10"/>
        <v>1</v>
      </c>
      <c r="V256">
        <f t="shared" si="11"/>
        <v>6155</v>
      </c>
    </row>
    <row r="257" spans="1:22" x14ac:dyDescent="0.25">
      <c r="A257" s="3" t="s">
        <v>164</v>
      </c>
      <c r="B257" s="3" t="s">
        <v>3393</v>
      </c>
      <c r="C257" s="3">
        <v>4577</v>
      </c>
      <c r="D257" s="3">
        <v>2432</v>
      </c>
      <c r="E257" s="3">
        <v>1391</v>
      </c>
      <c r="F257">
        <v>297</v>
      </c>
      <c r="G257">
        <v>168</v>
      </c>
      <c r="H257">
        <v>100</v>
      </c>
      <c r="I257">
        <v>67</v>
      </c>
      <c r="J257">
        <v>4848</v>
      </c>
      <c r="K257">
        <v>1615</v>
      </c>
      <c r="L257">
        <v>900</v>
      </c>
      <c r="M257">
        <v>160</v>
      </c>
      <c r="N257">
        <v>210</v>
      </c>
      <c r="O257">
        <v>190</v>
      </c>
      <c r="P257">
        <v>207</v>
      </c>
      <c r="Q257">
        <v>509</v>
      </c>
      <c r="R257">
        <v>98</v>
      </c>
      <c r="S257">
        <f t="shared" si="9"/>
        <v>814</v>
      </c>
      <c r="T257" t="s">
        <v>6499</v>
      </c>
      <c r="U257">
        <f t="shared" si="10"/>
        <v>1</v>
      </c>
      <c r="V257">
        <f t="shared" si="11"/>
        <v>4848</v>
      </c>
    </row>
    <row r="258" spans="1:22" x14ac:dyDescent="0.25">
      <c r="A258" s="3" t="s">
        <v>378</v>
      </c>
      <c r="B258" s="3" t="s">
        <v>3607</v>
      </c>
      <c r="C258" s="3">
        <v>4102</v>
      </c>
      <c r="D258" s="3">
        <v>1192</v>
      </c>
      <c r="E258" s="3">
        <v>407</v>
      </c>
      <c r="F258">
        <v>8</v>
      </c>
      <c r="G258">
        <v>35</v>
      </c>
      <c r="H258">
        <v>15</v>
      </c>
      <c r="I258">
        <v>0</v>
      </c>
      <c r="J258">
        <v>4102</v>
      </c>
      <c r="K258">
        <v>1420</v>
      </c>
      <c r="L258">
        <v>680</v>
      </c>
      <c r="M258">
        <v>35</v>
      </c>
      <c r="N258">
        <v>65</v>
      </c>
      <c r="O258">
        <v>60</v>
      </c>
      <c r="P258">
        <v>22</v>
      </c>
      <c r="Q258">
        <v>72</v>
      </c>
      <c r="R258">
        <v>315</v>
      </c>
      <c r="S258">
        <f t="shared" si="9"/>
        <v>409</v>
      </c>
      <c r="T258" t="s">
        <v>6497</v>
      </c>
      <c r="U258">
        <f t="shared" si="10"/>
        <v>0</v>
      </c>
      <c r="V258">
        <f t="shared" si="11"/>
        <v>0</v>
      </c>
    </row>
    <row r="259" spans="1:22" x14ac:dyDescent="0.25">
      <c r="A259" s="3" t="s">
        <v>379</v>
      </c>
      <c r="B259" s="3" t="s">
        <v>3608</v>
      </c>
      <c r="C259" s="3">
        <v>2514</v>
      </c>
      <c r="D259" s="3">
        <v>1196</v>
      </c>
      <c r="E259" s="3">
        <v>506</v>
      </c>
      <c r="F259">
        <v>21</v>
      </c>
      <c r="G259">
        <v>39</v>
      </c>
      <c r="H259">
        <v>46</v>
      </c>
      <c r="I259">
        <v>50</v>
      </c>
      <c r="J259">
        <v>2580</v>
      </c>
      <c r="K259">
        <v>980</v>
      </c>
      <c r="L259">
        <v>420</v>
      </c>
      <c r="M259">
        <v>45</v>
      </c>
      <c r="N259">
        <v>45</v>
      </c>
      <c r="O259">
        <v>105</v>
      </c>
      <c r="P259">
        <v>16</v>
      </c>
      <c r="Q259">
        <v>99</v>
      </c>
      <c r="R259">
        <v>257</v>
      </c>
      <c r="S259">
        <f t="shared" ref="S259:S322" si="12">SUM(P259:R259)</f>
        <v>372</v>
      </c>
      <c r="T259" t="s">
        <v>6499</v>
      </c>
      <c r="U259">
        <f t="shared" ref="U259:U322" si="13">IF(T259="High Revitalization Impact Area",1,0)</f>
        <v>1</v>
      </c>
      <c r="V259">
        <f t="shared" ref="V259:V322" si="14">IF(U259=1,J259,0)</f>
        <v>2580</v>
      </c>
    </row>
    <row r="260" spans="1:22" x14ac:dyDescent="0.25">
      <c r="A260" s="3" t="s">
        <v>380</v>
      </c>
      <c r="B260" s="3" t="s">
        <v>3609</v>
      </c>
      <c r="C260" s="3">
        <v>3033</v>
      </c>
      <c r="D260" s="3">
        <v>1515</v>
      </c>
      <c r="E260" s="3">
        <v>631</v>
      </c>
      <c r="F260">
        <v>44</v>
      </c>
      <c r="G260">
        <v>53</v>
      </c>
      <c r="H260">
        <v>45</v>
      </c>
      <c r="I260">
        <v>69</v>
      </c>
      <c r="J260">
        <v>3033</v>
      </c>
      <c r="K260">
        <v>1250</v>
      </c>
      <c r="L260">
        <v>295</v>
      </c>
      <c r="M260">
        <v>0</v>
      </c>
      <c r="N260">
        <v>40</v>
      </c>
      <c r="O260">
        <v>80</v>
      </c>
      <c r="P260">
        <v>0</v>
      </c>
      <c r="Q260">
        <v>33</v>
      </c>
      <c r="R260">
        <v>229</v>
      </c>
      <c r="S260">
        <f t="shared" si="12"/>
        <v>262</v>
      </c>
      <c r="T260" t="s">
        <v>6499</v>
      </c>
      <c r="U260">
        <f t="shared" si="13"/>
        <v>1</v>
      </c>
      <c r="V260">
        <f t="shared" si="14"/>
        <v>3033</v>
      </c>
    </row>
    <row r="261" spans="1:22" x14ac:dyDescent="0.25">
      <c r="A261" s="3" t="s">
        <v>381</v>
      </c>
      <c r="B261" s="3" t="s">
        <v>3610</v>
      </c>
      <c r="C261" s="3">
        <v>4470</v>
      </c>
      <c r="D261" s="3">
        <v>1855</v>
      </c>
      <c r="E261" s="3">
        <v>1196</v>
      </c>
      <c r="F261">
        <v>0</v>
      </c>
      <c r="G261">
        <v>82</v>
      </c>
      <c r="H261">
        <v>0</v>
      </c>
      <c r="I261">
        <v>20</v>
      </c>
      <c r="J261">
        <v>4470</v>
      </c>
      <c r="K261">
        <v>1435</v>
      </c>
      <c r="L261">
        <v>505</v>
      </c>
      <c r="M261">
        <v>35</v>
      </c>
      <c r="N261">
        <v>65</v>
      </c>
      <c r="O261">
        <v>85</v>
      </c>
      <c r="P261">
        <v>17</v>
      </c>
      <c r="Q261">
        <v>18</v>
      </c>
      <c r="R261">
        <v>327</v>
      </c>
      <c r="S261">
        <f t="shared" si="12"/>
        <v>362</v>
      </c>
      <c r="T261" t="s">
        <v>6499</v>
      </c>
      <c r="U261">
        <f t="shared" si="13"/>
        <v>1</v>
      </c>
      <c r="V261">
        <f t="shared" si="14"/>
        <v>4470</v>
      </c>
    </row>
    <row r="262" spans="1:22" x14ac:dyDescent="0.25">
      <c r="A262" s="3" t="s">
        <v>382</v>
      </c>
      <c r="B262" s="3" t="s">
        <v>3611</v>
      </c>
      <c r="C262" s="3">
        <v>2841</v>
      </c>
      <c r="D262" s="3">
        <v>939</v>
      </c>
      <c r="E262" s="3">
        <v>327</v>
      </c>
      <c r="F262">
        <v>2</v>
      </c>
      <c r="G262">
        <v>27</v>
      </c>
      <c r="H262">
        <v>34</v>
      </c>
      <c r="I262">
        <v>27</v>
      </c>
      <c r="J262">
        <v>2841</v>
      </c>
      <c r="K262">
        <v>915</v>
      </c>
      <c r="L262">
        <v>380</v>
      </c>
      <c r="M262">
        <v>40</v>
      </c>
      <c r="N262">
        <v>10</v>
      </c>
      <c r="O262">
        <v>75</v>
      </c>
      <c r="P262">
        <v>9</v>
      </c>
      <c r="Q262">
        <v>27</v>
      </c>
      <c r="R262">
        <v>319</v>
      </c>
      <c r="S262">
        <f t="shared" si="12"/>
        <v>355</v>
      </c>
      <c r="T262" t="s">
        <v>6497</v>
      </c>
      <c r="U262">
        <f t="shared" si="13"/>
        <v>0</v>
      </c>
      <c r="V262">
        <f t="shared" si="14"/>
        <v>0</v>
      </c>
    </row>
    <row r="263" spans="1:22" x14ac:dyDescent="0.25">
      <c r="A263" s="3" t="s">
        <v>383</v>
      </c>
      <c r="B263" s="3" t="s">
        <v>3612</v>
      </c>
      <c r="C263" s="3">
        <v>4092</v>
      </c>
      <c r="D263" s="3">
        <v>1329</v>
      </c>
      <c r="E263" s="3">
        <v>397</v>
      </c>
      <c r="F263">
        <v>17</v>
      </c>
      <c r="G263">
        <v>87</v>
      </c>
      <c r="H263">
        <v>51</v>
      </c>
      <c r="I263">
        <v>73</v>
      </c>
      <c r="J263">
        <v>4092</v>
      </c>
      <c r="K263">
        <v>1545</v>
      </c>
      <c r="L263">
        <v>650</v>
      </c>
      <c r="M263">
        <v>15</v>
      </c>
      <c r="N263">
        <v>60</v>
      </c>
      <c r="O263">
        <v>130</v>
      </c>
      <c r="P263">
        <v>48</v>
      </c>
      <c r="Q263">
        <v>82</v>
      </c>
      <c r="R263">
        <v>459</v>
      </c>
      <c r="S263">
        <f t="shared" si="12"/>
        <v>589</v>
      </c>
      <c r="T263" t="s">
        <v>6498</v>
      </c>
      <c r="U263">
        <f t="shared" si="13"/>
        <v>0</v>
      </c>
      <c r="V263">
        <f t="shared" si="14"/>
        <v>0</v>
      </c>
    </row>
    <row r="264" spans="1:22" x14ac:dyDescent="0.25">
      <c r="A264" s="3" t="s">
        <v>384</v>
      </c>
      <c r="B264" s="3" t="s">
        <v>3613</v>
      </c>
      <c r="C264" s="3">
        <v>4234</v>
      </c>
      <c r="D264" s="3">
        <v>1616</v>
      </c>
      <c r="E264" s="3">
        <v>927</v>
      </c>
      <c r="F264">
        <v>24</v>
      </c>
      <c r="G264">
        <v>50</v>
      </c>
      <c r="H264">
        <v>28</v>
      </c>
      <c r="I264">
        <v>48</v>
      </c>
      <c r="J264">
        <v>4240</v>
      </c>
      <c r="K264">
        <v>1535</v>
      </c>
      <c r="L264">
        <v>595</v>
      </c>
      <c r="M264">
        <v>75</v>
      </c>
      <c r="N264">
        <v>50</v>
      </c>
      <c r="O264">
        <v>70</v>
      </c>
      <c r="P264">
        <v>44</v>
      </c>
      <c r="Q264">
        <v>41</v>
      </c>
      <c r="R264">
        <v>558</v>
      </c>
      <c r="S264">
        <f t="shared" si="12"/>
        <v>643</v>
      </c>
      <c r="T264" t="s">
        <v>6498</v>
      </c>
      <c r="U264">
        <f t="shared" si="13"/>
        <v>0</v>
      </c>
      <c r="V264">
        <f t="shared" si="14"/>
        <v>0</v>
      </c>
    </row>
    <row r="265" spans="1:22" x14ac:dyDescent="0.25">
      <c r="A265" s="3" t="s">
        <v>385</v>
      </c>
      <c r="B265" s="3" t="s">
        <v>3614</v>
      </c>
      <c r="C265" s="3">
        <v>1165</v>
      </c>
      <c r="D265" s="3">
        <v>401</v>
      </c>
      <c r="E265" s="3">
        <v>83</v>
      </c>
      <c r="F265">
        <v>0</v>
      </c>
      <c r="G265">
        <v>20</v>
      </c>
      <c r="H265">
        <v>0</v>
      </c>
      <c r="I265">
        <v>0</v>
      </c>
      <c r="J265">
        <v>1165</v>
      </c>
      <c r="K265">
        <v>385</v>
      </c>
      <c r="L265">
        <v>145</v>
      </c>
      <c r="M265">
        <v>10</v>
      </c>
      <c r="N265">
        <v>0</v>
      </c>
      <c r="O265">
        <v>10</v>
      </c>
      <c r="P265">
        <v>6</v>
      </c>
      <c r="Q265">
        <v>21</v>
      </c>
      <c r="R265">
        <v>113</v>
      </c>
      <c r="S265">
        <f t="shared" si="12"/>
        <v>140</v>
      </c>
      <c r="T265" t="s">
        <v>6497</v>
      </c>
      <c r="U265">
        <f t="shared" si="13"/>
        <v>0</v>
      </c>
      <c r="V265">
        <f t="shared" si="14"/>
        <v>0</v>
      </c>
    </row>
    <row r="266" spans="1:22" x14ac:dyDescent="0.25">
      <c r="A266" s="3" t="s">
        <v>386</v>
      </c>
      <c r="B266" s="3" t="s">
        <v>3615</v>
      </c>
      <c r="C266" s="3">
        <v>3058</v>
      </c>
      <c r="D266" s="3">
        <v>763</v>
      </c>
      <c r="E266" s="3">
        <v>283</v>
      </c>
      <c r="F266">
        <v>0</v>
      </c>
      <c r="G266">
        <v>0</v>
      </c>
      <c r="H266">
        <v>53</v>
      </c>
      <c r="I266">
        <v>25</v>
      </c>
      <c r="J266">
        <v>3058</v>
      </c>
      <c r="K266">
        <v>1245</v>
      </c>
      <c r="L266">
        <v>505</v>
      </c>
      <c r="M266">
        <v>20</v>
      </c>
      <c r="N266">
        <v>25</v>
      </c>
      <c r="O266">
        <v>35</v>
      </c>
      <c r="P266">
        <v>23</v>
      </c>
      <c r="Q266">
        <v>0</v>
      </c>
      <c r="R266">
        <v>322</v>
      </c>
      <c r="S266">
        <f t="shared" si="12"/>
        <v>345</v>
      </c>
      <c r="T266" t="s">
        <v>6497</v>
      </c>
      <c r="U266">
        <f t="shared" si="13"/>
        <v>0</v>
      </c>
      <c r="V266">
        <f t="shared" si="14"/>
        <v>0</v>
      </c>
    </row>
    <row r="267" spans="1:22" x14ac:dyDescent="0.25">
      <c r="A267" s="3" t="s">
        <v>387</v>
      </c>
      <c r="B267" s="3" t="s">
        <v>3616</v>
      </c>
      <c r="C267" s="3">
        <v>2048</v>
      </c>
      <c r="D267" s="3">
        <v>358</v>
      </c>
      <c r="E267" s="3">
        <v>145</v>
      </c>
      <c r="F267">
        <v>1</v>
      </c>
      <c r="G267">
        <v>1</v>
      </c>
      <c r="H267">
        <v>11</v>
      </c>
      <c r="I267">
        <v>9</v>
      </c>
      <c r="J267">
        <v>2068</v>
      </c>
      <c r="K267">
        <v>890</v>
      </c>
      <c r="L267">
        <v>375</v>
      </c>
      <c r="M267">
        <v>10</v>
      </c>
      <c r="N267">
        <v>15</v>
      </c>
      <c r="O267">
        <v>30</v>
      </c>
      <c r="P267">
        <v>38</v>
      </c>
      <c r="Q267">
        <v>15</v>
      </c>
      <c r="R267">
        <v>297</v>
      </c>
      <c r="S267">
        <f t="shared" si="12"/>
        <v>350</v>
      </c>
      <c r="T267" t="s">
        <v>6497</v>
      </c>
      <c r="U267">
        <f t="shared" si="13"/>
        <v>0</v>
      </c>
      <c r="V267">
        <f t="shared" si="14"/>
        <v>0</v>
      </c>
    </row>
    <row r="268" spans="1:22" x14ac:dyDescent="0.25">
      <c r="A268" s="3" t="s">
        <v>388</v>
      </c>
      <c r="B268" s="3" t="s">
        <v>3617</v>
      </c>
      <c r="C268" s="3">
        <v>2720</v>
      </c>
      <c r="D268" s="3">
        <v>373</v>
      </c>
      <c r="E268" s="3">
        <v>128</v>
      </c>
      <c r="F268">
        <v>9</v>
      </c>
      <c r="G268">
        <v>0</v>
      </c>
      <c r="H268">
        <v>0</v>
      </c>
      <c r="I268">
        <v>20</v>
      </c>
      <c r="J268">
        <v>2747</v>
      </c>
      <c r="K268">
        <v>1090</v>
      </c>
      <c r="L268">
        <v>450</v>
      </c>
      <c r="M268">
        <v>10</v>
      </c>
      <c r="N268">
        <v>15</v>
      </c>
      <c r="O268">
        <v>20</v>
      </c>
      <c r="P268">
        <v>8</v>
      </c>
      <c r="Q268">
        <v>27</v>
      </c>
      <c r="R268">
        <v>426</v>
      </c>
      <c r="S268">
        <f t="shared" si="12"/>
        <v>461</v>
      </c>
      <c r="T268" t="s">
        <v>6497</v>
      </c>
      <c r="U268">
        <f t="shared" si="13"/>
        <v>0</v>
      </c>
      <c r="V268">
        <f t="shared" si="14"/>
        <v>0</v>
      </c>
    </row>
    <row r="269" spans="1:22" x14ac:dyDescent="0.25">
      <c r="A269" s="3" t="s">
        <v>389</v>
      </c>
      <c r="B269" s="3" t="s">
        <v>3618</v>
      </c>
      <c r="C269" s="3">
        <v>2503</v>
      </c>
      <c r="D269" s="3">
        <v>545</v>
      </c>
      <c r="E269" s="3">
        <v>254</v>
      </c>
      <c r="F269">
        <v>0</v>
      </c>
      <c r="G269">
        <v>8</v>
      </c>
      <c r="H269">
        <v>7</v>
      </c>
      <c r="I269">
        <v>14</v>
      </c>
      <c r="J269">
        <v>2503</v>
      </c>
      <c r="K269">
        <v>1195</v>
      </c>
      <c r="L269">
        <v>475</v>
      </c>
      <c r="M269">
        <v>20</v>
      </c>
      <c r="N269">
        <v>35</v>
      </c>
      <c r="O269">
        <v>30</v>
      </c>
      <c r="P269">
        <v>0</v>
      </c>
      <c r="Q269">
        <v>17</v>
      </c>
      <c r="R269">
        <v>404</v>
      </c>
      <c r="S269">
        <f t="shared" si="12"/>
        <v>421</v>
      </c>
      <c r="T269" t="s">
        <v>6497</v>
      </c>
      <c r="U269">
        <f t="shared" si="13"/>
        <v>0</v>
      </c>
      <c r="V269">
        <f t="shared" si="14"/>
        <v>0</v>
      </c>
    </row>
    <row r="270" spans="1:22" x14ac:dyDescent="0.25">
      <c r="A270" s="3" t="s">
        <v>390</v>
      </c>
      <c r="B270" s="3" t="s">
        <v>3619</v>
      </c>
      <c r="C270" s="3">
        <v>1612</v>
      </c>
      <c r="D270" s="3">
        <v>392</v>
      </c>
      <c r="E270" s="3">
        <v>195</v>
      </c>
      <c r="F270">
        <v>6</v>
      </c>
      <c r="G270">
        <v>15</v>
      </c>
      <c r="H270">
        <v>0</v>
      </c>
      <c r="I270">
        <v>49</v>
      </c>
      <c r="J270">
        <v>1612</v>
      </c>
      <c r="K270">
        <v>690</v>
      </c>
      <c r="L270">
        <v>230</v>
      </c>
      <c r="M270">
        <v>4</v>
      </c>
      <c r="N270">
        <v>40</v>
      </c>
      <c r="O270">
        <v>30</v>
      </c>
      <c r="P270">
        <v>4</v>
      </c>
      <c r="Q270">
        <v>15</v>
      </c>
      <c r="R270">
        <v>221</v>
      </c>
      <c r="S270">
        <f t="shared" si="12"/>
        <v>240</v>
      </c>
      <c r="T270" t="s">
        <v>6497</v>
      </c>
      <c r="U270">
        <f t="shared" si="13"/>
        <v>0</v>
      </c>
      <c r="V270">
        <f t="shared" si="14"/>
        <v>0</v>
      </c>
    </row>
    <row r="271" spans="1:22" x14ac:dyDescent="0.25">
      <c r="A271" s="3" t="s">
        <v>391</v>
      </c>
      <c r="B271" s="3" t="s">
        <v>3620</v>
      </c>
      <c r="C271" s="3">
        <v>4902</v>
      </c>
      <c r="D271" s="3">
        <v>1780</v>
      </c>
      <c r="E271" s="3">
        <v>756</v>
      </c>
      <c r="F271">
        <v>0</v>
      </c>
      <c r="G271">
        <v>65</v>
      </c>
      <c r="H271">
        <v>43</v>
      </c>
      <c r="I271">
        <v>17</v>
      </c>
      <c r="J271">
        <v>4916</v>
      </c>
      <c r="K271">
        <v>2460</v>
      </c>
      <c r="L271">
        <v>600</v>
      </c>
      <c r="M271">
        <v>55</v>
      </c>
      <c r="N271">
        <v>60</v>
      </c>
      <c r="O271">
        <v>90</v>
      </c>
      <c r="P271">
        <v>0</v>
      </c>
      <c r="Q271">
        <v>11</v>
      </c>
      <c r="R271">
        <v>463</v>
      </c>
      <c r="S271">
        <f t="shared" si="12"/>
        <v>474</v>
      </c>
      <c r="T271" t="s">
        <v>6498</v>
      </c>
      <c r="U271">
        <f t="shared" si="13"/>
        <v>0</v>
      </c>
      <c r="V271">
        <f t="shared" si="14"/>
        <v>0</v>
      </c>
    </row>
    <row r="272" spans="1:22" x14ac:dyDescent="0.25">
      <c r="A272" s="3" t="s">
        <v>392</v>
      </c>
      <c r="B272" s="3" t="s">
        <v>3621</v>
      </c>
      <c r="C272" s="3">
        <v>3192</v>
      </c>
      <c r="D272" s="3">
        <v>988</v>
      </c>
      <c r="E272" s="3">
        <v>421</v>
      </c>
      <c r="F272">
        <v>10</v>
      </c>
      <c r="G272">
        <v>11</v>
      </c>
      <c r="H272">
        <v>33</v>
      </c>
      <c r="I272">
        <v>17</v>
      </c>
      <c r="J272">
        <v>3213</v>
      </c>
      <c r="K272">
        <v>1070</v>
      </c>
      <c r="L272">
        <v>405</v>
      </c>
      <c r="M272">
        <v>20</v>
      </c>
      <c r="N272">
        <v>10</v>
      </c>
      <c r="O272">
        <v>45</v>
      </c>
      <c r="P272">
        <v>42</v>
      </c>
      <c r="Q272">
        <v>20</v>
      </c>
      <c r="R272">
        <v>405</v>
      </c>
      <c r="S272">
        <f t="shared" si="12"/>
        <v>467</v>
      </c>
      <c r="T272" t="s">
        <v>6497</v>
      </c>
      <c r="U272">
        <f t="shared" si="13"/>
        <v>0</v>
      </c>
      <c r="V272">
        <f t="shared" si="14"/>
        <v>0</v>
      </c>
    </row>
    <row r="273" spans="1:22" x14ac:dyDescent="0.25">
      <c r="A273" s="3" t="s">
        <v>393</v>
      </c>
      <c r="B273" s="3" t="s">
        <v>3622</v>
      </c>
      <c r="C273" s="3">
        <v>3902</v>
      </c>
      <c r="D273" s="3">
        <v>1363</v>
      </c>
      <c r="E273" s="3">
        <v>818</v>
      </c>
      <c r="F273">
        <v>25</v>
      </c>
      <c r="G273">
        <v>43</v>
      </c>
      <c r="H273">
        <v>6</v>
      </c>
      <c r="I273">
        <v>0</v>
      </c>
      <c r="J273">
        <v>3902</v>
      </c>
      <c r="K273">
        <v>1365</v>
      </c>
      <c r="L273">
        <v>455</v>
      </c>
      <c r="M273">
        <v>4</v>
      </c>
      <c r="N273">
        <v>60</v>
      </c>
      <c r="O273">
        <v>70</v>
      </c>
      <c r="P273">
        <v>17</v>
      </c>
      <c r="Q273">
        <v>19</v>
      </c>
      <c r="R273">
        <v>404</v>
      </c>
      <c r="S273">
        <f t="shared" si="12"/>
        <v>440</v>
      </c>
      <c r="T273" t="s">
        <v>6498</v>
      </c>
      <c r="U273">
        <f t="shared" si="13"/>
        <v>0</v>
      </c>
      <c r="V273">
        <f t="shared" si="14"/>
        <v>0</v>
      </c>
    </row>
    <row r="274" spans="1:22" x14ac:dyDescent="0.25">
      <c r="A274" s="3" t="s">
        <v>394</v>
      </c>
      <c r="B274" s="3" t="s">
        <v>3623</v>
      </c>
      <c r="C274" s="3">
        <v>2991</v>
      </c>
      <c r="D274" s="3">
        <v>1543</v>
      </c>
      <c r="E274" s="3">
        <v>757</v>
      </c>
      <c r="F274">
        <v>13</v>
      </c>
      <c r="G274">
        <v>82</v>
      </c>
      <c r="H274">
        <v>50</v>
      </c>
      <c r="I274">
        <v>11</v>
      </c>
      <c r="J274">
        <v>2998</v>
      </c>
      <c r="K274">
        <v>985</v>
      </c>
      <c r="L274">
        <v>335</v>
      </c>
      <c r="M274">
        <v>20</v>
      </c>
      <c r="N274">
        <v>30</v>
      </c>
      <c r="O274">
        <v>35</v>
      </c>
      <c r="P274">
        <v>95</v>
      </c>
      <c r="Q274">
        <v>28</v>
      </c>
      <c r="R274">
        <v>263</v>
      </c>
      <c r="S274">
        <f t="shared" si="12"/>
        <v>386</v>
      </c>
      <c r="T274" t="s">
        <v>6499</v>
      </c>
      <c r="U274">
        <f t="shared" si="13"/>
        <v>1</v>
      </c>
      <c r="V274">
        <f t="shared" si="14"/>
        <v>2998</v>
      </c>
    </row>
    <row r="275" spans="1:22" x14ac:dyDescent="0.25">
      <c r="A275" s="3" t="s">
        <v>395</v>
      </c>
      <c r="B275" s="3" t="s">
        <v>3624</v>
      </c>
      <c r="C275" s="3">
        <v>2808</v>
      </c>
      <c r="D275" s="3">
        <v>1300</v>
      </c>
      <c r="E275" s="3">
        <v>400</v>
      </c>
      <c r="F275">
        <v>0</v>
      </c>
      <c r="G275">
        <v>9</v>
      </c>
      <c r="H275">
        <v>28</v>
      </c>
      <c r="I275">
        <v>52</v>
      </c>
      <c r="J275">
        <v>2808</v>
      </c>
      <c r="K275">
        <v>945</v>
      </c>
      <c r="L275">
        <v>390</v>
      </c>
      <c r="M275">
        <v>10</v>
      </c>
      <c r="N275">
        <v>80</v>
      </c>
      <c r="O275">
        <v>40</v>
      </c>
      <c r="P275">
        <v>0</v>
      </c>
      <c r="Q275">
        <v>21</v>
      </c>
      <c r="R275">
        <v>361</v>
      </c>
      <c r="S275">
        <f t="shared" si="12"/>
        <v>382</v>
      </c>
      <c r="T275" t="s">
        <v>6498</v>
      </c>
      <c r="U275">
        <f t="shared" si="13"/>
        <v>0</v>
      </c>
      <c r="V275">
        <f t="shared" si="14"/>
        <v>0</v>
      </c>
    </row>
    <row r="276" spans="1:22" x14ac:dyDescent="0.25">
      <c r="A276" s="3" t="s">
        <v>396</v>
      </c>
      <c r="B276" s="3" t="s">
        <v>3625</v>
      </c>
      <c r="C276" s="3">
        <v>2759</v>
      </c>
      <c r="D276" s="3">
        <v>1198</v>
      </c>
      <c r="E276" s="3">
        <v>672</v>
      </c>
      <c r="F276">
        <v>23</v>
      </c>
      <c r="G276">
        <v>34</v>
      </c>
      <c r="H276">
        <v>12</v>
      </c>
      <c r="I276">
        <v>10</v>
      </c>
      <c r="J276">
        <v>2771</v>
      </c>
      <c r="K276">
        <v>1015</v>
      </c>
      <c r="L276">
        <v>330</v>
      </c>
      <c r="M276">
        <v>45</v>
      </c>
      <c r="N276">
        <v>55</v>
      </c>
      <c r="O276">
        <v>25</v>
      </c>
      <c r="P276">
        <v>31</v>
      </c>
      <c r="Q276">
        <v>6</v>
      </c>
      <c r="R276">
        <v>273</v>
      </c>
      <c r="S276">
        <f t="shared" si="12"/>
        <v>310</v>
      </c>
      <c r="T276" t="s">
        <v>6499</v>
      </c>
      <c r="U276">
        <f t="shared" si="13"/>
        <v>1</v>
      </c>
      <c r="V276">
        <f t="shared" si="14"/>
        <v>2771</v>
      </c>
    </row>
    <row r="277" spans="1:22" x14ac:dyDescent="0.25">
      <c r="A277" s="3" t="s">
        <v>397</v>
      </c>
      <c r="B277" s="3" t="s">
        <v>3626</v>
      </c>
      <c r="C277" s="3">
        <v>4661</v>
      </c>
      <c r="D277" s="3">
        <v>1769</v>
      </c>
      <c r="E277" s="3">
        <v>876</v>
      </c>
      <c r="F277">
        <v>90</v>
      </c>
      <c r="G277">
        <v>49</v>
      </c>
      <c r="H277">
        <v>51</v>
      </c>
      <c r="I277">
        <v>8</v>
      </c>
      <c r="J277">
        <v>4868</v>
      </c>
      <c r="K277">
        <v>1930</v>
      </c>
      <c r="L277">
        <v>595</v>
      </c>
      <c r="M277">
        <v>35</v>
      </c>
      <c r="N277">
        <v>115</v>
      </c>
      <c r="O277">
        <v>45</v>
      </c>
      <c r="P277">
        <v>0</v>
      </c>
      <c r="Q277">
        <v>50</v>
      </c>
      <c r="R277">
        <v>453</v>
      </c>
      <c r="S277">
        <f t="shared" si="12"/>
        <v>503</v>
      </c>
      <c r="T277" t="s">
        <v>6497</v>
      </c>
      <c r="U277">
        <f t="shared" si="13"/>
        <v>0</v>
      </c>
      <c r="V277">
        <f t="shared" si="14"/>
        <v>0</v>
      </c>
    </row>
    <row r="278" spans="1:22" x14ac:dyDescent="0.25">
      <c r="A278" s="3" t="s">
        <v>398</v>
      </c>
      <c r="B278" s="3" t="s">
        <v>3627</v>
      </c>
      <c r="C278" s="3">
        <v>3174</v>
      </c>
      <c r="D278" s="3">
        <v>578</v>
      </c>
      <c r="E278" s="3">
        <v>184</v>
      </c>
      <c r="F278">
        <v>7</v>
      </c>
      <c r="G278">
        <v>9</v>
      </c>
      <c r="H278">
        <v>10</v>
      </c>
      <c r="I278">
        <v>0</v>
      </c>
      <c r="J278">
        <v>3174</v>
      </c>
      <c r="K278">
        <v>1225</v>
      </c>
      <c r="L278">
        <v>470</v>
      </c>
      <c r="M278">
        <v>10</v>
      </c>
      <c r="N278">
        <v>25</v>
      </c>
      <c r="O278">
        <v>20</v>
      </c>
      <c r="P278">
        <v>26</v>
      </c>
      <c r="Q278">
        <v>0</v>
      </c>
      <c r="R278">
        <v>356</v>
      </c>
      <c r="S278">
        <f t="shared" si="12"/>
        <v>382</v>
      </c>
      <c r="T278" t="s">
        <v>6498</v>
      </c>
      <c r="U278">
        <f t="shared" si="13"/>
        <v>0</v>
      </c>
      <c r="V278">
        <f t="shared" si="14"/>
        <v>0</v>
      </c>
    </row>
    <row r="279" spans="1:22" x14ac:dyDescent="0.25">
      <c r="A279" s="3" t="s">
        <v>399</v>
      </c>
      <c r="B279" s="3" t="s">
        <v>3628</v>
      </c>
      <c r="C279" s="3">
        <v>2879</v>
      </c>
      <c r="D279" s="3">
        <v>1155</v>
      </c>
      <c r="E279" s="3">
        <v>689</v>
      </c>
      <c r="F279">
        <v>8</v>
      </c>
      <c r="G279">
        <v>7</v>
      </c>
      <c r="H279">
        <v>26</v>
      </c>
      <c r="I279">
        <v>43</v>
      </c>
      <c r="J279">
        <v>2879</v>
      </c>
      <c r="K279">
        <v>1315</v>
      </c>
      <c r="L279">
        <v>310</v>
      </c>
      <c r="M279">
        <v>35</v>
      </c>
      <c r="N279">
        <v>45</v>
      </c>
      <c r="O279">
        <v>4</v>
      </c>
      <c r="P279">
        <v>16</v>
      </c>
      <c r="Q279">
        <v>9</v>
      </c>
      <c r="R279">
        <v>201</v>
      </c>
      <c r="S279">
        <f t="shared" si="12"/>
        <v>226</v>
      </c>
      <c r="T279" t="s">
        <v>6498</v>
      </c>
      <c r="U279">
        <f t="shared" si="13"/>
        <v>0</v>
      </c>
      <c r="V279">
        <f t="shared" si="14"/>
        <v>0</v>
      </c>
    </row>
    <row r="280" spans="1:22" x14ac:dyDescent="0.25">
      <c r="A280" s="3" t="s">
        <v>400</v>
      </c>
      <c r="B280" s="3" t="s">
        <v>3629</v>
      </c>
      <c r="C280" s="3">
        <v>3144</v>
      </c>
      <c r="D280" s="3">
        <v>824</v>
      </c>
      <c r="E280" s="3">
        <v>307</v>
      </c>
      <c r="F280">
        <v>21</v>
      </c>
      <c r="G280">
        <v>12</v>
      </c>
      <c r="H280">
        <v>18</v>
      </c>
      <c r="I280">
        <v>35</v>
      </c>
      <c r="J280">
        <v>3144</v>
      </c>
      <c r="K280">
        <v>1345</v>
      </c>
      <c r="L280">
        <v>545</v>
      </c>
      <c r="M280">
        <v>20</v>
      </c>
      <c r="N280">
        <v>70</v>
      </c>
      <c r="O280">
        <v>35</v>
      </c>
      <c r="P280">
        <v>19</v>
      </c>
      <c r="Q280">
        <v>19</v>
      </c>
      <c r="R280">
        <v>345</v>
      </c>
      <c r="S280">
        <f t="shared" si="12"/>
        <v>383</v>
      </c>
      <c r="T280" t="s">
        <v>6497</v>
      </c>
      <c r="U280">
        <f t="shared" si="13"/>
        <v>0</v>
      </c>
      <c r="V280">
        <f t="shared" si="14"/>
        <v>0</v>
      </c>
    </row>
    <row r="281" spans="1:22" x14ac:dyDescent="0.25">
      <c r="A281" s="3" t="s">
        <v>401</v>
      </c>
      <c r="B281" s="3" t="s">
        <v>3630</v>
      </c>
      <c r="C281" s="3">
        <v>2726</v>
      </c>
      <c r="D281" s="3">
        <v>916</v>
      </c>
      <c r="E281" s="3">
        <v>536</v>
      </c>
      <c r="F281">
        <v>0</v>
      </c>
      <c r="G281">
        <v>49</v>
      </c>
      <c r="H281">
        <v>29</v>
      </c>
      <c r="I281">
        <v>11</v>
      </c>
      <c r="J281">
        <v>2726</v>
      </c>
      <c r="K281">
        <v>1325</v>
      </c>
      <c r="L281">
        <v>435</v>
      </c>
      <c r="M281">
        <v>0</v>
      </c>
      <c r="N281">
        <v>45</v>
      </c>
      <c r="O281">
        <v>50</v>
      </c>
      <c r="P281">
        <v>10</v>
      </c>
      <c r="Q281">
        <v>17</v>
      </c>
      <c r="R281">
        <v>244</v>
      </c>
      <c r="S281">
        <f t="shared" si="12"/>
        <v>271</v>
      </c>
      <c r="T281" t="s">
        <v>6499</v>
      </c>
      <c r="U281">
        <f t="shared" si="13"/>
        <v>1</v>
      </c>
      <c r="V281">
        <f t="shared" si="14"/>
        <v>2726</v>
      </c>
    </row>
    <row r="282" spans="1:22" x14ac:dyDescent="0.25">
      <c r="A282" s="3" t="s">
        <v>402</v>
      </c>
      <c r="B282" s="3" t="s">
        <v>3631</v>
      </c>
      <c r="C282" s="3">
        <v>3268</v>
      </c>
      <c r="D282" s="3">
        <v>468</v>
      </c>
      <c r="E282" s="3">
        <v>169</v>
      </c>
      <c r="F282">
        <v>0</v>
      </c>
      <c r="G282">
        <v>10</v>
      </c>
      <c r="H282">
        <v>0</v>
      </c>
      <c r="I282">
        <v>0</v>
      </c>
      <c r="J282">
        <v>3268</v>
      </c>
      <c r="K282">
        <v>1415</v>
      </c>
      <c r="L282">
        <v>730</v>
      </c>
      <c r="M282">
        <v>35</v>
      </c>
      <c r="N282">
        <v>20</v>
      </c>
      <c r="O282">
        <v>50</v>
      </c>
      <c r="P282">
        <v>10</v>
      </c>
      <c r="Q282">
        <v>38</v>
      </c>
      <c r="R282">
        <v>376</v>
      </c>
      <c r="S282">
        <f t="shared" si="12"/>
        <v>424</v>
      </c>
      <c r="T282" t="s">
        <v>6497</v>
      </c>
      <c r="U282">
        <f t="shared" si="13"/>
        <v>0</v>
      </c>
      <c r="V282">
        <f t="shared" si="14"/>
        <v>0</v>
      </c>
    </row>
    <row r="283" spans="1:22" x14ac:dyDescent="0.25">
      <c r="A283" s="3" t="s">
        <v>403</v>
      </c>
      <c r="B283" s="3" t="s">
        <v>3632</v>
      </c>
      <c r="C283" s="3">
        <v>2327</v>
      </c>
      <c r="D283" s="3">
        <v>343</v>
      </c>
      <c r="E283" s="3">
        <v>115</v>
      </c>
      <c r="F283">
        <v>18</v>
      </c>
      <c r="G283">
        <v>9</v>
      </c>
      <c r="H283">
        <v>0</v>
      </c>
      <c r="I283">
        <v>1</v>
      </c>
      <c r="J283">
        <v>2327</v>
      </c>
      <c r="K283">
        <v>900</v>
      </c>
      <c r="L283">
        <v>450</v>
      </c>
      <c r="M283">
        <v>10</v>
      </c>
      <c r="N283">
        <v>0</v>
      </c>
      <c r="O283">
        <v>4</v>
      </c>
      <c r="P283">
        <v>6</v>
      </c>
      <c r="Q283">
        <v>6</v>
      </c>
      <c r="R283">
        <v>186</v>
      </c>
      <c r="S283">
        <f t="shared" si="12"/>
        <v>198</v>
      </c>
      <c r="T283" t="s">
        <v>6497</v>
      </c>
      <c r="U283">
        <f t="shared" si="13"/>
        <v>0</v>
      </c>
      <c r="V283">
        <f t="shared" si="14"/>
        <v>0</v>
      </c>
    </row>
    <row r="284" spans="1:22" x14ac:dyDescent="0.25">
      <c r="A284" s="3" t="s">
        <v>404</v>
      </c>
      <c r="B284" s="3" t="s">
        <v>3633</v>
      </c>
      <c r="C284" s="3">
        <v>1692</v>
      </c>
      <c r="D284" s="3">
        <v>463</v>
      </c>
      <c r="E284" s="3">
        <v>370</v>
      </c>
      <c r="F284">
        <v>7</v>
      </c>
      <c r="G284">
        <v>42</v>
      </c>
      <c r="H284">
        <v>0</v>
      </c>
      <c r="I284">
        <v>0</v>
      </c>
      <c r="J284">
        <v>1692</v>
      </c>
      <c r="K284">
        <v>525</v>
      </c>
      <c r="L284">
        <v>175</v>
      </c>
      <c r="M284">
        <v>15</v>
      </c>
      <c r="N284">
        <v>4</v>
      </c>
      <c r="O284">
        <v>15</v>
      </c>
      <c r="P284">
        <v>16</v>
      </c>
      <c r="Q284">
        <v>0</v>
      </c>
      <c r="R284">
        <v>158</v>
      </c>
      <c r="S284">
        <f t="shared" si="12"/>
        <v>174</v>
      </c>
      <c r="T284" t="s">
        <v>6499</v>
      </c>
      <c r="U284">
        <f t="shared" si="13"/>
        <v>1</v>
      </c>
      <c r="V284">
        <f t="shared" si="14"/>
        <v>1692</v>
      </c>
    </row>
    <row r="285" spans="1:22" x14ac:dyDescent="0.25">
      <c r="A285" s="3" t="s">
        <v>405</v>
      </c>
      <c r="B285" s="3" t="s">
        <v>3634</v>
      </c>
      <c r="C285" s="3">
        <v>1663</v>
      </c>
      <c r="D285" s="3">
        <v>536</v>
      </c>
      <c r="E285" s="3">
        <v>184</v>
      </c>
      <c r="F285">
        <v>24</v>
      </c>
      <c r="G285">
        <v>15</v>
      </c>
      <c r="H285">
        <v>24</v>
      </c>
      <c r="I285">
        <v>32</v>
      </c>
      <c r="J285">
        <v>1663</v>
      </c>
      <c r="K285">
        <v>695</v>
      </c>
      <c r="L285">
        <v>240</v>
      </c>
      <c r="M285">
        <v>20</v>
      </c>
      <c r="N285">
        <v>4</v>
      </c>
      <c r="O285">
        <v>25</v>
      </c>
      <c r="P285">
        <v>0</v>
      </c>
      <c r="Q285">
        <v>4</v>
      </c>
      <c r="R285">
        <v>157</v>
      </c>
      <c r="S285">
        <f t="shared" si="12"/>
        <v>161</v>
      </c>
      <c r="T285" t="s">
        <v>6497</v>
      </c>
      <c r="U285">
        <f t="shared" si="13"/>
        <v>0</v>
      </c>
      <c r="V285">
        <f t="shared" si="14"/>
        <v>0</v>
      </c>
    </row>
    <row r="286" spans="1:22" x14ac:dyDescent="0.25">
      <c r="A286" s="3" t="s">
        <v>406</v>
      </c>
      <c r="B286" s="3" t="s">
        <v>3635</v>
      </c>
      <c r="C286" s="3">
        <v>2549</v>
      </c>
      <c r="D286" s="3">
        <v>955</v>
      </c>
      <c r="E286" s="3">
        <v>363</v>
      </c>
      <c r="F286">
        <v>16</v>
      </c>
      <c r="G286">
        <v>36</v>
      </c>
      <c r="H286">
        <v>23</v>
      </c>
      <c r="I286">
        <v>4</v>
      </c>
      <c r="J286">
        <v>2564</v>
      </c>
      <c r="K286">
        <v>830</v>
      </c>
      <c r="L286">
        <v>240</v>
      </c>
      <c r="M286">
        <v>20</v>
      </c>
      <c r="N286">
        <v>25</v>
      </c>
      <c r="O286">
        <v>35</v>
      </c>
      <c r="P286">
        <v>5</v>
      </c>
      <c r="Q286">
        <v>23</v>
      </c>
      <c r="R286">
        <v>141</v>
      </c>
      <c r="S286">
        <f t="shared" si="12"/>
        <v>169</v>
      </c>
      <c r="T286" t="s">
        <v>6498</v>
      </c>
      <c r="U286">
        <f t="shared" si="13"/>
        <v>0</v>
      </c>
      <c r="V286">
        <f t="shared" si="14"/>
        <v>0</v>
      </c>
    </row>
    <row r="287" spans="1:22" x14ac:dyDescent="0.25">
      <c r="A287" s="3" t="s">
        <v>407</v>
      </c>
      <c r="B287" s="3" t="s">
        <v>3636</v>
      </c>
      <c r="C287" s="3">
        <v>1007</v>
      </c>
      <c r="D287" s="3">
        <v>447</v>
      </c>
      <c r="E287" s="3">
        <v>158</v>
      </c>
      <c r="F287">
        <v>7</v>
      </c>
      <c r="G287">
        <v>5</v>
      </c>
      <c r="H287">
        <v>0</v>
      </c>
      <c r="I287">
        <v>0</v>
      </c>
      <c r="J287">
        <v>1012</v>
      </c>
      <c r="K287">
        <v>365</v>
      </c>
      <c r="L287">
        <v>95</v>
      </c>
      <c r="M287">
        <v>4</v>
      </c>
      <c r="N287">
        <v>20</v>
      </c>
      <c r="O287">
        <v>15</v>
      </c>
      <c r="P287">
        <v>14</v>
      </c>
      <c r="Q287">
        <v>6</v>
      </c>
      <c r="R287">
        <v>53</v>
      </c>
      <c r="S287">
        <f t="shared" si="12"/>
        <v>73</v>
      </c>
      <c r="T287" t="s">
        <v>6499</v>
      </c>
      <c r="U287">
        <f t="shared" si="13"/>
        <v>1</v>
      </c>
      <c r="V287">
        <f t="shared" si="14"/>
        <v>1012</v>
      </c>
    </row>
    <row r="288" spans="1:22" x14ac:dyDescent="0.25">
      <c r="A288" s="3" t="s">
        <v>408</v>
      </c>
      <c r="B288" s="3" t="s">
        <v>3637</v>
      </c>
      <c r="C288" s="3">
        <v>1005</v>
      </c>
      <c r="D288" s="3">
        <v>486</v>
      </c>
      <c r="E288" s="3">
        <v>65</v>
      </c>
      <c r="F288">
        <v>0</v>
      </c>
      <c r="G288">
        <v>18</v>
      </c>
      <c r="H288">
        <v>23</v>
      </c>
      <c r="I288">
        <v>5</v>
      </c>
      <c r="J288">
        <v>1005</v>
      </c>
      <c r="K288">
        <v>330</v>
      </c>
      <c r="L288">
        <v>175</v>
      </c>
      <c r="M288">
        <v>4</v>
      </c>
      <c r="N288">
        <v>15</v>
      </c>
      <c r="O288">
        <v>60</v>
      </c>
      <c r="P288">
        <v>8</v>
      </c>
      <c r="Q288">
        <v>20</v>
      </c>
      <c r="R288">
        <v>125</v>
      </c>
      <c r="S288">
        <f t="shared" si="12"/>
        <v>153</v>
      </c>
      <c r="T288" t="s">
        <v>6499</v>
      </c>
      <c r="U288">
        <f t="shared" si="13"/>
        <v>1</v>
      </c>
      <c r="V288">
        <f t="shared" si="14"/>
        <v>1005</v>
      </c>
    </row>
    <row r="289" spans="1:22" x14ac:dyDescent="0.25">
      <c r="A289" s="3" t="s">
        <v>409</v>
      </c>
      <c r="B289" s="3" t="s">
        <v>3638</v>
      </c>
      <c r="C289" s="3">
        <v>1618</v>
      </c>
      <c r="D289" s="3">
        <v>603</v>
      </c>
      <c r="E289" s="3">
        <v>208</v>
      </c>
      <c r="F289">
        <v>0</v>
      </c>
      <c r="G289">
        <v>25</v>
      </c>
      <c r="H289">
        <v>43</v>
      </c>
      <c r="I289">
        <v>18</v>
      </c>
      <c r="J289">
        <v>1620</v>
      </c>
      <c r="K289">
        <v>625</v>
      </c>
      <c r="L289">
        <v>205</v>
      </c>
      <c r="M289">
        <v>30</v>
      </c>
      <c r="N289">
        <v>25</v>
      </c>
      <c r="O289">
        <v>45</v>
      </c>
      <c r="P289">
        <v>0</v>
      </c>
      <c r="Q289">
        <v>7</v>
      </c>
      <c r="R289">
        <v>171</v>
      </c>
      <c r="S289">
        <f t="shared" si="12"/>
        <v>178</v>
      </c>
      <c r="T289" t="s">
        <v>6499</v>
      </c>
      <c r="U289">
        <f t="shared" si="13"/>
        <v>1</v>
      </c>
      <c r="V289">
        <f t="shared" si="14"/>
        <v>1620</v>
      </c>
    </row>
    <row r="290" spans="1:22" x14ac:dyDescent="0.25">
      <c r="A290" s="3" t="s">
        <v>410</v>
      </c>
      <c r="B290" s="3" t="s">
        <v>3639</v>
      </c>
      <c r="C290" s="3">
        <v>2258</v>
      </c>
      <c r="D290" s="3">
        <v>990</v>
      </c>
      <c r="E290" s="3">
        <v>268</v>
      </c>
      <c r="F290">
        <v>38</v>
      </c>
      <c r="G290">
        <v>9</v>
      </c>
      <c r="H290">
        <v>94</v>
      </c>
      <c r="I290">
        <v>28</v>
      </c>
      <c r="J290">
        <v>2258</v>
      </c>
      <c r="K290">
        <v>610</v>
      </c>
      <c r="L290">
        <v>205</v>
      </c>
      <c r="M290">
        <v>25</v>
      </c>
      <c r="N290">
        <v>35</v>
      </c>
      <c r="O290">
        <v>35</v>
      </c>
      <c r="P290">
        <v>7</v>
      </c>
      <c r="Q290">
        <v>8</v>
      </c>
      <c r="R290">
        <v>193</v>
      </c>
      <c r="S290">
        <f t="shared" si="12"/>
        <v>208</v>
      </c>
      <c r="T290" t="s">
        <v>6499</v>
      </c>
      <c r="U290">
        <f t="shared" si="13"/>
        <v>1</v>
      </c>
      <c r="V290">
        <f t="shared" si="14"/>
        <v>2258</v>
      </c>
    </row>
    <row r="291" spans="1:22" x14ac:dyDescent="0.25">
      <c r="A291" s="3" t="s">
        <v>411</v>
      </c>
      <c r="B291" s="3" t="s">
        <v>3640</v>
      </c>
      <c r="C291" s="3">
        <v>972</v>
      </c>
      <c r="D291" s="3">
        <v>599</v>
      </c>
      <c r="E291" s="3">
        <v>115</v>
      </c>
      <c r="F291">
        <v>0</v>
      </c>
      <c r="G291">
        <v>19</v>
      </c>
      <c r="H291">
        <v>12</v>
      </c>
      <c r="I291">
        <v>18</v>
      </c>
      <c r="J291">
        <v>972</v>
      </c>
      <c r="K291">
        <v>295</v>
      </c>
      <c r="L291">
        <v>90</v>
      </c>
      <c r="M291">
        <v>0</v>
      </c>
      <c r="N291">
        <v>20</v>
      </c>
      <c r="O291">
        <v>30</v>
      </c>
      <c r="P291">
        <v>5</v>
      </c>
      <c r="Q291">
        <v>0</v>
      </c>
      <c r="R291">
        <v>91</v>
      </c>
      <c r="S291">
        <f t="shared" si="12"/>
        <v>96</v>
      </c>
      <c r="T291" t="s">
        <v>6498</v>
      </c>
      <c r="U291">
        <f t="shared" si="13"/>
        <v>0</v>
      </c>
      <c r="V291">
        <f t="shared" si="14"/>
        <v>0</v>
      </c>
    </row>
    <row r="292" spans="1:22" x14ac:dyDescent="0.25">
      <c r="A292" s="3" t="s">
        <v>412</v>
      </c>
      <c r="B292" s="3" t="s">
        <v>3641</v>
      </c>
      <c r="C292" s="3">
        <v>2090</v>
      </c>
      <c r="D292" s="3">
        <v>905</v>
      </c>
      <c r="E292" s="3">
        <v>407</v>
      </c>
      <c r="F292">
        <v>21</v>
      </c>
      <c r="G292">
        <v>0</v>
      </c>
      <c r="H292">
        <v>22</v>
      </c>
      <c r="I292">
        <v>36</v>
      </c>
      <c r="J292">
        <v>2090</v>
      </c>
      <c r="K292">
        <v>665</v>
      </c>
      <c r="L292">
        <v>340</v>
      </c>
      <c r="M292">
        <v>35</v>
      </c>
      <c r="N292">
        <v>55</v>
      </c>
      <c r="O292">
        <v>55</v>
      </c>
      <c r="P292">
        <v>17</v>
      </c>
      <c r="Q292">
        <v>30</v>
      </c>
      <c r="R292">
        <v>271</v>
      </c>
      <c r="S292">
        <f t="shared" si="12"/>
        <v>318</v>
      </c>
      <c r="T292" t="s">
        <v>6499</v>
      </c>
      <c r="U292">
        <f t="shared" si="13"/>
        <v>1</v>
      </c>
      <c r="V292">
        <f t="shared" si="14"/>
        <v>2090</v>
      </c>
    </row>
    <row r="293" spans="1:22" x14ac:dyDescent="0.25">
      <c r="A293" s="3" t="s">
        <v>413</v>
      </c>
      <c r="B293" s="3" t="s">
        <v>3642</v>
      </c>
      <c r="C293" s="3">
        <v>3327</v>
      </c>
      <c r="D293" s="3">
        <v>2151</v>
      </c>
      <c r="E293" s="3">
        <v>1180</v>
      </c>
      <c r="F293">
        <v>34</v>
      </c>
      <c r="G293">
        <v>154</v>
      </c>
      <c r="H293">
        <v>152</v>
      </c>
      <c r="I293">
        <v>42</v>
      </c>
      <c r="J293">
        <v>3327</v>
      </c>
      <c r="K293">
        <v>1150</v>
      </c>
      <c r="L293">
        <v>280</v>
      </c>
      <c r="M293">
        <v>50</v>
      </c>
      <c r="N293">
        <v>45</v>
      </c>
      <c r="O293">
        <v>60</v>
      </c>
      <c r="P293">
        <v>11</v>
      </c>
      <c r="Q293">
        <v>43</v>
      </c>
      <c r="R293">
        <v>251</v>
      </c>
      <c r="S293">
        <f t="shared" si="12"/>
        <v>305</v>
      </c>
      <c r="T293" t="s">
        <v>6499</v>
      </c>
      <c r="U293">
        <f t="shared" si="13"/>
        <v>1</v>
      </c>
      <c r="V293">
        <f t="shared" si="14"/>
        <v>3327</v>
      </c>
    </row>
    <row r="294" spans="1:22" x14ac:dyDescent="0.25">
      <c r="A294" s="3" t="s">
        <v>414</v>
      </c>
      <c r="B294" s="3" t="s">
        <v>3643</v>
      </c>
      <c r="C294" s="3">
        <v>6939</v>
      </c>
      <c r="D294" s="3">
        <v>3619</v>
      </c>
      <c r="E294" s="3">
        <v>1590</v>
      </c>
      <c r="F294">
        <v>100</v>
      </c>
      <c r="G294">
        <v>163</v>
      </c>
      <c r="H294">
        <v>90</v>
      </c>
      <c r="I294">
        <v>229</v>
      </c>
      <c r="J294">
        <v>6988</v>
      </c>
      <c r="K294">
        <v>1925</v>
      </c>
      <c r="L294">
        <v>510</v>
      </c>
      <c r="M294">
        <v>60</v>
      </c>
      <c r="N294">
        <v>65</v>
      </c>
      <c r="O294">
        <v>160</v>
      </c>
      <c r="P294">
        <v>29</v>
      </c>
      <c r="Q294">
        <v>181</v>
      </c>
      <c r="R294">
        <v>239</v>
      </c>
      <c r="S294">
        <f t="shared" si="12"/>
        <v>449</v>
      </c>
      <c r="T294" t="s">
        <v>6499</v>
      </c>
      <c r="U294">
        <f t="shared" si="13"/>
        <v>1</v>
      </c>
      <c r="V294">
        <f t="shared" si="14"/>
        <v>6988</v>
      </c>
    </row>
    <row r="295" spans="1:22" x14ac:dyDescent="0.25">
      <c r="A295" s="3" t="s">
        <v>415</v>
      </c>
      <c r="B295" s="3" t="s">
        <v>3644</v>
      </c>
      <c r="C295" s="3">
        <v>6193</v>
      </c>
      <c r="D295" s="3">
        <v>2857</v>
      </c>
      <c r="E295" s="3">
        <v>1518</v>
      </c>
      <c r="F295">
        <v>57</v>
      </c>
      <c r="G295">
        <v>19</v>
      </c>
      <c r="H295">
        <v>58</v>
      </c>
      <c r="I295">
        <v>19</v>
      </c>
      <c r="J295">
        <v>6252</v>
      </c>
      <c r="K295">
        <v>1715</v>
      </c>
      <c r="L295">
        <v>765</v>
      </c>
      <c r="M295">
        <v>120</v>
      </c>
      <c r="N295">
        <v>100</v>
      </c>
      <c r="O295">
        <v>215</v>
      </c>
      <c r="P295">
        <v>58</v>
      </c>
      <c r="Q295">
        <v>216</v>
      </c>
      <c r="R295">
        <v>463</v>
      </c>
      <c r="S295">
        <f t="shared" si="12"/>
        <v>737</v>
      </c>
      <c r="T295" t="s">
        <v>6499</v>
      </c>
      <c r="U295">
        <f t="shared" si="13"/>
        <v>1</v>
      </c>
      <c r="V295">
        <f t="shared" si="14"/>
        <v>6252</v>
      </c>
    </row>
    <row r="296" spans="1:22" x14ac:dyDescent="0.25">
      <c r="A296" s="3" t="s">
        <v>416</v>
      </c>
      <c r="B296" s="3" t="s">
        <v>3645</v>
      </c>
      <c r="C296" s="3">
        <v>1232</v>
      </c>
      <c r="D296" s="3">
        <v>568</v>
      </c>
      <c r="E296" s="3">
        <v>244</v>
      </c>
      <c r="F296">
        <v>3</v>
      </c>
      <c r="G296">
        <v>8</v>
      </c>
      <c r="H296">
        <v>6</v>
      </c>
      <c r="I296">
        <v>4</v>
      </c>
      <c r="J296">
        <v>1232</v>
      </c>
      <c r="K296">
        <v>355</v>
      </c>
      <c r="L296">
        <v>195</v>
      </c>
      <c r="M296">
        <v>0</v>
      </c>
      <c r="N296">
        <v>10</v>
      </c>
      <c r="O296">
        <v>55</v>
      </c>
      <c r="P296">
        <v>13</v>
      </c>
      <c r="Q296">
        <v>10</v>
      </c>
      <c r="R296">
        <v>171</v>
      </c>
      <c r="S296">
        <f t="shared" si="12"/>
        <v>194</v>
      </c>
      <c r="T296" t="s">
        <v>6499</v>
      </c>
      <c r="U296">
        <f t="shared" si="13"/>
        <v>1</v>
      </c>
      <c r="V296">
        <f t="shared" si="14"/>
        <v>1232</v>
      </c>
    </row>
    <row r="297" spans="1:22" x14ac:dyDescent="0.25">
      <c r="A297" s="3" t="s">
        <v>417</v>
      </c>
      <c r="B297" s="3" t="s">
        <v>3646</v>
      </c>
      <c r="C297" s="3">
        <v>4747</v>
      </c>
      <c r="D297" s="3">
        <v>1703</v>
      </c>
      <c r="E297" s="3">
        <v>1043</v>
      </c>
      <c r="F297">
        <v>113</v>
      </c>
      <c r="G297">
        <v>82</v>
      </c>
      <c r="H297">
        <v>32</v>
      </c>
      <c r="I297">
        <v>36</v>
      </c>
      <c r="J297">
        <v>4808</v>
      </c>
      <c r="K297">
        <v>1785</v>
      </c>
      <c r="L297">
        <v>575</v>
      </c>
      <c r="M297">
        <v>55</v>
      </c>
      <c r="N297">
        <v>40</v>
      </c>
      <c r="O297">
        <v>145</v>
      </c>
      <c r="P297">
        <v>11</v>
      </c>
      <c r="Q297">
        <v>35</v>
      </c>
      <c r="R297">
        <v>557</v>
      </c>
      <c r="S297">
        <f t="shared" si="12"/>
        <v>603</v>
      </c>
      <c r="T297" t="s">
        <v>6499</v>
      </c>
      <c r="U297">
        <f t="shared" si="13"/>
        <v>1</v>
      </c>
      <c r="V297">
        <f t="shared" si="14"/>
        <v>4808</v>
      </c>
    </row>
    <row r="298" spans="1:22" x14ac:dyDescent="0.25">
      <c r="A298" s="3" t="s">
        <v>418</v>
      </c>
      <c r="B298" s="3" t="s">
        <v>3647</v>
      </c>
      <c r="C298" s="3">
        <v>1206</v>
      </c>
      <c r="D298" s="3">
        <v>505</v>
      </c>
      <c r="E298" s="3">
        <v>320</v>
      </c>
      <c r="F298">
        <v>12</v>
      </c>
      <c r="G298">
        <v>41</v>
      </c>
      <c r="H298">
        <v>28</v>
      </c>
      <c r="I298">
        <v>10</v>
      </c>
      <c r="J298">
        <v>1217</v>
      </c>
      <c r="K298">
        <v>365</v>
      </c>
      <c r="L298">
        <v>150</v>
      </c>
      <c r="M298">
        <v>25</v>
      </c>
      <c r="N298">
        <v>10</v>
      </c>
      <c r="O298">
        <v>40</v>
      </c>
      <c r="P298">
        <v>27</v>
      </c>
      <c r="Q298">
        <v>13</v>
      </c>
      <c r="R298">
        <v>123</v>
      </c>
      <c r="S298">
        <f t="shared" si="12"/>
        <v>163</v>
      </c>
      <c r="T298" t="s">
        <v>6499</v>
      </c>
      <c r="U298">
        <f t="shared" si="13"/>
        <v>1</v>
      </c>
      <c r="V298">
        <f t="shared" si="14"/>
        <v>1217</v>
      </c>
    </row>
    <row r="299" spans="1:22" x14ac:dyDescent="0.25">
      <c r="A299" s="3" t="s">
        <v>419</v>
      </c>
      <c r="B299" s="3" t="s">
        <v>3648</v>
      </c>
      <c r="C299" s="3">
        <v>6301</v>
      </c>
      <c r="D299" s="3">
        <v>3433</v>
      </c>
      <c r="E299" s="3">
        <v>1780</v>
      </c>
      <c r="F299">
        <v>11</v>
      </c>
      <c r="G299">
        <v>133</v>
      </c>
      <c r="H299">
        <v>306</v>
      </c>
      <c r="I299">
        <v>147</v>
      </c>
      <c r="J299">
        <v>6504</v>
      </c>
      <c r="K299">
        <v>1920</v>
      </c>
      <c r="L299">
        <v>555</v>
      </c>
      <c r="M299">
        <v>95</v>
      </c>
      <c r="N299">
        <v>155</v>
      </c>
      <c r="O299">
        <v>65</v>
      </c>
      <c r="P299">
        <v>65</v>
      </c>
      <c r="Q299">
        <v>35</v>
      </c>
      <c r="R299">
        <v>568</v>
      </c>
      <c r="S299">
        <f t="shared" si="12"/>
        <v>668</v>
      </c>
      <c r="T299" t="s">
        <v>6499</v>
      </c>
      <c r="U299">
        <f t="shared" si="13"/>
        <v>1</v>
      </c>
      <c r="V299">
        <f t="shared" si="14"/>
        <v>6504</v>
      </c>
    </row>
    <row r="300" spans="1:22" x14ac:dyDescent="0.25">
      <c r="A300" s="3" t="s">
        <v>420</v>
      </c>
      <c r="B300" s="3" t="s">
        <v>3649</v>
      </c>
      <c r="C300" s="3">
        <v>5586</v>
      </c>
      <c r="D300" s="3">
        <v>2771</v>
      </c>
      <c r="E300" s="3">
        <v>1923</v>
      </c>
      <c r="F300">
        <v>131</v>
      </c>
      <c r="G300">
        <v>323</v>
      </c>
      <c r="H300">
        <v>0</v>
      </c>
      <c r="I300">
        <v>277</v>
      </c>
      <c r="J300">
        <v>5586</v>
      </c>
      <c r="K300">
        <v>1810</v>
      </c>
      <c r="L300">
        <v>690</v>
      </c>
      <c r="M300">
        <v>225</v>
      </c>
      <c r="N300">
        <v>25</v>
      </c>
      <c r="O300">
        <v>95</v>
      </c>
      <c r="P300">
        <v>19</v>
      </c>
      <c r="Q300">
        <v>98</v>
      </c>
      <c r="R300">
        <v>622</v>
      </c>
      <c r="S300">
        <f t="shared" si="12"/>
        <v>739</v>
      </c>
      <c r="T300" t="s">
        <v>6499</v>
      </c>
      <c r="U300">
        <f t="shared" si="13"/>
        <v>1</v>
      </c>
      <c r="V300">
        <f t="shared" si="14"/>
        <v>5586</v>
      </c>
    </row>
    <row r="301" spans="1:22" x14ac:dyDescent="0.25">
      <c r="A301" s="3" t="s">
        <v>421</v>
      </c>
      <c r="B301" s="3" t="s">
        <v>3650</v>
      </c>
      <c r="C301" s="3">
        <v>1633</v>
      </c>
      <c r="D301" s="3">
        <v>204</v>
      </c>
      <c r="E301" s="3">
        <v>84</v>
      </c>
      <c r="F301">
        <v>33</v>
      </c>
      <c r="G301">
        <v>11</v>
      </c>
      <c r="H301">
        <v>32</v>
      </c>
      <c r="I301">
        <v>11</v>
      </c>
      <c r="J301">
        <v>1633</v>
      </c>
      <c r="K301">
        <v>795</v>
      </c>
      <c r="L301">
        <v>420</v>
      </c>
      <c r="M301">
        <v>4</v>
      </c>
      <c r="N301">
        <v>4</v>
      </c>
      <c r="O301">
        <v>4</v>
      </c>
      <c r="P301">
        <v>11</v>
      </c>
      <c r="Q301">
        <v>24</v>
      </c>
      <c r="R301">
        <v>186</v>
      </c>
      <c r="S301">
        <f t="shared" si="12"/>
        <v>221</v>
      </c>
      <c r="T301" t="s">
        <v>6498</v>
      </c>
      <c r="U301">
        <f t="shared" si="13"/>
        <v>0</v>
      </c>
      <c r="V301">
        <f t="shared" si="14"/>
        <v>0</v>
      </c>
    </row>
    <row r="302" spans="1:22" x14ac:dyDescent="0.25">
      <c r="A302" s="3" t="s">
        <v>422</v>
      </c>
      <c r="B302" s="3" t="s">
        <v>3651</v>
      </c>
      <c r="C302" s="3">
        <v>1215</v>
      </c>
      <c r="D302" s="3">
        <v>167</v>
      </c>
      <c r="E302" s="3">
        <v>75</v>
      </c>
      <c r="F302">
        <v>5</v>
      </c>
      <c r="G302">
        <v>4</v>
      </c>
      <c r="H302">
        <v>5</v>
      </c>
      <c r="I302">
        <v>0</v>
      </c>
      <c r="J302">
        <v>1215</v>
      </c>
      <c r="K302">
        <v>580</v>
      </c>
      <c r="L302">
        <v>290</v>
      </c>
      <c r="M302">
        <v>4</v>
      </c>
      <c r="N302">
        <v>0</v>
      </c>
      <c r="O302">
        <v>30</v>
      </c>
      <c r="P302">
        <v>35</v>
      </c>
      <c r="Q302">
        <v>35</v>
      </c>
      <c r="R302">
        <v>142</v>
      </c>
      <c r="S302">
        <f t="shared" si="12"/>
        <v>212</v>
      </c>
      <c r="T302" t="s">
        <v>6497</v>
      </c>
      <c r="U302">
        <f t="shared" si="13"/>
        <v>0</v>
      </c>
      <c r="V302">
        <f t="shared" si="14"/>
        <v>0</v>
      </c>
    </row>
    <row r="303" spans="1:22" x14ac:dyDescent="0.25">
      <c r="A303" s="3" t="s">
        <v>423</v>
      </c>
      <c r="B303" s="3" t="s">
        <v>3652</v>
      </c>
      <c r="C303" s="3">
        <v>2425</v>
      </c>
      <c r="D303" s="3">
        <v>211</v>
      </c>
      <c r="E303" s="3">
        <v>127</v>
      </c>
      <c r="F303">
        <v>0</v>
      </c>
      <c r="G303">
        <v>0</v>
      </c>
      <c r="H303">
        <v>0</v>
      </c>
      <c r="I303">
        <v>0</v>
      </c>
      <c r="J303">
        <v>2425</v>
      </c>
      <c r="K303">
        <v>1285</v>
      </c>
      <c r="L303">
        <v>905</v>
      </c>
      <c r="M303">
        <v>30</v>
      </c>
      <c r="N303">
        <v>15</v>
      </c>
      <c r="O303">
        <v>15</v>
      </c>
      <c r="P303">
        <v>7</v>
      </c>
      <c r="Q303">
        <v>8</v>
      </c>
      <c r="R303">
        <v>387</v>
      </c>
      <c r="S303">
        <f t="shared" si="12"/>
        <v>402</v>
      </c>
      <c r="T303" t="s">
        <v>6497</v>
      </c>
      <c r="U303">
        <f t="shared" si="13"/>
        <v>0</v>
      </c>
      <c r="V303">
        <f t="shared" si="14"/>
        <v>0</v>
      </c>
    </row>
    <row r="304" spans="1:22" x14ac:dyDescent="0.25">
      <c r="A304" s="3" t="s">
        <v>424</v>
      </c>
      <c r="B304" s="3" t="s">
        <v>3653</v>
      </c>
      <c r="C304" s="3">
        <v>1722</v>
      </c>
      <c r="D304" s="3">
        <v>414</v>
      </c>
      <c r="E304" s="3">
        <v>302</v>
      </c>
      <c r="F304">
        <v>0</v>
      </c>
      <c r="G304">
        <v>6</v>
      </c>
      <c r="H304">
        <v>0</v>
      </c>
      <c r="I304">
        <v>4</v>
      </c>
      <c r="J304">
        <v>1725</v>
      </c>
      <c r="K304">
        <v>610</v>
      </c>
      <c r="L304">
        <v>320</v>
      </c>
      <c r="M304">
        <v>0</v>
      </c>
      <c r="N304">
        <v>10</v>
      </c>
      <c r="O304">
        <v>15</v>
      </c>
      <c r="P304">
        <v>4</v>
      </c>
      <c r="Q304">
        <v>42</v>
      </c>
      <c r="R304">
        <v>73</v>
      </c>
      <c r="S304">
        <f t="shared" si="12"/>
        <v>119</v>
      </c>
      <c r="T304" t="s">
        <v>6498</v>
      </c>
      <c r="U304">
        <f t="shared" si="13"/>
        <v>0</v>
      </c>
      <c r="V304">
        <f t="shared" si="14"/>
        <v>0</v>
      </c>
    </row>
    <row r="305" spans="1:22" x14ac:dyDescent="0.25">
      <c r="A305" s="3" t="s">
        <v>425</v>
      </c>
      <c r="B305" s="3" t="s">
        <v>3654</v>
      </c>
      <c r="C305" s="3">
        <v>1876</v>
      </c>
      <c r="D305" s="3">
        <v>634</v>
      </c>
      <c r="E305" s="3">
        <v>306</v>
      </c>
      <c r="F305">
        <v>11</v>
      </c>
      <c r="G305">
        <v>19</v>
      </c>
      <c r="H305">
        <v>0</v>
      </c>
      <c r="I305">
        <v>11</v>
      </c>
      <c r="J305">
        <v>1876</v>
      </c>
      <c r="K305">
        <v>670</v>
      </c>
      <c r="L305">
        <v>245</v>
      </c>
      <c r="M305">
        <v>0</v>
      </c>
      <c r="N305">
        <v>45</v>
      </c>
      <c r="O305">
        <v>0</v>
      </c>
      <c r="P305">
        <v>6</v>
      </c>
      <c r="Q305">
        <v>5</v>
      </c>
      <c r="R305">
        <v>109</v>
      </c>
      <c r="S305">
        <f t="shared" si="12"/>
        <v>120</v>
      </c>
      <c r="T305" t="s">
        <v>6499</v>
      </c>
      <c r="U305">
        <f t="shared" si="13"/>
        <v>1</v>
      </c>
      <c r="V305">
        <f t="shared" si="14"/>
        <v>1876</v>
      </c>
    </row>
    <row r="306" spans="1:22" x14ac:dyDescent="0.25">
      <c r="A306" s="3" t="s">
        <v>426</v>
      </c>
      <c r="B306" s="3" t="s">
        <v>3655</v>
      </c>
      <c r="C306" s="3">
        <v>1334</v>
      </c>
      <c r="D306" s="3">
        <v>449</v>
      </c>
      <c r="E306" s="3">
        <v>284</v>
      </c>
      <c r="F306">
        <v>8</v>
      </c>
      <c r="G306">
        <v>25</v>
      </c>
      <c r="H306">
        <v>0</v>
      </c>
      <c r="I306">
        <v>0</v>
      </c>
      <c r="J306">
        <v>1370</v>
      </c>
      <c r="K306">
        <v>620</v>
      </c>
      <c r="L306">
        <v>220</v>
      </c>
      <c r="M306">
        <v>35</v>
      </c>
      <c r="N306">
        <v>15</v>
      </c>
      <c r="O306">
        <v>20</v>
      </c>
      <c r="P306">
        <v>5</v>
      </c>
      <c r="Q306">
        <v>0</v>
      </c>
      <c r="R306">
        <v>147</v>
      </c>
      <c r="S306">
        <f t="shared" si="12"/>
        <v>152</v>
      </c>
      <c r="T306" t="s">
        <v>6499</v>
      </c>
      <c r="U306">
        <f t="shared" si="13"/>
        <v>1</v>
      </c>
      <c r="V306">
        <f t="shared" si="14"/>
        <v>1370</v>
      </c>
    </row>
    <row r="307" spans="1:22" x14ac:dyDescent="0.25">
      <c r="A307" s="3" t="s">
        <v>427</v>
      </c>
      <c r="B307" s="3" t="s">
        <v>3656</v>
      </c>
      <c r="C307" s="3">
        <v>981</v>
      </c>
      <c r="D307" s="3">
        <v>403</v>
      </c>
      <c r="E307" s="3">
        <v>263</v>
      </c>
      <c r="F307">
        <v>15</v>
      </c>
      <c r="G307">
        <v>26</v>
      </c>
      <c r="H307">
        <v>5</v>
      </c>
      <c r="I307">
        <v>0</v>
      </c>
      <c r="J307">
        <v>981</v>
      </c>
      <c r="K307">
        <v>490</v>
      </c>
      <c r="L307">
        <v>110</v>
      </c>
      <c r="M307">
        <v>25</v>
      </c>
      <c r="N307">
        <v>0</v>
      </c>
      <c r="O307">
        <v>15</v>
      </c>
      <c r="P307">
        <v>0</v>
      </c>
      <c r="Q307">
        <v>0</v>
      </c>
      <c r="R307">
        <v>51</v>
      </c>
      <c r="S307">
        <f t="shared" si="12"/>
        <v>51</v>
      </c>
      <c r="T307" t="s">
        <v>6499</v>
      </c>
      <c r="U307">
        <f t="shared" si="13"/>
        <v>1</v>
      </c>
      <c r="V307">
        <f t="shared" si="14"/>
        <v>981</v>
      </c>
    </row>
    <row r="308" spans="1:22" x14ac:dyDescent="0.25">
      <c r="A308" s="3" t="s">
        <v>428</v>
      </c>
      <c r="B308" s="3" t="s">
        <v>3657</v>
      </c>
      <c r="C308" s="3">
        <v>1929</v>
      </c>
      <c r="D308" s="3">
        <v>776</v>
      </c>
      <c r="E308" s="3">
        <v>356</v>
      </c>
      <c r="F308">
        <v>11</v>
      </c>
      <c r="G308">
        <v>109</v>
      </c>
      <c r="H308">
        <v>0</v>
      </c>
      <c r="I308">
        <v>6</v>
      </c>
      <c r="J308">
        <v>2097</v>
      </c>
      <c r="K308">
        <v>720</v>
      </c>
      <c r="L308">
        <v>195</v>
      </c>
      <c r="M308">
        <v>15</v>
      </c>
      <c r="N308">
        <v>4</v>
      </c>
      <c r="O308">
        <v>15</v>
      </c>
      <c r="P308">
        <v>0</v>
      </c>
      <c r="Q308">
        <v>6</v>
      </c>
      <c r="R308">
        <v>103</v>
      </c>
      <c r="S308">
        <f t="shared" si="12"/>
        <v>109</v>
      </c>
      <c r="T308" t="s">
        <v>6499</v>
      </c>
      <c r="U308">
        <f t="shared" si="13"/>
        <v>1</v>
      </c>
      <c r="V308">
        <f t="shared" si="14"/>
        <v>2097</v>
      </c>
    </row>
    <row r="309" spans="1:22" x14ac:dyDescent="0.25">
      <c r="A309" s="3" t="s">
        <v>429</v>
      </c>
      <c r="B309" s="3" t="s">
        <v>3658</v>
      </c>
      <c r="C309" s="3">
        <v>3758</v>
      </c>
      <c r="D309" s="3">
        <v>1272</v>
      </c>
      <c r="E309" s="3">
        <v>793</v>
      </c>
      <c r="F309">
        <v>7</v>
      </c>
      <c r="G309">
        <v>44</v>
      </c>
      <c r="H309">
        <v>14</v>
      </c>
      <c r="I309">
        <v>28</v>
      </c>
      <c r="J309">
        <v>3758</v>
      </c>
      <c r="K309">
        <v>1520</v>
      </c>
      <c r="L309">
        <v>410</v>
      </c>
      <c r="M309">
        <v>0</v>
      </c>
      <c r="N309">
        <v>10</v>
      </c>
      <c r="O309">
        <v>30</v>
      </c>
      <c r="P309">
        <v>0</v>
      </c>
      <c r="Q309">
        <v>10</v>
      </c>
      <c r="R309">
        <v>225</v>
      </c>
      <c r="S309">
        <f t="shared" si="12"/>
        <v>235</v>
      </c>
      <c r="T309" t="s">
        <v>6499</v>
      </c>
      <c r="U309">
        <f t="shared" si="13"/>
        <v>1</v>
      </c>
      <c r="V309">
        <f t="shared" si="14"/>
        <v>3758</v>
      </c>
    </row>
    <row r="310" spans="1:22" x14ac:dyDescent="0.25">
      <c r="A310" s="3" t="s">
        <v>430</v>
      </c>
      <c r="B310" s="3" t="s">
        <v>3659</v>
      </c>
      <c r="C310" s="3">
        <v>1820</v>
      </c>
      <c r="D310" s="3">
        <v>332</v>
      </c>
      <c r="E310" s="3">
        <v>119</v>
      </c>
      <c r="F310">
        <v>6</v>
      </c>
      <c r="G310">
        <v>10</v>
      </c>
      <c r="H310">
        <v>25</v>
      </c>
      <c r="I310">
        <v>8</v>
      </c>
      <c r="J310">
        <v>1820</v>
      </c>
      <c r="K310">
        <v>725</v>
      </c>
      <c r="L310">
        <v>245</v>
      </c>
      <c r="M310">
        <v>0</v>
      </c>
      <c r="N310">
        <v>15</v>
      </c>
      <c r="O310">
        <v>20</v>
      </c>
      <c r="P310">
        <v>22</v>
      </c>
      <c r="Q310">
        <v>0</v>
      </c>
      <c r="R310">
        <v>143</v>
      </c>
      <c r="S310">
        <f t="shared" si="12"/>
        <v>165</v>
      </c>
      <c r="T310" t="s">
        <v>6497</v>
      </c>
      <c r="U310">
        <f t="shared" si="13"/>
        <v>0</v>
      </c>
      <c r="V310">
        <f t="shared" si="14"/>
        <v>0</v>
      </c>
    </row>
    <row r="311" spans="1:22" x14ac:dyDescent="0.25">
      <c r="A311" s="3" t="s">
        <v>431</v>
      </c>
      <c r="B311" s="3" t="s">
        <v>3660</v>
      </c>
      <c r="C311" s="3">
        <v>1775</v>
      </c>
      <c r="D311" s="3">
        <v>259</v>
      </c>
      <c r="E311" s="3">
        <v>123</v>
      </c>
      <c r="F311">
        <v>7</v>
      </c>
      <c r="G311">
        <v>16</v>
      </c>
      <c r="H311">
        <v>0</v>
      </c>
      <c r="I311">
        <v>12</v>
      </c>
      <c r="J311">
        <v>1995</v>
      </c>
      <c r="K311">
        <v>755</v>
      </c>
      <c r="L311">
        <v>365</v>
      </c>
      <c r="M311">
        <v>4</v>
      </c>
      <c r="N311">
        <v>20</v>
      </c>
      <c r="O311">
        <v>4</v>
      </c>
      <c r="P311">
        <v>7</v>
      </c>
      <c r="Q311">
        <v>6</v>
      </c>
      <c r="R311">
        <v>178</v>
      </c>
      <c r="S311">
        <f t="shared" si="12"/>
        <v>191</v>
      </c>
      <c r="T311" t="s">
        <v>6498</v>
      </c>
      <c r="U311">
        <f t="shared" si="13"/>
        <v>0</v>
      </c>
      <c r="V311">
        <f t="shared" si="14"/>
        <v>0</v>
      </c>
    </row>
    <row r="312" spans="1:22" x14ac:dyDescent="0.25">
      <c r="A312" s="3" t="s">
        <v>432</v>
      </c>
      <c r="B312" s="3" t="s">
        <v>3661</v>
      </c>
      <c r="C312" s="3">
        <v>5480</v>
      </c>
      <c r="D312" s="3">
        <v>981</v>
      </c>
      <c r="E312" s="3">
        <v>595</v>
      </c>
      <c r="F312">
        <v>15</v>
      </c>
      <c r="G312">
        <v>67</v>
      </c>
      <c r="H312">
        <v>48</v>
      </c>
      <c r="I312">
        <v>23</v>
      </c>
      <c r="J312">
        <v>5480</v>
      </c>
      <c r="K312">
        <v>2465</v>
      </c>
      <c r="L312">
        <v>780</v>
      </c>
      <c r="M312">
        <v>30</v>
      </c>
      <c r="N312">
        <v>0</v>
      </c>
      <c r="O312">
        <v>15</v>
      </c>
      <c r="P312">
        <v>0</v>
      </c>
      <c r="Q312">
        <v>16</v>
      </c>
      <c r="R312">
        <v>432</v>
      </c>
      <c r="S312">
        <f t="shared" si="12"/>
        <v>448</v>
      </c>
      <c r="T312" t="s">
        <v>6498</v>
      </c>
      <c r="U312">
        <f t="shared" si="13"/>
        <v>0</v>
      </c>
      <c r="V312">
        <f t="shared" si="14"/>
        <v>0</v>
      </c>
    </row>
    <row r="313" spans="1:22" x14ac:dyDescent="0.25">
      <c r="A313" s="3" t="s">
        <v>433</v>
      </c>
      <c r="B313" s="3" t="s">
        <v>3662</v>
      </c>
      <c r="C313" s="3">
        <v>2791</v>
      </c>
      <c r="D313" s="3">
        <v>329</v>
      </c>
      <c r="E313" s="3">
        <v>206</v>
      </c>
      <c r="F313">
        <v>8</v>
      </c>
      <c r="G313">
        <v>8</v>
      </c>
      <c r="H313">
        <v>0</v>
      </c>
      <c r="I313">
        <v>0</v>
      </c>
      <c r="J313">
        <v>2791</v>
      </c>
      <c r="K313">
        <v>1345</v>
      </c>
      <c r="L313">
        <v>565</v>
      </c>
      <c r="M313">
        <v>0</v>
      </c>
      <c r="N313">
        <v>20</v>
      </c>
      <c r="O313">
        <v>30</v>
      </c>
      <c r="P313">
        <v>8</v>
      </c>
      <c r="Q313">
        <v>0</v>
      </c>
      <c r="R313">
        <v>309</v>
      </c>
      <c r="S313">
        <f t="shared" si="12"/>
        <v>317</v>
      </c>
      <c r="T313" t="s">
        <v>6497</v>
      </c>
      <c r="U313">
        <f t="shared" si="13"/>
        <v>0</v>
      </c>
      <c r="V313">
        <f t="shared" si="14"/>
        <v>0</v>
      </c>
    </row>
    <row r="314" spans="1:22" x14ac:dyDescent="0.25">
      <c r="A314" s="3" t="s">
        <v>434</v>
      </c>
      <c r="B314" s="3" t="s">
        <v>3663</v>
      </c>
      <c r="C314" s="3">
        <v>3480</v>
      </c>
      <c r="D314" s="3">
        <v>580</v>
      </c>
      <c r="E314" s="3">
        <v>313</v>
      </c>
      <c r="F314">
        <v>27</v>
      </c>
      <c r="G314">
        <v>23</v>
      </c>
      <c r="H314">
        <v>0</v>
      </c>
      <c r="I314">
        <v>0</v>
      </c>
      <c r="J314">
        <v>3480</v>
      </c>
      <c r="K314">
        <v>1620</v>
      </c>
      <c r="L314">
        <v>425</v>
      </c>
      <c r="M314">
        <v>20</v>
      </c>
      <c r="N314">
        <v>0</v>
      </c>
      <c r="O314">
        <v>25</v>
      </c>
      <c r="P314">
        <v>0</v>
      </c>
      <c r="Q314">
        <v>11</v>
      </c>
      <c r="R314">
        <v>174</v>
      </c>
      <c r="S314">
        <f t="shared" si="12"/>
        <v>185</v>
      </c>
      <c r="T314" t="s">
        <v>6497</v>
      </c>
      <c r="U314">
        <f t="shared" si="13"/>
        <v>0</v>
      </c>
      <c r="V314">
        <f t="shared" si="14"/>
        <v>0</v>
      </c>
    </row>
    <row r="315" spans="1:22" x14ac:dyDescent="0.25">
      <c r="A315" s="3" t="s">
        <v>435</v>
      </c>
      <c r="B315" s="3" t="s">
        <v>3664</v>
      </c>
      <c r="C315" s="3">
        <v>4763</v>
      </c>
      <c r="D315" s="3">
        <v>1062</v>
      </c>
      <c r="E315" s="3">
        <v>685</v>
      </c>
      <c r="F315">
        <v>35</v>
      </c>
      <c r="G315">
        <v>139</v>
      </c>
      <c r="H315">
        <v>44</v>
      </c>
      <c r="I315">
        <v>0</v>
      </c>
      <c r="J315">
        <v>4763</v>
      </c>
      <c r="K315">
        <v>2110</v>
      </c>
      <c r="L315">
        <v>500</v>
      </c>
      <c r="M315">
        <v>0</v>
      </c>
      <c r="N315">
        <v>65</v>
      </c>
      <c r="O315">
        <v>15</v>
      </c>
      <c r="P315">
        <v>32</v>
      </c>
      <c r="Q315">
        <v>53</v>
      </c>
      <c r="R315">
        <v>61</v>
      </c>
      <c r="S315">
        <f t="shared" si="12"/>
        <v>146</v>
      </c>
      <c r="T315" t="s">
        <v>6497</v>
      </c>
      <c r="U315">
        <f t="shared" si="13"/>
        <v>0</v>
      </c>
      <c r="V315">
        <f t="shared" si="14"/>
        <v>0</v>
      </c>
    </row>
    <row r="316" spans="1:22" x14ac:dyDescent="0.25">
      <c r="A316" s="3" t="s">
        <v>436</v>
      </c>
      <c r="B316" s="3" t="s">
        <v>3665</v>
      </c>
      <c r="C316" s="3">
        <v>3855</v>
      </c>
      <c r="D316" s="3">
        <v>358</v>
      </c>
      <c r="E316" s="3">
        <v>233</v>
      </c>
      <c r="F316">
        <v>36</v>
      </c>
      <c r="G316">
        <v>0</v>
      </c>
      <c r="H316">
        <v>8</v>
      </c>
      <c r="I316">
        <v>0</v>
      </c>
      <c r="J316">
        <v>3855</v>
      </c>
      <c r="K316">
        <v>1700</v>
      </c>
      <c r="L316">
        <v>825</v>
      </c>
      <c r="M316">
        <v>15</v>
      </c>
      <c r="N316">
        <v>30</v>
      </c>
      <c r="O316">
        <v>15</v>
      </c>
      <c r="P316">
        <v>0</v>
      </c>
      <c r="Q316">
        <v>11</v>
      </c>
      <c r="R316">
        <v>217</v>
      </c>
      <c r="S316">
        <f t="shared" si="12"/>
        <v>228</v>
      </c>
      <c r="T316" t="s">
        <v>6497</v>
      </c>
      <c r="U316">
        <f t="shared" si="13"/>
        <v>0</v>
      </c>
      <c r="V316">
        <f t="shared" si="14"/>
        <v>0</v>
      </c>
    </row>
    <row r="317" spans="1:22" x14ac:dyDescent="0.25">
      <c r="A317" s="3" t="s">
        <v>437</v>
      </c>
      <c r="B317" s="3" t="s">
        <v>3666</v>
      </c>
      <c r="C317" s="3">
        <v>3670</v>
      </c>
      <c r="D317" s="3">
        <v>495</v>
      </c>
      <c r="E317" s="3">
        <v>220</v>
      </c>
      <c r="F317">
        <v>0</v>
      </c>
      <c r="G317">
        <v>0</v>
      </c>
      <c r="H317">
        <v>34</v>
      </c>
      <c r="I317">
        <v>0</v>
      </c>
      <c r="J317">
        <v>3670</v>
      </c>
      <c r="K317">
        <v>1615</v>
      </c>
      <c r="L317">
        <v>640</v>
      </c>
      <c r="M317">
        <v>20</v>
      </c>
      <c r="N317">
        <v>15</v>
      </c>
      <c r="O317">
        <v>15</v>
      </c>
      <c r="P317">
        <v>11</v>
      </c>
      <c r="Q317">
        <v>32</v>
      </c>
      <c r="R317">
        <v>236</v>
      </c>
      <c r="S317">
        <f t="shared" si="12"/>
        <v>279</v>
      </c>
      <c r="T317" t="s">
        <v>6497</v>
      </c>
      <c r="U317">
        <f t="shared" si="13"/>
        <v>0</v>
      </c>
      <c r="V317">
        <f t="shared" si="14"/>
        <v>0</v>
      </c>
    </row>
    <row r="318" spans="1:22" x14ac:dyDescent="0.25">
      <c r="A318" s="3" t="s">
        <v>438</v>
      </c>
      <c r="B318" s="3" t="s">
        <v>3667</v>
      </c>
      <c r="C318" s="3">
        <v>3467</v>
      </c>
      <c r="D318" s="3">
        <v>437</v>
      </c>
      <c r="E318" s="3">
        <v>204</v>
      </c>
      <c r="F318">
        <v>7</v>
      </c>
      <c r="G318">
        <v>0</v>
      </c>
      <c r="H318">
        <v>12</v>
      </c>
      <c r="I318">
        <v>0</v>
      </c>
      <c r="J318">
        <v>3517</v>
      </c>
      <c r="K318">
        <v>1590</v>
      </c>
      <c r="L318">
        <v>695</v>
      </c>
      <c r="M318">
        <v>55</v>
      </c>
      <c r="N318">
        <v>0</v>
      </c>
      <c r="O318">
        <v>45</v>
      </c>
      <c r="P318">
        <v>7</v>
      </c>
      <c r="Q318">
        <v>31</v>
      </c>
      <c r="R318">
        <v>423</v>
      </c>
      <c r="S318">
        <f t="shared" si="12"/>
        <v>461</v>
      </c>
      <c r="T318" t="s">
        <v>6497</v>
      </c>
      <c r="U318">
        <f t="shared" si="13"/>
        <v>0</v>
      </c>
      <c r="V318">
        <f t="shared" si="14"/>
        <v>0</v>
      </c>
    </row>
    <row r="319" spans="1:22" x14ac:dyDescent="0.25">
      <c r="A319" s="3" t="s">
        <v>439</v>
      </c>
      <c r="B319" s="3" t="s">
        <v>3668</v>
      </c>
      <c r="C319" s="3">
        <v>2716</v>
      </c>
      <c r="D319" s="3">
        <v>489</v>
      </c>
      <c r="E319" s="3">
        <v>296</v>
      </c>
      <c r="F319">
        <v>4</v>
      </c>
      <c r="G319">
        <v>52</v>
      </c>
      <c r="H319">
        <v>0</v>
      </c>
      <c r="I319">
        <v>0</v>
      </c>
      <c r="J319">
        <v>2729</v>
      </c>
      <c r="K319">
        <v>1290</v>
      </c>
      <c r="L319">
        <v>355</v>
      </c>
      <c r="M319">
        <v>10</v>
      </c>
      <c r="N319">
        <v>55</v>
      </c>
      <c r="O319">
        <v>50</v>
      </c>
      <c r="P319">
        <v>0</v>
      </c>
      <c r="Q319">
        <v>22</v>
      </c>
      <c r="R319">
        <v>289</v>
      </c>
      <c r="S319">
        <f t="shared" si="12"/>
        <v>311</v>
      </c>
      <c r="T319" t="s">
        <v>6497</v>
      </c>
      <c r="U319">
        <f t="shared" si="13"/>
        <v>0</v>
      </c>
      <c r="V319">
        <f t="shared" si="14"/>
        <v>0</v>
      </c>
    </row>
    <row r="320" spans="1:22" x14ac:dyDescent="0.25">
      <c r="A320" s="3" t="s">
        <v>440</v>
      </c>
      <c r="B320" s="3" t="s">
        <v>3669</v>
      </c>
      <c r="C320" s="3">
        <v>3477</v>
      </c>
      <c r="D320" s="3">
        <v>1083</v>
      </c>
      <c r="E320" s="3">
        <v>573</v>
      </c>
      <c r="F320">
        <v>20</v>
      </c>
      <c r="G320">
        <v>79</v>
      </c>
      <c r="H320">
        <v>27</v>
      </c>
      <c r="I320">
        <v>0</v>
      </c>
      <c r="J320">
        <v>3477</v>
      </c>
      <c r="K320">
        <v>1525</v>
      </c>
      <c r="L320">
        <v>490</v>
      </c>
      <c r="M320">
        <v>70</v>
      </c>
      <c r="N320">
        <v>20</v>
      </c>
      <c r="O320">
        <v>35</v>
      </c>
      <c r="P320">
        <v>13</v>
      </c>
      <c r="Q320">
        <v>0</v>
      </c>
      <c r="R320">
        <v>350</v>
      </c>
      <c r="S320">
        <f t="shared" si="12"/>
        <v>363</v>
      </c>
      <c r="T320" t="s">
        <v>6499</v>
      </c>
      <c r="U320">
        <f t="shared" si="13"/>
        <v>1</v>
      </c>
      <c r="V320">
        <f t="shared" si="14"/>
        <v>3477</v>
      </c>
    </row>
    <row r="321" spans="1:22" x14ac:dyDescent="0.25">
      <c r="A321" s="3" t="s">
        <v>441</v>
      </c>
      <c r="B321" s="3" t="s">
        <v>3670</v>
      </c>
      <c r="C321" s="3">
        <v>5260</v>
      </c>
      <c r="D321" s="3">
        <v>1589</v>
      </c>
      <c r="E321" s="3">
        <v>844</v>
      </c>
      <c r="F321">
        <v>86</v>
      </c>
      <c r="G321">
        <v>18</v>
      </c>
      <c r="H321">
        <v>85</v>
      </c>
      <c r="I321">
        <v>73</v>
      </c>
      <c r="J321">
        <v>5293</v>
      </c>
      <c r="K321">
        <v>2505</v>
      </c>
      <c r="L321">
        <v>715</v>
      </c>
      <c r="M321">
        <v>30</v>
      </c>
      <c r="N321">
        <v>110</v>
      </c>
      <c r="O321">
        <v>60</v>
      </c>
      <c r="P321">
        <v>51</v>
      </c>
      <c r="Q321">
        <v>32</v>
      </c>
      <c r="R321">
        <v>438</v>
      </c>
      <c r="S321">
        <f t="shared" si="12"/>
        <v>521</v>
      </c>
      <c r="T321" t="s">
        <v>6498</v>
      </c>
      <c r="U321">
        <f t="shared" si="13"/>
        <v>0</v>
      </c>
      <c r="V321">
        <f t="shared" si="14"/>
        <v>0</v>
      </c>
    </row>
    <row r="322" spans="1:22" x14ac:dyDescent="0.25">
      <c r="A322" s="3" t="s">
        <v>442</v>
      </c>
      <c r="B322" s="3" t="s">
        <v>3671</v>
      </c>
      <c r="C322" s="3">
        <v>1682</v>
      </c>
      <c r="D322" s="3">
        <v>701</v>
      </c>
      <c r="E322" s="3">
        <v>339</v>
      </c>
      <c r="F322">
        <v>37</v>
      </c>
      <c r="G322">
        <v>44</v>
      </c>
      <c r="H322">
        <v>57</v>
      </c>
      <c r="I322">
        <v>12</v>
      </c>
      <c r="J322">
        <v>1682</v>
      </c>
      <c r="K322">
        <v>745</v>
      </c>
      <c r="L322">
        <v>190</v>
      </c>
      <c r="M322">
        <v>30</v>
      </c>
      <c r="N322">
        <v>15</v>
      </c>
      <c r="O322">
        <v>10</v>
      </c>
      <c r="P322">
        <v>0</v>
      </c>
      <c r="Q322">
        <v>25</v>
      </c>
      <c r="R322">
        <v>114</v>
      </c>
      <c r="S322">
        <f t="shared" si="12"/>
        <v>139</v>
      </c>
      <c r="T322" t="s">
        <v>6499</v>
      </c>
      <c r="U322">
        <f t="shared" si="13"/>
        <v>1</v>
      </c>
      <c r="V322">
        <f t="shared" si="14"/>
        <v>1682</v>
      </c>
    </row>
    <row r="323" spans="1:22" x14ac:dyDescent="0.25">
      <c r="A323" s="3" t="s">
        <v>443</v>
      </c>
      <c r="B323" s="3" t="s">
        <v>3672</v>
      </c>
      <c r="C323" s="3">
        <v>1608</v>
      </c>
      <c r="D323" s="3">
        <v>200</v>
      </c>
      <c r="E323" s="3">
        <v>104</v>
      </c>
      <c r="F323">
        <v>29</v>
      </c>
      <c r="G323">
        <v>18</v>
      </c>
      <c r="H323">
        <v>23</v>
      </c>
      <c r="I323">
        <v>0</v>
      </c>
      <c r="J323">
        <v>1621</v>
      </c>
      <c r="K323">
        <v>590</v>
      </c>
      <c r="L323">
        <v>380</v>
      </c>
      <c r="M323">
        <v>20</v>
      </c>
      <c r="N323">
        <v>10</v>
      </c>
      <c r="O323">
        <v>20</v>
      </c>
      <c r="P323">
        <v>36</v>
      </c>
      <c r="Q323">
        <v>12</v>
      </c>
      <c r="R323">
        <v>200</v>
      </c>
      <c r="S323">
        <f t="shared" ref="S323:S386" si="15">SUM(P323:R323)</f>
        <v>248</v>
      </c>
      <c r="T323" t="s">
        <v>6497</v>
      </c>
      <c r="U323">
        <f t="shared" ref="U323:U386" si="16">IF(T323="High Revitalization Impact Area",1,0)</f>
        <v>0</v>
      </c>
      <c r="V323">
        <f t="shared" ref="V323:V386" si="17">IF(U323=1,J323,0)</f>
        <v>0</v>
      </c>
    </row>
    <row r="324" spans="1:22" x14ac:dyDescent="0.25">
      <c r="A324" s="3" t="s">
        <v>444</v>
      </c>
      <c r="B324" s="3" t="s">
        <v>3673</v>
      </c>
      <c r="C324" s="3">
        <v>1782</v>
      </c>
      <c r="D324" s="3">
        <v>223</v>
      </c>
      <c r="E324" s="3">
        <v>75</v>
      </c>
      <c r="F324">
        <v>1</v>
      </c>
      <c r="G324">
        <v>4</v>
      </c>
      <c r="H324">
        <v>0</v>
      </c>
      <c r="I324">
        <v>6</v>
      </c>
      <c r="J324">
        <v>1803</v>
      </c>
      <c r="K324">
        <v>795</v>
      </c>
      <c r="L324">
        <v>345</v>
      </c>
      <c r="M324">
        <v>4</v>
      </c>
      <c r="N324">
        <v>4</v>
      </c>
      <c r="O324">
        <v>50</v>
      </c>
      <c r="P324">
        <v>12</v>
      </c>
      <c r="Q324">
        <v>18</v>
      </c>
      <c r="R324">
        <v>174</v>
      </c>
      <c r="S324">
        <f t="shared" si="15"/>
        <v>204</v>
      </c>
      <c r="T324" t="s">
        <v>6497</v>
      </c>
      <c r="U324">
        <f t="shared" si="16"/>
        <v>0</v>
      </c>
      <c r="V324">
        <f t="shared" si="17"/>
        <v>0</v>
      </c>
    </row>
    <row r="325" spans="1:22" x14ac:dyDescent="0.25">
      <c r="A325" s="3" t="s">
        <v>445</v>
      </c>
      <c r="B325" s="3" t="s">
        <v>3674</v>
      </c>
      <c r="C325" s="3">
        <v>2182</v>
      </c>
      <c r="D325" s="3">
        <v>351</v>
      </c>
      <c r="E325" s="3">
        <v>88</v>
      </c>
      <c r="F325">
        <v>0</v>
      </c>
      <c r="G325">
        <v>0</v>
      </c>
      <c r="H325">
        <v>36</v>
      </c>
      <c r="I325">
        <v>67</v>
      </c>
      <c r="J325">
        <v>2182</v>
      </c>
      <c r="K325">
        <v>1030</v>
      </c>
      <c r="L325">
        <v>390</v>
      </c>
      <c r="M325">
        <v>0</v>
      </c>
      <c r="N325">
        <v>35</v>
      </c>
      <c r="O325">
        <v>45</v>
      </c>
      <c r="P325">
        <v>25</v>
      </c>
      <c r="Q325">
        <v>8</v>
      </c>
      <c r="R325">
        <v>209</v>
      </c>
      <c r="S325">
        <f t="shared" si="15"/>
        <v>242</v>
      </c>
      <c r="T325" t="s">
        <v>6497</v>
      </c>
      <c r="U325">
        <f t="shared" si="16"/>
        <v>0</v>
      </c>
      <c r="V325">
        <f t="shared" si="17"/>
        <v>0</v>
      </c>
    </row>
    <row r="326" spans="1:22" x14ac:dyDescent="0.25">
      <c r="A326" s="3" t="s">
        <v>446</v>
      </c>
      <c r="B326" s="3" t="s">
        <v>3675</v>
      </c>
      <c r="C326" s="3">
        <v>2274</v>
      </c>
      <c r="D326" s="3">
        <v>253</v>
      </c>
      <c r="E326" s="3">
        <v>158</v>
      </c>
      <c r="F326">
        <v>9</v>
      </c>
      <c r="G326">
        <v>41</v>
      </c>
      <c r="H326">
        <v>7</v>
      </c>
      <c r="I326">
        <v>0</v>
      </c>
      <c r="J326">
        <v>2274</v>
      </c>
      <c r="K326">
        <v>905</v>
      </c>
      <c r="L326">
        <v>495</v>
      </c>
      <c r="M326">
        <v>25</v>
      </c>
      <c r="N326">
        <v>15</v>
      </c>
      <c r="O326">
        <v>10</v>
      </c>
      <c r="P326">
        <v>0</v>
      </c>
      <c r="Q326">
        <v>19</v>
      </c>
      <c r="R326">
        <v>286</v>
      </c>
      <c r="S326">
        <f t="shared" si="15"/>
        <v>305</v>
      </c>
      <c r="T326" t="s">
        <v>6497</v>
      </c>
      <c r="U326">
        <f t="shared" si="16"/>
        <v>0</v>
      </c>
      <c r="V326">
        <f t="shared" si="17"/>
        <v>0</v>
      </c>
    </row>
    <row r="327" spans="1:22" x14ac:dyDescent="0.25">
      <c r="A327" s="3" t="s">
        <v>447</v>
      </c>
      <c r="B327" s="3" t="s">
        <v>3676</v>
      </c>
      <c r="C327" s="3">
        <v>2112</v>
      </c>
      <c r="D327" s="3">
        <v>263</v>
      </c>
      <c r="E327" s="3">
        <v>162</v>
      </c>
      <c r="F327">
        <v>0</v>
      </c>
      <c r="G327">
        <v>0</v>
      </c>
      <c r="H327">
        <v>0</v>
      </c>
      <c r="I327">
        <v>0</v>
      </c>
      <c r="J327">
        <v>2139</v>
      </c>
      <c r="K327">
        <v>890</v>
      </c>
      <c r="L327">
        <v>385</v>
      </c>
      <c r="M327">
        <v>4</v>
      </c>
      <c r="N327">
        <v>4</v>
      </c>
      <c r="O327">
        <v>10</v>
      </c>
      <c r="P327">
        <v>6</v>
      </c>
      <c r="Q327">
        <v>7</v>
      </c>
      <c r="R327">
        <v>179</v>
      </c>
      <c r="S327">
        <f t="shared" si="15"/>
        <v>192</v>
      </c>
      <c r="T327" t="s">
        <v>6497</v>
      </c>
      <c r="U327">
        <f t="shared" si="16"/>
        <v>0</v>
      </c>
      <c r="V327">
        <f t="shared" si="17"/>
        <v>0</v>
      </c>
    </row>
    <row r="328" spans="1:22" x14ac:dyDescent="0.25">
      <c r="A328" s="3" t="s">
        <v>448</v>
      </c>
      <c r="B328" s="3" t="s">
        <v>3677</v>
      </c>
      <c r="C328" s="3">
        <v>2457</v>
      </c>
      <c r="D328" s="3">
        <v>386</v>
      </c>
      <c r="E328" s="3">
        <v>263</v>
      </c>
      <c r="F328">
        <v>0</v>
      </c>
      <c r="G328">
        <v>11</v>
      </c>
      <c r="H328">
        <v>0</v>
      </c>
      <c r="I328">
        <v>0</v>
      </c>
      <c r="J328">
        <v>2457</v>
      </c>
      <c r="K328">
        <v>1115</v>
      </c>
      <c r="L328">
        <v>510</v>
      </c>
      <c r="M328">
        <v>0</v>
      </c>
      <c r="N328">
        <v>4</v>
      </c>
      <c r="O328">
        <v>75</v>
      </c>
      <c r="P328">
        <v>13</v>
      </c>
      <c r="Q328">
        <v>9</v>
      </c>
      <c r="R328">
        <v>214</v>
      </c>
      <c r="S328">
        <f t="shared" si="15"/>
        <v>236</v>
      </c>
      <c r="T328" t="s">
        <v>6497</v>
      </c>
      <c r="U328">
        <f t="shared" si="16"/>
        <v>0</v>
      </c>
      <c r="V328">
        <f t="shared" si="17"/>
        <v>0</v>
      </c>
    </row>
    <row r="329" spans="1:22" x14ac:dyDescent="0.25">
      <c r="A329" s="3" t="s">
        <v>449</v>
      </c>
      <c r="B329" s="3" t="s">
        <v>3678</v>
      </c>
      <c r="C329" s="3">
        <v>2849</v>
      </c>
      <c r="D329" s="3">
        <v>551</v>
      </c>
      <c r="E329" s="3">
        <v>274</v>
      </c>
      <c r="F329">
        <v>10</v>
      </c>
      <c r="G329">
        <v>0</v>
      </c>
      <c r="H329">
        <v>8</v>
      </c>
      <c r="I329">
        <v>0</v>
      </c>
      <c r="J329">
        <v>2849</v>
      </c>
      <c r="K329">
        <v>1295</v>
      </c>
      <c r="L329">
        <v>690</v>
      </c>
      <c r="M329">
        <v>35</v>
      </c>
      <c r="N329">
        <v>25</v>
      </c>
      <c r="O329">
        <v>20</v>
      </c>
      <c r="P329">
        <v>53</v>
      </c>
      <c r="Q329">
        <v>41</v>
      </c>
      <c r="R329">
        <v>246</v>
      </c>
      <c r="S329">
        <f t="shared" si="15"/>
        <v>340</v>
      </c>
      <c r="T329" t="s">
        <v>6498</v>
      </c>
      <c r="U329">
        <f t="shared" si="16"/>
        <v>0</v>
      </c>
      <c r="V329">
        <f t="shared" si="17"/>
        <v>0</v>
      </c>
    </row>
    <row r="330" spans="1:22" x14ac:dyDescent="0.25">
      <c r="A330" s="3" t="s">
        <v>450</v>
      </c>
      <c r="B330" s="3" t="s">
        <v>3679</v>
      </c>
      <c r="C330" s="3">
        <v>3601</v>
      </c>
      <c r="D330" s="3">
        <v>580</v>
      </c>
      <c r="E330" s="3">
        <v>190</v>
      </c>
      <c r="F330">
        <v>12</v>
      </c>
      <c r="G330">
        <v>0</v>
      </c>
      <c r="H330">
        <v>0</v>
      </c>
      <c r="I330">
        <v>0</v>
      </c>
      <c r="J330">
        <v>3601</v>
      </c>
      <c r="K330">
        <v>1790</v>
      </c>
      <c r="L330">
        <v>810</v>
      </c>
      <c r="M330">
        <v>60</v>
      </c>
      <c r="N330">
        <v>10</v>
      </c>
      <c r="O330">
        <v>40</v>
      </c>
      <c r="P330">
        <v>8</v>
      </c>
      <c r="Q330">
        <v>0</v>
      </c>
      <c r="R330">
        <v>72</v>
      </c>
      <c r="S330">
        <f t="shared" si="15"/>
        <v>80</v>
      </c>
      <c r="T330" t="s">
        <v>6497</v>
      </c>
      <c r="U330">
        <f t="shared" si="16"/>
        <v>0</v>
      </c>
      <c r="V330">
        <f t="shared" si="17"/>
        <v>0</v>
      </c>
    </row>
    <row r="331" spans="1:22" x14ac:dyDescent="0.25">
      <c r="A331" s="3" t="s">
        <v>451</v>
      </c>
      <c r="B331" s="3" t="s">
        <v>3680</v>
      </c>
      <c r="C331" s="3">
        <v>2866</v>
      </c>
      <c r="D331" s="3">
        <v>1237</v>
      </c>
      <c r="E331" s="3">
        <v>404</v>
      </c>
      <c r="F331">
        <v>18</v>
      </c>
      <c r="G331">
        <v>48</v>
      </c>
      <c r="H331">
        <v>29</v>
      </c>
      <c r="I331">
        <v>73</v>
      </c>
      <c r="J331">
        <v>2866</v>
      </c>
      <c r="K331">
        <v>800</v>
      </c>
      <c r="L331">
        <v>475</v>
      </c>
      <c r="M331">
        <v>35</v>
      </c>
      <c r="N331">
        <v>85</v>
      </c>
      <c r="O331">
        <v>130</v>
      </c>
      <c r="P331">
        <v>62</v>
      </c>
      <c r="Q331">
        <v>133</v>
      </c>
      <c r="R331">
        <v>339</v>
      </c>
      <c r="S331">
        <f t="shared" si="15"/>
        <v>534</v>
      </c>
      <c r="T331" t="s">
        <v>6499</v>
      </c>
      <c r="U331">
        <f t="shared" si="16"/>
        <v>1</v>
      </c>
      <c r="V331">
        <f t="shared" si="17"/>
        <v>2866</v>
      </c>
    </row>
    <row r="332" spans="1:22" x14ac:dyDescent="0.25">
      <c r="A332" s="3" t="s">
        <v>452</v>
      </c>
      <c r="B332" s="3" t="s">
        <v>3681</v>
      </c>
      <c r="C332" s="3">
        <v>5082</v>
      </c>
      <c r="D332" s="3">
        <v>3187</v>
      </c>
      <c r="E332" s="3">
        <v>1249</v>
      </c>
      <c r="F332">
        <v>62</v>
      </c>
      <c r="G332">
        <v>74</v>
      </c>
      <c r="H332">
        <v>212</v>
      </c>
      <c r="I332">
        <v>100</v>
      </c>
      <c r="J332">
        <v>5122</v>
      </c>
      <c r="K332">
        <v>1530</v>
      </c>
      <c r="L332">
        <v>615</v>
      </c>
      <c r="M332">
        <v>85</v>
      </c>
      <c r="N332">
        <v>85</v>
      </c>
      <c r="O332">
        <v>120</v>
      </c>
      <c r="P332">
        <v>61</v>
      </c>
      <c r="Q332">
        <v>157</v>
      </c>
      <c r="R332">
        <v>225</v>
      </c>
      <c r="S332">
        <f t="shared" si="15"/>
        <v>443</v>
      </c>
      <c r="T332" t="s">
        <v>6499</v>
      </c>
      <c r="U332">
        <f t="shared" si="16"/>
        <v>1</v>
      </c>
      <c r="V332">
        <f t="shared" si="17"/>
        <v>5122</v>
      </c>
    </row>
    <row r="333" spans="1:22" x14ac:dyDescent="0.25">
      <c r="A333" s="3" t="s">
        <v>453</v>
      </c>
      <c r="B333" s="3" t="s">
        <v>3682</v>
      </c>
      <c r="C333" s="3">
        <v>4769</v>
      </c>
      <c r="D333" s="3">
        <v>1999</v>
      </c>
      <c r="E333" s="3">
        <v>1140</v>
      </c>
      <c r="F333">
        <v>81</v>
      </c>
      <c r="G333">
        <v>198</v>
      </c>
      <c r="H333">
        <v>67</v>
      </c>
      <c r="I333">
        <v>189</v>
      </c>
      <c r="J333">
        <v>4769</v>
      </c>
      <c r="K333">
        <v>1830</v>
      </c>
      <c r="L333">
        <v>940</v>
      </c>
      <c r="M333">
        <v>115</v>
      </c>
      <c r="N333">
        <v>125</v>
      </c>
      <c r="O333">
        <v>275</v>
      </c>
      <c r="P333">
        <v>87</v>
      </c>
      <c r="Q333">
        <v>258</v>
      </c>
      <c r="R333">
        <v>573</v>
      </c>
      <c r="S333">
        <f t="shared" si="15"/>
        <v>918</v>
      </c>
      <c r="T333" t="s">
        <v>6499</v>
      </c>
      <c r="U333">
        <f t="shared" si="16"/>
        <v>1</v>
      </c>
      <c r="V333">
        <f t="shared" si="17"/>
        <v>4769</v>
      </c>
    </row>
    <row r="334" spans="1:22" x14ac:dyDescent="0.25">
      <c r="A334" s="3" t="s">
        <v>454</v>
      </c>
      <c r="B334" s="3" t="s">
        <v>3683</v>
      </c>
      <c r="C334" s="3">
        <v>7242</v>
      </c>
      <c r="D334" s="3">
        <v>1592</v>
      </c>
      <c r="E334" s="3">
        <v>400</v>
      </c>
      <c r="F334">
        <v>14</v>
      </c>
      <c r="G334">
        <v>21</v>
      </c>
      <c r="H334">
        <v>43</v>
      </c>
      <c r="I334">
        <v>89</v>
      </c>
      <c r="J334">
        <v>7242</v>
      </c>
      <c r="K334">
        <v>2775</v>
      </c>
      <c r="L334">
        <v>2030</v>
      </c>
      <c r="M334">
        <v>185</v>
      </c>
      <c r="N334">
        <v>205</v>
      </c>
      <c r="O334">
        <v>135</v>
      </c>
      <c r="P334">
        <v>350</v>
      </c>
      <c r="Q334">
        <v>1066</v>
      </c>
      <c r="R334">
        <v>641</v>
      </c>
      <c r="S334">
        <f t="shared" si="15"/>
        <v>2057</v>
      </c>
      <c r="T334" t="s">
        <v>6497</v>
      </c>
      <c r="U334">
        <f t="shared" si="16"/>
        <v>0</v>
      </c>
      <c r="V334">
        <f t="shared" si="17"/>
        <v>0</v>
      </c>
    </row>
    <row r="335" spans="1:22" x14ac:dyDescent="0.25">
      <c r="A335" s="3" t="s">
        <v>455</v>
      </c>
      <c r="B335" s="3" t="s">
        <v>3684</v>
      </c>
      <c r="C335" s="3">
        <v>4210</v>
      </c>
      <c r="D335" s="3">
        <v>1781</v>
      </c>
      <c r="E335" s="3">
        <v>546</v>
      </c>
      <c r="F335">
        <v>56</v>
      </c>
      <c r="G335">
        <v>53</v>
      </c>
      <c r="H335">
        <v>92</v>
      </c>
      <c r="I335">
        <v>164</v>
      </c>
      <c r="J335">
        <v>4252</v>
      </c>
      <c r="K335">
        <v>1345</v>
      </c>
      <c r="L335">
        <v>950</v>
      </c>
      <c r="M335">
        <v>110</v>
      </c>
      <c r="N335">
        <v>170</v>
      </c>
      <c r="O335">
        <v>200</v>
      </c>
      <c r="P335">
        <v>63</v>
      </c>
      <c r="Q335">
        <v>392</v>
      </c>
      <c r="R335">
        <v>497</v>
      </c>
      <c r="S335">
        <f t="shared" si="15"/>
        <v>952</v>
      </c>
      <c r="T335" t="s">
        <v>6497</v>
      </c>
      <c r="U335">
        <f t="shared" si="16"/>
        <v>0</v>
      </c>
      <c r="V335">
        <f t="shared" si="17"/>
        <v>0</v>
      </c>
    </row>
    <row r="336" spans="1:22" x14ac:dyDescent="0.25">
      <c r="A336" s="3" t="s">
        <v>456</v>
      </c>
      <c r="B336" s="3" t="s">
        <v>3685</v>
      </c>
      <c r="C336" s="3">
        <v>5214</v>
      </c>
      <c r="D336" s="3">
        <v>2447</v>
      </c>
      <c r="E336" s="3">
        <v>1188</v>
      </c>
      <c r="F336">
        <v>0</v>
      </c>
      <c r="G336">
        <v>344</v>
      </c>
      <c r="H336">
        <v>180</v>
      </c>
      <c r="I336">
        <v>35</v>
      </c>
      <c r="J336">
        <v>5214</v>
      </c>
      <c r="K336">
        <v>2090</v>
      </c>
      <c r="L336">
        <v>860</v>
      </c>
      <c r="M336">
        <v>100</v>
      </c>
      <c r="N336">
        <v>155</v>
      </c>
      <c r="O336">
        <v>185</v>
      </c>
      <c r="P336">
        <v>27</v>
      </c>
      <c r="Q336">
        <v>200</v>
      </c>
      <c r="R336">
        <v>552</v>
      </c>
      <c r="S336">
        <f t="shared" si="15"/>
        <v>779</v>
      </c>
      <c r="T336" t="s">
        <v>6499</v>
      </c>
      <c r="U336">
        <f t="shared" si="16"/>
        <v>1</v>
      </c>
      <c r="V336">
        <f t="shared" si="17"/>
        <v>5214</v>
      </c>
    </row>
    <row r="337" spans="1:22" x14ac:dyDescent="0.25">
      <c r="A337" s="3" t="s">
        <v>457</v>
      </c>
      <c r="B337" s="3" t="s">
        <v>3686</v>
      </c>
      <c r="C337" s="3">
        <v>2621</v>
      </c>
      <c r="D337" s="3">
        <v>1214</v>
      </c>
      <c r="E337" s="3">
        <v>573</v>
      </c>
      <c r="F337">
        <v>45</v>
      </c>
      <c r="G337">
        <v>50</v>
      </c>
      <c r="H337">
        <v>12</v>
      </c>
      <c r="I337">
        <v>37</v>
      </c>
      <c r="J337">
        <v>2621</v>
      </c>
      <c r="K337">
        <v>790</v>
      </c>
      <c r="L337">
        <v>505</v>
      </c>
      <c r="M337">
        <v>125</v>
      </c>
      <c r="N337">
        <v>75</v>
      </c>
      <c r="O337">
        <v>120</v>
      </c>
      <c r="P337">
        <v>24</v>
      </c>
      <c r="Q337">
        <v>123</v>
      </c>
      <c r="R337">
        <v>362</v>
      </c>
      <c r="S337">
        <f t="shared" si="15"/>
        <v>509</v>
      </c>
      <c r="T337" t="s">
        <v>6499</v>
      </c>
      <c r="U337">
        <f t="shared" si="16"/>
        <v>1</v>
      </c>
      <c r="V337">
        <f t="shared" si="17"/>
        <v>2621</v>
      </c>
    </row>
    <row r="338" spans="1:22" x14ac:dyDescent="0.25">
      <c r="A338" s="3" t="s">
        <v>458</v>
      </c>
      <c r="B338" s="3" t="s">
        <v>3687</v>
      </c>
      <c r="C338" s="3">
        <v>1022</v>
      </c>
      <c r="D338" s="3">
        <v>637</v>
      </c>
      <c r="E338" s="3">
        <v>405</v>
      </c>
      <c r="F338">
        <v>22</v>
      </c>
      <c r="G338">
        <v>26</v>
      </c>
      <c r="H338">
        <v>8</v>
      </c>
      <c r="I338">
        <v>0</v>
      </c>
      <c r="J338">
        <v>1022</v>
      </c>
      <c r="K338">
        <v>340</v>
      </c>
      <c r="L338">
        <v>210</v>
      </c>
      <c r="M338">
        <v>30</v>
      </c>
      <c r="N338">
        <v>40</v>
      </c>
      <c r="O338">
        <v>55</v>
      </c>
      <c r="P338">
        <v>6</v>
      </c>
      <c r="Q338">
        <v>90</v>
      </c>
      <c r="R338">
        <v>96</v>
      </c>
      <c r="S338">
        <f t="shared" si="15"/>
        <v>192</v>
      </c>
      <c r="T338" t="s">
        <v>6499</v>
      </c>
      <c r="U338">
        <f t="shared" si="16"/>
        <v>1</v>
      </c>
      <c r="V338">
        <f t="shared" si="17"/>
        <v>1022</v>
      </c>
    </row>
    <row r="339" spans="1:22" x14ac:dyDescent="0.25">
      <c r="A339" s="3" t="s">
        <v>459</v>
      </c>
      <c r="B339" s="3" t="s">
        <v>3688</v>
      </c>
      <c r="C339" s="3">
        <v>4800</v>
      </c>
      <c r="D339" s="3">
        <v>3446</v>
      </c>
      <c r="E339" s="3">
        <v>2383</v>
      </c>
      <c r="F339">
        <v>192</v>
      </c>
      <c r="G339">
        <v>212</v>
      </c>
      <c r="H339">
        <v>165</v>
      </c>
      <c r="I339">
        <v>121</v>
      </c>
      <c r="J339">
        <v>4811</v>
      </c>
      <c r="K339">
        <v>1485</v>
      </c>
      <c r="L339">
        <v>510</v>
      </c>
      <c r="M339">
        <v>135</v>
      </c>
      <c r="N339">
        <v>105</v>
      </c>
      <c r="O339">
        <v>140</v>
      </c>
      <c r="P339">
        <v>26</v>
      </c>
      <c r="Q339">
        <v>92</v>
      </c>
      <c r="R339">
        <v>304</v>
      </c>
      <c r="S339">
        <f t="shared" si="15"/>
        <v>422</v>
      </c>
      <c r="T339" t="s">
        <v>6499</v>
      </c>
      <c r="U339">
        <f t="shared" si="16"/>
        <v>1</v>
      </c>
      <c r="V339">
        <f t="shared" si="17"/>
        <v>4811</v>
      </c>
    </row>
    <row r="340" spans="1:22" x14ac:dyDescent="0.25">
      <c r="A340" s="3" t="s">
        <v>460</v>
      </c>
      <c r="B340" s="3" t="s">
        <v>3689</v>
      </c>
      <c r="C340" s="3">
        <v>3807</v>
      </c>
      <c r="D340" s="3">
        <v>2316</v>
      </c>
      <c r="E340" s="3">
        <v>655</v>
      </c>
      <c r="F340">
        <v>18</v>
      </c>
      <c r="G340">
        <v>120</v>
      </c>
      <c r="H340">
        <v>447</v>
      </c>
      <c r="I340">
        <v>60</v>
      </c>
      <c r="J340">
        <v>3807</v>
      </c>
      <c r="K340">
        <v>1155</v>
      </c>
      <c r="L340">
        <v>660</v>
      </c>
      <c r="M340">
        <v>80</v>
      </c>
      <c r="N340">
        <v>105</v>
      </c>
      <c r="O340">
        <v>225</v>
      </c>
      <c r="P340">
        <v>9</v>
      </c>
      <c r="Q340">
        <v>90</v>
      </c>
      <c r="R340">
        <v>478</v>
      </c>
      <c r="S340">
        <f t="shared" si="15"/>
        <v>577</v>
      </c>
      <c r="T340" t="s">
        <v>6499</v>
      </c>
      <c r="U340">
        <f t="shared" si="16"/>
        <v>1</v>
      </c>
      <c r="V340">
        <f t="shared" si="17"/>
        <v>3807</v>
      </c>
    </row>
    <row r="341" spans="1:22" x14ac:dyDescent="0.25">
      <c r="A341" s="3" t="s">
        <v>461</v>
      </c>
      <c r="B341" s="3" t="s">
        <v>3690</v>
      </c>
      <c r="C341" s="3">
        <v>4047</v>
      </c>
      <c r="D341" s="3">
        <v>2127</v>
      </c>
      <c r="E341" s="3">
        <v>860</v>
      </c>
      <c r="F341">
        <v>75</v>
      </c>
      <c r="G341">
        <v>174</v>
      </c>
      <c r="H341">
        <v>215</v>
      </c>
      <c r="I341">
        <v>122</v>
      </c>
      <c r="J341">
        <v>4047</v>
      </c>
      <c r="K341">
        <v>1375</v>
      </c>
      <c r="L341">
        <v>700</v>
      </c>
      <c r="M341">
        <v>170</v>
      </c>
      <c r="N341">
        <v>185</v>
      </c>
      <c r="O341">
        <v>80</v>
      </c>
      <c r="P341">
        <v>37</v>
      </c>
      <c r="Q341">
        <v>140</v>
      </c>
      <c r="R341">
        <v>562</v>
      </c>
      <c r="S341">
        <f t="shared" si="15"/>
        <v>739</v>
      </c>
      <c r="T341" t="s">
        <v>6499</v>
      </c>
      <c r="U341">
        <f t="shared" si="16"/>
        <v>1</v>
      </c>
      <c r="V341">
        <f t="shared" si="17"/>
        <v>4047</v>
      </c>
    </row>
    <row r="342" spans="1:22" x14ac:dyDescent="0.25">
      <c r="A342" s="3" t="s">
        <v>462</v>
      </c>
      <c r="B342" s="3" t="s">
        <v>3691</v>
      </c>
      <c r="C342" s="3">
        <v>3973</v>
      </c>
      <c r="D342" s="3">
        <v>1594</v>
      </c>
      <c r="E342" s="3">
        <v>805</v>
      </c>
      <c r="F342">
        <v>148</v>
      </c>
      <c r="G342">
        <v>252</v>
      </c>
      <c r="H342">
        <v>92</v>
      </c>
      <c r="I342">
        <v>153</v>
      </c>
      <c r="J342">
        <v>4029</v>
      </c>
      <c r="K342">
        <v>1735</v>
      </c>
      <c r="L342">
        <v>410</v>
      </c>
      <c r="M342">
        <v>30</v>
      </c>
      <c r="N342">
        <v>65</v>
      </c>
      <c r="O342">
        <v>45</v>
      </c>
      <c r="P342">
        <v>25</v>
      </c>
      <c r="Q342">
        <v>67</v>
      </c>
      <c r="R342">
        <v>386</v>
      </c>
      <c r="S342">
        <f t="shared" si="15"/>
        <v>478</v>
      </c>
      <c r="T342" t="s">
        <v>6499</v>
      </c>
      <c r="U342">
        <f t="shared" si="16"/>
        <v>1</v>
      </c>
      <c r="V342">
        <f t="shared" si="17"/>
        <v>4029</v>
      </c>
    </row>
    <row r="343" spans="1:22" x14ac:dyDescent="0.25">
      <c r="A343" s="3" t="s">
        <v>463</v>
      </c>
      <c r="B343" s="3" t="s">
        <v>3692</v>
      </c>
      <c r="C343" s="3">
        <v>4326</v>
      </c>
      <c r="D343" s="3">
        <v>3004</v>
      </c>
      <c r="E343" s="3">
        <v>1837</v>
      </c>
      <c r="F343">
        <v>180</v>
      </c>
      <c r="G343">
        <v>321</v>
      </c>
      <c r="H343">
        <v>107</v>
      </c>
      <c r="I343">
        <v>41</v>
      </c>
      <c r="J343">
        <v>4342</v>
      </c>
      <c r="K343">
        <v>1325</v>
      </c>
      <c r="L343">
        <v>320</v>
      </c>
      <c r="M343">
        <v>40</v>
      </c>
      <c r="N343">
        <v>65</v>
      </c>
      <c r="O343">
        <v>25</v>
      </c>
      <c r="P343">
        <v>22</v>
      </c>
      <c r="Q343">
        <v>87</v>
      </c>
      <c r="R343">
        <v>239</v>
      </c>
      <c r="S343">
        <f t="shared" si="15"/>
        <v>348</v>
      </c>
      <c r="T343" t="s">
        <v>6499</v>
      </c>
      <c r="U343">
        <f t="shared" si="16"/>
        <v>1</v>
      </c>
      <c r="V343">
        <f t="shared" si="17"/>
        <v>4342</v>
      </c>
    </row>
    <row r="344" spans="1:22" x14ac:dyDescent="0.25">
      <c r="A344" s="3" t="s">
        <v>464</v>
      </c>
      <c r="B344" s="3" t="s">
        <v>3693</v>
      </c>
      <c r="C344" s="3">
        <v>4261</v>
      </c>
      <c r="D344" s="3">
        <v>3157</v>
      </c>
      <c r="E344" s="3">
        <v>1533</v>
      </c>
      <c r="F344">
        <v>116</v>
      </c>
      <c r="G344">
        <v>147</v>
      </c>
      <c r="H344">
        <v>311</v>
      </c>
      <c r="I344">
        <v>30</v>
      </c>
      <c r="J344">
        <v>4261</v>
      </c>
      <c r="K344">
        <v>1070</v>
      </c>
      <c r="L344">
        <v>400</v>
      </c>
      <c r="M344">
        <v>105</v>
      </c>
      <c r="N344">
        <v>60</v>
      </c>
      <c r="O344">
        <v>65</v>
      </c>
      <c r="P344">
        <v>37</v>
      </c>
      <c r="Q344">
        <v>60</v>
      </c>
      <c r="R344">
        <v>208</v>
      </c>
      <c r="S344">
        <f t="shared" si="15"/>
        <v>305</v>
      </c>
      <c r="T344" t="s">
        <v>6499</v>
      </c>
      <c r="U344">
        <f t="shared" si="16"/>
        <v>1</v>
      </c>
      <c r="V344">
        <f t="shared" si="17"/>
        <v>4261</v>
      </c>
    </row>
    <row r="345" spans="1:22" x14ac:dyDescent="0.25">
      <c r="A345" s="3" t="s">
        <v>465</v>
      </c>
      <c r="B345" s="3" t="s">
        <v>3694</v>
      </c>
      <c r="C345" s="3">
        <v>1182</v>
      </c>
      <c r="D345" s="3">
        <v>350</v>
      </c>
      <c r="E345" s="3">
        <v>172</v>
      </c>
      <c r="F345">
        <v>50</v>
      </c>
      <c r="G345">
        <v>32</v>
      </c>
      <c r="H345">
        <v>31</v>
      </c>
      <c r="I345">
        <v>34</v>
      </c>
      <c r="J345">
        <v>1182</v>
      </c>
      <c r="K345">
        <v>365</v>
      </c>
      <c r="L345">
        <v>175</v>
      </c>
      <c r="M345">
        <v>30</v>
      </c>
      <c r="N345">
        <v>20</v>
      </c>
      <c r="O345">
        <v>45</v>
      </c>
      <c r="P345">
        <v>0</v>
      </c>
      <c r="Q345">
        <v>53</v>
      </c>
      <c r="R345">
        <v>147</v>
      </c>
      <c r="S345">
        <f t="shared" si="15"/>
        <v>200</v>
      </c>
      <c r="T345" t="s">
        <v>6499</v>
      </c>
      <c r="U345">
        <f t="shared" si="16"/>
        <v>1</v>
      </c>
      <c r="V345">
        <f t="shared" si="17"/>
        <v>1182</v>
      </c>
    </row>
    <row r="346" spans="1:22" x14ac:dyDescent="0.25">
      <c r="A346" s="3" t="s">
        <v>466</v>
      </c>
      <c r="B346" s="3" t="s">
        <v>3695</v>
      </c>
      <c r="C346" s="3">
        <v>5286</v>
      </c>
      <c r="D346" s="3">
        <v>3980</v>
      </c>
      <c r="E346" s="3">
        <v>2219</v>
      </c>
      <c r="F346">
        <v>94</v>
      </c>
      <c r="G346">
        <v>102</v>
      </c>
      <c r="H346">
        <v>277</v>
      </c>
      <c r="I346">
        <v>116</v>
      </c>
      <c r="J346">
        <v>5300</v>
      </c>
      <c r="K346">
        <v>1635</v>
      </c>
      <c r="L346">
        <v>200</v>
      </c>
      <c r="M346">
        <v>25</v>
      </c>
      <c r="N346">
        <v>65</v>
      </c>
      <c r="O346">
        <v>65</v>
      </c>
      <c r="P346">
        <v>0</v>
      </c>
      <c r="Q346">
        <v>33</v>
      </c>
      <c r="R346">
        <v>144</v>
      </c>
      <c r="S346">
        <f t="shared" si="15"/>
        <v>177</v>
      </c>
      <c r="T346" t="s">
        <v>6499</v>
      </c>
      <c r="U346">
        <f t="shared" si="16"/>
        <v>1</v>
      </c>
      <c r="V346">
        <f t="shared" si="17"/>
        <v>5300</v>
      </c>
    </row>
    <row r="347" spans="1:22" x14ac:dyDescent="0.25">
      <c r="A347" s="3" t="s">
        <v>467</v>
      </c>
      <c r="B347" s="3" t="s">
        <v>3696</v>
      </c>
      <c r="C347" s="3">
        <v>4636</v>
      </c>
      <c r="D347" s="3">
        <v>2942</v>
      </c>
      <c r="E347" s="3">
        <v>2113</v>
      </c>
      <c r="F347">
        <v>60</v>
      </c>
      <c r="G347">
        <v>196</v>
      </c>
      <c r="H347">
        <v>167</v>
      </c>
      <c r="I347">
        <v>36</v>
      </c>
      <c r="J347">
        <v>4653</v>
      </c>
      <c r="K347">
        <v>1660</v>
      </c>
      <c r="L347">
        <v>370</v>
      </c>
      <c r="M347">
        <v>95</v>
      </c>
      <c r="N347">
        <v>55</v>
      </c>
      <c r="O347">
        <v>35</v>
      </c>
      <c r="P347">
        <v>20</v>
      </c>
      <c r="Q347">
        <v>26</v>
      </c>
      <c r="R347">
        <v>271</v>
      </c>
      <c r="S347">
        <f t="shared" si="15"/>
        <v>317</v>
      </c>
      <c r="T347" t="s">
        <v>6499</v>
      </c>
      <c r="U347">
        <f t="shared" si="16"/>
        <v>1</v>
      </c>
      <c r="V347">
        <f t="shared" si="17"/>
        <v>4653</v>
      </c>
    </row>
    <row r="348" spans="1:22" x14ac:dyDescent="0.25">
      <c r="A348" s="3" t="s">
        <v>468</v>
      </c>
      <c r="B348" s="3" t="s">
        <v>3697</v>
      </c>
      <c r="C348" s="3">
        <v>5101</v>
      </c>
      <c r="D348" s="3">
        <v>3245</v>
      </c>
      <c r="E348" s="3">
        <v>1963</v>
      </c>
      <c r="F348">
        <v>62</v>
      </c>
      <c r="G348">
        <v>522</v>
      </c>
      <c r="H348">
        <v>153</v>
      </c>
      <c r="I348">
        <v>65</v>
      </c>
      <c r="J348">
        <v>5259</v>
      </c>
      <c r="K348">
        <v>2290</v>
      </c>
      <c r="L348">
        <v>480</v>
      </c>
      <c r="M348">
        <v>105</v>
      </c>
      <c r="N348">
        <v>35</v>
      </c>
      <c r="O348">
        <v>85</v>
      </c>
      <c r="P348">
        <v>17</v>
      </c>
      <c r="Q348">
        <v>56</v>
      </c>
      <c r="R348">
        <v>302</v>
      </c>
      <c r="S348">
        <f t="shared" si="15"/>
        <v>375</v>
      </c>
      <c r="T348" t="s">
        <v>6499</v>
      </c>
      <c r="U348">
        <f t="shared" si="16"/>
        <v>1</v>
      </c>
      <c r="V348">
        <f t="shared" si="17"/>
        <v>5259</v>
      </c>
    </row>
    <row r="349" spans="1:22" x14ac:dyDescent="0.25">
      <c r="A349" s="3" t="s">
        <v>469</v>
      </c>
      <c r="B349" s="3" t="s">
        <v>3698</v>
      </c>
      <c r="C349" s="3">
        <v>1270</v>
      </c>
      <c r="D349" s="3">
        <v>877</v>
      </c>
      <c r="E349" s="3">
        <v>519</v>
      </c>
      <c r="F349">
        <v>47</v>
      </c>
      <c r="G349">
        <v>112</v>
      </c>
      <c r="H349">
        <v>10</v>
      </c>
      <c r="I349">
        <v>66</v>
      </c>
      <c r="J349">
        <v>1270</v>
      </c>
      <c r="K349">
        <v>605</v>
      </c>
      <c r="L349">
        <v>110</v>
      </c>
      <c r="M349">
        <v>40</v>
      </c>
      <c r="N349">
        <v>20</v>
      </c>
      <c r="O349">
        <v>10</v>
      </c>
      <c r="P349">
        <v>22</v>
      </c>
      <c r="Q349">
        <v>10</v>
      </c>
      <c r="R349">
        <v>106</v>
      </c>
      <c r="S349">
        <f t="shared" si="15"/>
        <v>138</v>
      </c>
      <c r="T349" t="s">
        <v>6499</v>
      </c>
      <c r="U349">
        <f t="shared" si="16"/>
        <v>1</v>
      </c>
      <c r="V349">
        <f t="shared" si="17"/>
        <v>1270</v>
      </c>
    </row>
    <row r="350" spans="1:22" x14ac:dyDescent="0.25">
      <c r="A350" s="3" t="s">
        <v>470</v>
      </c>
      <c r="B350" s="3" t="s">
        <v>3699</v>
      </c>
      <c r="C350" s="3">
        <v>6864</v>
      </c>
      <c r="D350" s="3">
        <v>4084</v>
      </c>
      <c r="E350" s="3">
        <v>1713</v>
      </c>
      <c r="F350">
        <v>143</v>
      </c>
      <c r="G350">
        <v>85</v>
      </c>
      <c r="H350">
        <v>173</v>
      </c>
      <c r="I350">
        <v>267</v>
      </c>
      <c r="J350">
        <v>6864</v>
      </c>
      <c r="K350">
        <v>2190</v>
      </c>
      <c r="L350">
        <v>1035</v>
      </c>
      <c r="M350">
        <v>190</v>
      </c>
      <c r="N350">
        <v>215</v>
      </c>
      <c r="O350">
        <v>175</v>
      </c>
      <c r="P350">
        <v>113</v>
      </c>
      <c r="Q350">
        <v>363</v>
      </c>
      <c r="R350">
        <v>556</v>
      </c>
      <c r="S350">
        <f t="shared" si="15"/>
        <v>1032</v>
      </c>
      <c r="T350" t="s">
        <v>6499</v>
      </c>
      <c r="U350">
        <f t="shared" si="16"/>
        <v>1</v>
      </c>
      <c r="V350">
        <f t="shared" si="17"/>
        <v>6864</v>
      </c>
    </row>
    <row r="351" spans="1:22" x14ac:dyDescent="0.25">
      <c r="A351" s="3" t="s">
        <v>471</v>
      </c>
      <c r="B351" s="3" t="s">
        <v>3700</v>
      </c>
      <c r="C351" s="3">
        <v>2237</v>
      </c>
      <c r="D351" s="3">
        <v>1166</v>
      </c>
      <c r="E351" s="3">
        <v>507</v>
      </c>
      <c r="F351">
        <v>78</v>
      </c>
      <c r="G351">
        <v>123</v>
      </c>
      <c r="H351">
        <v>92</v>
      </c>
      <c r="I351">
        <v>85</v>
      </c>
      <c r="J351">
        <v>2646</v>
      </c>
      <c r="K351">
        <v>975</v>
      </c>
      <c r="L351">
        <v>325</v>
      </c>
      <c r="M351">
        <v>65</v>
      </c>
      <c r="N351">
        <v>45</v>
      </c>
      <c r="O351">
        <v>95</v>
      </c>
      <c r="P351">
        <v>17</v>
      </c>
      <c r="Q351">
        <v>231</v>
      </c>
      <c r="R351">
        <v>57</v>
      </c>
      <c r="S351">
        <f t="shared" si="15"/>
        <v>305</v>
      </c>
      <c r="T351" t="s">
        <v>6499</v>
      </c>
      <c r="U351">
        <f t="shared" si="16"/>
        <v>1</v>
      </c>
      <c r="V351">
        <f t="shared" si="17"/>
        <v>2646</v>
      </c>
    </row>
    <row r="352" spans="1:22" x14ac:dyDescent="0.25">
      <c r="A352" s="3" t="s">
        <v>472</v>
      </c>
      <c r="B352" s="3" t="s">
        <v>3701</v>
      </c>
      <c r="C352" s="3">
        <v>4127</v>
      </c>
      <c r="D352" s="3">
        <v>3018</v>
      </c>
      <c r="E352" s="3">
        <v>1595</v>
      </c>
      <c r="F352">
        <v>138</v>
      </c>
      <c r="G352">
        <v>158</v>
      </c>
      <c r="H352">
        <v>362</v>
      </c>
      <c r="I352">
        <v>205</v>
      </c>
      <c r="J352">
        <v>4127</v>
      </c>
      <c r="K352">
        <v>1510</v>
      </c>
      <c r="L352">
        <v>340</v>
      </c>
      <c r="M352">
        <v>40</v>
      </c>
      <c r="N352">
        <v>115</v>
      </c>
      <c r="O352">
        <v>30</v>
      </c>
      <c r="P352">
        <v>9</v>
      </c>
      <c r="Q352">
        <v>60</v>
      </c>
      <c r="R352">
        <v>184</v>
      </c>
      <c r="S352">
        <f t="shared" si="15"/>
        <v>253</v>
      </c>
      <c r="T352" t="s">
        <v>6499</v>
      </c>
      <c r="U352">
        <f t="shared" si="16"/>
        <v>1</v>
      </c>
      <c r="V352">
        <f t="shared" si="17"/>
        <v>4127</v>
      </c>
    </row>
    <row r="353" spans="1:22" x14ac:dyDescent="0.25">
      <c r="A353" s="3" t="s">
        <v>473</v>
      </c>
      <c r="B353" s="3" t="s">
        <v>3702</v>
      </c>
      <c r="C353" s="3">
        <v>1204</v>
      </c>
      <c r="D353" s="3">
        <v>848</v>
      </c>
      <c r="E353" s="3">
        <v>568</v>
      </c>
      <c r="F353">
        <v>13</v>
      </c>
      <c r="G353">
        <v>129</v>
      </c>
      <c r="H353">
        <v>11</v>
      </c>
      <c r="I353">
        <v>130</v>
      </c>
      <c r="J353">
        <v>1204</v>
      </c>
      <c r="K353">
        <v>530</v>
      </c>
      <c r="L353">
        <v>60</v>
      </c>
      <c r="M353">
        <v>15</v>
      </c>
      <c r="N353">
        <v>0</v>
      </c>
      <c r="O353">
        <v>4</v>
      </c>
      <c r="P353">
        <v>6</v>
      </c>
      <c r="Q353">
        <v>10</v>
      </c>
      <c r="R353">
        <v>26</v>
      </c>
      <c r="S353">
        <f t="shared" si="15"/>
        <v>42</v>
      </c>
      <c r="T353" t="s">
        <v>6499</v>
      </c>
      <c r="U353">
        <f t="shared" si="16"/>
        <v>1</v>
      </c>
      <c r="V353">
        <f t="shared" si="17"/>
        <v>1204</v>
      </c>
    </row>
    <row r="354" spans="1:22" x14ac:dyDescent="0.25">
      <c r="A354" s="3" t="s">
        <v>474</v>
      </c>
      <c r="B354" s="3" t="s">
        <v>3703</v>
      </c>
      <c r="C354" s="3">
        <v>957</v>
      </c>
      <c r="D354" s="3">
        <v>638</v>
      </c>
      <c r="E354" s="3">
        <v>246</v>
      </c>
      <c r="F354">
        <v>16</v>
      </c>
      <c r="G354">
        <v>20</v>
      </c>
      <c r="H354">
        <v>27</v>
      </c>
      <c r="I354">
        <v>37</v>
      </c>
      <c r="J354">
        <v>960</v>
      </c>
      <c r="K354">
        <v>315</v>
      </c>
      <c r="L354">
        <v>90</v>
      </c>
      <c r="M354">
        <v>20</v>
      </c>
      <c r="N354">
        <v>20</v>
      </c>
      <c r="O354">
        <v>30</v>
      </c>
      <c r="P354">
        <v>8</v>
      </c>
      <c r="Q354">
        <v>0</v>
      </c>
      <c r="R354">
        <v>36</v>
      </c>
      <c r="S354">
        <f t="shared" si="15"/>
        <v>44</v>
      </c>
      <c r="T354" t="s">
        <v>6499</v>
      </c>
      <c r="U354">
        <f t="shared" si="16"/>
        <v>1</v>
      </c>
      <c r="V354">
        <f t="shared" si="17"/>
        <v>960</v>
      </c>
    </row>
    <row r="355" spans="1:22" x14ac:dyDescent="0.25">
      <c r="A355" s="3" t="s">
        <v>475</v>
      </c>
      <c r="B355" s="3" t="s">
        <v>3704</v>
      </c>
      <c r="C355" s="3">
        <v>1668</v>
      </c>
      <c r="D355" s="3">
        <v>1222</v>
      </c>
      <c r="E355" s="3">
        <v>579</v>
      </c>
      <c r="F355">
        <v>84</v>
      </c>
      <c r="G355">
        <v>73</v>
      </c>
      <c r="H355">
        <v>6</v>
      </c>
      <c r="I355">
        <v>54</v>
      </c>
      <c r="J355">
        <v>1668</v>
      </c>
      <c r="K355">
        <v>535</v>
      </c>
      <c r="L355">
        <v>85</v>
      </c>
      <c r="M355">
        <v>4</v>
      </c>
      <c r="N355">
        <v>0</v>
      </c>
      <c r="O355">
        <v>50</v>
      </c>
      <c r="P355">
        <v>0</v>
      </c>
      <c r="Q355">
        <v>19</v>
      </c>
      <c r="R355">
        <v>58</v>
      </c>
      <c r="S355">
        <f t="shared" si="15"/>
        <v>77</v>
      </c>
      <c r="T355" t="s">
        <v>6499</v>
      </c>
      <c r="U355">
        <f t="shared" si="16"/>
        <v>1</v>
      </c>
      <c r="V355">
        <f t="shared" si="17"/>
        <v>1668</v>
      </c>
    </row>
    <row r="356" spans="1:22" x14ac:dyDescent="0.25">
      <c r="A356" s="3" t="s">
        <v>476</v>
      </c>
      <c r="B356" s="3" t="s">
        <v>3705</v>
      </c>
      <c r="C356" s="3">
        <v>1174</v>
      </c>
      <c r="D356" s="3">
        <v>810</v>
      </c>
      <c r="E356" s="3">
        <v>388</v>
      </c>
      <c r="F356">
        <v>21</v>
      </c>
      <c r="G356">
        <v>38</v>
      </c>
      <c r="H356">
        <v>36</v>
      </c>
      <c r="I356">
        <v>4</v>
      </c>
      <c r="J356">
        <v>1174</v>
      </c>
      <c r="K356">
        <v>370</v>
      </c>
      <c r="L356">
        <v>80</v>
      </c>
      <c r="M356">
        <v>25</v>
      </c>
      <c r="N356">
        <v>15</v>
      </c>
      <c r="O356">
        <v>10</v>
      </c>
      <c r="P356">
        <v>0</v>
      </c>
      <c r="Q356">
        <v>11</v>
      </c>
      <c r="R356">
        <v>55</v>
      </c>
      <c r="S356">
        <f t="shared" si="15"/>
        <v>66</v>
      </c>
      <c r="T356" t="s">
        <v>6499</v>
      </c>
      <c r="U356">
        <f t="shared" si="16"/>
        <v>1</v>
      </c>
      <c r="V356">
        <f t="shared" si="17"/>
        <v>1174</v>
      </c>
    </row>
    <row r="357" spans="1:22" x14ac:dyDescent="0.25">
      <c r="A357" s="3" t="s">
        <v>477</v>
      </c>
      <c r="B357" s="3" t="s">
        <v>3706</v>
      </c>
      <c r="C357" s="3">
        <v>1538</v>
      </c>
      <c r="D357" s="3">
        <v>940</v>
      </c>
      <c r="E357" s="3">
        <v>630</v>
      </c>
      <c r="F357">
        <v>34</v>
      </c>
      <c r="G357">
        <v>136</v>
      </c>
      <c r="H357">
        <v>12</v>
      </c>
      <c r="I357">
        <v>96</v>
      </c>
      <c r="J357">
        <v>1538</v>
      </c>
      <c r="K357">
        <v>550</v>
      </c>
      <c r="L357">
        <v>140</v>
      </c>
      <c r="M357">
        <v>50</v>
      </c>
      <c r="N357">
        <v>25</v>
      </c>
      <c r="O357">
        <v>25</v>
      </c>
      <c r="P357">
        <v>27</v>
      </c>
      <c r="Q357">
        <v>25</v>
      </c>
      <c r="R357">
        <v>136</v>
      </c>
      <c r="S357">
        <f t="shared" si="15"/>
        <v>188</v>
      </c>
      <c r="T357" t="s">
        <v>6499</v>
      </c>
      <c r="U357">
        <f t="shared" si="16"/>
        <v>1</v>
      </c>
      <c r="V357">
        <f t="shared" si="17"/>
        <v>1538</v>
      </c>
    </row>
    <row r="358" spans="1:22" x14ac:dyDescent="0.25">
      <c r="A358" s="3" t="s">
        <v>478</v>
      </c>
      <c r="B358" s="3" t="s">
        <v>3707</v>
      </c>
      <c r="C358" s="3">
        <v>1964</v>
      </c>
      <c r="D358" s="3">
        <v>1505</v>
      </c>
      <c r="E358" s="3">
        <v>960</v>
      </c>
      <c r="F358">
        <v>111</v>
      </c>
      <c r="G358">
        <v>162</v>
      </c>
      <c r="H358">
        <v>71</v>
      </c>
      <c r="I358">
        <v>30</v>
      </c>
      <c r="J358">
        <v>2018</v>
      </c>
      <c r="K358">
        <v>560</v>
      </c>
      <c r="L358">
        <v>185</v>
      </c>
      <c r="M358">
        <v>60</v>
      </c>
      <c r="N358">
        <v>35</v>
      </c>
      <c r="O358">
        <v>40</v>
      </c>
      <c r="P358">
        <v>4</v>
      </c>
      <c r="Q358">
        <v>30</v>
      </c>
      <c r="R358">
        <v>112</v>
      </c>
      <c r="S358">
        <f t="shared" si="15"/>
        <v>146</v>
      </c>
      <c r="T358" t="s">
        <v>6499</v>
      </c>
      <c r="U358">
        <f t="shared" si="16"/>
        <v>1</v>
      </c>
      <c r="V358">
        <f t="shared" si="17"/>
        <v>2018</v>
      </c>
    </row>
    <row r="359" spans="1:22" x14ac:dyDescent="0.25">
      <c r="A359" s="3" t="s">
        <v>479</v>
      </c>
      <c r="B359" s="3" t="s">
        <v>3708</v>
      </c>
      <c r="C359" s="3">
        <v>1669</v>
      </c>
      <c r="D359" s="3">
        <v>1198</v>
      </c>
      <c r="E359" s="3">
        <v>782</v>
      </c>
      <c r="F359">
        <v>52</v>
      </c>
      <c r="G359">
        <v>40</v>
      </c>
      <c r="H359">
        <v>87</v>
      </c>
      <c r="I359">
        <v>87</v>
      </c>
      <c r="J359">
        <v>1669</v>
      </c>
      <c r="K359">
        <v>525</v>
      </c>
      <c r="L359">
        <v>130</v>
      </c>
      <c r="M359">
        <v>20</v>
      </c>
      <c r="N359">
        <v>40</v>
      </c>
      <c r="O359">
        <v>30</v>
      </c>
      <c r="P359">
        <v>16</v>
      </c>
      <c r="Q359">
        <v>10</v>
      </c>
      <c r="R359">
        <v>95</v>
      </c>
      <c r="S359">
        <f t="shared" si="15"/>
        <v>121</v>
      </c>
      <c r="T359" t="s">
        <v>6499</v>
      </c>
      <c r="U359">
        <f t="shared" si="16"/>
        <v>1</v>
      </c>
      <c r="V359">
        <f t="shared" si="17"/>
        <v>1669</v>
      </c>
    </row>
    <row r="360" spans="1:22" x14ac:dyDescent="0.25">
      <c r="A360" s="3" t="s">
        <v>480</v>
      </c>
      <c r="B360" s="3" t="s">
        <v>3709</v>
      </c>
      <c r="C360" s="3">
        <v>2447</v>
      </c>
      <c r="D360" s="3">
        <v>1808</v>
      </c>
      <c r="E360" s="3">
        <v>1379</v>
      </c>
      <c r="F360">
        <v>108</v>
      </c>
      <c r="G360">
        <v>131</v>
      </c>
      <c r="H360">
        <v>62</v>
      </c>
      <c r="I360">
        <v>94</v>
      </c>
      <c r="J360">
        <v>2447</v>
      </c>
      <c r="K360">
        <v>875</v>
      </c>
      <c r="L360">
        <v>195</v>
      </c>
      <c r="M360">
        <v>15</v>
      </c>
      <c r="N360">
        <v>45</v>
      </c>
      <c r="O360">
        <v>25</v>
      </c>
      <c r="P360">
        <v>0</v>
      </c>
      <c r="Q360">
        <v>16</v>
      </c>
      <c r="R360">
        <v>116</v>
      </c>
      <c r="S360">
        <f t="shared" si="15"/>
        <v>132</v>
      </c>
      <c r="T360" t="s">
        <v>6499</v>
      </c>
      <c r="U360">
        <f t="shared" si="16"/>
        <v>1</v>
      </c>
      <c r="V360">
        <f t="shared" si="17"/>
        <v>2447</v>
      </c>
    </row>
    <row r="361" spans="1:22" x14ac:dyDescent="0.25">
      <c r="A361" s="3" t="s">
        <v>481</v>
      </c>
      <c r="B361" s="3" t="s">
        <v>3710</v>
      </c>
      <c r="C361" s="3">
        <v>1372</v>
      </c>
      <c r="D361" s="3">
        <v>957</v>
      </c>
      <c r="E361" s="3">
        <v>393</v>
      </c>
      <c r="F361">
        <v>59</v>
      </c>
      <c r="G361">
        <v>33</v>
      </c>
      <c r="H361">
        <v>25</v>
      </c>
      <c r="I361">
        <v>0</v>
      </c>
      <c r="J361">
        <v>1461</v>
      </c>
      <c r="K361">
        <v>395</v>
      </c>
      <c r="L361">
        <v>155</v>
      </c>
      <c r="M361">
        <v>4</v>
      </c>
      <c r="N361">
        <v>25</v>
      </c>
      <c r="O361">
        <v>35</v>
      </c>
      <c r="P361">
        <v>0</v>
      </c>
      <c r="Q361">
        <v>4</v>
      </c>
      <c r="R361">
        <v>134</v>
      </c>
      <c r="S361">
        <f t="shared" si="15"/>
        <v>138</v>
      </c>
      <c r="T361" t="s">
        <v>6499</v>
      </c>
      <c r="U361">
        <f t="shared" si="16"/>
        <v>1</v>
      </c>
      <c r="V361">
        <f t="shared" si="17"/>
        <v>1461</v>
      </c>
    </row>
    <row r="362" spans="1:22" x14ac:dyDescent="0.25">
      <c r="A362" s="3" t="s">
        <v>482</v>
      </c>
      <c r="B362" s="3" t="s">
        <v>3711</v>
      </c>
      <c r="C362" s="3">
        <v>2270</v>
      </c>
      <c r="D362" s="3">
        <v>1434</v>
      </c>
      <c r="E362" s="3">
        <v>673</v>
      </c>
      <c r="F362">
        <v>70</v>
      </c>
      <c r="G362">
        <v>52</v>
      </c>
      <c r="H362">
        <v>145</v>
      </c>
      <c r="I362">
        <v>69</v>
      </c>
      <c r="J362">
        <v>2276</v>
      </c>
      <c r="K362">
        <v>670</v>
      </c>
      <c r="L362">
        <v>190</v>
      </c>
      <c r="M362">
        <v>20</v>
      </c>
      <c r="N362">
        <v>50</v>
      </c>
      <c r="O362">
        <v>55</v>
      </c>
      <c r="P362">
        <v>23</v>
      </c>
      <c r="Q362">
        <v>33</v>
      </c>
      <c r="R362">
        <v>140</v>
      </c>
      <c r="S362">
        <f t="shared" si="15"/>
        <v>196</v>
      </c>
      <c r="T362" t="s">
        <v>6499</v>
      </c>
      <c r="U362">
        <f t="shared" si="16"/>
        <v>1</v>
      </c>
      <c r="V362">
        <f t="shared" si="17"/>
        <v>2276</v>
      </c>
    </row>
    <row r="363" spans="1:22" x14ac:dyDescent="0.25">
      <c r="A363" s="3" t="s">
        <v>483</v>
      </c>
      <c r="B363" s="3" t="s">
        <v>3712</v>
      </c>
      <c r="C363" s="3">
        <v>1263</v>
      </c>
      <c r="D363" s="3">
        <v>796</v>
      </c>
      <c r="E363" s="3">
        <v>546</v>
      </c>
      <c r="F363">
        <v>19</v>
      </c>
      <c r="G363">
        <v>168</v>
      </c>
      <c r="H363">
        <v>17</v>
      </c>
      <c r="I363">
        <v>16</v>
      </c>
      <c r="J363">
        <v>1271</v>
      </c>
      <c r="K363">
        <v>605</v>
      </c>
      <c r="L363">
        <v>55</v>
      </c>
      <c r="M363">
        <v>4</v>
      </c>
      <c r="N363">
        <v>4</v>
      </c>
      <c r="O363">
        <v>10</v>
      </c>
      <c r="P363">
        <v>5</v>
      </c>
      <c r="Q363">
        <v>0</v>
      </c>
      <c r="R363">
        <v>47</v>
      </c>
      <c r="S363">
        <f t="shared" si="15"/>
        <v>52</v>
      </c>
      <c r="T363" t="s">
        <v>6499</v>
      </c>
      <c r="U363">
        <f t="shared" si="16"/>
        <v>1</v>
      </c>
      <c r="V363">
        <f t="shared" si="17"/>
        <v>1271</v>
      </c>
    </row>
    <row r="364" spans="1:22" x14ac:dyDescent="0.25">
      <c r="A364" s="3" t="s">
        <v>484</v>
      </c>
      <c r="B364" s="3" t="s">
        <v>3713</v>
      </c>
      <c r="C364" s="3">
        <v>1326</v>
      </c>
      <c r="D364" s="3">
        <v>800</v>
      </c>
      <c r="E364" s="3">
        <v>468</v>
      </c>
      <c r="F364">
        <v>64</v>
      </c>
      <c r="G364">
        <v>49</v>
      </c>
      <c r="H364">
        <v>43</v>
      </c>
      <c r="I364">
        <v>31</v>
      </c>
      <c r="J364">
        <v>1326</v>
      </c>
      <c r="K364">
        <v>385</v>
      </c>
      <c r="L364">
        <v>55</v>
      </c>
      <c r="M364">
        <v>0</v>
      </c>
      <c r="N364">
        <v>10</v>
      </c>
      <c r="O364">
        <v>10</v>
      </c>
      <c r="P364">
        <v>29</v>
      </c>
      <c r="Q364">
        <v>12</v>
      </c>
      <c r="R364">
        <v>37</v>
      </c>
      <c r="S364">
        <f t="shared" si="15"/>
        <v>78</v>
      </c>
      <c r="T364" t="s">
        <v>6499</v>
      </c>
      <c r="U364">
        <f t="shared" si="16"/>
        <v>1</v>
      </c>
      <c r="V364">
        <f t="shared" si="17"/>
        <v>1326</v>
      </c>
    </row>
    <row r="365" spans="1:22" x14ac:dyDescent="0.25">
      <c r="A365" s="3" t="s">
        <v>485</v>
      </c>
      <c r="B365" s="3" t="s">
        <v>3714</v>
      </c>
      <c r="C365" s="3">
        <v>1110</v>
      </c>
      <c r="D365" s="3">
        <v>713</v>
      </c>
      <c r="E365" s="3">
        <v>580</v>
      </c>
      <c r="F365">
        <v>28</v>
      </c>
      <c r="G365">
        <v>26</v>
      </c>
      <c r="H365">
        <v>0</v>
      </c>
      <c r="I365">
        <v>0</v>
      </c>
      <c r="J365">
        <v>1110</v>
      </c>
      <c r="K365">
        <v>365</v>
      </c>
      <c r="L365">
        <v>75</v>
      </c>
      <c r="M365">
        <v>40</v>
      </c>
      <c r="N365">
        <v>0</v>
      </c>
      <c r="O365">
        <v>10</v>
      </c>
      <c r="P365">
        <v>17</v>
      </c>
      <c r="Q365">
        <v>22</v>
      </c>
      <c r="R365">
        <v>55</v>
      </c>
      <c r="S365">
        <f t="shared" si="15"/>
        <v>94</v>
      </c>
      <c r="T365" t="s">
        <v>6499</v>
      </c>
      <c r="U365">
        <f t="shared" si="16"/>
        <v>1</v>
      </c>
      <c r="V365">
        <f t="shared" si="17"/>
        <v>1110</v>
      </c>
    </row>
    <row r="366" spans="1:22" x14ac:dyDescent="0.25">
      <c r="A366" s="3" t="s">
        <v>486</v>
      </c>
      <c r="B366" s="3" t="s">
        <v>3715</v>
      </c>
      <c r="C366" s="3">
        <v>1262</v>
      </c>
      <c r="D366" s="3">
        <v>927</v>
      </c>
      <c r="E366" s="3">
        <v>571</v>
      </c>
      <c r="F366">
        <v>48</v>
      </c>
      <c r="G366">
        <v>41</v>
      </c>
      <c r="H366">
        <v>28</v>
      </c>
      <c r="I366">
        <v>55</v>
      </c>
      <c r="J366">
        <v>1272</v>
      </c>
      <c r="K366">
        <v>450</v>
      </c>
      <c r="L366">
        <v>65</v>
      </c>
      <c r="M366">
        <v>20</v>
      </c>
      <c r="N366">
        <v>10</v>
      </c>
      <c r="O366">
        <v>15</v>
      </c>
      <c r="P366">
        <v>0</v>
      </c>
      <c r="Q366">
        <v>11</v>
      </c>
      <c r="R366">
        <v>37</v>
      </c>
      <c r="S366">
        <f t="shared" si="15"/>
        <v>48</v>
      </c>
      <c r="T366" t="s">
        <v>6499</v>
      </c>
      <c r="U366">
        <f t="shared" si="16"/>
        <v>1</v>
      </c>
      <c r="V366">
        <f t="shared" si="17"/>
        <v>1272</v>
      </c>
    </row>
    <row r="367" spans="1:22" x14ac:dyDescent="0.25">
      <c r="A367" s="3" t="s">
        <v>487</v>
      </c>
      <c r="B367" s="3" t="s">
        <v>3716</v>
      </c>
      <c r="C367" s="3">
        <v>1527</v>
      </c>
      <c r="D367" s="3">
        <v>784</v>
      </c>
      <c r="E367" s="3">
        <v>462</v>
      </c>
      <c r="F367">
        <v>0</v>
      </c>
      <c r="G367">
        <v>70</v>
      </c>
      <c r="H367">
        <v>23</v>
      </c>
      <c r="I367">
        <v>34</v>
      </c>
      <c r="J367">
        <v>1527</v>
      </c>
      <c r="K367">
        <v>480</v>
      </c>
      <c r="L367">
        <v>165</v>
      </c>
      <c r="M367">
        <v>15</v>
      </c>
      <c r="N367">
        <v>30</v>
      </c>
      <c r="O367">
        <v>15</v>
      </c>
      <c r="P367">
        <v>0</v>
      </c>
      <c r="Q367">
        <v>24</v>
      </c>
      <c r="R367">
        <v>85</v>
      </c>
      <c r="S367">
        <f t="shared" si="15"/>
        <v>109</v>
      </c>
      <c r="T367" t="s">
        <v>6499</v>
      </c>
      <c r="U367">
        <f t="shared" si="16"/>
        <v>1</v>
      </c>
      <c r="V367">
        <f t="shared" si="17"/>
        <v>1527</v>
      </c>
    </row>
    <row r="368" spans="1:22" x14ac:dyDescent="0.25">
      <c r="A368" s="3" t="s">
        <v>488</v>
      </c>
      <c r="B368" s="3" t="s">
        <v>3717</v>
      </c>
      <c r="C368" s="3">
        <v>730</v>
      </c>
      <c r="D368" s="3">
        <v>594</v>
      </c>
      <c r="E368" s="3">
        <v>479</v>
      </c>
      <c r="F368">
        <v>0</v>
      </c>
      <c r="G368">
        <v>49</v>
      </c>
      <c r="H368">
        <v>8</v>
      </c>
      <c r="I368">
        <v>12</v>
      </c>
      <c r="J368">
        <v>730</v>
      </c>
      <c r="K368">
        <v>220</v>
      </c>
      <c r="L368">
        <v>30</v>
      </c>
      <c r="M368">
        <v>0</v>
      </c>
      <c r="N368">
        <v>15</v>
      </c>
      <c r="O368">
        <v>0</v>
      </c>
      <c r="P368">
        <v>0</v>
      </c>
      <c r="Q368">
        <v>0</v>
      </c>
      <c r="R368">
        <v>28</v>
      </c>
      <c r="S368">
        <f t="shared" si="15"/>
        <v>28</v>
      </c>
      <c r="T368" t="s">
        <v>6499</v>
      </c>
      <c r="U368">
        <f t="shared" si="16"/>
        <v>1</v>
      </c>
      <c r="V368">
        <f t="shared" si="17"/>
        <v>730</v>
      </c>
    </row>
    <row r="369" spans="1:22" x14ac:dyDescent="0.25">
      <c r="A369" s="3" t="s">
        <v>489</v>
      </c>
      <c r="B369" s="3" t="s">
        <v>3718</v>
      </c>
      <c r="C369" s="3">
        <v>6603</v>
      </c>
      <c r="D369" s="3">
        <v>599</v>
      </c>
      <c r="E369" s="3">
        <v>396</v>
      </c>
      <c r="F369">
        <v>0</v>
      </c>
      <c r="G369">
        <v>28</v>
      </c>
      <c r="H369">
        <v>0</v>
      </c>
      <c r="I369">
        <v>0</v>
      </c>
      <c r="J369">
        <v>6603</v>
      </c>
      <c r="K369">
        <v>4095</v>
      </c>
      <c r="L369">
        <v>1520</v>
      </c>
      <c r="M369">
        <v>75</v>
      </c>
      <c r="N369">
        <v>65</v>
      </c>
      <c r="O369">
        <v>25</v>
      </c>
      <c r="P369">
        <v>18</v>
      </c>
      <c r="Q369">
        <v>40</v>
      </c>
      <c r="R369">
        <v>378</v>
      </c>
      <c r="S369">
        <f t="shared" si="15"/>
        <v>436</v>
      </c>
      <c r="T369" t="s">
        <v>6497</v>
      </c>
      <c r="U369">
        <f t="shared" si="16"/>
        <v>0</v>
      </c>
      <c r="V369">
        <f t="shared" si="17"/>
        <v>0</v>
      </c>
    </row>
    <row r="370" spans="1:22" x14ac:dyDescent="0.25">
      <c r="A370" s="3" t="s">
        <v>490</v>
      </c>
      <c r="B370" s="3" t="s">
        <v>3719</v>
      </c>
      <c r="C370" s="3">
        <v>1577</v>
      </c>
      <c r="D370" s="3">
        <v>990</v>
      </c>
      <c r="E370" s="3">
        <v>581</v>
      </c>
      <c r="F370">
        <v>107</v>
      </c>
      <c r="G370">
        <v>23</v>
      </c>
      <c r="H370">
        <v>48</v>
      </c>
      <c r="I370">
        <v>0</v>
      </c>
      <c r="J370">
        <v>1585</v>
      </c>
      <c r="K370">
        <v>585</v>
      </c>
      <c r="L370">
        <v>40</v>
      </c>
      <c r="M370">
        <v>4</v>
      </c>
      <c r="N370">
        <v>0</v>
      </c>
      <c r="O370">
        <v>0</v>
      </c>
      <c r="P370">
        <v>0</v>
      </c>
      <c r="Q370">
        <v>0</v>
      </c>
      <c r="R370">
        <v>10</v>
      </c>
      <c r="S370">
        <f t="shared" si="15"/>
        <v>10</v>
      </c>
      <c r="T370" t="s">
        <v>6499</v>
      </c>
      <c r="U370">
        <f t="shared" si="16"/>
        <v>1</v>
      </c>
      <c r="V370">
        <f t="shared" si="17"/>
        <v>1585</v>
      </c>
    </row>
    <row r="371" spans="1:22" x14ac:dyDescent="0.25">
      <c r="A371" s="3" t="s">
        <v>491</v>
      </c>
      <c r="B371" s="3" t="s">
        <v>3720</v>
      </c>
      <c r="C371" s="3">
        <v>766</v>
      </c>
      <c r="D371" s="3">
        <v>416</v>
      </c>
      <c r="E371" s="3">
        <v>210</v>
      </c>
      <c r="F371">
        <v>18</v>
      </c>
      <c r="G371">
        <v>76</v>
      </c>
      <c r="H371">
        <v>56</v>
      </c>
      <c r="I371">
        <v>51</v>
      </c>
      <c r="J371">
        <v>786</v>
      </c>
      <c r="K371">
        <v>360</v>
      </c>
      <c r="L371">
        <v>75</v>
      </c>
      <c r="M371">
        <v>15</v>
      </c>
      <c r="N371">
        <v>20</v>
      </c>
      <c r="O371">
        <v>4</v>
      </c>
      <c r="P371">
        <v>1</v>
      </c>
      <c r="Q371">
        <v>3</v>
      </c>
      <c r="R371">
        <v>19</v>
      </c>
      <c r="S371">
        <f t="shared" si="15"/>
        <v>23</v>
      </c>
      <c r="T371" t="s">
        <v>6499</v>
      </c>
      <c r="U371">
        <f t="shared" si="16"/>
        <v>1</v>
      </c>
      <c r="V371">
        <f t="shared" si="17"/>
        <v>786</v>
      </c>
    </row>
    <row r="372" spans="1:22" x14ac:dyDescent="0.25">
      <c r="A372" s="3" t="s">
        <v>492</v>
      </c>
      <c r="B372" s="3" t="s">
        <v>3721</v>
      </c>
      <c r="C372" s="3">
        <v>890</v>
      </c>
      <c r="D372" s="3">
        <v>628</v>
      </c>
      <c r="E372" s="3">
        <v>497</v>
      </c>
      <c r="F372">
        <v>0</v>
      </c>
      <c r="G372">
        <v>70</v>
      </c>
      <c r="H372">
        <v>0</v>
      </c>
      <c r="I372">
        <v>0</v>
      </c>
      <c r="J372">
        <v>890</v>
      </c>
      <c r="K372">
        <v>380</v>
      </c>
      <c r="L372">
        <v>60</v>
      </c>
      <c r="M372">
        <v>4</v>
      </c>
      <c r="N372">
        <v>0</v>
      </c>
      <c r="O372">
        <v>10</v>
      </c>
      <c r="P372">
        <v>0</v>
      </c>
      <c r="Q372">
        <v>0</v>
      </c>
      <c r="R372">
        <v>23</v>
      </c>
      <c r="S372">
        <f t="shared" si="15"/>
        <v>23</v>
      </c>
      <c r="T372" t="s">
        <v>6499</v>
      </c>
      <c r="U372">
        <f t="shared" si="16"/>
        <v>1</v>
      </c>
      <c r="V372">
        <f t="shared" si="17"/>
        <v>890</v>
      </c>
    </row>
    <row r="373" spans="1:22" x14ac:dyDescent="0.25">
      <c r="A373" s="3" t="s">
        <v>493</v>
      </c>
      <c r="B373" s="3" t="s">
        <v>3722</v>
      </c>
      <c r="C373" s="3">
        <v>6128</v>
      </c>
      <c r="D373" s="3">
        <v>1156</v>
      </c>
      <c r="E373" s="3">
        <v>696</v>
      </c>
      <c r="F373">
        <v>72</v>
      </c>
      <c r="G373">
        <v>0</v>
      </c>
      <c r="H373">
        <v>0</v>
      </c>
      <c r="I373">
        <v>0</v>
      </c>
      <c r="J373">
        <v>6221</v>
      </c>
      <c r="K373">
        <v>3525</v>
      </c>
      <c r="L373">
        <v>865</v>
      </c>
      <c r="M373">
        <v>45</v>
      </c>
      <c r="N373">
        <v>0</v>
      </c>
      <c r="O373">
        <v>25</v>
      </c>
      <c r="P373">
        <v>33</v>
      </c>
      <c r="Q373">
        <v>80</v>
      </c>
      <c r="R373">
        <v>294</v>
      </c>
      <c r="S373">
        <f t="shared" si="15"/>
        <v>407</v>
      </c>
      <c r="T373" t="s">
        <v>6497</v>
      </c>
      <c r="U373">
        <f t="shared" si="16"/>
        <v>0</v>
      </c>
      <c r="V373">
        <f t="shared" si="17"/>
        <v>0</v>
      </c>
    </row>
    <row r="374" spans="1:22" x14ac:dyDescent="0.25">
      <c r="A374" s="3" t="s">
        <v>494</v>
      </c>
      <c r="B374" s="3" t="s">
        <v>3723</v>
      </c>
      <c r="C374" s="3">
        <v>2285</v>
      </c>
      <c r="D374" s="3">
        <v>919</v>
      </c>
      <c r="E374" s="3">
        <v>510</v>
      </c>
      <c r="F374">
        <v>19</v>
      </c>
      <c r="G374">
        <v>35</v>
      </c>
      <c r="H374">
        <v>0</v>
      </c>
      <c r="I374">
        <v>67</v>
      </c>
      <c r="J374">
        <v>2285</v>
      </c>
      <c r="K374">
        <v>770</v>
      </c>
      <c r="L374">
        <v>385</v>
      </c>
      <c r="M374">
        <v>30</v>
      </c>
      <c r="N374">
        <v>20</v>
      </c>
      <c r="O374">
        <v>25</v>
      </c>
      <c r="P374">
        <v>0</v>
      </c>
      <c r="Q374">
        <v>0</v>
      </c>
      <c r="R374">
        <v>162</v>
      </c>
      <c r="S374">
        <f t="shared" si="15"/>
        <v>162</v>
      </c>
      <c r="T374" t="s">
        <v>6499</v>
      </c>
      <c r="U374">
        <f t="shared" si="16"/>
        <v>1</v>
      </c>
      <c r="V374">
        <f t="shared" si="17"/>
        <v>2285</v>
      </c>
    </row>
    <row r="375" spans="1:22" x14ac:dyDescent="0.25">
      <c r="A375" s="3" t="s">
        <v>495</v>
      </c>
      <c r="B375" s="3" t="s">
        <v>3724</v>
      </c>
      <c r="C375" s="3">
        <v>1607</v>
      </c>
      <c r="D375" s="3">
        <v>641</v>
      </c>
      <c r="E375" s="3">
        <v>362</v>
      </c>
      <c r="F375">
        <v>4</v>
      </c>
      <c r="G375">
        <v>12</v>
      </c>
      <c r="H375">
        <v>30</v>
      </c>
      <c r="I375">
        <v>10</v>
      </c>
      <c r="J375">
        <v>1607</v>
      </c>
      <c r="K375">
        <v>665</v>
      </c>
      <c r="L375">
        <v>220</v>
      </c>
      <c r="M375">
        <v>15</v>
      </c>
      <c r="N375">
        <v>35</v>
      </c>
      <c r="O375">
        <v>20</v>
      </c>
      <c r="P375">
        <v>0</v>
      </c>
      <c r="Q375">
        <v>6</v>
      </c>
      <c r="R375">
        <v>135</v>
      </c>
      <c r="S375">
        <f t="shared" si="15"/>
        <v>141</v>
      </c>
      <c r="T375" t="s">
        <v>6497</v>
      </c>
      <c r="U375">
        <f t="shared" si="16"/>
        <v>0</v>
      </c>
      <c r="V375">
        <f t="shared" si="17"/>
        <v>0</v>
      </c>
    </row>
    <row r="376" spans="1:22" x14ac:dyDescent="0.25">
      <c r="A376" s="3" t="s">
        <v>496</v>
      </c>
      <c r="B376" s="3" t="s">
        <v>3725</v>
      </c>
      <c r="C376" s="3">
        <v>3194</v>
      </c>
      <c r="D376" s="3">
        <v>1803</v>
      </c>
      <c r="E376" s="3">
        <v>1206</v>
      </c>
      <c r="F376">
        <v>10</v>
      </c>
      <c r="G376">
        <v>0</v>
      </c>
      <c r="H376">
        <v>8</v>
      </c>
      <c r="I376">
        <v>44</v>
      </c>
      <c r="J376">
        <v>3194</v>
      </c>
      <c r="K376">
        <v>1165</v>
      </c>
      <c r="L376">
        <v>130</v>
      </c>
      <c r="M376">
        <v>0</v>
      </c>
      <c r="N376">
        <v>0</v>
      </c>
      <c r="O376">
        <v>40</v>
      </c>
      <c r="P376">
        <v>36</v>
      </c>
      <c r="Q376">
        <v>0</v>
      </c>
      <c r="R376">
        <v>119</v>
      </c>
      <c r="S376">
        <f t="shared" si="15"/>
        <v>155</v>
      </c>
      <c r="T376" t="s">
        <v>6499</v>
      </c>
      <c r="U376">
        <f t="shared" si="16"/>
        <v>1</v>
      </c>
      <c r="V376">
        <f t="shared" si="17"/>
        <v>3194</v>
      </c>
    </row>
    <row r="377" spans="1:22" x14ac:dyDescent="0.25">
      <c r="A377" s="3" t="s">
        <v>497</v>
      </c>
      <c r="B377" s="3" t="s">
        <v>3726</v>
      </c>
      <c r="C377" s="3">
        <v>1622</v>
      </c>
      <c r="D377" s="3">
        <v>583</v>
      </c>
      <c r="E377" s="3">
        <v>397</v>
      </c>
      <c r="F377">
        <v>24</v>
      </c>
      <c r="G377">
        <v>14</v>
      </c>
      <c r="H377">
        <v>0</v>
      </c>
      <c r="I377">
        <v>23</v>
      </c>
      <c r="J377">
        <v>1622</v>
      </c>
      <c r="K377">
        <v>655</v>
      </c>
      <c r="L377">
        <v>275</v>
      </c>
      <c r="M377">
        <v>10</v>
      </c>
      <c r="N377">
        <v>4</v>
      </c>
      <c r="O377">
        <v>0</v>
      </c>
      <c r="P377">
        <v>40</v>
      </c>
      <c r="Q377">
        <v>15</v>
      </c>
      <c r="R377">
        <v>7</v>
      </c>
      <c r="S377">
        <f t="shared" si="15"/>
        <v>62</v>
      </c>
      <c r="T377" t="s">
        <v>6499</v>
      </c>
      <c r="U377">
        <f t="shared" si="16"/>
        <v>1</v>
      </c>
      <c r="V377">
        <f t="shared" si="17"/>
        <v>1622</v>
      </c>
    </row>
    <row r="378" spans="1:22" x14ac:dyDescent="0.25">
      <c r="A378" s="3" t="s">
        <v>498</v>
      </c>
      <c r="B378" s="3" t="s">
        <v>3727</v>
      </c>
      <c r="C378" s="3">
        <v>3668</v>
      </c>
      <c r="D378" s="3">
        <v>1144</v>
      </c>
      <c r="E378" s="3">
        <v>647</v>
      </c>
      <c r="F378">
        <v>75</v>
      </c>
      <c r="G378">
        <v>96</v>
      </c>
      <c r="H378">
        <v>84</v>
      </c>
      <c r="I378">
        <v>10</v>
      </c>
      <c r="J378">
        <v>3668</v>
      </c>
      <c r="K378">
        <v>1660</v>
      </c>
      <c r="L378">
        <v>685</v>
      </c>
      <c r="M378">
        <v>55</v>
      </c>
      <c r="N378">
        <v>20</v>
      </c>
      <c r="O378">
        <v>0</v>
      </c>
      <c r="P378">
        <v>24</v>
      </c>
      <c r="Q378">
        <v>44</v>
      </c>
      <c r="R378">
        <v>431</v>
      </c>
      <c r="S378">
        <f t="shared" si="15"/>
        <v>499</v>
      </c>
      <c r="T378" t="s">
        <v>6498</v>
      </c>
      <c r="U378">
        <f t="shared" si="16"/>
        <v>0</v>
      </c>
      <c r="V378">
        <f t="shared" si="17"/>
        <v>0</v>
      </c>
    </row>
    <row r="379" spans="1:22" x14ac:dyDescent="0.25">
      <c r="A379" s="3" t="s">
        <v>499</v>
      </c>
      <c r="B379" s="3" t="s">
        <v>3728</v>
      </c>
      <c r="C379" s="3">
        <v>3840</v>
      </c>
      <c r="D379" s="3">
        <v>2595</v>
      </c>
      <c r="E379" s="3">
        <v>1633</v>
      </c>
      <c r="F379">
        <v>88</v>
      </c>
      <c r="G379">
        <v>214</v>
      </c>
      <c r="H379">
        <v>41</v>
      </c>
      <c r="I379">
        <v>142</v>
      </c>
      <c r="J379">
        <v>3857</v>
      </c>
      <c r="K379">
        <v>1150</v>
      </c>
      <c r="L379">
        <v>305</v>
      </c>
      <c r="M379">
        <v>25</v>
      </c>
      <c r="N379">
        <v>80</v>
      </c>
      <c r="O379">
        <v>105</v>
      </c>
      <c r="P379">
        <v>31</v>
      </c>
      <c r="Q379">
        <v>35</v>
      </c>
      <c r="R379">
        <v>149</v>
      </c>
      <c r="S379">
        <f t="shared" si="15"/>
        <v>215</v>
      </c>
      <c r="T379" t="s">
        <v>6499</v>
      </c>
      <c r="U379">
        <f t="shared" si="16"/>
        <v>1</v>
      </c>
      <c r="V379">
        <f t="shared" si="17"/>
        <v>3857</v>
      </c>
    </row>
    <row r="380" spans="1:22" x14ac:dyDescent="0.25">
      <c r="A380" s="3" t="s">
        <v>500</v>
      </c>
      <c r="B380" s="3" t="s">
        <v>3729</v>
      </c>
      <c r="C380" s="3">
        <v>2105</v>
      </c>
      <c r="D380" s="3">
        <v>1454</v>
      </c>
      <c r="E380" s="3">
        <v>1101</v>
      </c>
      <c r="F380">
        <v>77</v>
      </c>
      <c r="G380">
        <v>83</v>
      </c>
      <c r="H380">
        <v>15</v>
      </c>
      <c r="I380">
        <v>0</v>
      </c>
      <c r="J380">
        <v>2124</v>
      </c>
      <c r="K380">
        <v>775</v>
      </c>
      <c r="L380">
        <v>110</v>
      </c>
      <c r="M380">
        <v>30</v>
      </c>
      <c r="N380">
        <v>25</v>
      </c>
      <c r="O380">
        <v>4</v>
      </c>
      <c r="P380">
        <v>8</v>
      </c>
      <c r="Q380">
        <v>21</v>
      </c>
      <c r="R380">
        <v>44</v>
      </c>
      <c r="S380">
        <f t="shared" si="15"/>
        <v>73</v>
      </c>
      <c r="T380" t="s">
        <v>6499</v>
      </c>
      <c r="U380">
        <f t="shared" si="16"/>
        <v>1</v>
      </c>
      <c r="V380">
        <f t="shared" si="17"/>
        <v>2124</v>
      </c>
    </row>
    <row r="381" spans="1:22" x14ac:dyDescent="0.25">
      <c r="A381" s="3" t="s">
        <v>501</v>
      </c>
      <c r="B381" s="3" t="s">
        <v>3730</v>
      </c>
      <c r="C381" s="3">
        <v>938</v>
      </c>
      <c r="D381" s="3">
        <v>541</v>
      </c>
      <c r="E381" s="3">
        <v>138</v>
      </c>
      <c r="F381">
        <v>0</v>
      </c>
      <c r="G381">
        <v>0</v>
      </c>
      <c r="H381">
        <v>6</v>
      </c>
      <c r="I381">
        <v>0</v>
      </c>
      <c r="J381">
        <v>945</v>
      </c>
      <c r="K381">
        <v>300</v>
      </c>
      <c r="L381">
        <v>100</v>
      </c>
      <c r="M381">
        <v>15</v>
      </c>
      <c r="N381">
        <v>4</v>
      </c>
      <c r="O381">
        <v>20</v>
      </c>
      <c r="P381">
        <v>20</v>
      </c>
      <c r="Q381">
        <v>8</v>
      </c>
      <c r="R381">
        <v>61</v>
      </c>
      <c r="S381">
        <f t="shared" si="15"/>
        <v>89</v>
      </c>
      <c r="T381" t="s">
        <v>6499</v>
      </c>
      <c r="U381">
        <f t="shared" si="16"/>
        <v>1</v>
      </c>
      <c r="V381">
        <f t="shared" si="17"/>
        <v>945</v>
      </c>
    </row>
    <row r="382" spans="1:22" x14ac:dyDescent="0.25">
      <c r="A382" s="3" t="s">
        <v>502</v>
      </c>
      <c r="B382" s="3" t="s">
        <v>3731</v>
      </c>
      <c r="C382" s="3">
        <v>2506</v>
      </c>
      <c r="D382" s="3">
        <v>1509</v>
      </c>
      <c r="E382" s="3">
        <v>1144</v>
      </c>
      <c r="F382">
        <v>67</v>
      </c>
      <c r="G382">
        <v>140</v>
      </c>
      <c r="H382">
        <v>45</v>
      </c>
      <c r="I382">
        <v>63</v>
      </c>
      <c r="J382">
        <v>2506</v>
      </c>
      <c r="K382">
        <v>890</v>
      </c>
      <c r="L382">
        <v>275</v>
      </c>
      <c r="M382">
        <v>50</v>
      </c>
      <c r="N382">
        <v>40</v>
      </c>
      <c r="O382">
        <v>60</v>
      </c>
      <c r="P382">
        <v>0</v>
      </c>
      <c r="Q382">
        <v>23</v>
      </c>
      <c r="R382">
        <v>187</v>
      </c>
      <c r="S382">
        <f t="shared" si="15"/>
        <v>210</v>
      </c>
      <c r="T382" t="s">
        <v>6499</v>
      </c>
      <c r="U382">
        <f t="shared" si="16"/>
        <v>1</v>
      </c>
      <c r="V382">
        <f t="shared" si="17"/>
        <v>2506</v>
      </c>
    </row>
    <row r="383" spans="1:22" x14ac:dyDescent="0.25">
      <c r="A383" s="3" t="s">
        <v>503</v>
      </c>
      <c r="B383" s="3" t="s">
        <v>3732</v>
      </c>
      <c r="C383" s="3">
        <v>2000</v>
      </c>
      <c r="D383" s="3">
        <v>1138</v>
      </c>
      <c r="E383" s="3">
        <v>600</v>
      </c>
      <c r="F383">
        <v>2</v>
      </c>
      <c r="G383">
        <v>102</v>
      </c>
      <c r="H383">
        <v>37</v>
      </c>
      <c r="I383">
        <v>21</v>
      </c>
      <c r="J383">
        <v>2000</v>
      </c>
      <c r="K383">
        <v>610</v>
      </c>
      <c r="L383">
        <v>190</v>
      </c>
      <c r="M383">
        <v>15</v>
      </c>
      <c r="N383">
        <v>60</v>
      </c>
      <c r="O383">
        <v>15</v>
      </c>
      <c r="P383">
        <v>7</v>
      </c>
      <c r="Q383">
        <v>24</v>
      </c>
      <c r="R383">
        <v>128</v>
      </c>
      <c r="S383">
        <f t="shared" si="15"/>
        <v>159</v>
      </c>
      <c r="T383" t="s">
        <v>6499</v>
      </c>
      <c r="U383">
        <f t="shared" si="16"/>
        <v>1</v>
      </c>
      <c r="V383">
        <f t="shared" si="17"/>
        <v>2000</v>
      </c>
    </row>
    <row r="384" spans="1:22" x14ac:dyDescent="0.25">
      <c r="A384" s="3" t="s">
        <v>504</v>
      </c>
      <c r="B384" s="3" t="s">
        <v>3733</v>
      </c>
      <c r="C384" s="3">
        <v>3595</v>
      </c>
      <c r="D384" s="3">
        <v>1976</v>
      </c>
      <c r="E384" s="3">
        <v>1072</v>
      </c>
      <c r="F384">
        <v>19</v>
      </c>
      <c r="G384">
        <v>169</v>
      </c>
      <c r="H384">
        <v>203</v>
      </c>
      <c r="I384">
        <v>121</v>
      </c>
      <c r="J384">
        <v>3595</v>
      </c>
      <c r="K384">
        <v>1385</v>
      </c>
      <c r="L384">
        <v>540</v>
      </c>
      <c r="M384">
        <v>55</v>
      </c>
      <c r="N384">
        <v>45</v>
      </c>
      <c r="O384">
        <v>190</v>
      </c>
      <c r="P384">
        <v>29</v>
      </c>
      <c r="Q384">
        <v>141</v>
      </c>
      <c r="R384">
        <v>287</v>
      </c>
      <c r="S384">
        <f t="shared" si="15"/>
        <v>457</v>
      </c>
      <c r="T384" t="s">
        <v>6499</v>
      </c>
      <c r="U384">
        <f t="shared" si="16"/>
        <v>1</v>
      </c>
      <c r="V384">
        <f t="shared" si="17"/>
        <v>3595</v>
      </c>
    </row>
    <row r="385" spans="1:22" x14ac:dyDescent="0.25">
      <c r="A385" s="3" t="s">
        <v>505</v>
      </c>
      <c r="B385" s="3" t="s">
        <v>3734</v>
      </c>
      <c r="C385" s="3">
        <v>2916</v>
      </c>
      <c r="D385" s="3">
        <v>1856</v>
      </c>
      <c r="E385" s="3">
        <v>495</v>
      </c>
      <c r="F385">
        <v>0</v>
      </c>
      <c r="G385">
        <v>34</v>
      </c>
      <c r="H385">
        <v>24</v>
      </c>
      <c r="I385">
        <v>35</v>
      </c>
      <c r="J385">
        <v>2916</v>
      </c>
      <c r="K385">
        <v>875</v>
      </c>
      <c r="L385">
        <v>265</v>
      </c>
      <c r="M385">
        <v>30</v>
      </c>
      <c r="N385">
        <v>70</v>
      </c>
      <c r="O385">
        <v>80</v>
      </c>
      <c r="P385">
        <v>21</v>
      </c>
      <c r="Q385">
        <v>42</v>
      </c>
      <c r="R385">
        <v>184</v>
      </c>
      <c r="S385">
        <f t="shared" si="15"/>
        <v>247</v>
      </c>
      <c r="T385" t="s">
        <v>6499</v>
      </c>
      <c r="U385">
        <f t="shared" si="16"/>
        <v>1</v>
      </c>
      <c r="V385">
        <f t="shared" si="17"/>
        <v>2916</v>
      </c>
    </row>
    <row r="386" spans="1:22" x14ac:dyDescent="0.25">
      <c r="A386" s="3" t="s">
        <v>506</v>
      </c>
      <c r="B386" s="3" t="s">
        <v>3735</v>
      </c>
      <c r="C386" s="3">
        <v>2915</v>
      </c>
      <c r="D386" s="3">
        <v>1615</v>
      </c>
      <c r="E386" s="3">
        <v>769</v>
      </c>
      <c r="F386">
        <v>61</v>
      </c>
      <c r="G386">
        <v>96</v>
      </c>
      <c r="H386">
        <v>79</v>
      </c>
      <c r="I386">
        <v>7</v>
      </c>
      <c r="J386">
        <v>3035</v>
      </c>
      <c r="K386">
        <v>775</v>
      </c>
      <c r="L386">
        <v>355</v>
      </c>
      <c r="M386">
        <v>55</v>
      </c>
      <c r="N386">
        <v>25</v>
      </c>
      <c r="O386">
        <v>85</v>
      </c>
      <c r="P386">
        <v>0</v>
      </c>
      <c r="Q386">
        <v>37</v>
      </c>
      <c r="R386">
        <v>254</v>
      </c>
      <c r="S386">
        <f t="shared" si="15"/>
        <v>291</v>
      </c>
      <c r="T386" t="s">
        <v>6499</v>
      </c>
      <c r="U386">
        <f t="shared" si="16"/>
        <v>1</v>
      </c>
      <c r="V386">
        <f t="shared" si="17"/>
        <v>3035</v>
      </c>
    </row>
    <row r="387" spans="1:22" x14ac:dyDescent="0.25">
      <c r="A387" s="3" t="s">
        <v>507</v>
      </c>
      <c r="B387" s="3" t="s">
        <v>3736</v>
      </c>
      <c r="C387" s="3">
        <v>4811</v>
      </c>
      <c r="D387" s="3">
        <v>3075</v>
      </c>
      <c r="E387" s="3">
        <v>1216</v>
      </c>
      <c r="F387">
        <v>13</v>
      </c>
      <c r="G387">
        <v>59</v>
      </c>
      <c r="H387">
        <v>27</v>
      </c>
      <c r="I387">
        <v>47</v>
      </c>
      <c r="J387">
        <v>4841</v>
      </c>
      <c r="K387">
        <v>1295</v>
      </c>
      <c r="L387">
        <v>420</v>
      </c>
      <c r="M387">
        <v>80</v>
      </c>
      <c r="N387">
        <v>135</v>
      </c>
      <c r="O387">
        <v>95</v>
      </c>
      <c r="P387">
        <v>39</v>
      </c>
      <c r="Q387">
        <v>10</v>
      </c>
      <c r="R387">
        <v>322</v>
      </c>
      <c r="S387">
        <f t="shared" ref="S387:S450" si="18">SUM(P387:R387)</f>
        <v>371</v>
      </c>
      <c r="T387" t="s">
        <v>6499</v>
      </c>
      <c r="U387">
        <f t="shared" ref="U387:U450" si="19">IF(T387="High Revitalization Impact Area",1,0)</f>
        <v>1</v>
      </c>
      <c r="V387">
        <f t="shared" ref="V387:V450" si="20">IF(U387=1,J387,0)</f>
        <v>4841</v>
      </c>
    </row>
    <row r="388" spans="1:22" x14ac:dyDescent="0.25">
      <c r="A388" s="3" t="s">
        <v>508</v>
      </c>
      <c r="B388" s="3" t="s">
        <v>3737</v>
      </c>
      <c r="C388" s="3">
        <v>3960</v>
      </c>
      <c r="D388" s="3">
        <v>3003</v>
      </c>
      <c r="E388" s="3">
        <v>1827</v>
      </c>
      <c r="F388">
        <v>62</v>
      </c>
      <c r="G388">
        <v>55</v>
      </c>
      <c r="H388">
        <v>64</v>
      </c>
      <c r="I388">
        <v>16</v>
      </c>
      <c r="J388">
        <v>3960</v>
      </c>
      <c r="K388">
        <v>1105</v>
      </c>
      <c r="L388">
        <v>380</v>
      </c>
      <c r="M388">
        <v>85</v>
      </c>
      <c r="N388">
        <v>60</v>
      </c>
      <c r="O388">
        <v>145</v>
      </c>
      <c r="P388">
        <v>0</v>
      </c>
      <c r="Q388">
        <v>30</v>
      </c>
      <c r="R388">
        <v>282</v>
      </c>
      <c r="S388">
        <f t="shared" si="18"/>
        <v>312</v>
      </c>
      <c r="T388" t="s">
        <v>6499</v>
      </c>
      <c r="U388">
        <f t="shared" si="19"/>
        <v>1</v>
      </c>
      <c r="V388">
        <f t="shared" si="20"/>
        <v>3960</v>
      </c>
    </row>
    <row r="389" spans="1:22" x14ac:dyDescent="0.25">
      <c r="A389" s="3" t="s">
        <v>509</v>
      </c>
      <c r="B389" s="3" t="s">
        <v>3738</v>
      </c>
      <c r="C389" s="3">
        <v>4193</v>
      </c>
      <c r="D389" s="3">
        <v>2897</v>
      </c>
      <c r="E389" s="3">
        <v>1237</v>
      </c>
      <c r="F389">
        <v>55</v>
      </c>
      <c r="G389">
        <v>83</v>
      </c>
      <c r="H389">
        <v>23</v>
      </c>
      <c r="I389">
        <v>43</v>
      </c>
      <c r="J389">
        <v>4223</v>
      </c>
      <c r="K389">
        <v>1280</v>
      </c>
      <c r="L389">
        <v>210</v>
      </c>
      <c r="M389">
        <v>55</v>
      </c>
      <c r="N389">
        <v>4</v>
      </c>
      <c r="O389">
        <v>25</v>
      </c>
      <c r="P389">
        <v>0</v>
      </c>
      <c r="Q389">
        <v>30</v>
      </c>
      <c r="R389">
        <v>226</v>
      </c>
      <c r="S389">
        <f t="shared" si="18"/>
        <v>256</v>
      </c>
      <c r="T389" t="s">
        <v>6499</v>
      </c>
      <c r="U389">
        <f t="shared" si="19"/>
        <v>1</v>
      </c>
      <c r="V389">
        <f t="shared" si="20"/>
        <v>4223</v>
      </c>
    </row>
    <row r="390" spans="1:22" x14ac:dyDescent="0.25">
      <c r="A390" s="3" t="s">
        <v>165</v>
      </c>
      <c r="B390" s="3" t="s">
        <v>3394</v>
      </c>
      <c r="C390" s="3">
        <v>3911</v>
      </c>
      <c r="D390" s="3">
        <v>1821</v>
      </c>
      <c r="E390" s="3">
        <v>591</v>
      </c>
      <c r="F390">
        <v>7</v>
      </c>
      <c r="G390">
        <v>124</v>
      </c>
      <c r="H390">
        <v>133</v>
      </c>
      <c r="I390">
        <v>25</v>
      </c>
      <c r="J390">
        <v>3911</v>
      </c>
      <c r="K390">
        <v>1945</v>
      </c>
      <c r="L390">
        <v>680</v>
      </c>
      <c r="M390">
        <v>85</v>
      </c>
      <c r="N390">
        <v>15</v>
      </c>
      <c r="O390">
        <v>55</v>
      </c>
      <c r="P390">
        <v>537</v>
      </c>
      <c r="Q390">
        <v>116</v>
      </c>
      <c r="R390">
        <v>36</v>
      </c>
      <c r="S390">
        <f t="shared" si="18"/>
        <v>689</v>
      </c>
      <c r="T390" t="s">
        <v>6498</v>
      </c>
      <c r="U390">
        <f t="shared" si="19"/>
        <v>0</v>
      </c>
      <c r="V390">
        <f t="shared" si="20"/>
        <v>0</v>
      </c>
    </row>
    <row r="391" spans="1:22" x14ac:dyDescent="0.25">
      <c r="A391" s="3" t="s">
        <v>166</v>
      </c>
      <c r="B391" s="3" t="s">
        <v>3395</v>
      </c>
      <c r="C391" s="3">
        <v>2793</v>
      </c>
      <c r="D391" s="3">
        <v>936</v>
      </c>
      <c r="E391" s="3">
        <v>495</v>
      </c>
      <c r="F391">
        <v>47</v>
      </c>
      <c r="G391">
        <v>101</v>
      </c>
      <c r="H391">
        <v>84</v>
      </c>
      <c r="I391">
        <v>18</v>
      </c>
      <c r="J391">
        <v>2841</v>
      </c>
      <c r="K391">
        <v>1770</v>
      </c>
      <c r="L391">
        <v>660</v>
      </c>
      <c r="M391">
        <v>110</v>
      </c>
      <c r="N391">
        <v>55</v>
      </c>
      <c r="O391">
        <v>145</v>
      </c>
      <c r="P391">
        <v>390</v>
      </c>
      <c r="Q391">
        <v>146</v>
      </c>
      <c r="R391">
        <v>46</v>
      </c>
      <c r="S391">
        <f t="shared" si="18"/>
        <v>582</v>
      </c>
      <c r="T391" t="s">
        <v>6497</v>
      </c>
      <c r="U391">
        <f t="shared" si="19"/>
        <v>0</v>
      </c>
      <c r="V391">
        <f t="shared" si="20"/>
        <v>0</v>
      </c>
    </row>
    <row r="392" spans="1:22" x14ac:dyDescent="0.25">
      <c r="A392" s="3" t="s">
        <v>167</v>
      </c>
      <c r="B392" s="3" t="s">
        <v>3396</v>
      </c>
      <c r="C392" s="3">
        <v>1426</v>
      </c>
      <c r="D392" s="3">
        <v>394</v>
      </c>
      <c r="E392" s="3">
        <v>218</v>
      </c>
      <c r="F392">
        <v>19</v>
      </c>
      <c r="G392">
        <v>7</v>
      </c>
      <c r="H392">
        <v>45</v>
      </c>
      <c r="I392">
        <v>7</v>
      </c>
      <c r="J392">
        <v>2242</v>
      </c>
      <c r="K392">
        <v>915</v>
      </c>
      <c r="L392">
        <v>230</v>
      </c>
      <c r="M392">
        <v>20</v>
      </c>
      <c r="N392">
        <v>20</v>
      </c>
      <c r="O392">
        <v>70</v>
      </c>
      <c r="P392">
        <v>110</v>
      </c>
      <c r="Q392">
        <v>0</v>
      </c>
      <c r="R392">
        <v>36</v>
      </c>
      <c r="S392">
        <f t="shared" si="18"/>
        <v>146</v>
      </c>
      <c r="T392" t="s">
        <v>6498</v>
      </c>
      <c r="U392">
        <f t="shared" si="19"/>
        <v>0</v>
      </c>
      <c r="V392">
        <f t="shared" si="20"/>
        <v>0</v>
      </c>
    </row>
    <row r="393" spans="1:22" x14ac:dyDescent="0.25">
      <c r="A393" s="3" t="s">
        <v>168</v>
      </c>
      <c r="B393" s="3" t="s">
        <v>3397</v>
      </c>
      <c r="C393" s="3">
        <v>1854</v>
      </c>
      <c r="D393" s="3">
        <v>799</v>
      </c>
      <c r="E393" s="3">
        <v>546</v>
      </c>
      <c r="F393">
        <v>59</v>
      </c>
      <c r="G393">
        <v>77</v>
      </c>
      <c r="H393">
        <v>0</v>
      </c>
      <c r="I393">
        <v>55</v>
      </c>
      <c r="J393">
        <v>3411</v>
      </c>
      <c r="K393">
        <v>1070</v>
      </c>
      <c r="L393">
        <v>430</v>
      </c>
      <c r="M393">
        <v>80</v>
      </c>
      <c r="N393">
        <v>80</v>
      </c>
      <c r="O393">
        <v>40</v>
      </c>
      <c r="P393">
        <v>299</v>
      </c>
      <c r="Q393">
        <v>50</v>
      </c>
      <c r="R393">
        <v>59</v>
      </c>
      <c r="S393">
        <f t="shared" si="18"/>
        <v>408</v>
      </c>
      <c r="T393" t="s">
        <v>6499</v>
      </c>
      <c r="U393">
        <f t="shared" si="19"/>
        <v>1</v>
      </c>
      <c r="V393">
        <f t="shared" si="20"/>
        <v>3411</v>
      </c>
    </row>
    <row r="394" spans="1:22" x14ac:dyDescent="0.25">
      <c r="A394" s="3" t="s">
        <v>510</v>
      </c>
      <c r="B394" s="3" t="s">
        <v>3739</v>
      </c>
      <c r="C394" s="3">
        <v>2217</v>
      </c>
      <c r="D394" s="3">
        <v>1416</v>
      </c>
      <c r="E394" s="3">
        <v>562</v>
      </c>
      <c r="F394">
        <v>46</v>
      </c>
      <c r="G394">
        <v>31</v>
      </c>
      <c r="H394">
        <v>30</v>
      </c>
      <c r="I394">
        <v>29</v>
      </c>
      <c r="J394">
        <v>2217</v>
      </c>
      <c r="K394">
        <v>770</v>
      </c>
      <c r="L394">
        <v>230</v>
      </c>
      <c r="M394">
        <v>50</v>
      </c>
      <c r="N394">
        <v>55</v>
      </c>
      <c r="O394">
        <v>35</v>
      </c>
      <c r="P394">
        <v>14</v>
      </c>
      <c r="Q394">
        <v>21</v>
      </c>
      <c r="R394">
        <v>168</v>
      </c>
      <c r="S394">
        <f t="shared" si="18"/>
        <v>203</v>
      </c>
      <c r="T394" t="s">
        <v>6499</v>
      </c>
      <c r="U394">
        <f t="shared" si="19"/>
        <v>1</v>
      </c>
      <c r="V394">
        <f t="shared" si="20"/>
        <v>2217</v>
      </c>
    </row>
    <row r="395" spans="1:22" x14ac:dyDescent="0.25">
      <c r="A395" s="3" t="s">
        <v>511</v>
      </c>
      <c r="B395" s="3" t="s">
        <v>3740</v>
      </c>
      <c r="C395" s="3">
        <v>4401</v>
      </c>
      <c r="D395" s="3">
        <v>2885</v>
      </c>
      <c r="E395" s="3">
        <v>1304</v>
      </c>
      <c r="F395">
        <v>2</v>
      </c>
      <c r="G395">
        <v>118</v>
      </c>
      <c r="H395">
        <v>90</v>
      </c>
      <c r="I395">
        <v>5</v>
      </c>
      <c r="J395">
        <v>4417</v>
      </c>
      <c r="K395">
        <v>1140</v>
      </c>
      <c r="L395">
        <v>300</v>
      </c>
      <c r="M395">
        <v>10</v>
      </c>
      <c r="N395">
        <v>105</v>
      </c>
      <c r="O395">
        <v>50</v>
      </c>
      <c r="P395">
        <v>34</v>
      </c>
      <c r="Q395">
        <v>45</v>
      </c>
      <c r="R395">
        <v>194</v>
      </c>
      <c r="S395">
        <f t="shared" si="18"/>
        <v>273</v>
      </c>
      <c r="T395" t="s">
        <v>6499</v>
      </c>
      <c r="U395">
        <f t="shared" si="19"/>
        <v>1</v>
      </c>
      <c r="V395">
        <f t="shared" si="20"/>
        <v>4417</v>
      </c>
    </row>
    <row r="396" spans="1:22" x14ac:dyDescent="0.25">
      <c r="A396" s="3" t="s">
        <v>512</v>
      </c>
      <c r="B396" s="3" t="s">
        <v>3741</v>
      </c>
      <c r="C396" s="3">
        <v>4212</v>
      </c>
      <c r="D396" s="3">
        <v>2938</v>
      </c>
      <c r="E396" s="3">
        <v>1399</v>
      </c>
      <c r="F396">
        <v>77</v>
      </c>
      <c r="G396">
        <v>107</v>
      </c>
      <c r="H396">
        <v>42</v>
      </c>
      <c r="I396">
        <v>57</v>
      </c>
      <c r="J396">
        <v>4242</v>
      </c>
      <c r="K396">
        <v>1295</v>
      </c>
      <c r="L396">
        <v>650</v>
      </c>
      <c r="M396">
        <v>125</v>
      </c>
      <c r="N396">
        <v>110</v>
      </c>
      <c r="O396">
        <v>215</v>
      </c>
      <c r="P396">
        <v>55</v>
      </c>
      <c r="Q396">
        <v>57</v>
      </c>
      <c r="R396">
        <v>508</v>
      </c>
      <c r="S396">
        <f t="shared" si="18"/>
        <v>620</v>
      </c>
      <c r="T396" t="s">
        <v>6499</v>
      </c>
      <c r="U396">
        <f t="shared" si="19"/>
        <v>1</v>
      </c>
      <c r="V396">
        <f t="shared" si="20"/>
        <v>4242</v>
      </c>
    </row>
    <row r="397" spans="1:22" x14ac:dyDescent="0.25">
      <c r="A397" s="3" t="s">
        <v>513</v>
      </c>
      <c r="B397" s="3" t="s">
        <v>3742</v>
      </c>
      <c r="C397" s="3">
        <v>3785</v>
      </c>
      <c r="D397" s="3">
        <v>2188</v>
      </c>
      <c r="E397" s="3">
        <v>1308</v>
      </c>
      <c r="F397">
        <v>15</v>
      </c>
      <c r="G397">
        <v>51</v>
      </c>
      <c r="H397">
        <v>40</v>
      </c>
      <c r="I397">
        <v>1</v>
      </c>
      <c r="J397">
        <v>3785</v>
      </c>
      <c r="K397">
        <v>1055</v>
      </c>
      <c r="L397">
        <v>350</v>
      </c>
      <c r="M397">
        <v>60</v>
      </c>
      <c r="N397">
        <v>90</v>
      </c>
      <c r="O397">
        <v>35</v>
      </c>
      <c r="P397">
        <v>16</v>
      </c>
      <c r="Q397">
        <v>55</v>
      </c>
      <c r="R397">
        <v>290</v>
      </c>
      <c r="S397">
        <f t="shared" si="18"/>
        <v>361</v>
      </c>
      <c r="T397" t="s">
        <v>6499</v>
      </c>
      <c r="U397">
        <f t="shared" si="19"/>
        <v>1</v>
      </c>
      <c r="V397">
        <f t="shared" si="20"/>
        <v>3785</v>
      </c>
    </row>
    <row r="398" spans="1:22" x14ac:dyDescent="0.25">
      <c r="A398" s="3" t="s">
        <v>514</v>
      </c>
      <c r="B398" s="3" t="s">
        <v>3743</v>
      </c>
      <c r="C398" s="3">
        <v>4626</v>
      </c>
      <c r="D398" s="3">
        <v>3361</v>
      </c>
      <c r="E398" s="3">
        <v>779</v>
      </c>
      <c r="F398">
        <v>38</v>
      </c>
      <c r="G398">
        <v>34</v>
      </c>
      <c r="H398">
        <v>81</v>
      </c>
      <c r="I398">
        <v>26</v>
      </c>
      <c r="J398">
        <v>4645</v>
      </c>
      <c r="K398">
        <v>1090</v>
      </c>
      <c r="L398">
        <v>485</v>
      </c>
      <c r="M398">
        <v>55</v>
      </c>
      <c r="N398">
        <v>85</v>
      </c>
      <c r="O398">
        <v>220</v>
      </c>
      <c r="P398">
        <v>17</v>
      </c>
      <c r="Q398">
        <v>96</v>
      </c>
      <c r="R398">
        <v>377</v>
      </c>
      <c r="S398">
        <f t="shared" si="18"/>
        <v>490</v>
      </c>
      <c r="T398" t="s">
        <v>6499</v>
      </c>
      <c r="U398">
        <f t="shared" si="19"/>
        <v>1</v>
      </c>
      <c r="V398">
        <f t="shared" si="20"/>
        <v>4645</v>
      </c>
    </row>
    <row r="399" spans="1:22" x14ac:dyDescent="0.25">
      <c r="A399" s="3" t="s">
        <v>515</v>
      </c>
      <c r="B399" s="3" t="s">
        <v>3744</v>
      </c>
      <c r="C399" s="3">
        <v>3568</v>
      </c>
      <c r="D399" s="3">
        <v>1928</v>
      </c>
      <c r="E399" s="3">
        <v>723</v>
      </c>
      <c r="F399">
        <v>2</v>
      </c>
      <c r="G399">
        <v>60</v>
      </c>
      <c r="H399">
        <v>62</v>
      </c>
      <c r="I399">
        <v>72</v>
      </c>
      <c r="J399">
        <v>3568</v>
      </c>
      <c r="K399">
        <v>1050</v>
      </c>
      <c r="L399">
        <v>395</v>
      </c>
      <c r="M399">
        <v>35</v>
      </c>
      <c r="N399">
        <v>155</v>
      </c>
      <c r="O399">
        <v>40</v>
      </c>
      <c r="P399">
        <v>13</v>
      </c>
      <c r="Q399">
        <v>29</v>
      </c>
      <c r="R399">
        <v>343</v>
      </c>
      <c r="S399">
        <f t="shared" si="18"/>
        <v>385</v>
      </c>
      <c r="T399" t="s">
        <v>6499</v>
      </c>
      <c r="U399">
        <f t="shared" si="19"/>
        <v>1</v>
      </c>
      <c r="V399">
        <f t="shared" si="20"/>
        <v>3568</v>
      </c>
    </row>
    <row r="400" spans="1:22" x14ac:dyDescent="0.25">
      <c r="A400" s="3" t="s">
        <v>516</v>
      </c>
      <c r="B400" s="3" t="s">
        <v>3745</v>
      </c>
      <c r="C400" s="3">
        <v>3408</v>
      </c>
      <c r="D400" s="3">
        <v>2357</v>
      </c>
      <c r="E400" s="3">
        <v>900</v>
      </c>
      <c r="F400">
        <v>30</v>
      </c>
      <c r="G400">
        <v>33</v>
      </c>
      <c r="H400">
        <v>61</v>
      </c>
      <c r="I400">
        <v>6</v>
      </c>
      <c r="J400">
        <v>3421</v>
      </c>
      <c r="K400">
        <v>865</v>
      </c>
      <c r="L400">
        <v>365</v>
      </c>
      <c r="M400">
        <v>50</v>
      </c>
      <c r="N400">
        <v>80</v>
      </c>
      <c r="O400">
        <v>130</v>
      </c>
      <c r="P400">
        <v>7</v>
      </c>
      <c r="Q400">
        <v>33</v>
      </c>
      <c r="R400">
        <v>253</v>
      </c>
      <c r="S400">
        <f t="shared" si="18"/>
        <v>293</v>
      </c>
      <c r="T400" t="s">
        <v>6499</v>
      </c>
      <c r="U400">
        <f t="shared" si="19"/>
        <v>1</v>
      </c>
      <c r="V400">
        <f t="shared" si="20"/>
        <v>3421</v>
      </c>
    </row>
    <row r="401" spans="1:22" x14ac:dyDescent="0.25">
      <c r="A401" s="3" t="s">
        <v>517</v>
      </c>
      <c r="B401" s="3" t="s">
        <v>3746</v>
      </c>
      <c r="C401" s="3">
        <v>4423</v>
      </c>
      <c r="D401" s="3">
        <v>2401</v>
      </c>
      <c r="E401" s="3">
        <v>804</v>
      </c>
      <c r="F401">
        <v>0</v>
      </c>
      <c r="G401">
        <v>121</v>
      </c>
      <c r="H401">
        <v>37</v>
      </c>
      <c r="I401">
        <v>27</v>
      </c>
      <c r="J401">
        <v>4423</v>
      </c>
      <c r="K401">
        <v>1350</v>
      </c>
      <c r="L401">
        <v>525</v>
      </c>
      <c r="M401">
        <v>110</v>
      </c>
      <c r="N401">
        <v>105</v>
      </c>
      <c r="O401">
        <v>135</v>
      </c>
      <c r="P401">
        <v>70</v>
      </c>
      <c r="Q401">
        <v>45</v>
      </c>
      <c r="R401">
        <v>447</v>
      </c>
      <c r="S401">
        <f t="shared" si="18"/>
        <v>562</v>
      </c>
      <c r="T401" t="s">
        <v>6499</v>
      </c>
      <c r="U401">
        <f t="shared" si="19"/>
        <v>1</v>
      </c>
      <c r="V401">
        <f t="shared" si="20"/>
        <v>4423</v>
      </c>
    </row>
    <row r="402" spans="1:22" x14ac:dyDescent="0.25">
      <c r="A402" s="3" t="s">
        <v>169</v>
      </c>
      <c r="B402" s="3" t="s">
        <v>3398</v>
      </c>
      <c r="C402" s="3">
        <v>5692</v>
      </c>
      <c r="D402" s="3">
        <v>1187</v>
      </c>
      <c r="E402" s="3">
        <v>663</v>
      </c>
      <c r="F402">
        <v>0</v>
      </c>
      <c r="G402">
        <v>59</v>
      </c>
      <c r="H402">
        <v>50</v>
      </c>
      <c r="I402">
        <v>119</v>
      </c>
      <c r="J402">
        <v>5702</v>
      </c>
      <c r="K402">
        <v>2505</v>
      </c>
      <c r="L402">
        <v>1220</v>
      </c>
      <c r="M402">
        <v>50</v>
      </c>
      <c r="N402">
        <v>25</v>
      </c>
      <c r="O402">
        <v>190</v>
      </c>
      <c r="P402">
        <v>9</v>
      </c>
      <c r="Q402">
        <v>89</v>
      </c>
      <c r="R402">
        <v>1184</v>
      </c>
      <c r="S402">
        <f t="shared" si="18"/>
        <v>1282</v>
      </c>
      <c r="T402" t="s">
        <v>6497</v>
      </c>
      <c r="U402">
        <f t="shared" si="19"/>
        <v>0</v>
      </c>
      <c r="V402">
        <f t="shared" si="20"/>
        <v>0</v>
      </c>
    </row>
    <row r="403" spans="1:22" x14ac:dyDescent="0.25">
      <c r="A403" s="3" t="s">
        <v>170</v>
      </c>
      <c r="B403" s="3" t="s">
        <v>3399</v>
      </c>
      <c r="C403" s="3">
        <v>3676</v>
      </c>
      <c r="D403" s="3">
        <v>1520</v>
      </c>
      <c r="E403" s="3">
        <v>795</v>
      </c>
      <c r="F403">
        <v>52</v>
      </c>
      <c r="G403">
        <v>53</v>
      </c>
      <c r="H403">
        <v>99</v>
      </c>
      <c r="I403">
        <v>64</v>
      </c>
      <c r="J403">
        <v>3676</v>
      </c>
      <c r="K403">
        <v>1480</v>
      </c>
      <c r="L403">
        <v>435</v>
      </c>
      <c r="M403">
        <v>75</v>
      </c>
      <c r="N403">
        <v>45</v>
      </c>
      <c r="O403">
        <v>40</v>
      </c>
      <c r="P403">
        <v>89</v>
      </c>
      <c r="Q403">
        <v>97</v>
      </c>
      <c r="R403">
        <v>238</v>
      </c>
      <c r="S403">
        <f t="shared" si="18"/>
        <v>424</v>
      </c>
      <c r="T403" t="s">
        <v>6499</v>
      </c>
      <c r="U403">
        <f t="shared" si="19"/>
        <v>1</v>
      </c>
      <c r="V403">
        <f t="shared" si="20"/>
        <v>3676</v>
      </c>
    </row>
    <row r="404" spans="1:22" x14ac:dyDescent="0.25">
      <c r="A404" s="3" t="s">
        <v>171</v>
      </c>
      <c r="B404" s="3" t="s">
        <v>3400</v>
      </c>
      <c r="C404" s="3">
        <v>2631</v>
      </c>
      <c r="D404" s="3">
        <v>915</v>
      </c>
      <c r="E404" s="3">
        <v>277</v>
      </c>
      <c r="F404">
        <v>32</v>
      </c>
      <c r="G404">
        <v>88</v>
      </c>
      <c r="H404">
        <v>55</v>
      </c>
      <c r="I404">
        <v>60</v>
      </c>
      <c r="J404">
        <v>2631</v>
      </c>
      <c r="K404">
        <v>1305</v>
      </c>
      <c r="L404">
        <v>555</v>
      </c>
      <c r="M404">
        <v>40</v>
      </c>
      <c r="N404">
        <v>45</v>
      </c>
      <c r="O404">
        <v>50</v>
      </c>
      <c r="P404">
        <v>43</v>
      </c>
      <c r="Q404">
        <v>57</v>
      </c>
      <c r="R404">
        <v>316</v>
      </c>
      <c r="S404">
        <f t="shared" si="18"/>
        <v>416</v>
      </c>
      <c r="T404" t="s">
        <v>6497</v>
      </c>
      <c r="U404">
        <f t="shared" si="19"/>
        <v>0</v>
      </c>
      <c r="V404">
        <f t="shared" si="20"/>
        <v>0</v>
      </c>
    </row>
    <row r="405" spans="1:22" x14ac:dyDescent="0.25">
      <c r="A405" s="3" t="s">
        <v>172</v>
      </c>
      <c r="B405" s="3" t="s">
        <v>3401</v>
      </c>
      <c r="C405" s="3">
        <v>6607</v>
      </c>
      <c r="D405" s="3">
        <v>1217</v>
      </c>
      <c r="E405" s="3">
        <v>512</v>
      </c>
      <c r="F405">
        <v>39</v>
      </c>
      <c r="G405">
        <v>38</v>
      </c>
      <c r="H405">
        <v>0</v>
      </c>
      <c r="I405">
        <v>84</v>
      </c>
      <c r="J405">
        <v>6786</v>
      </c>
      <c r="K405">
        <v>2920</v>
      </c>
      <c r="L405">
        <v>1380</v>
      </c>
      <c r="M405">
        <v>75</v>
      </c>
      <c r="N405">
        <v>15</v>
      </c>
      <c r="O405">
        <v>45</v>
      </c>
      <c r="P405">
        <v>68</v>
      </c>
      <c r="Q405">
        <v>120</v>
      </c>
      <c r="R405">
        <v>1041</v>
      </c>
      <c r="S405">
        <f t="shared" si="18"/>
        <v>1229</v>
      </c>
      <c r="T405" t="s">
        <v>6497</v>
      </c>
      <c r="U405">
        <f t="shared" si="19"/>
        <v>0</v>
      </c>
      <c r="V405">
        <f t="shared" si="20"/>
        <v>0</v>
      </c>
    </row>
    <row r="406" spans="1:22" x14ac:dyDescent="0.25">
      <c r="A406" s="3" t="s">
        <v>173</v>
      </c>
      <c r="B406" s="3" t="s">
        <v>3402</v>
      </c>
      <c r="C406" s="3">
        <v>3171</v>
      </c>
      <c r="D406" s="3">
        <v>1559</v>
      </c>
      <c r="E406" s="3">
        <v>461</v>
      </c>
      <c r="F406">
        <v>22</v>
      </c>
      <c r="G406">
        <v>218</v>
      </c>
      <c r="H406">
        <v>47</v>
      </c>
      <c r="I406">
        <v>52</v>
      </c>
      <c r="J406">
        <v>3353</v>
      </c>
      <c r="K406">
        <v>1975</v>
      </c>
      <c r="L406">
        <v>605</v>
      </c>
      <c r="M406">
        <v>55</v>
      </c>
      <c r="N406">
        <v>90</v>
      </c>
      <c r="O406">
        <v>65</v>
      </c>
      <c r="P406">
        <v>213</v>
      </c>
      <c r="Q406">
        <v>104</v>
      </c>
      <c r="R406">
        <v>53</v>
      </c>
      <c r="S406">
        <f t="shared" si="18"/>
        <v>370</v>
      </c>
      <c r="T406" t="s">
        <v>6499</v>
      </c>
      <c r="U406">
        <f t="shared" si="19"/>
        <v>1</v>
      </c>
      <c r="V406">
        <f t="shared" si="20"/>
        <v>3353</v>
      </c>
    </row>
    <row r="407" spans="1:22" x14ac:dyDescent="0.25">
      <c r="A407" s="3" t="s">
        <v>174</v>
      </c>
      <c r="B407" s="3" t="s">
        <v>3403</v>
      </c>
      <c r="C407" s="3">
        <v>2396</v>
      </c>
      <c r="D407" s="3">
        <v>956</v>
      </c>
      <c r="E407" s="3">
        <v>457</v>
      </c>
      <c r="F407">
        <v>8</v>
      </c>
      <c r="G407">
        <v>44</v>
      </c>
      <c r="H407">
        <v>63</v>
      </c>
      <c r="I407">
        <v>7</v>
      </c>
      <c r="J407">
        <v>2410</v>
      </c>
      <c r="K407">
        <v>1415</v>
      </c>
      <c r="L407">
        <v>125</v>
      </c>
      <c r="M407">
        <v>15</v>
      </c>
      <c r="N407">
        <v>4</v>
      </c>
      <c r="O407">
        <v>0</v>
      </c>
      <c r="P407">
        <v>18</v>
      </c>
      <c r="Q407">
        <v>9</v>
      </c>
      <c r="R407">
        <v>107</v>
      </c>
      <c r="S407">
        <f t="shared" si="18"/>
        <v>134</v>
      </c>
      <c r="T407" t="s">
        <v>6499</v>
      </c>
      <c r="U407">
        <f t="shared" si="19"/>
        <v>1</v>
      </c>
      <c r="V407">
        <f t="shared" si="20"/>
        <v>2410</v>
      </c>
    </row>
    <row r="408" spans="1:22" x14ac:dyDescent="0.25">
      <c r="A408" s="3" t="s">
        <v>175</v>
      </c>
      <c r="B408" s="3" t="s">
        <v>3404</v>
      </c>
      <c r="C408" s="3">
        <v>3763</v>
      </c>
      <c r="D408" s="3">
        <v>1289</v>
      </c>
      <c r="E408" s="3">
        <v>849</v>
      </c>
      <c r="F408">
        <v>88</v>
      </c>
      <c r="G408">
        <v>120</v>
      </c>
      <c r="H408">
        <v>59</v>
      </c>
      <c r="I408">
        <v>55</v>
      </c>
      <c r="J408">
        <v>3763</v>
      </c>
      <c r="K408">
        <v>2130</v>
      </c>
      <c r="L408">
        <v>560</v>
      </c>
      <c r="M408">
        <v>105</v>
      </c>
      <c r="N408">
        <v>120</v>
      </c>
      <c r="O408">
        <v>65</v>
      </c>
      <c r="P408">
        <v>406</v>
      </c>
      <c r="Q408">
        <v>156</v>
      </c>
      <c r="R408">
        <v>102</v>
      </c>
      <c r="S408">
        <f t="shared" si="18"/>
        <v>664</v>
      </c>
      <c r="T408" t="s">
        <v>6499</v>
      </c>
      <c r="U408">
        <f t="shared" si="19"/>
        <v>1</v>
      </c>
      <c r="V408">
        <f t="shared" si="20"/>
        <v>3763</v>
      </c>
    </row>
    <row r="409" spans="1:22" x14ac:dyDescent="0.25">
      <c r="A409" s="3" t="s">
        <v>176</v>
      </c>
      <c r="B409" s="3" t="s">
        <v>3405</v>
      </c>
      <c r="C409" s="3">
        <v>1478</v>
      </c>
      <c r="D409" s="3">
        <v>637</v>
      </c>
      <c r="E409" s="3">
        <v>340</v>
      </c>
      <c r="F409">
        <v>6</v>
      </c>
      <c r="G409">
        <v>92</v>
      </c>
      <c r="H409">
        <v>42</v>
      </c>
      <c r="I409">
        <v>18</v>
      </c>
      <c r="J409">
        <v>1625</v>
      </c>
      <c r="K409">
        <v>900</v>
      </c>
      <c r="L409">
        <v>225</v>
      </c>
      <c r="M409">
        <v>10</v>
      </c>
      <c r="N409">
        <v>15</v>
      </c>
      <c r="O409">
        <v>15</v>
      </c>
      <c r="P409">
        <v>21</v>
      </c>
      <c r="Q409">
        <v>13</v>
      </c>
      <c r="R409">
        <v>45</v>
      </c>
      <c r="S409">
        <f t="shared" si="18"/>
        <v>79</v>
      </c>
      <c r="T409" t="s">
        <v>6499</v>
      </c>
      <c r="U409">
        <f t="shared" si="19"/>
        <v>1</v>
      </c>
      <c r="V409">
        <f t="shared" si="20"/>
        <v>1625</v>
      </c>
    </row>
    <row r="410" spans="1:22" x14ac:dyDescent="0.25">
      <c r="A410" s="3" t="s">
        <v>177</v>
      </c>
      <c r="B410" s="3" t="s">
        <v>3406</v>
      </c>
      <c r="C410" s="3">
        <v>2211</v>
      </c>
      <c r="D410" s="3">
        <v>516</v>
      </c>
      <c r="E410" s="3">
        <v>305</v>
      </c>
      <c r="F410">
        <v>37</v>
      </c>
      <c r="G410">
        <v>63</v>
      </c>
      <c r="H410">
        <v>29</v>
      </c>
      <c r="I410">
        <v>31</v>
      </c>
      <c r="J410">
        <v>2211</v>
      </c>
      <c r="K410">
        <v>1430</v>
      </c>
      <c r="L410">
        <v>780</v>
      </c>
      <c r="M410">
        <v>110</v>
      </c>
      <c r="N410">
        <v>85</v>
      </c>
      <c r="O410">
        <v>125</v>
      </c>
      <c r="P410">
        <v>748</v>
      </c>
      <c r="Q410">
        <v>78</v>
      </c>
      <c r="R410">
        <v>27</v>
      </c>
      <c r="S410">
        <f t="shared" si="18"/>
        <v>853</v>
      </c>
      <c r="T410" t="s">
        <v>6498</v>
      </c>
      <c r="U410">
        <f t="shared" si="19"/>
        <v>0</v>
      </c>
      <c r="V410">
        <f t="shared" si="20"/>
        <v>0</v>
      </c>
    </row>
    <row r="411" spans="1:22" x14ac:dyDescent="0.25">
      <c r="A411" s="3" t="s">
        <v>178</v>
      </c>
      <c r="B411" s="3" t="s">
        <v>3407</v>
      </c>
      <c r="C411" s="3">
        <v>2947</v>
      </c>
      <c r="D411" s="3">
        <v>1269</v>
      </c>
      <c r="E411" s="3">
        <v>672</v>
      </c>
      <c r="F411">
        <v>7</v>
      </c>
      <c r="G411">
        <v>264</v>
      </c>
      <c r="H411">
        <v>109</v>
      </c>
      <c r="I411">
        <v>35</v>
      </c>
      <c r="J411">
        <v>2947</v>
      </c>
      <c r="K411">
        <v>1765</v>
      </c>
      <c r="L411">
        <v>420</v>
      </c>
      <c r="M411">
        <v>30</v>
      </c>
      <c r="N411">
        <v>25</v>
      </c>
      <c r="O411">
        <v>30</v>
      </c>
      <c r="P411">
        <v>14</v>
      </c>
      <c r="Q411">
        <v>14</v>
      </c>
      <c r="R411">
        <v>177</v>
      </c>
      <c r="S411">
        <f t="shared" si="18"/>
        <v>205</v>
      </c>
      <c r="T411" t="s">
        <v>6499</v>
      </c>
      <c r="U411">
        <f t="shared" si="19"/>
        <v>1</v>
      </c>
      <c r="V411">
        <f t="shared" si="20"/>
        <v>2947</v>
      </c>
    </row>
    <row r="412" spans="1:22" x14ac:dyDescent="0.25">
      <c r="A412" s="3" t="s">
        <v>179</v>
      </c>
      <c r="B412" s="3" t="s">
        <v>3408</v>
      </c>
      <c r="C412" s="3">
        <v>2845</v>
      </c>
      <c r="D412" s="3">
        <v>853</v>
      </c>
      <c r="E412" s="3">
        <v>300</v>
      </c>
      <c r="F412">
        <v>53</v>
      </c>
      <c r="G412">
        <v>53</v>
      </c>
      <c r="H412">
        <v>57</v>
      </c>
      <c r="I412">
        <v>84</v>
      </c>
      <c r="J412">
        <v>2845</v>
      </c>
      <c r="K412">
        <v>2010</v>
      </c>
      <c r="L412">
        <v>635</v>
      </c>
      <c r="M412">
        <v>15</v>
      </c>
      <c r="N412">
        <v>110</v>
      </c>
      <c r="O412">
        <v>15</v>
      </c>
      <c r="P412">
        <v>44</v>
      </c>
      <c r="Q412">
        <v>53</v>
      </c>
      <c r="R412">
        <v>449</v>
      </c>
      <c r="S412">
        <f t="shared" si="18"/>
        <v>546</v>
      </c>
      <c r="T412" t="s">
        <v>6499</v>
      </c>
      <c r="U412">
        <f t="shared" si="19"/>
        <v>1</v>
      </c>
      <c r="V412">
        <f t="shared" si="20"/>
        <v>2845</v>
      </c>
    </row>
    <row r="413" spans="1:22" x14ac:dyDescent="0.25">
      <c r="A413" s="3" t="s">
        <v>180</v>
      </c>
      <c r="B413" s="3" t="s">
        <v>3409</v>
      </c>
      <c r="C413" s="3">
        <v>3989</v>
      </c>
      <c r="D413" s="3">
        <v>549</v>
      </c>
      <c r="E413" s="3">
        <v>329</v>
      </c>
      <c r="F413">
        <v>4</v>
      </c>
      <c r="G413">
        <v>31</v>
      </c>
      <c r="H413">
        <v>0</v>
      </c>
      <c r="I413">
        <v>78</v>
      </c>
      <c r="J413">
        <v>4169</v>
      </c>
      <c r="K413">
        <v>1950</v>
      </c>
      <c r="L413">
        <v>870</v>
      </c>
      <c r="M413">
        <v>65</v>
      </c>
      <c r="N413">
        <v>30</v>
      </c>
      <c r="O413">
        <v>65</v>
      </c>
      <c r="P413">
        <v>14</v>
      </c>
      <c r="Q413">
        <v>61</v>
      </c>
      <c r="R413">
        <v>781</v>
      </c>
      <c r="S413">
        <f t="shared" si="18"/>
        <v>856</v>
      </c>
      <c r="T413" t="s">
        <v>6497</v>
      </c>
      <c r="U413">
        <f t="shared" si="19"/>
        <v>0</v>
      </c>
      <c r="V413">
        <f t="shared" si="20"/>
        <v>0</v>
      </c>
    </row>
    <row r="414" spans="1:22" x14ac:dyDescent="0.25">
      <c r="A414" s="3" t="s">
        <v>181</v>
      </c>
      <c r="B414" s="3" t="s">
        <v>3410</v>
      </c>
      <c r="C414" s="3">
        <v>3126</v>
      </c>
      <c r="D414" s="3">
        <v>514</v>
      </c>
      <c r="E414" s="3">
        <v>280</v>
      </c>
      <c r="F414">
        <v>0</v>
      </c>
      <c r="G414">
        <v>73</v>
      </c>
      <c r="H414">
        <v>24</v>
      </c>
      <c r="I414">
        <v>16</v>
      </c>
      <c r="J414">
        <v>3126</v>
      </c>
      <c r="K414">
        <v>1395</v>
      </c>
      <c r="L414">
        <v>670</v>
      </c>
      <c r="M414">
        <v>60</v>
      </c>
      <c r="N414">
        <v>0</v>
      </c>
      <c r="O414">
        <v>10</v>
      </c>
      <c r="P414">
        <v>29</v>
      </c>
      <c r="Q414">
        <v>44</v>
      </c>
      <c r="R414">
        <v>543</v>
      </c>
      <c r="S414">
        <f t="shared" si="18"/>
        <v>616</v>
      </c>
      <c r="T414" t="s">
        <v>6497</v>
      </c>
      <c r="U414">
        <f t="shared" si="19"/>
        <v>0</v>
      </c>
      <c r="V414">
        <f t="shared" si="20"/>
        <v>0</v>
      </c>
    </row>
    <row r="415" spans="1:22" x14ac:dyDescent="0.25">
      <c r="A415" s="3" t="s">
        <v>182</v>
      </c>
      <c r="B415" s="3" t="s">
        <v>3411</v>
      </c>
      <c r="C415" s="3">
        <v>3890</v>
      </c>
      <c r="D415" s="3">
        <v>825</v>
      </c>
      <c r="E415" s="3">
        <v>300</v>
      </c>
      <c r="F415">
        <v>0</v>
      </c>
      <c r="G415">
        <v>31</v>
      </c>
      <c r="H415">
        <v>130</v>
      </c>
      <c r="I415">
        <v>42</v>
      </c>
      <c r="J415">
        <v>3907</v>
      </c>
      <c r="K415">
        <v>2005</v>
      </c>
      <c r="L415">
        <v>810</v>
      </c>
      <c r="M415">
        <v>15</v>
      </c>
      <c r="N415">
        <v>65</v>
      </c>
      <c r="O415">
        <v>30</v>
      </c>
      <c r="P415">
        <v>29</v>
      </c>
      <c r="Q415">
        <v>73</v>
      </c>
      <c r="R415">
        <v>319</v>
      </c>
      <c r="S415">
        <f t="shared" si="18"/>
        <v>421</v>
      </c>
      <c r="T415" t="s">
        <v>6497</v>
      </c>
      <c r="U415">
        <f t="shared" si="19"/>
        <v>0</v>
      </c>
      <c r="V415">
        <f t="shared" si="20"/>
        <v>0</v>
      </c>
    </row>
    <row r="416" spans="1:22" x14ac:dyDescent="0.25">
      <c r="A416" s="3" t="s">
        <v>518</v>
      </c>
      <c r="B416" s="3" t="s">
        <v>3747</v>
      </c>
      <c r="C416" s="3">
        <v>1765</v>
      </c>
      <c r="D416" s="3">
        <v>550</v>
      </c>
      <c r="E416" s="3">
        <v>291</v>
      </c>
      <c r="F416">
        <v>28</v>
      </c>
      <c r="G416">
        <v>52</v>
      </c>
      <c r="H416">
        <v>25</v>
      </c>
      <c r="I416">
        <v>0</v>
      </c>
      <c r="J416">
        <v>1765</v>
      </c>
      <c r="K416">
        <v>650</v>
      </c>
      <c r="L416">
        <v>270</v>
      </c>
      <c r="M416">
        <v>35</v>
      </c>
      <c r="N416">
        <v>30</v>
      </c>
      <c r="O416">
        <v>15</v>
      </c>
      <c r="P416">
        <v>18</v>
      </c>
      <c r="Q416">
        <v>40</v>
      </c>
      <c r="R416">
        <v>148</v>
      </c>
      <c r="S416">
        <f t="shared" si="18"/>
        <v>206</v>
      </c>
      <c r="T416" t="s">
        <v>6498</v>
      </c>
      <c r="U416">
        <f t="shared" si="19"/>
        <v>0</v>
      </c>
      <c r="V416">
        <f t="shared" si="20"/>
        <v>0</v>
      </c>
    </row>
    <row r="417" spans="1:22" x14ac:dyDescent="0.25">
      <c r="A417" s="3" t="s">
        <v>519</v>
      </c>
      <c r="B417" s="3" t="s">
        <v>3748</v>
      </c>
      <c r="C417" s="3">
        <v>1873</v>
      </c>
      <c r="D417" s="3">
        <v>859</v>
      </c>
      <c r="E417" s="3">
        <v>301</v>
      </c>
      <c r="F417">
        <v>10</v>
      </c>
      <c r="G417">
        <v>7</v>
      </c>
      <c r="H417">
        <v>41</v>
      </c>
      <c r="I417">
        <v>28</v>
      </c>
      <c r="J417">
        <v>1873</v>
      </c>
      <c r="K417">
        <v>725</v>
      </c>
      <c r="L417">
        <v>210</v>
      </c>
      <c r="M417">
        <v>25</v>
      </c>
      <c r="N417">
        <v>45</v>
      </c>
      <c r="O417">
        <v>25</v>
      </c>
      <c r="P417">
        <v>6</v>
      </c>
      <c r="Q417">
        <v>30</v>
      </c>
      <c r="R417">
        <v>92</v>
      </c>
      <c r="S417">
        <f t="shared" si="18"/>
        <v>128</v>
      </c>
      <c r="T417" t="s">
        <v>6497</v>
      </c>
      <c r="U417">
        <f t="shared" si="19"/>
        <v>0</v>
      </c>
      <c r="V417">
        <f t="shared" si="20"/>
        <v>0</v>
      </c>
    </row>
    <row r="418" spans="1:22" x14ac:dyDescent="0.25">
      <c r="A418" s="3" t="s">
        <v>520</v>
      </c>
      <c r="B418" s="3" t="s">
        <v>3749</v>
      </c>
      <c r="C418" s="3">
        <v>1286</v>
      </c>
      <c r="D418" s="3">
        <v>356</v>
      </c>
      <c r="E418" s="3">
        <v>84</v>
      </c>
      <c r="F418">
        <v>0</v>
      </c>
      <c r="G418">
        <v>9</v>
      </c>
      <c r="H418">
        <v>36</v>
      </c>
      <c r="I418">
        <v>0</v>
      </c>
      <c r="J418">
        <v>1286</v>
      </c>
      <c r="K418">
        <v>520</v>
      </c>
      <c r="L418">
        <v>205</v>
      </c>
      <c r="M418">
        <v>40</v>
      </c>
      <c r="N418">
        <v>20</v>
      </c>
      <c r="O418">
        <v>30</v>
      </c>
      <c r="P418">
        <v>0</v>
      </c>
      <c r="Q418">
        <v>0</v>
      </c>
      <c r="R418">
        <v>117</v>
      </c>
      <c r="S418">
        <f t="shared" si="18"/>
        <v>117</v>
      </c>
      <c r="T418" t="s">
        <v>6497</v>
      </c>
      <c r="U418">
        <f t="shared" si="19"/>
        <v>0</v>
      </c>
      <c r="V418">
        <f t="shared" si="20"/>
        <v>0</v>
      </c>
    </row>
    <row r="419" spans="1:22" x14ac:dyDescent="0.25">
      <c r="A419" s="3" t="s">
        <v>521</v>
      </c>
      <c r="B419" s="3" t="s">
        <v>3750</v>
      </c>
      <c r="C419" s="3">
        <v>1491</v>
      </c>
      <c r="D419" s="3">
        <v>805</v>
      </c>
      <c r="E419" s="3">
        <v>288</v>
      </c>
      <c r="F419">
        <v>0</v>
      </c>
      <c r="G419">
        <v>7</v>
      </c>
      <c r="H419">
        <v>54</v>
      </c>
      <c r="I419">
        <v>66</v>
      </c>
      <c r="J419">
        <v>1491</v>
      </c>
      <c r="K419">
        <v>525</v>
      </c>
      <c r="L419">
        <v>145</v>
      </c>
      <c r="M419">
        <v>15</v>
      </c>
      <c r="N419">
        <v>35</v>
      </c>
      <c r="O419">
        <v>20</v>
      </c>
      <c r="P419">
        <v>4</v>
      </c>
      <c r="Q419">
        <v>0</v>
      </c>
      <c r="R419">
        <v>75</v>
      </c>
      <c r="S419">
        <f t="shared" si="18"/>
        <v>79</v>
      </c>
      <c r="T419" t="s">
        <v>6499</v>
      </c>
      <c r="U419">
        <f t="shared" si="19"/>
        <v>1</v>
      </c>
      <c r="V419">
        <f t="shared" si="20"/>
        <v>1491</v>
      </c>
    </row>
    <row r="420" spans="1:22" x14ac:dyDescent="0.25">
      <c r="A420" s="3" t="s">
        <v>522</v>
      </c>
      <c r="B420" s="3" t="s">
        <v>3751</v>
      </c>
      <c r="C420" s="3">
        <v>4555</v>
      </c>
      <c r="D420" s="3">
        <v>1985</v>
      </c>
      <c r="E420" s="3">
        <v>875</v>
      </c>
      <c r="F420">
        <v>41</v>
      </c>
      <c r="G420">
        <v>43</v>
      </c>
      <c r="H420">
        <v>112</v>
      </c>
      <c r="I420">
        <v>27</v>
      </c>
      <c r="J420">
        <v>4555</v>
      </c>
      <c r="K420">
        <v>2020</v>
      </c>
      <c r="L420">
        <v>455</v>
      </c>
      <c r="M420">
        <v>35</v>
      </c>
      <c r="N420">
        <v>60</v>
      </c>
      <c r="O420">
        <v>160</v>
      </c>
      <c r="P420">
        <v>22</v>
      </c>
      <c r="Q420">
        <v>0</v>
      </c>
      <c r="R420">
        <v>344</v>
      </c>
      <c r="S420">
        <f t="shared" si="18"/>
        <v>366</v>
      </c>
      <c r="T420" t="s">
        <v>6499</v>
      </c>
      <c r="U420">
        <f t="shared" si="19"/>
        <v>1</v>
      </c>
      <c r="V420">
        <f t="shared" si="20"/>
        <v>4555</v>
      </c>
    </row>
    <row r="421" spans="1:22" x14ac:dyDescent="0.25">
      <c r="A421" s="3" t="s">
        <v>523</v>
      </c>
      <c r="B421" s="3" t="s">
        <v>3752</v>
      </c>
      <c r="C421" s="3">
        <v>1514</v>
      </c>
      <c r="D421" s="3">
        <v>572</v>
      </c>
      <c r="E421" s="3">
        <v>334</v>
      </c>
      <c r="F421">
        <v>6</v>
      </c>
      <c r="G421">
        <v>70</v>
      </c>
      <c r="H421">
        <v>8</v>
      </c>
      <c r="I421">
        <v>0</v>
      </c>
      <c r="J421">
        <v>1514</v>
      </c>
      <c r="K421">
        <v>525</v>
      </c>
      <c r="L421">
        <v>135</v>
      </c>
      <c r="M421">
        <v>0</v>
      </c>
      <c r="N421">
        <v>20</v>
      </c>
      <c r="O421">
        <v>30</v>
      </c>
      <c r="P421">
        <v>22</v>
      </c>
      <c r="Q421">
        <v>9</v>
      </c>
      <c r="R421">
        <v>115</v>
      </c>
      <c r="S421">
        <f t="shared" si="18"/>
        <v>146</v>
      </c>
      <c r="T421" t="s">
        <v>6499</v>
      </c>
      <c r="U421">
        <f t="shared" si="19"/>
        <v>1</v>
      </c>
      <c r="V421">
        <f t="shared" si="20"/>
        <v>1514</v>
      </c>
    </row>
    <row r="422" spans="1:22" x14ac:dyDescent="0.25">
      <c r="A422" s="3" t="s">
        <v>524</v>
      </c>
      <c r="B422" s="3" t="s">
        <v>3753</v>
      </c>
      <c r="C422" s="3">
        <v>4421</v>
      </c>
      <c r="D422" s="3">
        <v>1562</v>
      </c>
      <c r="E422" s="3">
        <v>621</v>
      </c>
      <c r="F422">
        <v>2</v>
      </c>
      <c r="G422">
        <v>64</v>
      </c>
      <c r="H422">
        <v>76</v>
      </c>
      <c r="I422">
        <v>57</v>
      </c>
      <c r="J422">
        <v>4421</v>
      </c>
      <c r="K422">
        <v>1525</v>
      </c>
      <c r="L422">
        <v>375</v>
      </c>
      <c r="M422">
        <v>55</v>
      </c>
      <c r="N422">
        <v>45</v>
      </c>
      <c r="O422">
        <v>15</v>
      </c>
      <c r="P422">
        <v>0</v>
      </c>
      <c r="Q422">
        <v>47</v>
      </c>
      <c r="R422">
        <v>280</v>
      </c>
      <c r="S422">
        <f t="shared" si="18"/>
        <v>327</v>
      </c>
      <c r="T422" t="s">
        <v>6497</v>
      </c>
      <c r="U422">
        <f t="shared" si="19"/>
        <v>0</v>
      </c>
      <c r="V422">
        <f t="shared" si="20"/>
        <v>0</v>
      </c>
    </row>
    <row r="423" spans="1:22" x14ac:dyDescent="0.25">
      <c r="A423" s="3" t="s">
        <v>525</v>
      </c>
      <c r="B423" s="3" t="s">
        <v>3754</v>
      </c>
      <c r="C423" s="3">
        <v>5215</v>
      </c>
      <c r="D423" s="3">
        <v>2694</v>
      </c>
      <c r="E423" s="3">
        <v>1114</v>
      </c>
      <c r="F423">
        <v>13</v>
      </c>
      <c r="G423">
        <v>35</v>
      </c>
      <c r="H423">
        <v>65</v>
      </c>
      <c r="I423">
        <v>16</v>
      </c>
      <c r="J423">
        <v>5215</v>
      </c>
      <c r="K423">
        <v>1685</v>
      </c>
      <c r="L423">
        <v>595</v>
      </c>
      <c r="M423">
        <v>40</v>
      </c>
      <c r="N423">
        <v>150</v>
      </c>
      <c r="O423">
        <v>55</v>
      </c>
      <c r="P423">
        <v>29</v>
      </c>
      <c r="Q423">
        <v>69</v>
      </c>
      <c r="R423">
        <v>457</v>
      </c>
      <c r="S423">
        <f t="shared" si="18"/>
        <v>555</v>
      </c>
      <c r="T423" t="s">
        <v>6499</v>
      </c>
      <c r="U423">
        <f t="shared" si="19"/>
        <v>1</v>
      </c>
      <c r="V423">
        <f t="shared" si="20"/>
        <v>5215</v>
      </c>
    </row>
    <row r="424" spans="1:22" x14ac:dyDescent="0.25">
      <c r="A424" s="3" t="s">
        <v>183</v>
      </c>
      <c r="B424" s="3" t="s">
        <v>3412</v>
      </c>
      <c r="C424" s="3">
        <v>4640</v>
      </c>
      <c r="D424" s="3">
        <v>1488</v>
      </c>
      <c r="E424" s="3">
        <v>464</v>
      </c>
      <c r="F424">
        <v>0</v>
      </c>
      <c r="G424">
        <v>56</v>
      </c>
      <c r="H424">
        <v>163</v>
      </c>
      <c r="I424">
        <v>52</v>
      </c>
      <c r="J424">
        <v>4720</v>
      </c>
      <c r="K424">
        <v>2315</v>
      </c>
      <c r="L424">
        <v>515</v>
      </c>
      <c r="M424">
        <v>20</v>
      </c>
      <c r="N424">
        <v>70</v>
      </c>
      <c r="O424">
        <v>15</v>
      </c>
      <c r="P424">
        <v>68</v>
      </c>
      <c r="Q424">
        <v>49</v>
      </c>
      <c r="R424">
        <v>478</v>
      </c>
      <c r="S424">
        <f t="shared" si="18"/>
        <v>595</v>
      </c>
      <c r="T424" t="s">
        <v>6497</v>
      </c>
      <c r="U424">
        <f t="shared" si="19"/>
        <v>0</v>
      </c>
      <c r="V424">
        <f t="shared" si="20"/>
        <v>0</v>
      </c>
    </row>
    <row r="425" spans="1:22" x14ac:dyDescent="0.25">
      <c r="A425" s="3" t="s">
        <v>184</v>
      </c>
      <c r="B425" s="3" t="s">
        <v>3413</v>
      </c>
      <c r="C425" s="3">
        <v>6071</v>
      </c>
      <c r="D425" s="3">
        <v>3094</v>
      </c>
      <c r="E425" s="3">
        <v>1619</v>
      </c>
      <c r="F425">
        <v>108</v>
      </c>
      <c r="G425">
        <v>258</v>
      </c>
      <c r="H425">
        <v>163</v>
      </c>
      <c r="I425">
        <v>190</v>
      </c>
      <c r="J425">
        <v>6359</v>
      </c>
      <c r="K425">
        <v>2735</v>
      </c>
      <c r="L425">
        <v>675</v>
      </c>
      <c r="M425">
        <v>0</v>
      </c>
      <c r="N425">
        <v>35</v>
      </c>
      <c r="O425">
        <v>110</v>
      </c>
      <c r="P425">
        <v>18</v>
      </c>
      <c r="Q425">
        <v>42</v>
      </c>
      <c r="R425">
        <v>360</v>
      </c>
      <c r="S425">
        <f t="shared" si="18"/>
        <v>420</v>
      </c>
      <c r="T425" t="s">
        <v>6499</v>
      </c>
      <c r="U425">
        <f t="shared" si="19"/>
        <v>1</v>
      </c>
      <c r="V425">
        <f t="shared" si="20"/>
        <v>6359</v>
      </c>
    </row>
    <row r="426" spans="1:22" x14ac:dyDescent="0.25">
      <c r="A426" s="3" t="s">
        <v>185</v>
      </c>
      <c r="B426" s="3" t="s">
        <v>3414</v>
      </c>
      <c r="C426" s="3">
        <v>7321</v>
      </c>
      <c r="D426" s="3">
        <v>3376</v>
      </c>
      <c r="E426" s="3">
        <v>1758</v>
      </c>
      <c r="F426">
        <v>128</v>
      </c>
      <c r="G426">
        <v>400</v>
      </c>
      <c r="H426">
        <v>192</v>
      </c>
      <c r="I426">
        <v>69</v>
      </c>
      <c r="J426">
        <v>7775</v>
      </c>
      <c r="K426">
        <v>4090</v>
      </c>
      <c r="L426">
        <v>1375</v>
      </c>
      <c r="M426">
        <v>100</v>
      </c>
      <c r="N426">
        <v>175</v>
      </c>
      <c r="O426">
        <v>135</v>
      </c>
      <c r="P426">
        <v>279</v>
      </c>
      <c r="Q426">
        <v>286</v>
      </c>
      <c r="R426">
        <v>689</v>
      </c>
      <c r="S426">
        <f t="shared" si="18"/>
        <v>1254</v>
      </c>
      <c r="T426" t="s">
        <v>6498</v>
      </c>
      <c r="U426">
        <f t="shared" si="19"/>
        <v>0</v>
      </c>
      <c r="V426">
        <f t="shared" si="20"/>
        <v>0</v>
      </c>
    </row>
    <row r="427" spans="1:22" x14ac:dyDescent="0.25">
      <c r="A427" s="3" t="s">
        <v>186</v>
      </c>
      <c r="B427" s="3" t="s">
        <v>3415</v>
      </c>
      <c r="C427" s="3">
        <v>4836</v>
      </c>
      <c r="D427" s="3">
        <v>1085</v>
      </c>
      <c r="E427" s="3">
        <v>534</v>
      </c>
      <c r="F427">
        <v>65</v>
      </c>
      <c r="G427">
        <v>76</v>
      </c>
      <c r="H427">
        <v>34</v>
      </c>
      <c r="I427">
        <v>121</v>
      </c>
      <c r="J427">
        <v>4964</v>
      </c>
      <c r="K427">
        <v>3015</v>
      </c>
      <c r="L427">
        <v>1665</v>
      </c>
      <c r="M427">
        <v>200</v>
      </c>
      <c r="N427">
        <v>100</v>
      </c>
      <c r="O427">
        <v>90</v>
      </c>
      <c r="P427">
        <v>850</v>
      </c>
      <c r="Q427">
        <v>206</v>
      </c>
      <c r="R427">
        <v>521</v>
      </c>
      <c r="S427">
        <f t="shared" si="18"/>
        <v>1577</v>
      </c>
      <c r="T427" t="s">
        <v>6497</v>
      </c>
      <c r="U427">
        <f t="shared" si="19"/>
        <v>0</v>
      </c>
      <c r="V427">
        <f t="shared" si="20"/>
        <v>0</v>
      </c>
    </row>
    <row r="428" spans="1:22" x14ac:dyDescent="0.25">
      <c r="A428" s="3" t="s">
        <v>187</v>
      </c>
      <c r="B428" s="3" t="s">
        <v>3416</v>
      </c>
      <c r="C428" s="3">
        <v>4474</v>
      </c>
      <c r="D428" s="3">
        <v>2681</v>
      </c>
      <c r="E428" s="3">
        <v>1676</v>
      </c>
      <c r="F428">
        <v>222</v>
      </c>
      <c r="G428">
        <v>245</v>
      </c>
      <c r="H428">
        <v>164</v>
      </c>
      <c r="I428">
        <v>84</v>
      </c>
      <c r="J428">
        <v>4474</v>
      </c>
      <c r="K428">
        <v>1850</v>
      </c>
      <c r="L428">
        <v>310</v>
      </c>
      <c r="M428">
        <v>20</v>
      </c>
      <c r="N428">
        <v>30</v>
      </c>
      <c r="O428">
        <v>35</v>
      </c>
      <c r="P428">
        <v>19</v>
      </c>
      <c r="Q428">
        <v>32</v>
      </c>
      <c r="R428">
        <v>189</v>
      </c>
      <c r="S428">
        <f t="shared" si="18"/>
        <v>240</v>
      </c>
      <c r="T428" t="s">
        <v>6499</v>
      </c>
      <c r="U428">
        <f t="shared" si="19"/>
        <v>1</v>
      </c>
      <c r="V428">
        <f t="shared" si="20"/>
        <v>4474</v>
      </c>
    </row>
    <row r="429" spans="1:22" x14ac:dyDescent="0.25">
      <c r="A429" s="3" t="s">
        <v>188</v>
      </c>
      <c r="B429" s="3" t="s">
        <v>3417</v>
      </c>
      <c r="C429" s="3">
        <v>4628</v>
      </c>
      <c r="D429" s="3">
        <v>2778</v>
      </c>
      <c r="E429" s="3">
        <v>1488</v>
      </c>
      <c r="F429">
        <v>163</v>
      </c>
      <c r="G429">
        <v>296</v>
      </c>
      <c r="H429">
        <v>99</v>
      </c>
      <c r="I429">
        <v>97</v>
      </c>
      <c r="J429">
        <v>4628</v>
      </c>
      <c r="K429">
        <v>2380</v>
      </c>
      <c r="L429">
        <v>300</v>
      </c>
      <c r="M429">
        <v>0</v>
      </c>
      <c r="N429">
        <v>0</v>
      </c>
      <c r="O429">
        <v>30</v>
      </c>
      <c r="P429">
        <v>56</v>
      </c>
      <c r="Q429">
        <v>32</v>
      </c>
      <c r="R429">
        <v>221</v>
      </c>
      <c r="S429">
        <f t="shared" si="18"/>
        <v>309</v>
      </c>
      <c r="T429" t="s">
        <v>6499</v>
      </c>
      <c r="U429">
        <f t="shared" si="19"/>
        <v>1</v>
      </c>
      <c r="V429">
        <f t="shared" si="20"/>
        <v>4628</v>
      </c>
    </row>
    <row r="430" spans="1:22" x14ac:dyDescent="0.25">
      <c r="A430" s="3" t="s">
        <v>189</v>
      </c>
      <c r="B430" s="3" t="s">
        <v>3418</v>
      </c>
      <c r="C430" s="3">
        <v>6643</v>
      </c>
      <c r="D430" s="3">
        <v>2859</v>
      </c>
      <c r="E430" s="3">
        <v>1986</v>
      </c>
      <c r="F430">
        <v>237</v>
      </c>
      <c r="G430">
        <v>165</v>
      </c>
      <c r="H430">
        <v>101</v>
      </c>
      <c r="I430">
        <v>70</v>
      </c>
      <c r="J430">
        <v>6785</v>
      </c>
      <c r="K430">
        <v>3530</v>
      </c>
      <c r="L430">
        <v>1280</v>
      </c>
      <c r="M430">
        <v>75</v>
      </c>
      <c r="N430">
        <v>20</v>
      </c>
      <c r="O430">
        <v>45</v>
      </c>
      <c r="P430">
        <v>33</v>
      </c>
      <c r="Q430">
        <v>26</v>
      </c>
      <c r="R430">
        <v>829</v>
      </c>
      <c r="S430">
        <f t="shared" si="18"/>
        <v>888</v>
      </c>
      <c r="T430" t="s">
        <v>6499</v>
      </c>
      <c r="U430">
        <f t="shared" si="19"/>
        <v>1</v>
      </c>
      <c r="V430">
        <f t="shared" si="20"/>
        <v>6785</v>
      </c>
    </row>
    <row r="431" spans="1:22" x14ac:dyDescent="0.25">
      <c r="A431" s="3" t="s">
        <v>190</v>
      </c>
      <c r="B431" s="3" t="s">
        <v>3419</v>
      </c>
      <c r="C431" s="3">
        <v>1886</v>
      </c>
      <c r="D431" s="3">
        <v>200</v>
      </c>
      <c r="E431" s="3">
        <v>103</v>
      </c>
      <c r="F431">
        <v>0</v>
      </c>
      <c r="G431">
        <v>20</v>
      </c>
      <c r="H431">
        <v>0</v>
      </c>
      <c r="I431">
        <v>6</v>
      </c>
      <c r="J431">
        <v>1889</v>
      </c>
      <c r="K431">
        <v>965</v>
      </c>
      <c r="L431">
        <v>425</v>
      </c>
      <c r="M431">
        <v>10</v>
      </c>
      <c r="N431">
        <v>15</v>
      </c>
      <c r="O431">
        <v>25</v>
      </c>
      <c r="P431">
        <v>35</v>
      </c>
      <c r="Q431">
        <v>32</v>
      </c>
      <c r="R431">
        <v>303</v>
      </c>
      <c r="S431">
        <f t="shared" si="18"/>
        <v>370</v>
      </c>
      <c r="T431" t="s">
        <v>6498</v>
      </c>
      <c r="U431">
        <f t="shared" si="19"/>
        <v>0</v>
      </c>
      <c r="V431">
        <f t="shared" si="20"/>
        <v>0</v>
      </c>
    </row>
    <row r="432" spans="1:22" x14ac:dyDescent="0.25">
      <c r="A432" s="3" t="s">
        <v>191</v>
      </c>
      <c r="B432" s="3" t="s">
        <v>3420</v>
      </c>
      <c r="C432" s="3">
        <v>2558</v>
      </c>
      <c r="D432" s="3">
        <v>608</v>
      </c>
      <c r="E432" s="3">
        <v>221</v>
      </c>
      <c r="F432">
        <v>14</v>
      </c>
      <c r="G432">
        <v>54</v>
      </c>
      <c r="H432">
        <v>31</v>
      </c>
      <c r="I432">
        <v>10</v>
      </c>
      <c r="J432">
        <v>2558</v>
      </c>
      <c r="K432">
        <v>1260</v>
      </c>
      <c r="L432">
        <v>450</v>
      </c>
      <c r="M432">
        <v>30</v>
      </c>
      <c r="N432">
        <v>30</v>
      </c>
      <c r="O432">
        <v>20</v>
      </c>
      <c r="P432">
        <v>23</v>
      </c>
      <c r="Q432">
        <v>17</v>
      </c>
      <c r="R432">
        <v>328</v>
      </c>
      <c r="S432">
        <f t="shared" si="18"/>
        <v>368</v>
      </c>
      <c r="T432" t="s">
        <v>6497</v>
      </c>
      <c r="U432">
        <f t="shared" si="19"/>
        <v>0</v>
      </c>
      <c r="V432">
        <f t="shared" si="20"/>
        <v>0</v>
      </c>
    </row>
    <row r="433" spans="1:22" x14ac:dyDescent="0.25">
      <c r="A433" s="3" t="s">
        <v>526</v>
      </c>
      <c r="B433" s="3" t="s">
        <v>3755</v>
      </c>
      <c r="C433" s="3">
        <v>13523</v>
      </c>
      <c r="D433" s="3">
        <v>1745</v>
      </c>
      <c r="E433" s="3">
        <v>1147</v>
      </c>
      <c r="F433">
        <v>101</v>
      </c>
      <c r="G433">
        <v>0</v>
      </c>
      <c r="H433">
        <v>77</v>
      </c>
      <c r="I433">
        <v>48</v>
      </c>
      <c r="J433">
        <v>13568</v>
      </c>
      <c r="K433">
        <v>8205</v>
      </c>
      <c r="L433">
        <v>3410</v>
      </c>
      <c r="M433">
        <v>200</v>
      </c>
      <c r="N433">
        <v>85</v>
      </c>
      <c r="O433">
        <v>510</v>
      </c>
      <c r="P433">
        <v>1209</v>
      </c>
      <c r="Q433">
        <v>42</v>
      </c>
      <c r="R433">
        <v>0</v>
      </c>
      <c r="S433">
        <f t="shared" si="18"/>
        <v>1251</v>
      </c>
      <c r="T433" t="s">
        <v>6498</v>
      </c>
      <c r="U433">
        <f t="shared" si="19"/>
        <v>0</v>
      </c>
      <c r="V433">
        <f t="shared" si="20"/>
        <v>0</v>
      </c>
    </row>
    <row r="434" spans="1:22" x14ac:dyDescent="0.25">
      <c r="A434" s="3" t="s">
        <v>527</v>
      </c>
      <c r="B434" s="3" t="s">
        <v>3756</v>
      </c>
      <c r="C434" s="3">
        <v>1089</v>
      </c>
      <c r="D434" s="3">
        <v>127</v>
      </c>
      <c r="E434" s="3">
        <v>120</v>
      </c>
      <c r="F434">
        <v>0</v>
      </c>
      <c r="G434">
        <v>0</v>
      </c>
      <c r="H434">
        <v>0</v>
      </c>
      <c r="I434">
        <v>0</v>
      </c>
      <c r="J434">
        <v>3150</v>
      </c>
      <c r="K434">
        <v>705</v>
      </c>
      <c r="L434">
        <v>435</v>
      </c>
      <c r="M434">
        <v>15</v>
      </c>
      <c r="N434">
        <v>0</v>
      </c>
      <c r="O434">
        <v>15</v>
      </c>
      <c r="P434">
        <v>55</v>
      </c>
      <c r="Q434">
        <v>0</v>
      </c>
      <c r="R434">
        <v>160</v>
      </c>
      <c r="S434">
        <f t="shared" si="18"/>
        <v>215</v>
      </c>
      <c r="T434" t="s">
        <v>6498</v>
      </c>
      <c r="U434">
        <f t="shared" si="19"/>
        <v>0</v>
      </c>
      <c r="V434">
        <f t="shared" si="20"/>
        <v>0</v>
      </c>
    </row>
    <row r="435" spans="1:22" x14ac:dyDescent="0.25">
      <c r="A435" s="3" t="s">
        <v>528</v>
      </c>
      <c r="B435" s="3" t="s">
        <v>3757</v>
      </c>
      <c r="C435" s="3">
        <v>5111</v>
      </c>
      <c r="D435" s="3">
        <v>787</v>
      </c>
      <c r="E435" s="3">
        <v>524</v>
      </c>
      <c r="F435">
        <v>57</v>
      </c>
      <c r="G435">
        <v>38</v>
      </c>
      <c r="H435">
        <v>23</v>
      </c>
      <c r="I435">
        <v>61</v>
      </c>
      <c r="J435">
        <v>5183</v>
      </c>
      <c r="K435">
        <v>2830</v>
      </c>
      <c r="L435">
        <v>1165</v>
      </c>
      <c r="M435">
        <v>80</v>
      </c>
      <c r="N435">
        <v>0</v>
      </c>
      <c r="O435">
        <v>15</v>
      </c>
      <c r="P435">
        <v>14</v>
      </c>
      <c r="Q435">
        <v>32</v>
      </c>
      <c r="R435">
        <v>421</v>
      </c>
      <c r="S435">
        <f t="shared" si="18"/>
        <v>467</v>
      </c>
      <c r="T435" t="s">
        <v>6497</v>
      </c>
      <c r="U435">
        <f t="shared" si="19"/>
        <v>0</v>
      </c>
      <c r="V435">
        <f t="shared" si="20"/>
        <v>0</v>
      </c>
    </row>
    <row r="436" spans="1:22" x14ac:dyDescent="0.25">
      <c r="A436" s="3" t="s">
        <v>192</v>
      </c>
      <c r="B436" s="3" t="s">
        <v>3421</v>
      </c>
      <c r="C436" s="3">
        <v>6962</v>
      </c>
      <c r="D436" s="3">
        <v>2219</v>
      </c>
      <c r="E436" s="3">
        <v>1549</v>
      </c>
      <c r="F436">
        <v>74</v>
      </c>
      <c r="G436">
        <v>488</v>
      </c>
      <c r="H436">
        <v>191</v>
      </c>
      <c r="I436">
        <v>69</v>
      </c>
      <c r="J436">
        <v>7106</v>
      </c>
      <c r="K436">
        <v>3850</v>
      </c>
      <c r="L436">
        <v>1000</v>
      </c>
      <c r="M436">
        <v>45</v>
      </c>
      <c r="N436">
        <v>35</v>
      </c>
      <c r="O436">
        <v>30</v>
      </c>
      <c r="P436">
        <v>66</v>
      </c>
      <c r="Q436">
        <v>102</v>
      </c>
      <c r="R436">
        <v>655</v>
      </c>
      <c r="S436">
        <f t="shared" si="18"/>
        <v>823</v>
      </c>
      <c r="T436" t="s">
        <v>6497</v>
      </c>
      <c r="U436">
        <f t="shared" si="19"/>
        <v>0</v>
      </c>
      <c r="V436">
        <f t="shared" si="20"/>
        <v>0</v>
      </c>
    </row>
    <row r="437" spans="1:22" x14ac:dyDescent="0.25">
      <c r="A437" s="3" t="s">
        <v>529</v>
      </c>
      <c r="B437" s="3" t="s">
        <v>3758</v>
      </c>
      <c r="C437" s="3">
        <v>19910</v>
      </c>
      <c r="D437" s="3">
        <v>2959</v>
      </c>
      <c r="E437" s="3">
        <v>1144</v>
      </c>
      <c r="F437">
        <v>0</v>
      </c>
      <c r="G437">
        <v>184</v>
      </c>
      <c r="H437">
        <v>154</v>
      </c>
      <c r="I437">
        <v>40</v>
      </c>
      <c r="J437">
        <v>20087</v>
      </c>
      <c r="K437">
        <v>11515</v>
      </c>
      <c r="L437">
        <v>6505</v>
      </c>
      <c r="M437">
        <v>260</v>
      </c>
      <c r="N437">
        <v>335</v>
      </c>
      <c r="O437">
        <v>355</v>
      </c>
      <c r="P437">
        <v>167</v>
      </c>
      <c r="Q437">
        <v>47</v>
      </c>
      <c r="R437">
        <v>1457</v>
      </c>
      <c r="S437">
        <f t="shared" si="18"/>
        <v>1671</v>
      </c>
      <c r="T437" t="s">
        <v>6497</v>
      </c>
      <c r="U437">
        <f t="shared" si="19"/>
        <v>0</v>
      </c>
      <c r="V437">
        <f t="shared" si="20"/>
        <v>0</v>
      </c>
    </row>
    <row r="438" spans="1:22" x14ac:dyDescent="0.25">
      <c r="A438" s="3" t="s">
        <v>530</v>
      </c>
      <c r="B438" s="3" t="s">
        <v>3759</v>
      </c>
      <c r="C438" s="3">
        <v>3587</v>
      </c>
      <c r="D438" s="3">
        <v>823</v>
      </c>
      <c r="E438" s="3">
        <v>479</v>
      </c>
      <c r="F438">
        <v>12</v>
      </c>
      <c r="G438">
        <v>152</v>
      </c>
      <c r="H438">
        <v>39</v>
      </c>
      <c r="I438">
        <v>0</v>
      </c>
      <c r="J438">
        <v>3599</v>
      </c>
      <c r="K438">
        <v>1860</v>
      </c>
      <c r="L438">
        <v>1025</v>
      </c>
      <c r="M438">
        <v>50</v>
      </c>
      <c r="N438">
        <v>10</v>
      </c>
      <c r="O438">
        <v>20</v>
      </c>
      <c r="P438">
        <v>36</v>
      </c>
      <c r="Q438">
        <v>77</v>
      </c>
      <c r="R438">
        <v>77</v>
      </c>
      <c r="S438">
        <f t="shared" si="18"/>
        <v>190</v>
      </c>
      <c r="T438" t="s">
        <v>6498</v>
      </c>
      <c r="U438">
        <f t="shared" si="19"/>
        <v>0</v>
      </c>
      <c r="V438">
        <f t="shared" si="20"/>
        <v>0</v>
      </c>
    </row>
    <row r="439" spans="1:22" x14ac:dyDescent="0.25">
      <c r="A439" s="3" t="s">
        <v>531</v>
      </c>
      <c r="B439" s="3" t="s">
        <v>3760</v>
      </c>
      <c r="C439" s="3">
        <v>1875</v>
      </c>
      <c r="D439" s="3">
        <v>945</v>
      </c>
      <c r="E439" s="3">
        <v>558</v>
      </c>
      <c r="F439">
        <v>8</v>
      </c>
      <c r="G439">
        <v>65</v>
      </c>
      <c r="H439">
        <v>22</v>
      </c>
      <c r="I439">
        <v>49</v>
      </c>
      <c r="J439">
        <v>1875</v>
      </c>
      <c r="K439">
        <v>700</v>
      </c>
      <c r="L439">
        <v>330</v>
      </c>
      <c r="M439">
        <v>35</v>
      </c>
      <c r="N439">
        <v>55</v>
      </c>
      <c r="O439">
        <v>60</v>
      </c>
      <c r="P439">
        <v>32</v>
      </c>
      <c r="Q439">
        <v>2</v>
      </c>
      <c r="R439">
        <v>141</v>
      </c>
      <c r="S439">
        <f t="shared" si="18"/>
        <v>175</v>
      </c>
      <c r="T439" t="s">
        <v>6499</v>
      </c>
      <c r="U439">
        <f t="shared" si="19"/>
        <v>1</v>
      </c>
      <c r="V439">
        <f t="shared" si="20"/>
        <v>1875</v>
      </c>
    </row>
    <row r="440" spans="1:22" x14ac:dyDescent="0.25">
      <c r="A440" s="3" t="s">
        <v>532</v>
      </c>
      <c r="B440" s="3" t="s">
        <v>3761</v>
      </c>
      <c r="C440" s="3">
        <v>1949</v>
      </c>
      <c r="D440" s="3">
        <v>937</v>
      </c>
      <c r="E440" s="3">
        <v>435</v>
      </c>
      <c r="F440">
        <v>5</v>
      </c>
      <c r="G440">
        <v>12</v>
      </c>
      <c r="H440">
        <v>7</v>
      </c>
      <c r="I440">
        <v>35</v>
      </c>
      <c r="J440">
        <v>1949</v>
      </c>
      <c r="K440">
        <v>685</v>
      </c>
      <c r="L440">
        <v>250</v>
      </c>
      <c r="M440">
        <v>55</v>
      </c>
      <c r="N440">
        <v>30</v>
      </c>
      <c r="O440">
        <v>80</v>
      </c>
      <c r="P440">
        <v>8</v>
      </c>
      <c r="Q440">
        <v>0</v>
      </c>
      <c r="R440">
        <v>116</v>
      </c>
      <c r="S440">
        <f t="shared" si="18"/>
        <v>124</v>
      </c>
      <c r="T440" t="s">
        <v>6499</v>
      </c>
      <c r="U440">
        <f t="shared" si="19"/>
        <v>1</v>
      </c>
      <c r="V440">
        <f t="shared" si="20"/>
        <v>1949</v>
      </c>
    </row>
    <row r="441" spans="1:22" x14ac:dyDescent="0.25">
      <c r="A441" s="3" t="s">
        <v>533</v>
      </c>
      <c r="B441" s="3" t="s">
        <v>3762</v>
      </c>
      <c r="C441" s="3">
        <v>1591</v>
      </c>
      <c r="D441" s="3">
        <v>901</v>
      </c>
      <c r="E441" s="3">
        <v>644</v>
      </c>
      <c r="F441">
        <v>42</v>
      </c>
      <c r="G441">
        <v>121</v>
      </c>
      <c r="H441">
        <v>25</v>
      </c>
      <c r="I441">
        <v>39</v>
      </c>
      <c r="J441">
        <v>1591</v>
      </c>
      <c r="K441">
        <v>850</v>
      </c>
      <c r="L441">
        <v>215</v>
      </c>
      <c r="M441">
        <v>4</v>
      </c>
      <c r="N441">
        <v>40</v>
      </c>
      <c r="O441">
        <v>75</v>
      </c>
      <c r="P441">
        <v>4</v>
      </c>
      <c r="Q441">
        <v>0</v>
      </c>
      <c r="R441">
        <v>161</v>
      </c>
      <c r="S441">
        <f t="shared" si="18"/>
        <v>165</v>
      </c>
      <c r="T441" t="s">
        <v>6499</v>
      </c>
      <c r="U441">
        <f t="shared" si="19"/>
        <v>1</v>
      </c>
      <c r="V441">
        <f t="shared" si="20"/>
        <v>1591</v>
      </c>
    </row>
    <row r="442" spans="1:22" x14ac:dyDescent="0.25">
      <c r="A442" s="3" t="s">
        <v>534</v>
      </c>
      <c r="B442" s="3" t="s">
        <v>3763</v>
      </c>
      <c r="C442" s="3">
        <v>981</v>
      </c>
      <c r="D442" s="3">
        <v>845</v>
      </c>
      <c r="E442" s="3">
        <v>653</v>
      </c>
      <c r="F442">
        <v>20</v>
      </c>
      <c r="G442">
        <v>83</v>
      </c>
      <c r="H442">
        <v>48</v>
      </c>
      <c r="I442">
        <v>0</v>
      </c>
      <c r="J442">
        <v>981</v>
      </c>
      <c r="K442">
        <v>430</v>
      </c>
      <c r="L442">
        <v>4</v>
      </c>
      <c r="M442">
        <v>0</v>
      </c>
      <c r="N442">
        <v>0</v>
      </c>
      <c r="O442">
        <v>4</v>
      </c>
      <c r="P442">
        <v>0</v>
      </c>
      <c r="Q442">
        <v>0</v>
      </c>
      <c r="R442">
        <v>0</v>
      </c>
      <c r="S442">
        <f t="shared" si="18"/>
        <v>0</v>
      </c>
      <c r="T442" t="s">
        <v>6499</v>
      </c>
      <c r="U442">
        <f t="shared" si="19"/>
        <v>1</v>
      </c>
      <c r="V442">
        <f t="shared" si="20"/>
        <v>981</v>
      </c>
    </row>
    <row r="443" spans="1:22" x14ac:dyDescent="0.25">
      <c r="A443" s="3" t="s">
        <v>535</v>
      </c>
      <c r="B443" s="3" t="s">
        <v>3764</v>
      </c>
      <c r="C443" s="3">
        <v>2432</v>
      </c>
      <c r="D443" s="3">
        <v>981</v>
      </c>
      <c r="E443" s="3">
        <v>647</v>
      </c>
      <c r="F443">
        <v>0</v>
      </c>
      <c r="G443">
        <v>21</v>
      </c>
      <c r="H443">
        <v>39</v>
      </c>
      <c r="I443">
        <v>25</v>
      </c>
      <c r="J443">
        <v>2432</v>
      </c>
      <c r="K443">
        <v>1500</v>
      </c>
      <c r="L443">
        <v>10</v>
      </c>
      <c r="M443">
        <v>0</v>
      </c>
      <c r="N443">
        <v>0</v>
      </c>
      <c r="O443">
        <v>0</v>
      </c>
      <c r="P443">
        <v>0</v>
      </c>
      <c r="Q443">
        <v>0</v>
      </c>
      <c r="R443">
        <v>0</v>
      </c>
      <c r="S443">
        <f t="shared" si="18"/>
        <v>0</v>
      </c>
      <c r="T443" t="s">
        <v>6499</v>
      </c>
      <c r="U443">
        <f t="shared" si="19"/>
        <v>1</v>
      </c>
      <c r="V443">
        <f t="shared" si="20"/>
        <v>2432</v>
      </c>
    </row>
    <row r="444" spans="1:22" x14ac:dyDescent="0.25">
      <c r="A444" s="3" t="s">
        <v>536</v>
      </c>
      <c r="B444" s="3" t="s">
        <v>3765</v>
      </c>
      <c r="C444" s="3">
        <v>1979</v>
      </c>
      <c r="D444" s="3">
        <v>1614</v>
      </c>
      <c r="E444" s="3">
        <v>1171</v>
      </c>
      <c r="F444">
        <v>63</v>
      </c>
      <c r="G444">
        <v>168</v>
      </c>
      <c r="H444">
        <v>54</v>
      </c>
      <c r="I444">
        <v>43</v>
      </c>
      <c r="J444">
        <v>1979</v>
      </c>
      <c r="K444">
        <v>660</v>
      </c>
      <c r="L444">
        <v>0</v>
      </c>
      <c r="M444">
        <v>0</v>
      </c>
      <c r="N444">
        <v>0</v>
      </c>
      <c r="O444">
        <v>0</v>
      </c>
      <c r="P444">
        <v>0</v>
      </c>
      <c r="Q444">
        <v>0</v>
      </c>
      <c r="R444">
        <v>0</v>
      </c>
      <c r="S444">
        <f t="shared" si="18"/>
        <v>0</v>
      </c>
      <c r="T444" t="s">
        <v>6499</v>
      </c>
      <c r="U444">
        <f t="shared" si="19"/>
        <v>1</v>
      </c>
      <c r="V444">
        <f t="shared" si="20"/>
        <v>1979</v>
      </c>
    </row>
    <row r="445" spans="1:22" x14ac:dyDescent="0.25">
      <c r="A445" s="3" t="s">
        <v>537</v>
      </c>
      <c r="B445" s="3" t="s">
        <v>3766</v>
      </c>
      <c r="C445" s="3">
        <v>3269</v>
      </c>
      <c r="D445" s="3">
        <v>1429</v>
      </c>
      <c r="E445" s="3">
        <v>1029</v>
      </c>
      <c r="F445">
        <v>0</v>
      </c>
      <c r="G445">
        <v>65</v>
      </c>
      <c r="H445">
        <v>93</v>
      </c>
      <c r="I445">
        <v>58</v>
      </c>
      <c r="J445">
        <v>3269</v>
      </c>
      <c r="K445">
        <v>2265</v>
      </c>
      <c r="L445">
        <v>215</v>
      </c>
      <c r="M445">
        <v>35</v>
      </c>
      <c r="N445">
        <v>20</v>
      </c>
      <c r="O445">
        <v>65</v>
      </c>
      <c r="P445">
        <v>43</v>
      </c>
      <c r="Q445">
        <v>0</v>
      </c>
      <c r="R445">
        <v>17</v>
      </c>
      <c r="S445">
        <f t="shared" si="18"/>
        <v>60</v>
      </c>
      <c r="T445" t="s">
        <v>6499</v>
      </c>
      <c r="U445">
        <f t="shared" si="19"/>
        <v>1</v>
      </c>
      <c r="V445">
        <f t="shared" si="20"/>
        <v>3269</v>
      </c>
    </row>
    <row r="446" spans="1:22" x14ac:dyDescent="0.25">
      <c r="A446" s="3" t="s">
        <v>538</v>
      </c>
      <c r="B446" s="3" t="s">
        <v>3767</v>
      </c>
      <c r="C446" s="3">
        <v>2383</v>
      </c>
      <c r="D446" s="3">
        <v>2010</v>
      </c>
      <c r="E446" s="3">
        <v>1786</v>
      </c>
      <c r="F446">
        <v>67</v>
      </c>
      <c r="G446">
        <v>111</v>
      </c>
      <c r="H446">
        <v>34</v>
      </c>
      <c r="I446">
        <v>23</v>
      </c>
      <c r="J446">
        <v>2418</v>
      </c>
      <c r="K446">
        <v>910</v>
      </c>
      <c r="L446">
        <v>60</v>
      </c>
      <c r="M446">
        <v>4</v>
      </c>
      <c r="N446">
        <v>0</v>
      </c>
      <c r="O446">
        <v>25</v>
      </c>
      <c r="P446">
        <v>0</v>
      </c>
      <c r="Q446">
        <v>6</v>
      </c>
      <c r="R446">
        <v>6</v>
      </c>
      <c r="S446">
        <f t="shared" si="18"/>
        <v>12</v>
      </c>
      <c r="T446" t="s">
        <v>6499</v>
      </c>
      <c r="U446">
        <f t="shared" si="19"/>
        <v>1</v>
      </c>
      <c r="V446">
        <f t="shared" si="20"/>
        <v>2418</v>
      </c>
    </row>
    <row r="447" spans="1:22" x14ac:dyDescent="0.25">
      <c r="A447" s="3" t="s">
        <v>539</v>
      </c>
      <c r="B447" s="3" t="s">
        <v>3768</v>
      </c>
      <c r="C447" s="3">
        <v>1841</v>
      </c>
      <c r="D447" s="3">
        <v>1335</v>
      </c>
      <c r="E447" s="3">
        <v>1110</v>
      </c>
      <c r="F447">
        <v>73</v>
      </c>
      <c r="G447">
        <v>74</v>
      </c>
      <c r="H447">
        <v>59</v>
      </c>
      <c r="I447">
        <v>29</v>
      </c>
      <c r="J447">
        <v>1841</v>
      </c>
      <c r="K447">
        <v>790</v>
      </c>
      <c r="L447">
        <v>115</v>
      </c>
      <c r="M447">
        <v>10</v>
      </c>
      <c r="N447">
        <v>10</v>
      </c>
      <c r="O447">
        <v>15</v>
      </c>
      <c r="P447">
        <v>0</v>
      </c>
      <c r="Q447">
        <v>11</v>
      </c>
      <c r="R447">
        <v>72</v>
      </c>
      <c r="S447">
        <f t="shared" si="18"/>
        <v>83</v>
      </c>
      <c r="T447" t="s">
        <v>6499</v>
      </c>
      <c r="U447">
        <f t="shared" si="19"/>
        <v>1</v>
      </c>
      <c r="V447">
        <f t="shared" si="20"/>
        <v>1841</v>
      </c>
    </row>
    <row r="448" spans="1:22" x14ac:dyDescent="0.25">
      <c r="A448" s="3" t="s">
        <v>540</v>
      </c>
      <c r="B448" s="3" t="s">
        <v>3769</v>
      </c>
      <c r="C448" s="3">
        <v>731</v>
      </c>
      <c r="D448" s="3">
        <v>469</v>
      </c>
      <c r="E448" s="3">
        <v>375</v>
      </c>
      <c r="F448">
        <v>38</v>
      </c>
      <c r="G448">
        <v>76</v>
      </c>
      <c r="H448">
        <v>15</v>
      </c>
      <c r="I448">
        <v>19</v>
      </c>
      <c r="J448">
        <v>731</v>
      </c>
      <c r="K448">
        <v>310</v>
      </c>
      <c r="L448">
        <v>30</v>
      </c>
      <c r="M448">
        <v>0</v>
      </c>
      <c r="N448">
        <v>0</v>
      </c>
      <c r="O448">
        <v>0</v>
      </c>
      <c r="P448">
        <v>0</v>
      </c>
      <c r="Q448">
        <v>6</v>
      </c>
      <c r="R448">
        <v>0</v>
      </c>
      <c r="S448">
        <f t="shared" si="18"/>
        <v>6</v>
      </c>
      <c r="T448" t="s">
        <v>6499</v>
      </c>
      <c r="U448">
        <f t="shared" si="19"/>
        <v>1</v>
      </c>
      <c r="V448">
        <f t="shared" si="20"/>
        <v>731</v>
      </c>
    </row>
    <row r="449" spans="1:22" x14ac:dyDescent="0.25">
      <c r="A449" s="3" t="s">
        <v>541</v>
      </c>
      <c r="B449" s="3" t="s">
        <v>3770</v>
      </c>
      <c r="C449" s="3">
        <v>1477</v>
      </c>
      <c r="D449" s="3">
        <v>831</v>
      </c>
      <c r="E449" s="3">
        <v>228</v>
      </c>
      <c r="F449">
        <v>17</v>
      </c>
      <c r="G449">
        <v>24</v>
      </c>
      <c r="H449">
        <v>31</v>
      </c>
      <c r="I449">
        <v>29</v>
      </c>
      <c r="J449">
        <v>1477</v>
      </c>
      <c r="K449">
        <v>655</v>
      </c>
      <c r="L449">
        <v>25</v>
      </c>
      <c r="M449">
        <v>0</v>
      </c>
      <c r="N449">
        <v>4</v>
      </c>
      <c r="O449">
        <v>0</v>
      </c>
      <c r="P449">
        <v>24</v>
      </c>
      <c r="Q449">
        <v>0</v>
      </c>
      <c r="R449">
        <v>0</v>
      </c>
      <c r="S449">
        <f t="shared" si="18"/>
        <v>24</v>
      </c>
      <c r="T449" t="s">
        <v>6499</v>
      </c>
      <c r="U449">
        <f t="shared" si="19"/>
        <v>1</v>
      </c>
      <c r="V449">
        <f t="shared" si="20"/>
        <v>1477</v>
      </c>
    </row>
    <row r="450" spans="1:22" x14ac:dyDescent="0.25">
      <c r="A450" s="3" t="s">
        <v>542</v>
      </c>
      <c r="B450" s="3" t="s">
        <v>3771</v>
      </c>
      <c r="C450" s="3">
        <v>1894</v>
      </c>
      <c r="D450" s="3">
        <v>1137</v>
      </c>
      <c r="E450" s="3">
        <v>683</v>
      </c>
      <c r="F450">
        <v>76</v>
      </c>
      <c r="G450">
        <v>266</v>
      </c>
      <c r="H450">
        <v>126</v>
      </c>
      <c r="I450">
        <v>12</v>
      </c>
      <c r="J450">
        <v>1894</v>
      </c>
      <c r="K450">
        <v>1050</v>
      </c>
      <c r="L450">
        <v>260</v>
      </c>
      <c r="M450">
        <v>35</v>
      </c>
      <c r="N450">
        <v>10</v>
      </c>
      <c r="O450">
        <v>60</v>
      </c>
      <c r="P450">
        <v>13</v>
      </c>
      <c r="Q450">
        <v>0</v>
      </c>
      <c r="R450">
        <v>122</v>
      </c>
      <c r="S450">
        <f t="shared" si="18"/>
        <v>135</v>
      </c>
      <c r="T450" t="s">
        <v>6499</v>
      </c>
      <c r="U450">
        <f t="shared" si="19"/>
        <v>1</v>
      </c>
      <c r="V450">
        <f t="shared" si="20"/>
        <v>1894</v>
      </c>
    </row>
    <row r="451" spans="1:22" x14ac:dyDescent="0.25">
      <c r="A451" s="3" t="s">
        <v>543</v>
      </c>
      <c r="B451" s="3" t="s">
        <v>3772</v>
      </c>
      <c r="C451" s="3">
        <v>1556</v>
      </c>
      <c r="D451" s="3">
        <v>827</v>
      </c>
      <c r="E451" s="3">
        <v>484</v>
      </c>
      <c r="F451">
        <v>16</v>
      </c>
      <c r="G451">
        <v>189</v>
      </c>
      <c r="H451">
        <v>86</v>
      </c>
      <c r="I451">
        <v>82</v>
      </c>
      <c r="J451">
        <v>1556</v>
      </c>
      <c r="K451">
        <v>1155</v>
      </c>
      <c r="L451">
        <v>190</v>
      </c>
      <c r="M451">
        <v>10</v>
      </c>
      <c r="N451">
        <v>0</v>
      </c>
      <c r="O451">
        <v>60</v>
      </c>
      <c r="P451">
        <v>47</v>
      </c>
      <c r="Q451">
        <v>12</v>
      </c>
      <c r="R451">
        <v>41</v>
      </c>
      <c r="S451">
        <f t="shared" ref="S451:S514" si="21">SUM(P451:R451)</f>
        <v>100</v>
      </c>
      <c r="T451" t="s">
        <v>6499</v>
      </c>
      <c r="U451">
        <f t="shared" ref="U451:U514" si="22">IF(T451="High Revitalization Impact Area",1,0)</f>
        <v>1</v>
      </c>
      <c r="V451">
        <f t="shared" ref="V451:V514" si="23">IF(U451=1,J451,0)</f>
        <v>1556</v>
      </c>
    </row>
    <row r="452" spans="1:22" x14ac:dyDescent="0.25">
      <c r="A452" s="3" t="s">
        <v>544</v>
      </c>
      <c r="B452" s="3" t="s">
        <v>3773</v>
      </c>
      <c r="C452" s="3">
        <v>856</v>
      </c>
      <c r="D452" s="3">
        <v>716</v>
      </c>
      <c r="E452" s="3">
        <v>428</v>
      </c>
      <c r="F452">
        <v>0</v>
      </c>
      <c r="G452">
        <v>54</v>
      </c>
      <c r="H452">
        <v>19</v>
      </c>
      <c r="I452">
        <v>18</v>
      </c>
      <c r="J452">
        <v>856</v>
      </c>
      <c r="K452">
        <v>330</v>
      </c>
      <c r="L452">
        <v>0</v>
      </c>
      <c r="M452">
        <v>0</v>
      </c>
      <c r="N452">
        <v>0</v>
      </c>
      <c r="O452">
        <v>0</v>
      </c>
      <c r="P452">
        <v>0</v>
      </c>
      <c r="Q452">
        <v>0</v>
      </c>
      <c r="R452">
        <v>0</v>
      </c>
      <c r="S452">
        <f t="shared" si="21"/>
        <v>0</v>
      </c>
      <c r="T452" t="s">
        <v>6499</v>
      </c>
      <c r="U452">
        <f t="shared" si="22"/>
        <v>1</v>
      </c>
      <c r="V452">
        <f t="shared" si="23"/>
        <v>856</v>
      </c>
    </row>
    <row r="453" spans="1:22" x14ac:dyDescent="0.25">
      <c r="A453" s="3" t="s">
        <v>545</v>
      </c>
      <c r="B453" s="3" t="s">
        <v>3774</v>
      </c>
      <c r="C453" s="3">
        <v>1131</v>
      </c>
      <c r="D453" s="3">
        <v>427</v>
      </c>
      <c r="E453" s="3">
        <v>216</v>
      </c>
      <c r="F453">
        <v>8</v>
      </c>
      <c r="G453">
        <v>6</v>
      </c>
      <c r="H453">
        <v>57</v>
      </c>
      <c r="I453">
        <v>35</v>
      </c>
      <c r="J453">
        <v>1330</v>
      </c>
      <c r="K453">
        <v>435</v>
      </c>
      <c r="L453">
        <v>40</v>
      </c>
      <c r="M453">
        <v>0</v>
      </c>
      <c r="N453">
        <v>0</v>
      </c>
      <c r="O453">
        <v>0</v>
      </c>
      <c r="P453">
        <v>13</v>
      </c>
      <c r="Q453">
        <v>8</v>
      </c>
      <c r="R453">
        <v>10</v>
      </c>
      <c r="S453">
        <f t="shared" si="21"/>
        <v>31</v>
      </c>
      <c r="T453" t="s">
        <v>6499</v>
      </c>
      <c r="U453">
        <f t="shared" si="22"/>
        <v>1</v>
      </c>
      <c r="V453">
        <f t="shared" si="23"/>
        <v>1330</v>
      </c>
    </row>
    <row r="454" spans="1:22" x14ac:dyDescent="0.25">
      <c r="A454" s="3" t="s">
        <v>546</v>
      </c>
      <c r="B454" s="3" t="s">
        <v>3775</v>
      </c>
      <c r="C454" s="3">
        <v>1852</v>
      </c>
      <c r="D454" s="3">
        <v>602</v>
      </c>
      <c r="E454" s="3">
        <v>388</v>
      </c>
      <c r="F454">
        <v>13</v>
      </c>
      <c r="G454">
        <v>30</v>
      </c>
      <c r="H454">
        <v>108</v>
      </c>
      <c r="I454">
        <v>53</v>
      </c>
      <c r="J454">
        <v>1852</v>
      </c>
      <c r="K454">
        <v>960</v>
      </c>
      <c r="L454">
        <v>230</v>
      </c>
      <c r="M454">
        <v>0</v>
      </c>
      <c r="N454">
        <v>0</v>
      </c>
      <c r="O454">
        <v>30</v>
      </c>
      <c r="P454">
        <v>14</v>
      </c>
      <c r="Q454">
        <v>19</v>
      </c>
      <c r="R454">
        <v>181</v>
      </c>
      <c r="S454">
        <f t="shared" si="21"/>
        <v>214</v>
      </c>
      <c r="T454" t="s">
        <v>6499</v>
      </c>
      <c r="U454">
        <f t="shared" si="22"/>
        <v>1</v>
      </c>
      <c r="V454">
        <f t="shared" si="23"/>
        <v>1852</v>
      </c>
    </row>
    <row r="455" spans="1:22" x14ac:dyDescent="0.25">
      <c r="A455" s="3" t="s">
        <v>547</v>
      </c>
      <c r="B455" s="3" t="s">
        <v>3776</v>
      </c>
      <c r="C455" s="3">
        <v>1415</v>
      </c>
      <c r="D455" s="3">
        <v>769</v>
      </c>
      <c r="E455" s="3">
        <v>216</v>
      </c>
      <c r="F455">
        <v>35</v>
      </c>
      <c r="G455">
        <v>27</v>
      </c>
      <c r="H455">
        <v>63</v>
      </c>
      <c r="I455">
        <v>7</v>
      </c>
      <c r="J455">
        <v>1415</v>
      </c>
      <c r="K455">
        <v>690</v>
      </c>
      <c r="L455">
        <v>150</v>
      </c>
      <c r="M455">
        <v>0</v>
      </c>
      <c r="N455">
        <v>0</v>
      </c>
      <c r="O455">
        <v>35</v>
      </c>
      <c r="P455">
        <v>0</v>
      </c>
      <c r="Q455">
        <v>17</v>
      </c>
      <c r="R455">
        <v>145</v>
      </c>
      <c r="S455">
        <f t="shared" si="21"/>
        <v>162</v>
      </c>
      <c r="T455" t="s">
        <v>6499</v>
      </c>
      <c r="U455">
        <f t="shared" si="22"/>
        <v>1</v>
      </c>
      <c r="V455">
        <f t="shared" si="23"/>
        <v>1415</v>
      </c>
    </row>
    <row r="456" spans="1:22" x14ac:dyDescent="0.25">
      <c r="A456" s="3" t="s">
        <v>548</v>
      </c>
      <c r="B456" s="3" t="s">
        <v>3777</v>
      </c>
      <c r="C456" s="3">
        <v>347</v>
      </c>
      <c r="D456" s="3">
        <v>247</v>
      </c>
      <c r="E456" s="3">
        <v>186</v>
      </c>
      <c r="F456">
        <v>21</v>
      </c>
      <c r="G456">
        <v>47</v>
      </c>
      <c r="H456">
        <v>6</v>
      </c>
      <c r="I456">
        <v>23</v>
      </c>
      <c r="J456">
        <v>347</v>
      </c>
      <c r="K456">
        <v>175</v>
      </c>
      <c r="L456">
        <v>35</v>
      </c>
      <c r="M456">
        <v>0</v>
      </c>
      <c r="N456">
        <v>0</v>
      </c>
      <c r="O456">
        <v>10</v>
      </c>
      <c r="P456">
        <v>0</v>
      </c>
      <c r="Q456">
        <v>5</v>
      </c>
      <c r="R456">
        <v>15</v>
      </c>
      <c r="S456">
        <f t="shared" si="21"/>
        <v>20</v>
      </c>
      <c r="T456" t="s">
        <v>6499</v>
      </c>
      <c r="U456">
        <f t="shared" si="22"/>
        <v>1</v>
      </c>
      <c r="V456">
        <f t="shared" si="23"/>
        <v>347</v>
      </c>
    </row>
    <row r="457" spans="1:22" x14ac:dyDescent="0.25">
      <c r="A457" s="3" t="s">
        <v>549</v>
      </c>
      <c r="B457" s="3" t="s">
        <v>3778</v>
      </c>
      <c r="C457" s="3">
        <v>0</v>
      </c>
      <c r="D457" s="3">
        <v>0</v>
      </c>
      <c r="E457" s="3">
        <v>0</v>
      </c>
      <c r="F457">
        <v>0</v>
      </c>
      <c r="G457">
        <v>0</v>
      </c>
      <c r="H457">
        <v>0</v>
      </c>
      <c r="I457">
        <v>0</v>
      </c>
      <c r="J457">
        <v>0</v>
      </c>
      <c r="K457">
        <v>0</v>
      </c>
      <c r="L457">
        <v>0</v>
      </c>
      <c r="M457">
        <v>0</v>
      </c>
      <c r="N457">
        <v>0</v>
      </c>
      <c r="O457">
        <v>0</v>
      </c>
      <c r="P457">
        <v>0</v>
      </c>
      <c r="Q457">
        <v>0</v>
      </c>
      <c r="R457">
        <v>0</v>
      </c>
      <c r="S457">
        <f t="shared" si="21"/>
        <v>0</v>
      </c>
      <c r="T457" t="s">
        <v>6500</v>
      </c>
      <c r="U457">
        <f t="shared" si="22"/>
        <v>0</v>
      </c>
      <c r="V457">
        <f t="shared" si="23"/>
        <v>0</v>
      </c>
    </row>
    <row r="458" spans="1:22" x14ac:dyDescent="0.25">
      <c r="A458" s="3" t="s">
        <v>550</v>
      </c>
      <c r="B458" s="3" t="s">
        <v>3779</v>
      </c>
      <c r="C458" s="3">
        <v>1225</v>
      </c>
      <c r="D458" s="3">
        <v>586</v>
      </c>
      <c r="E458" s="3">
        <v>353</v>
      </c>
      <c r="F458">
        <v>62</v>
      </c>
      <c r="G458">
        <v>39</v>
      </c>
      <c r="H458">
        <v>33</v>
      </c>
      <c r="I458">
        <v>9</v>
      </c>
      <c r="J458">
        <v>1252</v>
      </c>
      <c r="K458">
        <v>635</v>
      </c>
      <c r="L458">
        <v>200</v>
      </c>
      <c r="M458">
        <v>10</v>
      </c>
      <c r="N458">
        <v>0</v>
      </c>
      <c r="O458">
        <v>15</v>
      </c>
      <c r="P458">
        <v>0</v>
      </c>
      <c r="Q458">
        <v>39</v>
      </c>
      <c r="R458">
        <v>116</v>
      </c>
      <c r="S458">
        <f t="shared" si="21"/>
        <v>155</v>
      </c>
      <c r="T458" t="s">
        <v>6499</v>
      </c>
      <c r="U458">
        <f t="shared" si="22"/>
        <v>1</v>
      </c>
      <c r="V458">
        <f t="shared" si="23"/>
        <v>1252</v>
      </c>
    </row>
    <row r="459" spans="1:22" x14ac:dyDescent="0.25">
      <c r="A459" s="3" t="s">
        <v>551</v>
      </c>
      <c r="B459" s="3" t="s">
        <v>3780</v>
      </c>
      <c r="C459" s="3">
        <v>1121</v>
      </c>
      <c r="D459" s="3">
        <v>306</v>
      </c>
      <c r="E459" s="3">
        <v>197</v>
      </c>
      <c r="F459">
        <v>31</v>
      </c>
      <c r="G459">
        <v>44</v>
      </c>
      <c r="H459">
        <v>18</v>
      </c>
      <c r="I459">
        <v>7</v>
      </c>
      <c r="J459">
        <v>1129</v>
      </c>
      <c r="K459">
        <v>525</v>
      </c>
      <c r="L459">
        <v>190</v>
      </c>
      <c r="M459">
        <v>20</v>
      </c>
      <c r="N459">
        <v>4</v>
      </c>
      <c r="O459">
        <v>50</v>
      </c>
      <c r="P459">
        <v>0</v>
      </c>
      <c r="Q459">
        <v>41</v>
      </c>
      <c r="R459">
        <v>137</v>
      </c>
      <c r="S459">
        <f t="shared" si="21"/>
        <v>178</v>
      </c>
      <c r="T459" t="s">
        <v>6499</v>
      </c>
      <c r="U459">
        <f t="shared" si="22"/>
        <v>1</v>
      </c>
      <c r="V459">
        <f t="shared" si="23"/>
        <v>1129</v>
      </c>
    </row>
    <row r="460" spans="1:22" x14ac:dyDescent="0.25">
      <c r="A460" s="3" t="s">
        <v>552</v>
      </c>
      <c r="B460" s="3" t="s">
        <v>3781</v>
      </c>
      <c r="C460" s="3">
        <v>1586</v>
      </c>
      <c r="D460" s="3">
        <v>353</v>
      </c>
      <c r="E460" s="3">
        <v>178</v>
      </c>
      <c r="F460">
        <v>11</v>
      </c>
      <c r="G460">
        <v>15</v>
      </c>
      <c r="H460">
        <v>23</v>
      </c>
      <c r="I460">
        <v>14</v>
      </c>
      <c r="J460">
        <v>1626</v>
      </c>
      <c r="K460">
        <v>665</v>
      </c>
      <c r="L460">
        <v>255</v>
      </c>
      <c r="M460">
        <v>0</v>
      </c>
      <c r="N460">
        <v>10</v>
      </c>
      <c r="O460">
        <v>15</v>
      </c>
      <c r="P460">
        <v>18</v>
      </c>
      <c r="Q460">
        <v>0</v>
      </c>
      <c r="R460">
        <v>161</v>
      </c>
      <c r="S460">
        <f t="shared" si="21"/>
        <v>179</v>
      </c>
      <c r="T460" t="s">
        <v>6498</v>
      </c>
      <c r="U460">
        <f t="shared" si="22"/>
        <v>0</v>
      </c>
      <c r="V460">
        <f t="shared" si="23"/>
        <v>0</v>
      </c>
    </row>
    <row r="461" spans="1:22" x14ac:dyDescent="0.25">
      <c r="A461" s="3" t="s">
        <v>553</v>
      </c>
      <c r="B461" s="3" t="s">
        <v>3782</v>
      </c>
      <c r="C461" s="3">
        <v>2143</v>
      </c>
      <c r="D461" s="3">
        <v>544</v>
      </c>
      <c r="E461" s="3">
        <v>101</v>
      </c>
      <c r="F461">
        <v>6</v>
      </c>
      <c r="G461">
        <v>0</v>
      </c>
      <c r="H461">
        <v>0</v>
      </c>
      <c r="I461">
        <v>0</v>
      </c>
      <c r="J461">
        <v>2143</v>
      </c>
      <c r="K461">
        <v>820</v>
      </c>
      <c r="L461">
        <v>510</v>
      </c>
      <c r="M461">
        <v>30</v>
      </c>
      <c r="N461">
        <v>15</v>
      </c>
      <c r="O461">
        <v>30</v>
      </c>
      <c r="P461">
        <v>0</v>
      </c>
      <c r="Q461">
        <v>30</v>
      </c>
      <c r="R461">
        <v>237</v>
      </c>
      <c r="S461">
        <f t="shared" si="21"/>
        <v>267</v>
      </c>
      <c r="T461" t="s">
        <v>6498</v>
      </c>
      <c r="U461">
        <f t="shared" si="22"/>
        <v>0</v>
      </c>
      <c r="V461">
        <f t="shared" si="23"/>
        <v>0</v>
      </c>
    </row>
    <row r="462" spans="1:22" x14ac:dyDescent="0.25">
      <c r="A462" s="3" t="s">
        <v>554</v>
      </c>
      <c r="B462" s="3" t="s">
        <v>3783</v>
      </c>
      <c r="C462" s="3">
        <v>2808</v>
      </c>
      <c r="D462" s="3">
        <v>1783</v>
      </c>
      <c r="E462" s="3">
        <v>1122</v>
      </c>
      <c r="F462">
        <v>33</v>
      </c>
      <c r="G462">
        <v>145</v>
      </c>
      <c r="H462">
        <v>85</v>
      </c>
      <c r="I462">
        <v>37</v>
      </c>
      <c r="J462">
        <v>2980</v>
      </c>
      <c r="K462">
        <v>1515</v>
      </c>
      <c r="L462">
        <v>200</v>
      </c>
      <c r="M462">
        <v>35</v>
      </c>
      <c r="N462">
        <v>20</v>
      </c>
      <c r="O462">
        <v>10</v>
      </c>
      <c r="P462">
        <v>30</v>
      </c>
      <c r="Q462">
        <v>0</v>
      </c>
      <c r="R462">
        <v>129</v>
      </c>
      <c r="S462">
        <f t="shared" si="21"/>
        <v>159</v>
      </c>
      <c r="T462" t="s">
        <v>6499</v>
      </c>
      <c r="U462">
        <f t="shared" si="22"/>
        <v>1</v>
      </c>
      <c r="V462">
        <f t="shared" si="23"/>
        <v>2980</v>
      </c>
    </row>
    <row r="463" spans="1:22" x14ac:dyDescent="0.25">
      <c r="A463" s="3" t="s">
        <v>555</v>
      </c>
      <c r="B463" s="3" t="s">
        <v>3784</v>
      </c>
      <c r="C463" s="3">
        <v>2582</v>
      </c>
      <c r="D463" s="3">
        <v>1331</v>
      </c>
      <c r="E463" s="3">
        <v>916</v>
      </c>
      <c r="F463">
        <v>160</v>
      </c>
      <c r="G463">
        <v>121</v>
      </c>
      <c r="H463">
        <v>38</v>
      </c>
      <c r="I463">
        <v>54</v>
      </c>
      <c r="J463">
        <v>2582</v>
      </c>
      <c r="K463">
        <v>1430</v>
      </c>
      <c r="L463">
        <v>340</v>
      </c>
      <c r="M463">
        <v>15</v>
      </c>
      <c r="N463">
        <v>0</v>
      </c>
      <c r="O463">
        <v>25</v>
      </c>
      <c r="P463">
        <v>6</v>
      </c>
      <c r="Q463">
        <v>68</v>
      </c>
      <c r="R463">
        <v>165</v>
      </c>
      <c r="S463">
        <f t="shared" si="21"/>
        <v>239</v>
      </c>
      <c r="T463" t="s">
        <v>6499</v>
      </c>
      <c r="U463">
        <f t="shared" si="22"/>
        <v>1</v>
      </c>
      <c r="V463">
        <f t="shared" si="23"/>
        <v>2582</v>
      </c>
    </row>
    <row r="464" spans="1:22" x14ac:dyDescent="0.25">
      <c r="A464" s="3" t="s">
        <v>556</v>
      </c>
      <c r="B464" s="3" t="s">
        <v>3785</v>
      </c>
      <c r="C464" s="3">
        <v>1565</v>
      </c>
      <c r="D464" s="3">
        <v>578</v>
      </c>
      <c r="E464" s="3">
        <v>340</v>
      </c>
      <c r="F464">
        <v>45</v>
      </c>
      <c r="G464">
        <v>46</v>
      </c>
      <c r="H464">
        <v>14</v>
      </c>
      <c r="I464">
        <v>21</v>
      </c>
      <c r="J464">
        <v>1565</v>
      </c>
      <c r="K464">
        <v>755</v>
      </c>
      <c r="L464">
        <v>235</v>
      </c>
      <c r="M464">
        <v>4</v>
      </c>
      <c r="N464">
        <v>0</v>
      </c>
      <c r="O464">
        <v>15</v>
      </c>
      <c r="P464">
        <v>5</v>
      </c>
      <c r="Q464">
        <v>15</v>
      </c>
      <c r="R464">
        <v>163</v>
      </c>
      <c r="S464">
        <f t="shared" si="21"/>
        <v>183</v>
      </c>
      <c r="T464" t="s">
        <v>6497</v>
      </c>
      <c r="U464">
        <f t="shared" si="22"/>
        <v>0</v>
      </c>
      <c r="V464">
        <f t="shared" si="23"/>
        <v>0</v>
      </c>
    </row>
    <row r="465" spans="1:22" x14ac:dyDescent="0.25">
      <c r="A465" s="3" t="s">
        <v>557</v>
      </c>
      <c r="B465" s="3" t="s">
        <v>3786</v>
      </c>
      <c r="C465" s="3">
        <v>1686</v>
      </c>
      <c r="D465" s="3">
        <v>422</v>
      </c>
      <c r="E465" s="3">
        <v>225</v>
      </c>
      <c r="F465">
        <v>13</v>
      </c>
      <c r="G465">
        <v>43</v>
      </c>
      <c r="H465">
        <v>0</v>
      </c>
      <c r="I465">
        <v>17</v>
      </c>
      <c r="J465">
        <v>1686</v>
      </c>
      <c r="K465">
        <v>795</v>
      </c>
      <c r="L465">
        <v>375</v>
      </c>
      <c r="M465">
        <v>20</v>
      </c>
      <c r="N465">
        <v>20</v>
      </c>
      <c r="O465">
        <v>20</v>
      </c>
      <c r="P465">
        <v>41</v>
      </c>
      <c r="Q465">
        <v>0</v>
      </c>
      <c r="R465">
        <v>309</v>
      </c>
      <c r="S465">
        <f t="shared" si="21"/>
        <v>350</v>
      </c>
      <c r="T465" t="s">
        <v>6498</v>
      </c>
      <c r="U465">
        <f t="shared" si="22"/>
        <v>0</v>
      </c>
      <c r="V465">
        <f t="shared" si="23"/>
        <v>0</v>
      </c>
    </row>
    <row r="466" spans="1:22" x14ac:dyDescent="0.25">
      <c r="A466" s="3" t="s">
        <v>558</v>
      </c>
      <c r="B466" s="3" t="s">
        <v>3787</v>
      </c>
      <c r="C466" s="3">
        <v>5372</v>
      </c>
      <c r="D466" s="3">
        <v>1268</v>
      </c>
      <c r="E466" s="3">
        <v>841</v>
      </c>
      <c r="F466">
        <v>83</v>
      </c>
      <c r="G466">
        <v>10</v>
      </c>
      <c r="H466">
        <v>17</v>
      </c>
      <c r="I466">
        <v>87</v>
      </c>
      <c r="J466">
        <v>5372</v>
      </c>
      <c r="K466">
        <v>3335</v>
      </c>
      <c r="L466">
        <v>1225</v>
      </c>
      <c r="M466">
        <v>140</v>
      </c>
      <c r="N466">
        <v>85</v>
      </c>
      <c r="O466">
        <v>115</v>
      </c>
      <c r="P466">
        <v>483</v>
      </c>
      <c r="Q466">
        <v>281</v>
      </c>
      <c r="R466">
        <v>360</v>
      </c>
      <c r="S466">
        <f t="shared" si="21"/>
        <v>1124</v>
      </c>
      <c r="T466" t="s">
        <v>6497</v>
      </c>
      <c r="U466">
        <f t="shared" si="22"/>
        <v>0</v>
      </c>
      <c r="V466">
        <f t="shared" si="23"/>
        <v>0</v>
      </c>
    </row>
    <row r="467" spans="1:22" x14ac:dyDescent="0.25">
      <c r="A467" s="3" t="s">
        <v>559</v>
      </c>
      <c r="B467" s="3" t="s">
        <v>3788</v>
      </c>
      <c r="C467" s="3">
        <v>1329</v>
      </c>
      <c r="D467" s="3">
        <v>855</v>
      </c>
      <c r="E467" s="3">
        <v>456</v>
      </c>
      <c r="F467">
        <v>32</v>
      </c>
      <c r="G467">
        <v>114</v>
      </c>
      <c r="H467">
        <v>41</v>
      </c>
      <c r="I467">
        <v>61</v>
      </c>
      <c r="J467">
        <v>1329</v>
      </c>
      <c r="K467">
        <v>610</v>
      </c>
      <c r="L467">
        <v>105</v>
      </c>
      <c r="M467">
        <v>10</v>
      </c>
      <c r="N467">
        <v>4</v>
      </c>
      <c r="O467">
        <v>25</v>
      </c>
      <c r="P467">
        <v>0</v>
      </c>
      <c r="Q467">
        <v>4</v>
      </c>
      <c r="R467">
        <v>61</v>
      </c>
      <c r="S467">
        <f t="shared" si="21"/>
        <v>65</v>
      </c>
      <c r="T467" t="s">
        <v>6499</v>
      </c>
      <c r="U467">
        <f t="shared" si="22"/>
        <v>1</v>
      </c>
      <c r="V467">
        <f t="shared" si="23"/>
        <v>1329</v>
      </c>
    </row>
    <row r="468" spans="1:22" x14ac:dyDescent="0.25">
      <c r="A468" s="3" t="s">
        <v>560</v>
      </c>
      <c r="B468" s="3" t="s">
        <v>3789</v>
      </c>
      <c r="C468" s="3">
        <v>2029</v>
      </c>
      <c r="D468" s="3">
        <v>1180</v>
      </c>
      <c r="E468" s="3">
        <v>702</v>
      </c>
      <c r="F468">
        <v>65</v>
      </c>
      <c r="G468">
        <v>75</v>
      </c>
      <c r="H468">
        <v>43</v>
      </c>
      <c r="I468">
        <v>60</v>
      </c>
      <c r="J468">
        <v>2084</v>
      </c>
      <c r="K468">
        <v>780</v>
      </c>
      <c r="L468">
        <v>145</v>
      </c>
      <c r="M468">
        <v>0</v>
      </c>
      <c r="N468">
        <v>25</v>
      </c>
      <c r="O468">
        <v>65</v>
      </c>
      <c r="P468">
        <v>0</v>
      </c>
      <c r="Q468">
        <v>34</v>
      </c>
      <c r="R468">
        <v>105</v>
      </c>
      <c r="S468">
        <f t="shared" si="21"/>
        <v>139</v>
      </c>
      <c r="T468" t="s">
        <v>6499</v>
      </c>
      <c r="U468">
        <f t="shared" si="22"/>
        <v>1</v>
      </c>
      <c r="V468">
        <f t="shared" si="23"/>
        <v>2084</v>
      </c>
    </row>
    <row r="469" spans="1:22" x14ac:dyDescent="0.25">
      <c r="A469" s="3" t="s">
        <v>561</v>
      </c>
      <c r="B469" s="3" t="s">
        <v>3790</v>
      </c>
      <c r="C469" s="3">
        <v>2080</v>
      </c>
      <c r="D469" s="3">
        <v>1353</v>
      </c>
      <c r="E469" s="3">
        <v>761</v>
      </c>
      <c r="F469">
        <v>72</v>
      </c>
      <c r="G469">
        <v>77</v>
      </c>
      <c r="H469">
        <v>31</v>
      </c>
      <c r="I469">
        <v>51</v>
      </c>
      <c r="J469">
        <v>2102</v>
      </c>
      <c r="K469">
        <v>760</v>
      </c>
      <c r="L469">
        <v>115</v>
      </c>
      <c r="M469">
        <v>10</v>
      </c>
      <c r="N469">
        <v>25</v>
      </c>
      <c r="O469">
        <v>45</v>
      </c>
      <c r="P469">
        <v>44</v>
      </c>
      <c r="Q469">
        <v>21</v>
      </c>
      <c r="R469">
        <v>46</v>
      </c>
      <c r="S469">
        <f t="shared" si="21"/>
        <v>111</v>
      </c>
      <c r="T469" t="s">
        <v>6499</v>
      </c>
      <c r="U469">
        <f t="shared" si="22"/>
        <v>1</v>
      </c>
      <c r="V469">
        <f t="shared" si="23"/>
        <v>2102</v>
      </c>
    </row>
    <row r="470" spans="1:22" x14ac:dyDescent="0.25">
      <c r="A470" s="3" t="s">
        <v>562</v>
      </c>
      <c r="B470" s="3" t="s">
        <v>3791</v>
      </c>
      <c r="C470" s="3">
        <v>2452</v>
      </c>
      <c r="D470" s="3">
        <v>1715</v>
      </c>
      <c r="E470" s="3">
        <v>1254</v>
      </c>
      <c r="F470">
        <v>76</v>
      </c>
      <c r="G470">
        <v>219</v>
      </c>
      <c r="H470">
        <v>89</v>
      </c>
      <c r="I470">
        <v>12</v>
      </c>
      <c r="J470">
        <v>2452</v>
      </c>
      <c r="K470">
        <v>1125</v>
      </c>
      <c r="L470">
        <v>60</v>
      </c>
      <c r="M470">
        <v>0</v>
      </c>
      <c r="N470">
        <v>0</v>
      </c>
      <c r="O470">
        <v>25</v>
      </c>
      <c r="P470">
        <v>32</v>
      </c>
      <c r="Q470">
        <v>0</v>
      </c>
      <c r="R470">
        <v>23</v>
      </c>
      <c r="S470">
        <f t="shared" si="21"/>
        <v>55</v>
      </c>
      <c r="T470" t="s">
        <v>6499</v>
      </c>
      <c r="U470">
        <f t="shared" si="22"/>
        <v>1</v>
      </c>
      <c r="V470">
        <f t="shared" si="23"/>
        <v>2452</v>
      </c>
    </row>
    <row r="471" spans="1:22" x14ac:dyDescent="0.25">
      <c r="A471" s="3" t="s">
        <v>193</v>
      </c>
      <c r="B471" s="3" t="s">
        <v>3422</v>
      </c>
      <c r="C471" s="3">
        <v>3963</v>
      </c>
      <c r="D471" s="3">
        <v>846</v>
      </c>
      <c r="E471" s="3">
        <v>372</v>
      </c>
      <c r="F471">
        <v>23</v>
      </c>
      <c r="G471">
        <v>11</v>
      </c>
      <c r="H471">
        <v>75</v>
      </c>
      <c r="I471">
        <v>7</v>
      </c>
      <c r="J471">
        <v>4139</v>
      </c>
      <c r="K471">
        <v>1605</v>
      </c>
      <c r="L471">
        <v>780</v>
      </c>
      <c r="M471">
        <v>45</v>
      </c>
      <c r="N471">
        <v>35</v>
      </c>
      <c r="O471">
        <v>30</v>
      </c>
      <c r="P471">
        <v>32</v>
      </c>
      <c r="Q471">
        <v>68</v>
      </c>
      <c r="R471">
        <v>456</v>
      </c>
      <c r="S471">
        <f t="shared" si="21"/>
        <v>556</v>
      </c>
      <c r="T471" t="s">
        <v>6497</v>
      </c>
      <c r="U471">
        <f t="shared" si="22"/>
        <v>0</v>
      </c>
      <c r="V471">
        <f t="shared" si="23"/>
        <v>0</v>
      </c>
    </row>
    <row r="472" spans="1:22" x14ac:dyDescent="0.25">
      <c r="A472" s="3" t="s">
        <v>194</v>
      </c>
      <c r="B472" s="3" t="s">
        <v>3423</v>
      </c>
      <c r="C472" s="3">
        <v>6814</v>
      </c>
      <c r="D472" s="3">
        <v>1487</v>
      </c>
      <c r="E472" s="3">
        <v>332</v>
      </c>
      <c r="F472">
        <v>14</v>
      </c>
      <c r="G472">
        <v>36</v>
      </c>
      <c r="H472">
        <v>67</v>
      </c>
      <c r="I472">
        <v>99</v>
      </c>
      <c r="J472">
        <v>6814</v>
      </c>
      <c r="K472">
        <v>2960</v>
      </c>
      <c r="L472">
        <v>1140</v>
      </c>
      <c r="M472">
        <v>95</v>
      </c>
      <c r="N472">
        <v>30</v>
      </c>
      <c r="O472">
        <v>165</v>
      </c>
      <c r="P472">
        <v>113</v>
      </c>
      <c r="Q472">
        <v>92</v>
      </c>
      <c r="R472">
        <v>673</v>
      </c>
      <c r="S472">
        <f t="shared" si="21"/>
        <v>878</v>
      </c>
      <c r="T472" t="s">
        <v>6497</v>
      </c>
      <c r="U472">
        <f t="shared" si="22"/>
        <v>0</v>
      </c>
      <c r="V472">
        <f t="shared" si="23"/>
        <v>0</v>
      </c>
    </row>
    <row r="473" spans="1:22" x14ac:dyDescent="0.25">
      <c r="A473" s="3" t="s">
        <v>195</v>
      </c>
      <c r="B473" s="3" t="s">
        <v>3424</v>
      </c>
      <c r="C473" s="3">
        <v>7444</v>
      </c>
      <c r="D473" s="3">
        <v>3111</v>
      </c>
      <c r="E473" s="3">
        <v>1293</v>
      </c>
      <c r="F473">
        <v>69</v>
      </c>
      <c r="G473">
        <v>79</v>
      </c>
      <c r="H473">
        <v>111</v>
      </c>
      <c r="I473">
        <v>105</v>
      </c>
      <c r="J473">
        <v>7634</v>
      </c>
      <c r="K473">
        <v>2960</v>
      </c>
      <c r="L473">
        <v>930</v>
      </c>
      <c r="M473">
        <v>145</v>
      </c>
      <c r="N473">
        <v>150</v>
      </c>
      <c r="O473">
        <v>105</v>
      </c>
      <c r="P473">
        <v>166</v>
      </c>
      <c r="Q473">
        <v>293</v>
      </c>
      <c r="R473">
        <v>120</v>
      </c>
      <c r="S473">
        <f t="shared" si="21"/>
        <v>579</v>
      </c>
      <c r="T473" t="s">
        <v>6499</v>
      </c>
      <c r="U473">
        <f t="shared" si="22"/>
        <v>1</v>
      </c>
      <c r="V473">
        <f t="shared" si="23"/>
        <v>7634</v>
      </c>
    </row>
    <row r="474" spans="1:22" x14ac:dyDescent="0.25">
      <c r="A474" s="3" t="s">
        <v>196</v>
      </c>
      <c r="B474" s="3" t="s">
        <v>3425</v>
      </c>
      <c r="C474" s="3">
        <v>2853</v>
      </c>
      <c r="D474" s="3">
        <v>483</v>
      </c>
      <c r="E474" s="3">
        <v>313</v>
      </c>
      <c r="F474">
        <v>1</v>
      </c>
      <c r="G474">
        <v>11</v>
      </c>
      <c r="H474">
        <v>0</v>
      </c>
      <c r="I474">
        <v>55</v>
      </c>
      <c r="J474">
        <v>2953</v>
      </c>
      <c r="K474">
        <v>1060</v>
      </c>
      <c r="L474">
        <v>715</v>
      </c>
      <c r="M474">
        <v>40</v>
      </c>
      <c r="N474">
        <v>55</v>
      </c>
      <c r="O474">
        <v>70</v>
      </c>
      <c r="P474">
        <v>76</v>
      </c>
      <c r="Q474">
        <v>451</v>
      </c>
      <c r="R474">
        <v>110</v>
      </c>
      <c r="S474">
        <f t="shared" si="21"/>
        <v>637</v>
      </c>
      <c r="T474" t="s">
        <v>6497</v>
      </c>
      <c r="U474">
        <f t="shared" si="22"/>
        <v>0</v>
      </c>
      <c r="V474">
        <f t="shared" si="23"/>
        <v>0</v>
      </c>
    </row>
    <row r="475" spans="1:22" x14ac:dyDescent="0.25">
      <c r="A475" s="3" t="s">
        <v>197</v>
      </c>
      <c r="B475" s="3" t="s">
        <v>3426</v>
      </c>
      <c r="C475" s="3">
        <v>3238</v>
      </c>
      <c r="D475" s="3">
        <v>334</v>
      </c>
      <c r="E475" s="3">
        <v>93</v>
      </c>
      <c r="F475">
        <v>15</v>
      </c>
      <c r="G475">
        <v>32</v>
      </c>
      <c r="H475">
        <v>18</v>
      </c>
      <c r="I475">
        <v>9</v>
      </c>
      <c r="J475">
        <v>3250</v>
      </c>
      <c r="K475">
        <v>1340</v>
      </c>
      <c r="L475">
        <v>775</v>
      </c>
      <c r="M475">
        <v>10</v>
      </c>
      <c r="N475">
        <v>95</v>
      </c>
      <c r="O475">
        <v>110</v>
      </c>
      <c r="P475">
        <v>32</v>
      </c>
      <c r="Q475">
        <v>73</v>
      </c>
      <c r="R475">
        <v>566</v>
      </c>
      <c r="S475">
        <f t="shared" si="21"/>
        <v>671</v>
      </c>
      <c r="T475" t="s">
        <v>6497</v>
      </c>
      <c r="U475">
        <f t="shared" si="22"/>
        <v>0</v>
      </c>
      <c r="V475">
        <f t="shared" si="23"/>
        <v>0</v>
      </c>
    </row>
    <row r="476" spans="1:22" x14ac:dyDescent="0.25">
      <c r="A476" s="3" t="s">
        <v>198</v>
      </c>
      <c r="B476" s="3" t="s">
        <v>3427</v>
      </c>
      <c r="C476" s="3">
        <v>5139</v>
      </c>
      <c r="D476" s="3">
        <v>778</v>
      </c>
      <c r="E476" s="3">
        <v>189</v>
      </c>
      <c r="F476">
        <v>0</v>
      </c>
      <c r="G476">
        <v>0</v>
      </c>
      <c r="H476">
        <v>21</v>
      </c>
      <c r="I476">
        <v>22</v>
      </c>
      <c r="J476">
        <v>5154</v>
      </c>
      <c r="K476">
        <v>2545</v>
      </c>
      <c r="L476">
        <v>940</v>
      </c>
      <c r="M476">
        <v>15</v>
      </c>
      <c r="N476">
        <v>65</v>
      </c>
      <c r="O476">
        <v>30</v>
      </c>
      <c r="P476">
        <v>45</v>
      </c>
      <c r="Q476">
        <v>117</v>
      </c>
      <c r="R476">
        <v>474</v>
      </c>
      <c r="S476">
        <f t="shared" si="21"/>
        <v>636</v>
      </c>
      <c r="T476" t="s">
        <v>6497</v>
      </c>
      <c r="U476">
        <f t="shared" si="22"/>
        <v>0</v>
      </c>
      <c r="V476">
        <f t="shared" si="23"/>
        <v>0</v>
      </c>
    </row>
    <row r="477" spans="1:22" x14ac:dyDescent="0.25">
      <c r="A477" s="3" t="s">
        <v>199</v>
      </c>
      <c r="B477" s="3" t="s">
        <v>3428</v>
      </c>
      <c r="C477" s="3">
        <v>2607</v>
      </c>
      <c r="D477" s="3">
        <v>264</v>
      </c>
      <c r="E477" s="3">
        <v>135</v>
      </c>
      <c r="F477">
        <v>19</v>
      </c>
      <c r="G477">
        <v>0</v>
      </c>
      <c r="H477">
        <v>0</v>
      </c>
      <c r="I477">
        <v>0</v>
      </c>
      <c r="J477">
        <v>2607</v>
      </c>
      <c r="K477">
        <v>1130</v>
      </c>
      <c r="L477">
        <v>400</v>
      </c>
      <c r="M477">
        <v>15</v>
      </c>
      <c r="N477">
        <v>30</v>
      </c>
      <c r="O477">
        <v>10</v>
      </c>
      <c r="P477">
        <v>9</v>
      </c>
      <c r="Q477">
        <v>9</v>
      </c>
      <c r="R477">
        <v>322</v>
      </c>
      <c r="S477">
        <f t="shared" si="21"/>
        <v>340</v>
      </c>
      <c r="T477" t="s">
        <v>6497</v>
      </c>
      <c r="U477">
        <f t="shared" si="22"/>
        <v>0</v>
      </c>
      <c r="V477">
        <f t="shared" si="23"/>
        <v>0</v>
      </c>
    </row>
    <row r="478" spans="1:22" x14ac:dyDescent="0.25">
      <c r="A478" s="3" t="s">
        <v>200</v>
      </c>
      <c r="B478" s="3" t="s">
        <v>3429</v>
      </c>
      <c r="C478" s="3">
        <v>3417</v>
      </c>
      <c r="D478" s="3">
        <v>768</v>
      </c>
      <c r="E478" s="3">
        <v>224</v>
      </c>
      <c r="F478">
        <v>0</v>
      </c>
      <c r="G478">
        <v>29</v>
      </c>
      <c r="H478">
        <v>13</v>
      </c>
      <c r="I478">
        <v>73</v>
      </c>
      <c r="J478">
        <v>3435</v>
      </c>
      <c r="K478">
        <v>1565</v>
      </c>
      <c r="L478">
        <v>610</v>
      </c>
      <c r="M478">
        <v>25</v>
      </c>
      <c r="N478">
        <v>20</v>
      </c>
      <c r="O478">
        <v>65</v>
      </c>
      <c r="P478">
        <v>42</v>
      </c>
      <c r="Q478">
        <v>67</v>
      </c>
      <c r="R478">
        <v>525</v>
      </c>
      <c r="S478">
        <f t="shared" si="21"/>
        <v>634</v>
      </c>
      <c r="T478" t="s">
        <v>6497</v>
      </c>
      <c r="U478">
        <f t="shared" si="22"/>
        <v>0</v>
      </c>
      <c r="V478">
        <f t="shared" si="23"/>
        <v>0</v>
      </c>
    </row>
    <row r="479" spans="1:22" x14ac:dyDescent="0.25">
      <c r="A479" s="3" t="s">
        <v>201</v>
      </c>
      <c r="B479" s="3" t="s">
        <v>3430</v>
      </c>
      <c r="C479" s="3">
        <v>1588</v>
      </c>
      <c r="D479" s="3">
        <v>238</v>
      </c>
      <c r="E479" s="3">
        <v>87</v>
      </c>
      <c r="F479">
        <v>4</v>
      </c>
      <c r="G479">
        <v>0</v>
      </c>
      <c r="H479">
        <v>5</v>
      </c>
      <c r="I479">
        <v>27</v>
      </c>
      <c r="J479">
        <v>1691</v>
      </c>
      <c r="K479">
        <v>805</v>
      </c>
      <c r="L479">
        <v>335</v>
      </c>
      <c r="M479">
        <v>4</v>
      </c>
      <c r="N479">
        <v>10</v>
      </c>
      <c r="O479">
        <v>50</v>
      </c>
      <c r="P479">
        <v>15</v>
      </c>
      <c r="Q479">
        <v>28</v>
      </c>
      <c r="R479">
        <v>285</v>
      </c>
      <c r="S479">
        <f t="shared" si="21"/>
        <v>328</v>
      </c>
      <c r="T479" t="s">
        <v>6497</v>
      </c>
      <c r="U479">
        <f t="shared" si="22"/>
        <v>0</v>
      </c>
      <c r="V479">
        <f t="shared" si="23"/>
        <v>0</v>
      </c>
    </row>
    <row r="480" spans="1:22" x14ac:dyDescent="0.25">
      <c r="A480" s="3" t="s">
        <v>202</v>
      </c>
      <c r="B480" s="3" t="s">
        <v>3431</v>
      </c>
      <c r="C480" s="3">
        <v>1904</v>
      </c>
      <c r="D480" s="3">
        <v>302</v>
      </c>
      <c r="E480" s="3">
        <v>134</v>
      </c>
      <c r="F480">
        <v>11</v>
      </c>
      <c r="G480">
        <v>0</v>
      </c>
      <c r="H480">
        <v>8</v>
      </c>
      <c r="I480">
        <v>39</v>
      </c>
      <c r="J480">
        <v>1904</v>
      </c>
      <c r="K480">
        <v>965</v>
      </c>
      <c r="L480">
        <v>370</v>
      </c>
      <c r="M480">
        <v>0</v>
      </c>
      <c r="N480">
        <v>50</v>
      </c>
      <c r="O480">
        <v>10</v>
      </c>
      <c r="P480">
        <v>40</v>
      </c>
      <c r="Q480">
        <v>16</v>
      </c>
      <c r="R480">
        <v>299</v>
      </c>
      <c r="S480">
        <f t="shared" si="21"/>
        <v>355</v>
      </c>
      <c r="T480" t="s">
        <v>6497</v>
      </c>
      <c r="U480">
        <f t="shared" si="22"/>
        <v>0</v>
      </c>
      <c r="V480">
        <f t="shared" si="23"/>
        <v>0</v>
      </c>
    </row>
    <row r="481" spans="1:22" x14ac:dyDescent="0.25">
      <c r="A481" s="3" t="s">
        <v>563</v>
      </c>
      <c r="B481" s="3" t="s">
        <v>3792</v>
      </c>
      <c r="C481" s="3">
        <v>2007</v>
      </c>
      <c r="D481" s="3">
        <v>516</v>
      </c>
      <c r="E481" s="3">
        <v>381</v>
      </c>
      <c r="F481">
        <v>3</v>
      </c>
      <c r="G481">
        <v>0</v>
      </c>
      <c r="H481">
        <v>12</v>
      </c>
      <c r="I481">
        <v>67</v>
      </c>
      <c r="J481">
        <v>2007</v>
      </c>
      <c r="K481">
        <v>1250</v>
      </c>
      <c r="L481">
        <v>270</v>
      </c>
      <c r="M481">
        <v>40</v>
      </c>
      <c r="N481">
        <v>15</v>
      </c>
      <c r="O481">
        <v>10</v>
      </c>
      <c r="P481">
        <v>151</v>
      </c>
      <c r="Q481">
        <v>0</v>
      </c>
      <c r="R481">
        <v>75</v>
      </c>
      <c r="S481">
        <f t="shared" si="21"/>
        <v>226</v>
      </c>
      <c r="T481" t="s">
        <v>6497</v>
      </c>
      <c r="U481">
        <f t="shared" si="22"/>
        <v>0</v>
      </c>
      <c r="V481">
        <f t="shared" si="23"/>
        <v>0</v>
      </c>
    </row>
    <row r="482" spans="1:22" x14ac:dyDescent="0.25">
      <c r="A482" s="3" t="s">
        <v>564</v>
      </c>
      <c r="B482" s="3" t="s">
        <v>3793</v>
      </c>
      <c r="C482" s="3">
        <v>1271</v>
      </c>
      <c r="D482" s="3">
        <v>542</v>
      </c>
      <c r="E482" s="3">
        <v>374</v>
      </c>
      <c r="F482">
        <v>10</v>
      </c>
      <c r="G482">
        <v>11</v>
      </c>
      <c r="H482">
        <v>5</v>
      </c>
      <c r="I482">
        <v>0</v>
      </c>
      <c r="J482">
        <v>1475</v>
      </c>
      <c r="K482">
        <v>675</v>
      </c>
      <c r="L482">
        <v>75</v>
      </c>
      <c r="M482">
        <v>10</v>
      </c>
      <c r="N482">
        <v>0</v>
      </c>
      <c r="O482">
        <v>4</v>
      </c>
      <c r="P482">
        <v>19</v>
      </c>
      <c r="Q482">
        <v>0</v>
      </c>
      <c r="R482">
        <v>66</v>
      </c>
      <c r="S482">
        <f t="shared" si="21"/>
        <v>85</v>
      </c>
      <c r="T482" t="s">
        <v>6499</v>
      </c>
      <c r="U482">
        <f t="shared" si="22"/>
        <v>1</v>
      </c>
      <c r="V482">
        <f t="shared" si="23"/>
        <v>1475</v>
      </c>
    </row>
    <row r="483" spans="1:22" x14ac:dyDescent="0.25">
      <c r="A483" s="3" t="s">
        <v>565</v>
      </c>
      <c r="B483" s="3" t="s">
        <v>3794</v>
      </c>
      <c r="C483" s="3">
        <v>2406</v>
      </c>
      <c r="D483" s="3">
        <v>987</v>
      </c>
      <c r="E483" s="3">
        <v>754</v>
      </c>
      <c r="F483">
        <v>11</v>
      </c>
      <c r="G483">
        <v>79</v>
      </c>
      <c r="H483">
        <v>14</v>
      </c>
      <c r="I483">
        <v>10</v>
      </c>
      <c r="J483">
        <v>2525</v>
      </c>
      <c r="K483">
        <v>1250</v>
      </c>
      <c r="L483">
        <v>345</v>
      </c>
      <c r="M483">
        <v>35</v>
      </c>
      <c r="N483">
        <v>0</v>
      </c>
      <c r="O483">
        <v>15</v>
      </c>
      <c r="P483">
        <v>68</v>
      </c>
      <c r="Q483">
        <v>20</v>
      </c>
      <c r="R483">
        <v>163</v>
      </c>
      <c r="S483">
        <f t="shared" si="21"/>
        <v>251</v>
      </c>
      <c r="T483" t="s">
        <v>6499</v>
      </c>
      <c r="U483">
        <f t="shared" si="22"/>
        <v>1</v>
      </c>
      <c r="V483">
        <f t="shared" si="23"/>
        <v>2525</v>
      </c>
    </row>
    <row r="484" spans="1:22" x14ac:dyDescent="0.25">
      <c r="A484" s="3" t="s">
        <v>566</v>
      </c>
      <c r="B484" s="3" t="s">
        <v>3795</v>
      </c>
      <c r="C484" s="3">
        <v>2405</v>
      </c>
      <c r="D484" s="3">
        <v>1232</v>
      </c>
      <c r="E484" s="3">
        <v>802</v>
      </c>
      <c r="F484">
        <v>36</v>
      </c>
      <c r="G484">
        <v>63</v>
      </c>
      <c r="H484">
        <v>30</v>
      </c>
      <c r="I484">
        <v>0</v>
      </c>
      <c r="J484">
        <v>2516</v>
      </c>
      <c r="K484">
        <v>1070</v>
      </c>
      <c r="L484">
        <v>400</v>
      </c>
      <c r="M484">
        <v>45</v>
      </c>
      <c r="N484">
        <v>20</v>
      </c>
      <c r="O484">
        <v>85</v>
      </c>
      <c r="P484">
        <v>42</v>
      </c>
      <c r="Q484">
        <v>11</v>
      </c>
      <c r="R484">
        <v>288</v>
      </c>
      <c r="S484">
        <f t="shared" si="21"/>
        <v>341</v>
      </c>
      <c r="T484" t="s">
        <v>6499</v>
      </c>
      <c r="U484">
        <f t="shared" si="22"/>
        <v>1</v>
      </c>
      <c r="V484">
        <f t="shared" si="23"/>
        <v>2516</v>
      </c>
    </row>
    <row r="485" spans="1:22" x14ac:dyDescent="0.25">
      <c r="A485" s="3" t="s">
        <v>567</v>
      </c>
      <c r="B485" s="3" t="s">
        <v>3796</v>
      </c>
      <c r="C485" s="3">
        <v>2186</v>
      </c>
      <c r="D485" s="3">
        <v>875</v>
      </c>
      <c r="E485" s="3">
        <v>673</v>
      </c>
      <c r="F485">
        <v>45</v>
      </c>
      <c r="G485">
        <v>22</v>
      </c>
      <c r="H485">
        <v>12</v>
      </c>
      <c r="I485">
        <v>0</v>
      </c>
      <c r="J485">
        <v>2186</v>
      </c>
      <c r="K485">
        <v>1030</v>
      </c>
      <c r="L485">
        <v>310</v>
      </c>
      <c r="M485">
        <v>60</v>
      </c>
      <c r="N485">
        <v>10</v>
      </c>
      <c r="O485">
        <v>40</v>
      </c>
      <c r="P485">
        <v>55</v>
      </c>
      <c r="Q485">
        <v>56</v>
      </c>
      <c r="R485">
        <v>221</v>
      </c>
      <c r="S485">
        <f t="shared" si="21"/>
        <v>332</v>
      </c>
      <c r="T485" t="s">
        <v>6499</v>
      </c>
      <c r="U485">
        <f t="shared" si="22"/>
        <v>1</v>
      </c>
      <c r="V485">
        <f t="shared" si="23"/>
        <v>2186</v>
      </c>
    </row>
    <row r="486" spans="1:22" x14ac:dyDescent="0.25">
      <c r="A486" s="3" t="s">
        <v>568</v>
      </c>
      <c r="B486" s="3" t="s">
        <v>3797</v>
      </c>
      <c r="C486" s="3">
        <v>2898</v>
      </c>
      <c r="D486" s="3">
        <v>1164</v>
      </c>
      <c r="E486" s="3">
        <v>623</v>
      </c>
      <c r="F486">
        <v>64</v>
      </c>
      <c r="G486">
        <v>49</v>
      </c>
      <c r="H486">
        <v>109</v>
      </c>
      <c r="I486">
        <v>10</v>
      </c>
      <c r="J486">
        <v>2898</v>
      </c>
      <c r="K486">
        <v>1760</v>
      </c>
      <c r="L486">
        <v>440</v>
      </c>
      <c r="M486">
        <v>30</v>
      </c>
      <c r="N486">
        <v>10</v>
      </c>
      <c r="O486">
        <v>50</v>
      </c>
      <c r="P486">
        <v>155</v>
      </c>
      <c r="Q486">
        <v>139</v>
      </c>
      <c r="R486">
        <v>100</v>
      </c>
      <c r="S486">
        <f t="shared" si="21"/>
        <v>394</v>
      </c>
      <c r="T486" t="s">
        <v>6497</v>
      </c>
      <c r="U486">
        <f t="shared" si="22"/>
        <v>0</v>
      </c>
      <c r="V486">
        <f t="shared" si="23"/>
        <v>0</v>
      </c>
    </row>
    <row r="487" spans="1:22" x14ac:dyDescent="0.25">
      <c r="A487" s="3" t="s">
        <v>569</v>
      </c>
      <c r="B487" s="3" t="s">
        <v>3798</v>
      </c>
      <c r="C487" s="3">
        <v>3287</v>
      </c>
      <c r="D487" s="3">
        <v>837</v>
      </c>
      <c r="E487" s="3">
        <v>569</v>
      </c>
      <c r="F487">
        <v>32</v>
      </c>
      <c r="G487">
        <v>49</v>
      </c>
      <c r="H487">
        <v>50</v>
      </c>
      <c r="I487">
        <v>61</v>
      </c>
      <c r="J487">
        <v>3342</v>
      </c>
      <c r="K487">
        <v>1825</v>
      </c>
      <c r="L487">
        <v>745</v>
      </c>
      <c r="M487">
        <v>75</v>
      </c>
      <c r="N487">
        <v>30</v>
      </c>
      <c r="O487">
        <v>75</v>
      </c>
      <c r="P487">
        <v>158</v>
      </c>
      <c r="Q487">
        <v>28</v>
      </c>
      <c r="R487">
        <v>520</v>
      </c>
      <c r="S487">
        <f t="shared" si="21"/>
        <v>706</v>
      </c>
      <c r="T487" t="s">
        <v>6497</v>
      </c>
      <c r="U487">
        <f t="shared" si="22"/>
        <v>0</v>
      </c>
      <c r="V487">
        <f t="shared" si="23"/>
        <v>0</v>
      </c>
    </row>
    <row r="488" spans="1:22" x14ac:dyDescent="0.25">
      <c r="A488" s="3" t="s">
        <v>570</v>
      </c>
      <c r="B488" s="3" t="s">
        <v>3799</v>
      </c>
      <c r="C488" s="3">
        <v>3207</v>
      </c>
      <c r="D488" s="3">
        <v>865</v>
      </c>
      <c r="E488" s="3">
        <v>320</v>
      </c>
      <c r="F488">
        <v>25</v>
      </c>
      <c r="G488">
        <v>46</v>
      </c>
      <c r="H488">
        <v>87</v>
      </c>
      <c r="I488">
        <v>105</v>
      </c>
      <c r="J488">
        <v>3509</v>
      </c>
      <c r="K488">
        <v>1845</v>
      </c>
      <c r="L488">
        <v>950</v>
      </c>
      <c r="M488">
        <v>55</v>
      </c>
      <c r="N488">
        <v>75</v>
      </c>
      <c r="O488">
        <v>50</v>
      </c>
      <c r="P488">
        <v>374</v>
      </c>
      <c r="Q488">
        <v>78</v>
      </c>
      <c r="R488">
        <v>572</v>
      </c>
      <c r="S488">
        <f t="shared" si="21"/>
        <v>1024</v>
      </c>
      <c r="T488" t="s">
        <v>6497</v>
      </c>
      <c r="U488">
        <f t="shared" si="22"/>
        <v>0</v>
      </c>
      <c r="V488">
        <f t="shared" si="23"/>
        <v>0</v>
      </c>
    </row>
    <row r="489" spans="1:22" x14ac:dyDescent="0.25">
      <c r="A489" s="3" t="s">
        <v>571</v>
      </c>
      <c r="B489" s="3" t="s">
        <v>3800</v>
      </c>
      <c r="C489" s="3">
        <v>1903</v>
      </c>
      <c r="D489" s="3">
        <v>364</v>
      </c>
      <c r="E489" s="3">
        <v>301</v>
      </c>
      <c r="F489">
        <v>4</v>
      </c>
      <c r="G489">
        <v>0</v>
      </c>
      <c r="H489">
        <v>0</v>
      </c>
      <c r="I489">
        <v>6</v>
      </c>
      <c r="J489">
        <v>2330</v>
      </c>
      <c r="K489">
        <v>830</v>
      </c>
      <c r="L489">
        <v>435</v>
      </c>
      <c r="M489">
        <v>10</v>
      </c>
      <c r="N489">
        <v>4</v>
      </c>
      <c r="O489">
        <v>25</v>
      </c>
      <c r="P489">
        <v>93</v>
      </c>
      <c r="Q489">
        <v>55</v>
      </c>
      <c r="R489">
        <v>257</v>
      </c>
      <c r="S489">
        <f t="shared" si="21"/>
        <v>405</v>
      </c>
      <c r="T489" t="s">
        <v>6497</v>
      </c>
      <c r="U489">
        <f t="shared" si="22"/>
        <v>0</v>
      </c>
      <c r="V489">
        <f t="shared" si="23"/>
        <v>0</v>
      </c>
    </row>
    <row r="490" spans="1:22" x14ac:dyDescent="0.25">
      <c r="A490" s="3" t="s">
        <v>572</v>
      </c>
      <c r="B490" s="3" t="s">
        <v>3801</v>
      </c>
      <c r="C490" s="3">
        <v>1675</v>
      </c>
      <c r="D490" s="3">
        <v>384</v>
      </c>
      <c r="E490" s="3">
        <v>355</v>
      </c>
      <c r="F490">
        <v>3</v>
      </c>
      <c r="G490">
        <v>15</v>
      </c>
      <c r="H490">
        <v>0</v>
      </c>
      <c r="I490">
        <v>0</v>
      </c>
      <c r="J490">
        <v>1689</v>
      </c>
      <c r="K490">
        <v>720</v>
      </c>
      <c r="L490">
        <v>375</v>
      </c>
      <c r="M490">
        <v>35</v>
      </c>
      <c r="N490">
        <v>4</v>
      </c>
      <c r="O490">
        <v>10</v>
      </c>
      <c r="P490">
        <v>85</v>
      </c>
      <c r="Q490">
        <v>16</v>
      </c>
      <c r="R490">
        <v>277</v>
      </c>
      <c r="S490">
        <f t="shared" si="21"/>
        <v>378</v>
      </c>
      <c r="T490" t="s">
        <v>6497</v>
      </c>
      <c r="U490">
        <f t="shared" si="22"/>
        <v>0</v>
      </c>
      <c r="V490">
        <f t="shared" si="23"/>
        <v>0</v>
      </c>
    </row>
    <row r="491" spans="1:22" x14ac:dyDescent="0.25">
      <c r="A491" s="3" t="s">
        <v>573</v>
      </c>
      <c r="B491" s="3" t="s">
        <v>3802</v>
      </c>
      <c r="C491" s="3">
        <v>1548</v>
      </c>
      <c r="D491" s="3">
        <v>965</v>
      </c>
      <c r="E491" s="3">
        <v>697</v>
      </c>
      <c r="F491">
        <v>46</v>
      </c>
      <c r="G491">
        <v>202</v>
      </c>
      <c r="H491">
        <v>36</v>
      </c>
      <c r="I491">
        <v>8</v>
      </c>
      <c r="J491">
        <v>1548</v>
      </c>
      <c r="K491">
        <v>755</v>
      </c>
      <c r="L491">
        <v>15</v>
      </c>
      <c r="M491">
        <v>0</v>
      </c>
      <c r="N491">
        <v>4</v>
      </c>
      <c r="O491">
        <v>0</v>
      </c>
      <c r="P491">
        <v>0</v>
      </c>
      <c r="Q491">
        <v>0</v>
      </c>
      <c r="R491">
        <v>11</v>
      </c>
      <c r="S491">
        <f t="shared" si="21"/>
        <v>11</v>
      </c>
      <c r="T491" t="s">
        <v>6499</v>
      </c>
      <c r="U491">
        <f t="shared" si="22"/>
        <v>1</v>
      </c>
      <c r="V491">
        <f t="shared" si="23"/>
        <v>1548</v>
      </c>
    </row>
    <row r="492" spans="1:22" x14ac:dyDescent="0.25">
      <c r="A492" s="3" t="s">
        <v>574</v>
      </c>
      <c r="B492" s="3" t="s">
        <v>3803</v>
      </c>
      <c r="C492" s="3">
        <v>1579</v>
      </c>
      <c r="D492" s="3">
        <v>988</v>
      </c>
      <c r="E492" s="3">
        <v>601</v>
      </c>
      <c r="F492">
        <v>76</v>
      </c>
      <c r="G492">
        <v>86</v>
      </c>
      <c r="H492">
        <v>15</v>
      </c>
      <c r="I492">
        <v>25</v>
      </c>
      <c r="J492">
        <v>1713</v>
      </c>
      <c r="K492">
        <v>605</v>
      </c>
      <c r="L492">
        <v>175</v>
      </c>
      <c r="M492">
        <v>0</v>
      </c>
      <c r="N492">
        <v>0</v>
      </c>
      <c r="O492">
        <v>50</v>
      </c>
      <c r="P492">
        <v>22</v>
      </c>
      <c r="Q492">
        <v>6</v>
      </c>
      <c r="R492">
        <v>95</v>
      </c>
      <c r="S492">
        <f t="shared" si="21"/>
        <v>123</v>
      </c>
      <c r="T492" t="s">
        <v>6499</v>
      </c>
      <c r="U492">
        <f t="shared" si="22"/>
        <v>1</v>
      </c>
      <c r="V492">
        <f t="shared" si="23"/>
        <v>1713</v>
      </c>
    </row>
    <row r="493" spans="1:22" x14ac:dyDescent="0.25">
      <c r="A493" s="3" t="s">
        <v>575</v>
      </c>
      <c r="B493" s="3" t="s">
        <v>3804</v>
      </c>
      <c r="C493" s="3">
        <v>1579</v>
      </c>
      <c r="D493" s="3">
        <v>696</v>
      </c>
      <c r="E493" s="3">
        <v>545</v>
      </c>
      <c r="F493">
        <v>12</v>
      </c>
      <c r="G493">
        <v>54</v>
      </c>
      <c r="H493">
        <v>49</v>
      </c>
      <c r="I493">
        <v>0</v>
      </c>
      <c r="J493">
        <v>2768</v>
      </c>
      <c r="K493">
        <v>720</v>
      </c>
      <c r="L493">
        <v>165</v>
      </c>
      <c r="M493">
        <v>0</v>
      </c>
      <c r="N493">
        <v>0</v>
      </c>
      <c r="O493">
        <v>30</v>
      </c>
      <c r="P493">
        <v>5</v>
      </c>
      <c r="Q493">
        <v>0</v>
      </c>
      <c r="R493">
        <v>58</v>
      </c>
      <c r="S493">
        <f t="shared" si="21"/>
        <v>63</v>
      </c>
      <c r="T493" t="s">
        <v>6499</v>
      </c>
      <c r="U493">
        <f t="shared" si="22"/>
        <v>1</v>
      </c>
      <c r="V493">
        <f t="shared" si="23"/>
        <v>2768</v>
      </c>
    </row>
    <row r="494" spans="1:22" x14ac:dyDescent="0.25">
      <c r="A494" s="3" t="s">
        <v>576</v>
      </c>
      <c r="B494" s="3" t="s">
        <v>3805</v>
      </c>
      <c r="C494" s="3">
        <v>1142</v>
      </c>
      <c r="D494" s="3">
        <v>831</v>
      </c>
      <c r="E494" s="3">
        <v>580</v>
      </c>
      <c r="F494">
        <v>37</v>
      </c>
      <c r="G494">
        <v>88</v>
      </c>
      <c r="H494">
        <v>46</v>
      </c>
      <c r="I494">
        <v>31</v>
      </c>
      <c r="J494">
        <v>1142</v>
      </c>
      <c r="K494">
        <v>710</v>
      </c>
      <c r="L494">
        <v>120</v>
      </c>
      <c r="M494">
        <v>60</v>
      </c>
      <c r="N494">
        <v>30</v>
      </c>
      <c r="O494">
        <v>0</v>
      </c>
      <c r="P494">
        <v>9</v>
      </c>
      <c r="Q494">
        <v>6</v>
      </c>
      <c r="R494">
        <v>67</v>
      </c>
      <c r="S494">
        <f t="shared" si="21"/>
        <v>82</v>
      </c>
      <c r="T494" t="s">
        <v>6499</v>
      </c>
      <c r="U494">
        <f t="shared" si="22"/>
        <v>1</v>
      </c>
      <c r="V494">
        <f t="shared" si="23"/>
        <v>1142</v>
      </c>
    </row>
    <row r="495" spans="1:22" x14ac:dyDescent="0.25">
      <c r="A495" s="3" t="s">
        <v>577</v>
      </c>
      <c r="B495" s="3" t="s">
        <v>3806</v>
      </c>
      <c r="C495" s="3">
        <v>1735</v>
      </c>
      <c r="D495" s="3">
        <v>942</v>
      </c>
      <c r="E495" s="3">
        <v>343</v>
      </c>
      <c r="F495">
        <v>36</v>
      </c>
      <c r="G495">
        <v>27</v>
      </c>
      <c r="H495">
        <v>37</v>
      </c>
      <c r="I495">
        <v>76</v>
      </c>
      <c r="J495">
        <v>1735</v>
      </c>
      <c r="K495">
        <v>800</v>
      </c>
      <c r="L495">
        <v>150</v>
      </c>
      <c r="M495">
        <v>25</v>
      </c>
      <c r="N495">
        <v>50</v>
      </c>
      <c r="O495">
        <v>35</v>
      </c>
      <c r="P495">
        <v>14</v>
      </c>
      <c r="Q495">
        <v>12</v>
      </c>
      <c r="R495">
        <v>78</v>
      </c>
      <c r="S495">
        <f t="shared" si="21"/>
        <v>104</v>
      </c>
      <c r="T495" t="s">
        <v>6499</v>
      </c>
      <c r="U495">
        <f t="shared" si="22"/>
        <v>1</v>
      </c>
      <c r="V495">
        <f t="shared" si="23"/>
        <v>1735</v>
      </c>
    </row>
    <row r="496" spans="1:22" x14ac:dyDescent="0.25">
      <c r="A496" s="3" t="s">
        <v>578</v>
      </c>
      <c r="B496" s="3" t="s">
        <v>3807</v>
      </c>
      <c r="C496" s="3">
        <v>1894</v>
      </c>
      <c r="D496" s="3">
        <v>1185</v>
      </c>
      <c r="E496" s="3">
        <v>860</v>
      </c>
      <c r="F496">
        <v>86</v>
      </c>
      <c r="G496">
        <v>132</v>
      </c>
      <c r="H496">
        <v>57</v>
      </c>
      <c r="I496">
        <v>30</v>
      </c>
      <c r="J496">
        <v>1894</v>
      </c>
      <c r="K496">
        <v>935</v>
      </c>
      <c r="L496">
        <v>160</v>
      </c>
      <c r="M496">
        <v>40</v>
      </c>
      <c r="N496">
        <v>20</v>
      </c>
      <c r="O496">
        <v>20</v>
      </c>
      <c r="P496">
        <v>6</v>
      </c>
      <c r="Q496">
        <v>46</v>
      </c>
      <c r="R496">
        <v>93</v>
      </c>
      <c r="S496">
        <f t="shared" si="21"/>
        <v>145</v>
      </c>
      <c r="T496" t="s">
        <v>6499</v>
      </c>
      <c r="U496">
        <f t="shared" si="22"/>
        <v>1</v>
      </c>
      <c r="V496">
        <f t="shared" si="23"/>
        <v>1894</v>
      </c>
    </row>
    <row r="497" spans="1:22" x14ac:dyDescent="0.25">
      <c r="A497" s="3" t="s">
        <v>579</v>
      </c>
      <c r="B497" s="3" t="s">
        <v>3808</v>
      </c>
      <c r="C497" s="3">
        <v>2674</v>
      </c>
      <c r="D497" s="3">
        <v>2240</v>
      </c>
      <c r="E497" s="3">
        <v>1403</v>
      </c>
      <c r="F497">
        <v>99</v>
      </c>
      <c r="G497">
        <v>94</v>
      </c>
      <c r="H497">
        <v>44</v>
      </c>
      <c r="I497">
        <v>144</v>
      </c>
      <c r="J497">
        <v>2674</v>
      </c>
      <c r="K497">
        <v>1165</v>
      </c>
      <c r="L497">
        <v>265</v>
      </c>
      <c r="M497">
        <v>105</v>
      </c>
      <c r="N497">
        <v>65</v>
      </c>
      <c r="O497">
        <v>50</v>
      </c>
      <c r="P497">
        <v>9</v>
      </c>
      <c r="Q497">
        <v>38</v>
      </c>
      <c r="R497">
        <v>221</v>
      </c>
      <c r="S497">
        <f t="shared" si="21"/>
        <v>268</v>
      </c>
      <c r="T497" t="s">
        <v>6499</v>
      </c>
      <c r="U497">
        <f t="shared" si="22"/>
        <v>1</v>
      </c>
      <c r="V497">
        <f t="shared" si="23"/>
        <v>2674</v>
      </c>
    </row>
    <row r="498" spans="1:22" x14ac:dyDescent="0.25">
      <c r="A498" s="3" t="s">
        <v>580</v>
      </c>
      <c r="B498" s="3" t="s">
        <v>3809</v>
      </c>
      <c r="C498" s="3">
        <v>2360</v>
      </c>
      <c r="D498" s="3">
        <v>1067</v>
      </c>
      <c r="E498" s="3">
        <v>531</v>
      </c>
      <c r="F498">
        <v>38</v>
      </c>
      <c r="G498">
        <v>55</v>
      </c>
      <c r="H498">
        <v>28</v>
      </c>
      <c r="I498">
        <v>15</v>
      </c>
      <c r="J498">
        <v>2377</v>
      </c>
      <c r="K498">
        <v>815</v>
      </c>
      <c r="L498">
        <v>200</v>
      </c>
      <c r="M498">
        <v>20</v>
      </c>
      <c r="N498">
        <v>30</v>
      </c>
      <c r="O498">
        <v>15</v>
      </c>
      <c r="P498">
        <v>8</v>
      </c>
      <c r="Q498">
        <v>28</v>
      </c>
      <c r="R498">
        <v>117</v>
      </c>
      <c r="S498">
        <f t="shared" si="21"/>
        <v>153</v>
      </c>
      <c r="T498" t="s">
        <v>6499</v>
      </c>
      <c r="U498">
        <f t="shared" si="22"/>
        <v>1</v>
      </c>
      <c r="V498">
        <f t="shared" si="23"/>
        <v>2377</v>
      </c>
    </row>
    <row r="499" spans="1:22" x14ac:dyDescent="0.25">
      <c r="A499" s="3" t="s">
        <v>581</v>
      </c>
      <c r="B499" s="3" t="s">
        <v>3810</v>
      </c>
      <c r="C499" s="3">
        <v>1097</v>
      </c>
      <c r="D499" s="3">
        <v>599</v>
      </c>
      <c r="E499" s="3">
        <v>386</v>
      </c>
      <c r="F499">
        <v>15</v>
      </c>
      <c r="G499">
        <v>87</v>
      </c>
      <c r="H499">
        <v>30</v>
      </c>
      <c r="I499">
        <v>9</v>
      </c>
      <c r="J499">
        <v>1126</v>
      </c>
      <c r="K499">
        <v>480</v>
      </c>
      <c r="L499">
        <v>145</v>
      </c>
      <c r="M499">
        <v>30</v>
      </c>
      <c r="N499">
        <v>60</v>
      </c>
      <c r="O499">
        <v>4</v>
      </c>
      <c r="P499">
        <v>52</v>
      </c>
      <c r="Q499">
        <v>55</v>
      </c>
      <c r="R499">
        <v>12</v>
      </c>
      <c r="S499">
        <f t="shared" si="21"/>
        <v>119</v>
      </c>
      <c r="T499" t="s">
        <v>6499</v>
      </c>
      <c r="U499">
        <f t="shared" si="22"/>
        <v>1</v>
      </c>
      <c r="V499">
        <f t="shared" si="23"/>
        <v>1126</v>
      </c>
    </row>
    <row r="500" spans="1:22" x14ac:dyDescent="0.25">
      <c r="A500" s="3" t="s">
        <v>582</v>
      </c>
      <c r="B500" s="3" t="s">
        <v>3811</v>
      </c>
      <c r="C500" s="3">
        <v>3199</v>
      </c>
      <c r="D500" s="3">
        <v>2015</v>
      </c>
      <c r="E500" s="3">
        <v>948</v>
      </c>
      <c r="F500">
        <v>50</v>
      </c>
      <c r="G500">
        <v>29</v>
      </c>
      <c r="H500">
        <v>65</v>
      </c>
      <c r="I500">
        <v>188</v>
      </c>
      <c r="J500">
        <v>3199</v>
      </c>
      <c r="K500">
        <v>1630</v>
      </c>
      <c r="L500">
        <v>225</v>
      </c>
      <c r="M500">
        <v>35</v>
      </c>
      <c r="N500">
        <v>20</v>
      </c>
      <c r="O500">
        <v>40</v>
      </c>
      <c r="P500">
        <v>40</v>
      </c>
      <c r="Q500">
        <v>84</v>
      </c>
      <c r="R500">
        <v>90</v>
      </c>
      <c r="S500">
        <f t="shared" si="21"/>
        <v>214</v>
      </c>
      <c r="T500" t="s">
        <v>6499</v>
      </c>
      <c r="U500">
        <f t="shared" si="22"/>
        <v>1</v>
      </c>
      <c r="V500">
        <f t="shared" si="23"/>
        <v>3199</v>
      </c>
    </row>
    <row r="501" spans="1:22" x14ac:dyDescent="0.25">
      <c r="A501" s="3" t="s">
        <v>583</v>
      </c>
      <c r="B501" s="3" t="s">
        <v>3812</v>
      </c>
      <c r="C501" s="3">
        <v>3120</v>
      </c>
      <c r="D501" s="3">
        <v>1470</v>
      </c>
      <c r="E501" s="3">
        <v>772</v>
      </c>
      <c r="F501">
        <v>88</v>
      </c>
      <c r="G501">
        <v>131</v>
      </c>
      <c r="H501">
        <v>43</v>
      </c>
      <c r="I501">
        <v>87</v>
      </c>
      <c r="J501">
        <v>3120</v>
      </c>
      <c r="K501">
        <v>1890</v>
      </c>
      <c r="L501">
        <v>225</v>
      </c>
      <c r="M501">
        <v>10</v>
      </c>
      <c r="N501">
        <v>75</v>
      </c>
      <c r="O501">
        <v>60</v>
      </c>
      <c r="P501">
        <v>0</v>
      </c>
      <c r="Q501">
        <v>16</v>
      </c>
      <c r="R501">
        <v>178</v>
      </c>
      <c r="S501">
        <f t="shared" si="21"/>
        <v>194</v>
      </c>
      <c r="T501" t="s">
        <v>6499</v>
      </c>
      <c r="U501">
        <f t="shared" si="22"/>
        <v>1</v>
      </c>
      <c r="V501">
        <f t="shared" si="23"/>
        <v>3120</v>
      </c>
    </row>
    <row r="502" spans="1:22" x14ac:dyDescent="0.25">
      <c r="A502" s="3" t="s">
        <v>584</v>
      </c>
      <c r="B502" s="3" t="s">
        <v>3813</v>
      </c>
      <c r="C502" s="3">
        <v>4863</v>
      </c>
      <c r="D502" s="3">
        <v>2803</v>
      </c>
      <c r="E502" s="3">
        <v>1541</v>
      </c>
      <c r="F502">
        <v>86</v>
      </c>
      <c r="G502">
        <v>122</v>
      </c>
      <c r="H502">
        <v>108</v>
      </c>
      <c r="I502">
        <v>33</v>
      </c>
      <c r="J502">
        <v>4863</v>
      </c>
      <c r="K502">
        <v>2380</v>
      </c>
      <c r="L502">
        <v>340</v>
      </c>
      <c r="M502">
        <v>0</v>
      </c>
      <c r="N502">
        <v>30</v>
      </c>
      <c r="O502">
        <v>30</v>
      </c>
      <c r="P502">
        <v>0</v>
      </c>
      <c r="Q502">
        <v>54</v>
      </c>
      <c r="R502">
        <v>327</v>
      </c>
      <c r="S502">
        <f t="shared" si="21"/>
        <v>381</v>
      </c>
      <c r="T502" t="s">
        <v>6499</v>
      </c>
      <c r="U502">
        <f t="shared" si="22"/>
        <v>1</v>
      </c>
      <c r="V502">
        <f t="shared" si="23"/>
        <v>4863</v>
      </c>
    </row>
    <row r="503" spans="1:22" x14ac:dyDescent="0.25">
      <c r="A503" s="3" t="s">
        <v>585</v>
      </c>
      <c r="B503" s="3" t="s">
        <v>3814</v>
      </c>
      <c r="C503" s="3">
        <v>2423</v>
      </c>
      <c r="D503" s="3">
        <v>1919</v>
      </c>
      <c r="E503" s="3">
        <v>1403</v>
      </c>
      <c r="F503">
        <v>101</v>
      </c>
      <c r="G503">
        <v>96</v>
      </c>
      <c r="H503">
        <v>36</v>
      </c>
      <c r="I503">
        <v>12</v>
      </c>
      <c r="J503">
        <v>2450</v>
      </c>
      <c r="K503">
        <v>930</v>
      </c>
      <c r="L503">
        <v>130</v>
      </c>
      <c r="M503">
        <v>20</v>
      </c>
      <c r="N503">
        <v>50</v>
      </c>
      <c r="O503">
        <v>0</v>
      </c>
      <c r="P503">
        <v>26</v>
      </c>
      <c r="Q503">
        <v>19</v>
      </c>
      <c r="R503">
        <v>54</v>
      </c>
      <c r="S503">
        <f t="shared" si="21"/>
        <v>99</v>
      </c>
      <c r="T503" t="s">
        <v>6499</v>
      </c>
      <c r="U503">
        <f t="shared" si="22"/>
        <v>1</v>
      </c>
      <c r="V503">
        <f t="shared" si="23"/>
        <v>2450</v>
      </c>
    </row>
    <row r="504" spans="1:22" x14ac:dyDescent="0.25">
      <c r="A504" s="3" t="s">
        <v>586</v>
      </c>
      <c r="B504" s="3" t="s">
        <v>3815</v>
      </c>
      <c r="C504" s="3">
        <v>2696</v>
      </c>
      <c r="D504" s="3">
        <v>1353</v>
      </c>
      <c r="E504" s="3">
        <v>883</v>
      </c>
      <c r="F504">
        <v>40</v>
      </c>
      <c r="G504">
        <v>207</v>
      </c>
      <c r="H504">
        <v>61</v>
      </c>
      <c r="I504">
        <v>0</v>
      </c>
      <c r="J504">
        <v>2765</v>
      </c>
      <c r="K504">
        <v>1085</v>
      </c>
      <c r="L504">
        <v>300</v>
      </c>
      <c r="M504">
        <v>40</v>
      </c>
      <c r="N504">
        <v>0</v>
      </c>
      <c r="O504">
        <v>160</v>
      </c>
      <c r="P504">
        <v>88</v>
      </c>
      <c r="Q504">
        <v>50</v>
      </c>
      <c r="R504">
        <v>125</v>
      </c>
      <c r="S504">
        <f t="shared" si="21"/>
        <v>263</v>
      </c>
      <c r="T504" t="s">
        <v>6499</v>
      </c>
      <c r="U504">
        <f t="shared" si="22"/>
        <v>1</v>
      </c>
      <c r="V504">
        <f t="shared" si="23"/>
        <v>2765</v>
      </c>
    </row>
    <row r="505" spans="1:22" x14ac:dyDescent="0.25">
      <c r="A505" s="3" t="s">
        <v>587</v>
      </c>
      <c r="B505" s="3" t="s">
        <v>3816</v>
      </c>
      <c r="C505" s="3">
        <v>3481</v>
      </c>
      <c r="D505" s="3">
        <v>2553</v>
      </c>
      <c r="E505" s="3">
        <v>1790</v>
      </c>
      <c r="F505">
        <v>76</v>
      </c>
      <c r="G505">
        <v>158</v>
      </c>
      <c r="H505">
        <v>89</v>
      </c>
      <c r="I505">
        <v>35</v>
      </c>
      <c r="J505">
        <v>3481</v>
      </c>
      <c r="K505">
        <v>1585</v>
      </c>
      <c r="L505">
        <v>140</v>
      </c>
      <c r="M505">
        <v>25</v>
      </c>
      <c r="N505">
        <v>10</v>
      </c>
      <c r="O505">
        <v>10</v>
      </c>
      <c r="P505">
        <v>0</v>
      </c>
      <c r="Q505">
        <v>12</v>
      </c>
      <c r="R505">
        <v>103</v>
      </c>
      <c r="S505">
        <f t="shared" si="21"/>
        <v>115</v>
      </c>
      <c r="T505" t="s">
        <v>6499</v>
      </c>
      <c r="U505">
        <f t="shared" si="22"/>
        <v>1</v>
      </c>
      <c r="V505">
        <f t="shared" si="23"/>
        <v>3481</v>
      </c>
    </row>
    <row r="506" spans="1:22" x14ac:dyDescent="0.25">
      <c r="A506" s="3" t="s">
        <v>588</v>
      </c>
      <c r="B506" s="3" t="s">
        <v>3817</v>
      </c>
      <c r="C506" s="3">
        <v>2168</v>
      </c>
      <c r="D506" s="3">
        <v>977</v>
      </c>
      <c r="E506" s="3">
        <v>482</v>
      </c>
      <c r="F506">
        <v>50</v>
      </c>
      <c r="G506">
        <v>52</v>
      </c>
      <c r="H506">
        <v>73</v>
      </c>
      <c r="I506">
        <v>40</v>
      </c>
      <c r="J506">
        <v>2168</v>
      </c>
      <c r="K506">
        <v>755</v>
      </c>
      <c r="L506">
        <v>270</v>
      </c>
      <c r="M506">
        <v>10</v>
      </c>
      <c r="N506">
        <v>65</v>
      </c>
      <c r="O506">
        <v>30</v>
      </c>
      <c r="P506">
        <v>20</v>
      </c>
      <c r="Q506">
        <v>30</v>
      </c>
      <c r="R506">
        <v>192</v>
      </c>
      <c r="S506">
        <f t="shared" si="21"/>
        <v>242</v>
      </c>
      <c r="T506" t="s">
        <v>6499</v>
      </c>
      <c r="U506">
        <f t="shared" si="22"/>
        <v>1</v>
      </c>
      <c r="V506">
        <f t="shared" si="23"/>
        <v>2168</v>
      </c>
    </row>
    <row r="507" spans="1:22" x14ac:dyDescent="0.25">
      <c r="A507" s="3" t="s">
        <v>589</v>
      </c>
      <c r="B507" s="3" t="s">
        <v>3818</v>
      </c>
      <c r="C507" s="3">
        <v>2414</v>
      </c>
      <c r="D507" s="3">
        <v>1542</v>
      </c>
      <c r="E507" s="3">
        <v>940</v>
      </c>
      <c r="F507">
        <v>19</v>
      </c>
      <c r="G507">
        <v>19</v>
      </c>
      <c r="H507">
        <v>68</v>
      </c>
      <c r="I507">
        <v>13</v>
      </c>
      <c r="J507">
        <v>2682</v>
      </c>
      <c r="K507">
        <v>1235</v>
      </c>
      <c r="L507">
        <v>115</v>
      </c>
      <c r="M507">
        <v>30</v>
      </c>
      <c r="N507">
        <v>4</v>
      </c>
      <c r="O507">
        <v>10</v>
      </c>
      <c r="P507">
        <v>20</v>
      </c>
      <c r="Q507">
        <v>32</v>
      </c>
      <c r="R507">
        <v>82</v>
      </c>
      <c r="S507">
        <f t="shared" si="21"/>
        <v>134</v>
      </c>
      <c r="T507" t="s">
        <v>6499</v>
      </c>
      <c r="U507">
        <f t="shared" si="22"/>
        <v>1</v>
      </c>
      <c r="V507">
        <f t="shared" si="23"/>
        <v>2682</v>
      </c>
    </row>
    <row r="508" spans="1:22" x14ac:dyDescent="0.25">
      <c r="A508" s="3" t="s">
        <v>590</v>
      </c>
      <c r="B508" s="3" t="s">
        <v>3819</v>
      </c>
      <c r="C508" s="3">
        <v>1937</v>
      </c>
      <c r="D508" s="3">
        <v>645</v>
      </c>
      <c r="E508" s="3">
        <v>432</v>
      </c>
      <c r="F508">
        <v>83</v>
      </c>
      <c r="G508">
        <v>57</v>
      </c>
      <c r="H508">
        <v>36</v>
      </c>
      <c r="I508">
        <v>54</v>
      </c>
      <c r="J508">
        <v>1957</v>
      </c>
      <c r="K508">
        <v>685</v>
      </c>
      <c r="L508">
        <v>280</v>
      </c>
      <c r="M508">
        <v>55</v>
      </c>
      <c r="N508">
        <v>50</v>
      </c>
      <c r="O508">
        <v>40</v>
      </c>
      <c r="P508">
        <v>0</v>
      </c>
      <c r="Q508">
        <v>76</v>
      </c>
      <c r="R508">
        <v>171</v>
      </c>
      <c r="S508">
        <f t="shared" si="21"/>
        <v>247</v>
      </c>
      <c r="T508" t="s">
        <v>6499</v>
      </c>
      <c r="U508">
        <f t="shared" si="22"/>
        <v>1</v>
      </c>
      <c r="V508">
        <f t="shared" si="23"/>
        <v>1957</v>
      </c>
    </row>
    <row r="509" spans="1:22" x14ac:dyDescent="0.25">
      <c r="A509" s="3" t="s">
        <v>591</v>
      </c>
      <c r="B509" s="3" t="s">
        <v>3820</v>
      </c>
      <c r="C509" s="3">
        <v>1481</v>
      </c>
      <c r="D509" s="3">
        <v>544</v>
      </c>
      <c r="E509" s="3">
        <v>407</v>
      </c>
      <c r="F509">
        <v>62</v>
      </c>
      <c r="G509">
        <v>54</v>
      </c>
      <c r="H509">
        <v>30</v>
      </c>
      <c r="I509">
        <v>15</v>
      </c>
      <c r="J509">
        <v>1481</v>
      </c>
      <c r="K509">
        <v>680</v>
      </c>
      <c r="L509">
        <v>230</v>
      </c>
      <c r="M509">
        <v>25</v>
      </c>
      <c r="N509">
        <v>15</v>
      </c>
      <c r="O509">
        <v>50</v>
      </c>
      <c r="P509">
        <v>7</v>
      </c>
      <c r="Q509">
        <v>76</v>
      </c>
      <c r="R509">
        <v>173</v>
      </c>
      <c r="S509">
        <f t="shared" si="21"/>
        <v>256</v>
      </c>
      <c r="T509" t="s">
        <v>6499</v>
      </c>
      <c r="U509">
        <f t="shared" si="22"/>
        <v>1</v>
      </c>
      <c r="V509">
        <f t="shared" si="23"/>
        <v>1481</v>
      </c>
    </row>
    <row r="510" spans="1:22" x14ac:dyDescent="0.25">
      <c r="A510" s="3" t="s">
        <v>592</v>
      </c>
      <c r="B510" s="3" t="s">
        <v>3821</v>
      </c>
      <c r="C510" s="3">
        <v>2669</v>
      </c>
      <c r="D510" s="3">
        <v>727</v>
      </c>
      <c r="E510" s="3">
        <v>441</v>
      </c>
      <c r="F510">
        <v>9</v>
      </c>
      <c r="G510">
        <v>26</v>
      </c>
      <c r="H510">
        <v>36</v>
      </c>
      <c r="I510">
        <v>7</v>
      </c>
      <c r="J510">
        <v>2696</v>
      </c>
      <c r="K510">
        <v>1090</v>
      </c>
      <c r="L510">
        <v>700</v>
      </c>
      <c r="M510">
        <v>75</v>
      </c>
      <c r="N510">
        <v>15</v>
      </c>
      <c r="O510">
        <v>155</v>
      </c>
      <c r="P510">
        <v>52</v>
      </c>
      <c r="Q510">
        <v>197</v>
      </c>
      <c r="R510">
        <v>481</v>
      </c>
      <c r="S510">
        <f t="shared" si="21"/>
        <v>730</v>
      </c>
      <c r="T510" t="s">
        <v>6497</v>
      </c>
      <c r="U510">
        <f t="shared" si="22"/>
        <v>0</v>
      </c>
      <c r="V510">
        <f t="shared" si="23"/>
        <v>0</v>
      </c>
    </row>
    <row r="511" spans="1:22" x14ac:dyDescent="0.25">
      <c r="A511" s="3" t="s">
        <v>593</v>
      </c>
      <c r="B511" s="3" t="s">
        <v>3822</v>
      </c>
      <c r="C511" s="3">
        <v>3233</v>
      </c>
      <c r="D511" s="3">
        <v>2081</v>
      </c>
      <c r="E511" s="3">
        <v>936</v>
      </c>
      <c r="F511">
        <v>191</v>
      </c>
      <c r="G511">
        <v>109</v>
      </c>
      <c r="H511">
        <v>64</v>
      </c>
      <c r="I511">
        <v>105</v>
      </c>
      <c r="J511">
        <v>3236</v>
      </c>
      <c r="K511">
        <v>1255</v>
      </c>
      <c r="L511">
        <v>235</v>
      </c>
      <c r="M511">
        <v>55</v>
      </c>
      <c r="N511">
        <v>65</v>
      </c>
      <c r="O511">
        <v>60</v>
      </c>
      <c r="P511">
        <v>0</v>
      </c>
      <c r="Q511">
        <v>39</v>
      </c>
      <c r="R511">
        <v>176</v>
      </c>
      <c r="S511">
        <f t="shared" si="21"/>
        <v>215</v>
      </c>
      <c r="T511" t="s">
        <v>6499</v>
      </c>
      <c r="U511">
        <f t="shared" si="22"/>
        <v>1</v>
      </c>
      <c r="V511">
        <f t="shared" si="23"/>
        <v>3236</v>
      </c>
    </row>
    <row r="512" spans="1:22" x14ac:dyDescent="0.25">
      <c r="A512" s="3" t="s">
        <v>594</v>
      </c>
      <c r="B512" s="3" t="s">
        <v>3823</v>
      </c>
      <c r="C512" s="3">
        <v>4329</v>
      </c>
      <c r="D512" s="3">
        <v>2530</v>
      </c>
      <c r="E512" s="3">
        <v>1962</v>
      </c>
      <c r="F512">
        <v>72</v>
      </c>
      <c r="G512">
        <v>137</v>
      </c>
      <c r="H512">
        <v>126</v>
      </c>
      <c r="I512">
        <v>21</v>
      </c>
      <c r="J512">
        <v>4329</v>
      </c>
      <c r="K512">
        <v>1530</v>
      </c>
      <c r="L512">
        <v>205</v>
      </c>
      <c r="M512">
        <v>0</v>
      </c>
      <c r="N512">
        <v>0</v>
      </c>
      <c r="O512">
        <v>15</v>
      </c>
      <c r="P512">
        <v>0</v>
      </c>
      <c r="Q512">
        <v>102</v>
      </c>
      <c r="R512">
        <v>72</v>
      </c>
      <c r="S512">
        <f t="shared" si="21"/>
        <v>174</v>
      </c>
      <c r="T512" t="s">
        <v>6499</v>
      </c>
      <c r="U512">
        <f t="shared" si="22"/>
        <v>1</v>
      </c>
      <c r="V512">
        <f t="shared" si="23"/>
        <v>4329</v>
      </c>
    </row>
    <row r="513" spans="1:22" x14ac:dyDescent="0.25">
      <c r="A513" s="3" t="s">
        <v>595</v>
      </c>
      <c r="B513" s="3" t="s">
        <v>3824</v>
      </c>
      <c r="C513" s="3">
        <v>6409</v>
      </c>
      <c r="D513" s="3">
        <v>3917</v>
      </c>
      <c r="E513" s="3">
        <v>2548</v>
      </c>
      <c r="F513">
        <v>175</v>
      </c>
      <c r="G513">
        <v>405</v>
      </c>
      <c r="H513">
        <v>259</v>
      </c>
      <c r="I513">
        <v>34</v>
      </c>
      <c r="J513">
        <v>6924</v>
      </c>
      <c r="K513">
        <v>3335</v>
      </c>
      <c r="L513">
        <v>465</v>
      </c>
      <c r="M513">
        <v>65</v>
      </c>
      <c r="N513">
        <v>35</v>
      </c>
      <c r="O513">
        <v>65</v>
      </c>
      <c r="P513">
        <v>90</v>
      </c>
      <c r="Q513">
        <v>131</v>
      </c>
      <c r="R513">
        <v>195</v>
      </c>
      <c r="S513">
        <f t="shared" si="21"/>
        <v>416</v>
      </c>
      <c r="T513" t="s">
        <v>6499</v>
      </c>
      <c r="U513">
        <f t="shared" si="22"/>
        <v>1</v>
      </c>
      <c r="V513">
        <f t="shared" si="23"/>
        <v>6924</v>
      </c>
    </row>
    <row r="514" spans="1:22" x14ac:dyDescent="0.25">
      <c r="A514" s="3" t="s">
        <v>596</v>
      </c>
      <c r="B514" s="3" t="s">
        <v>3825</v>
      </c>
      <c r="C514" s="3">
        <v>4088</v>
      </c>
      <c r="D514" s="3">
        <v>2965</v>
      </c>
      <c r="E514" s="3">
        <v>1605</v>
      </c>
      <c r="F514">
        <v>86</v>
      </c>
      <c r="G514">
        <v>263</v>
      </c>
      <c r="H514">
        <v>207</v>
      </c>
      <c r="I514">
        <v>0</v>
      </c>
      <c r="J514">
        <v>4088</v>
      </c>
      <c r="K514">
        <v>1860</v>
      </c>
      <c r="L514">
        <v>95</v>
      </c>
      <c r="M514">
        <v>10</v>
      </c>
      <c r="N514">
        <v>0</v>
      </c>
      <c r="O514">
        <v>25</v>
      </c>
      <c r="P514">
        <v>0</v>
      </c>
      <c r="Q514">
        <v>33</v>
      </c>
      <c r="R514">
        <v>84</v>
      </c>
      <c r="S514">
        <f t="shared" si="21"/>
        <v>117</v>
      </c>
      <c r="T514" t="s">
        <v>6499</v>
      </c>
      <c r="U514">
        <f t="shared" si="22"/>
        <v>1</v>
      </c>
      <c r="V514">
        <f t="shared" si="23"/>
        <v>4088</v>
      </c>
    </row>
    <row r="515" spans="1:22" x14ac:dyDescent="0.25">
      <c r="A515" s="3" t="s">
        <v>597</v>
      </c>
      <c r="B515" s="3" t="s">
        <v>3826</v>
      </c>
      <c r="C515" s="3">
        <v>3473</v>
      </c>
      <c r="D515" s="3">
        <v>1600</v>
      </c>
      <c r="E515" s="3">
        <v>1004</v>
      </c>
      <c r="F515">
        <v>24</v>
      </c>
      <c r="G515">
        <v>156</v>
      </c>
      <c r="H515">
        <v>53</v>
      </c>
      <c r="I515">
        <v>63</v>
      </c>
      <c r="J515">
        <v>3473</v>
      </c>
      <c r="K515">
        <v>1595</v>
      </c>
      <c r="L515">
        <v>270</v>
      </c>
      <c r="M515">
        <v>65</v>
      </c>
      <c r="N515">
        <v>20</v>
      </c>
      <c r="O515">
        <v>0</v>
      </c>
      <c r="P515">
        <v>10</v>
      </c>
      <c r="Q515">
        <v>119</v>
      </c>
      <c r="R515">
        <v>182</v>
      </c>
      <c r="S515">
        <f t="shared" ref="S515:S578" si="24">SUM(P515:R515)</f>
        <v>311</v>
      </c>
      <c r="T515" t="s">
        <v>6499</v>
      </c>
      <c r="U515">
        <f t="shared" ref="U515:U578" si="25">IF(T515="High Revitalization Impact Area",1,0)</f>
        <v>1</v>
      </c>
      <c r="V515">
        <f t="shared" ref="V515:V578" si="26">IF(U515=1,J515,0)</f>
        <v>3473</v>
      </c>
    </row>
    <row r="516" spans="1:22" x14ac:dyDescent="0.25">
      <c r="A516" s="3" t="s">
        <v>598</v>
      </c>
      <c r="B516" s="3" t="s">
        <v>3827</v>
      </c>
      <c r="C516" s="3">
        <v>5198</v>
      </c>
      <c r="D516" s="3">
        <v>2588</v>
      </c>
      <c r="E516" s="3">
        <v>1568</v>
      </c>
      <c r="F516">
        <v>123</v>
      </c>
      <c r="G516">
        <v>367</v>
      </c>
      <c r="H516">
        <v>115</v>
      </c>
      <c r="I516">
        <v>44</v>
      </c>
      <c r="J516">
        <v>5198</v>
      </c>
      <c r="K516">
        <v>2375</v>
      </c>
      <c r="L516">
        <v>410</v>
      </c>
      <c r="M516">
        <v>65</v>
      </c>
      <c r="N516">
        <v>40</v>
      </c>
      <c r="O516">
        <v>85</v>
      </c>
      <c r="P516">
        <v>0</v>
      </c>
      <c r="Q516">
        <v>90</v>
      </c>
      <c r="R516">
        <v>423</v>
      </c>
      <c r="S516">
        <f t="shared" si="24"/>
        <v>513</v>
      </c>
      <c r="T516" t="s">
        <v>6499</v>
      </c>
      <c r="U516">
        <f t="shared" si="25"/>
        <v>1</v>
      </c>
      <c r="V516">
        <f t="shared" si="26"/>
        <v>5198</v>
      </c>
    </row>
    <row r="517" spans="1:22" x14ac:dyDescent="0.25">
      <c r="A517" s="3" t="s">
        <v>599</v>
      </c>
      <c r="B517" s="3" t="s">
        <v>3828</v>
      </c>
      <c r="C517" s="3">
        <v>3012</v>
      </c>
      <c r="D517" s="3">
        <v>1493</v>
      </c>
      <c r="E517" s="3">
        <v>661</v>
      </c>
      <c r="F517">
        <v>156</v>
      </c>
      <c r="G517">
        <v>140</v>
      </c>
      <c r="H517">
        <v>71</v>
      </c>
      <c r="I517">
        <v>91</v>
      </c>
      <c r="J517">
        <v>3012</v>
      </c>
      <c r="K517">
        <v>1610</v>
      </c>
      <c r="L517">
        <v>650</v>
      </c>
      <c r="M517">
        <v>80</v>
      </c>
      <c r="N517">
        <v>120</v>
      </c>
      <c r="O517">
        <v>85</v>
      </c>
      <c r="P517">
        <v>106</v>
      </c>
      <c r="Q517">
        <v>234</v>
      </c>
      <c r="R517">
        <v>289</v>
      </c>
      <c r="S517">
        <f t="shared" si="24"/>
        <v>629</v>
      </c>
      <c r="T517" t="s">
        <v>6499</v>
      </c>
      <c r="U517">
        <f t="shared" si="25"/>
        <v>1</v>
      </c>
      <c r="V517">
        <f t="shared" si="26"/>
        <v>3012</v>
      </c>
    </row>
    <row r="518" spans="1:22" x14ac:dyDescent="0.25">
      <c r="A518" s="3" t="s">
        <v>600</v>
      </c>
      <c r="B518" s="3" t="s">
        <v>3829</v>
      </c>
      <c r="C518" s="3">
        <v>4706</v>
      </c>
      <c r="D518" s="3">
        <v>1298</v>
      </c>
      <c r="E518" s="3">
        <v>725</v>
      </c>
      <c r="F518">
        <v>153</v>
      </c>
      <c r="G518">
        <v>109</v>
      </c>
      <c r="H518">
        <v>142</v>
      </c>
      <c r="I518">
        <v>15</v>
      </c>
      <c r="J518">
        <v>4706</v>
      </c>
      <c r="K518">
        <v>2000</v>
      </c>
      <c r="L518">
        <v>1155</v>
      </c>
      <c r="M518">
        <v>140</v>
      </c>
      <c r="N518">
        <v>50</v>
      </c>
      <c r="O518">
        <v>350</v>
      </c>
      <c r="P518">
        <v>271</v>
      </c>
      <c r="Q518">
        <v>604</v>
      </c>
      <c r="R518">
        <v>364</v>
      </c>
      <c r="S518">
        <f t="shared" si="24"/>
        <v>1239</v>
      </c>
      <c r="T518" t="s">
        <v>6498</v>
      </c>
      <c r="U518">
        <f t="shared" si="25"/>
        <v>0</v>
      </c>
      <c r="V518">
        <f t="shared" si="26"/>
        <v>0</v>
      </c>
    </row>
    <row r="519" spans="1:22" x14ac:dyDescent="0.25">
      <c r="A519" s="3" t="s">
        <v>601</v>
      </c>
      <c r="B519" s="3" t="s">
        <v>3830</v>
      </c>
      <c r="C519" s="3">
        <v>1786</v>
      </c>
      <c r="D519" s="3">
        <v>523</v>
      </c>
      <c r="E519" s="3">
        <v>329</v>
      </c>
      <c r="F519">
        <v>63</v>
      </c>
      <c r="G519">
        <v>5</v>
      </c>
      <c r="H519">
        <v>9</v>
      </c>
      <c r="I519">
        <v>18</v>
      </c>
      <c r="J519">
        <v>1786</v>
      </c>
      <c r="K519">
        <v>740</v>
      </c>
      <c r="L519">
        <v>635</v>
      </c>
      <c r="M519">
        <v>80</v>
      </c>
      <c r="N519">
        <v>60</v>
      </c>
      <c r="O519">
        <v>60</v>
      </c>
      <c r="P519">
        <v>135</v>
      </c>
      <c r="Q519">
        <v>282</v>
      </c>
      <c r="R519">
        <v>38</v>
      </c>
      <c r="S519">
        <f t="shared" si="24"/>
        <v>455</v>
      </c>
      <c r="T519" t="s">
        <v>6498</v>
      </c>
      <c r="U519">
        <f t="shared" si="25"/>
        <v>0</v>
      </c>
      <c r="V519">
        <f t="shared" si="26"/>
        <v>0</v>
      </c>
    </row>
    <row r="520" spans="1:22" x14ac:dyDescent="0.25">
      <c r="A520" s="3" t="s">
        <v>602</v>
      </c>
      <c r="B520" s="3" t="s">
        <v>3831</v>
      </c>
      <c r="C520" s="3">
        <v>1469</v>
      </c>
      <c r="D520" s="3">
        <v>526</v>
      </c>
      <c r="E520" s="3">
        <v>198</v>
      </c>
      <c r="F520">
        <v>16</v>
      </c>
      <c r="G520">
        <v>24</v>
      </c>
      <c r="H520">
        <v>107</v>
      </c>
      <c r="I520">
        <v>21</v>
      </c>
      <c r="J520">
        <v>1469</v>
      </c>
      <c r="K520">
        <v>605</v>
      </c>
      <c r="L520">
        <v>405</v>
      </c>
      <c r="M520">
        <v>50</v>
      </c>
      <c r="N520">
        <v>100</v>
      </c>
      <c r="O520">
        <v>50</v>
      </c>
      <c r="P520">
        <v>30</v>
      </c>
      <c r="Q520">
        <v>136</v>
      </c>
      <c r="R520">
        <v>206</v>
      </c>
      <c r="S520">
        <f t="shared" si="24"/>
        <v>372</v>
      </c>
      <c r="T520" t="s">
        <v>6499</v>
      </c>
      <c r="U520">
        <f t="shared" si="25"/>
        <v>1</v>
      </c>
      <c r="V520">
        <f t="shared" si="26"/>
        <v>1469</v>
      </c>
    </row>
    <row r="521" spans="1:22" x14ac:dyDescent="0.25">
      <c r="A521" s="3" t="s">
        <v>603</v>
      </c>
      <c r="B521" s="3" t="s">
        <v>3832</v>
      </c>
      <c r="C521" s="3">
        <v>1814</v>
      </c>
      <c r="D521" s="3">
        <v>1150</v>
      </c>
      <c r="E521" s="3">
        <v>887</v>
      </c>
      <c r="F521">
        <v>83</v>
      </c>
      <c r="G521">
        <v>98</v>
      </c>
      <c r="H521">
        <v>8</v>
      </c>
      <c r="I521">
        <v>32</v>
      </c>
      <c r="J521">
        <v>1820</v>
      </c>
      <c r="K521">
        <v>705</v>
      </c>
      <c r="L521">
        <v>195</v>
      </c>
      <c r="M521">
        <v>40</v>
      </c>
      <c r="N521">
        <v>30</v>
      </c>
      <c r="O521">
        <v>60</v>
      </c>
      <c r="P521">
        <v>78</v>
      </c>
      <c r="Q521">
        <v>38</v>
      </c>
      <c r="R521">
        <v>55</v>
      </c>
      <c r="S521">
        <f t="shared" si="24"/>
        <v>171</v>
      </c>
      <c r="T521" t="s">
        <v>6499</v>
      </c>
      <c r="U521">
        <f t="shared" si="25"/>
        <v>1</v>
      </c>
      <c r="V521">
        <f t="shared" si="26"/>
        <v>1820</v>
      </c>
    </row>
    <row r="522" spans="1:22" x14ac:dyDescent="0.25">
      <c r="A522" s="3" t="s">
        <v>604</v>
      </c>
      <c r="B522" s="3" t="s">
        <v>3833</v>
      </c>
      <c r="C522" s="3">
        <v>2333</v>
      </c>
      <c r="D522" s="3">
        <v>1055</v>
      </c>
      <c r="E522" s="3">
        <v>581</v>
      </c>
      <c r="F522">
        <v>0</v>
      </c>
      <c r="G522">
        <v>90</v>
      </c>
      <c r="H522">
        <v>47</v>
      </c>
      <c r="I522">
        <v>96</v>
      </c>
      <c r="J522">
        <v>2333</v>
      </c>
      <c r="K522">
        <v>930</v>
      </c>
      <c r="L522">
        <v>410</v>
      </c>
      <c r="M522">
        <v>95</v>
      </c>
      <c r="N522">
        <v>30</v>
      </c>
      <c r="O522">
        <v>40</v>
      </c>
      <c r="P522">
        <v>83</v>
      </c>
      <c r="Q522">
        <v>151</v>
      </c>
      <c r="R522">
        <v>163</v>
      </c>
      <c r="S522">
        <f t="shared" si="24"/>
        <v>397</v>
      </c>
      <c r="T522" t="s">
        <v>6499</v>
      </c>
      <c r="U522">
        <f t="shared" si="25"/>
        <v>1</v>
      </c>
      <c r="V522">
        <f t="shared" si="26"/>
        <v>2333</v>
      </c>
    </row>
    <row r="523" spans="1:22" x14ac:dyDescent="0.25">
      <c r="A523" s="3" t="s">
        <v>605</v>
      </c>
      <c r="B523" s="3" t="s">
        <v>3834</v>
      </c>
      <c r="C523" s="3">
        <v>3733</v>
      </c>
      <c r="D523" s="3">
        <v>1537</v>
      </c>
      <c r="E523" s="3">
        <v>484</v>
      </c>
      <c r="F523">
        <v>12</v>
      </c>
      <c r="G523">
        <v>88</v>
      </c>
      <c r="H523">
        <v>86</v>
      </c>
      <c r="I523">
        <v>90</v>
      </c>
      <c r="J523">
        <v>3733</v>
      </c>
      <c r="K523">
        <v>1375</v>
      </c>
      <c r="L523">
        <v>895</v>
      </c>
      <c r="M523">
        <v>115</v>
      </c>
      <c r="N523">
        <v>95</v>
      </c>
      <c r="O523">
        <v>255</v>
      </c>
      <c r="P523">
        <v>65</v>
      </c>
      <c r="Q523">
        <v>405</v>
      </c>
      <c r="R523">
        <v>335</v>
      </c>
      <c r="S523">
        <f t="shared" si="24"/>
        <v>805</v>
      </c>
      <c r="T523" t="s">
        <v>6497</v>
      </c>
      <c r="U523">
        <f t="shared" si="25"/>
        <v>0</v>
      </c>
      <c r="V523">
        <f t="shared" si="26"/>
        <v>0</v>
      </c>
    </row>
    <row r="524" spans="1:22" x14ac:dyDescent="0.25">
      <c r="A524" s="3" t="s">
        <v>606</v>
      </c>
      <c r="B524" s="3" t="s">
        <v>3835</v>
      </c>
      <c r="C524" s="3">
        <v>3495</v>
      </c>
      <c r="D524" s="3">
        <v>1884</v>
      </c>
      <c r="E524" s="3">
        <v>1104</v>
      </c>
      <c r="F524">
        <v>81</v>
      </c>
      <c r="G524">
        <v>105</v>
      </c>
      <c r="H524">
        <v>73</v>
      </c>
      <c r="I524">
        <v>87</v>
      </c>
      <c r="J524">
        <v>3523</v>
      </c>
      <c r="K524">
        <v>1120</v>
      </c>
      <c r="L524">
        <v>425</v>
      </c>
      <c r="M524">
        <v>65</v>
      </c>
      <c r="N524">
        <v>75</v>
      </c>
      <c r="O524">
        <v>100</v>
      </c>
      <c r="P524">
        <v>29</v>
      </c>
      <c r="Q524">
        <v>134</v>
      </c>
      <c r="R524">
        <v>238</v>
      </c>
      <c r="S524">
        <f t="shared" si="24"/>
        <v>401</v>
      </c>
      <c r="T524" t="s">
        <v>6499</v>
      </c>
      <c r="U524">
        <f t="shared" si="25"/>
        <v>1</v>
      </c>
      <c r="V524">
        <f t="shared" si="26"/>
        <v>3523</v>
      </c>
    </row>
    <row r="525" spans="1:22" x14ac:dyDescent="0.25">
      <c r="A525" s="3" t="s">
        <v>607</v>
      </c>
      <c r="B525" s="3" t="s">
        <v>3836</v>
      </c>
      <c r="C525" s="3">
        <v>2426</v>
      </c>
      <c r="D525" s="3">
        <v>1707</v>
      </c>
      <c r="E525" s="3">
        <v>904</v>
      </c>
      <c r="F525">
        <v>38</v>
      </c>
      <c r="G525">
        <v>112</v>
      </c>
      <c r="H525">
        <v>89</v>
      </c>
      <c r="I525">
        <v>44</v>
      </c>
      <c r="J525">
        <v>2468</v>
      </c>
      <c r="K525">
        <v>830</v>
      </c>
      <c r="L525">
        <v>345</v>
      </c>
      <c r="M525">
        <v>95</v>
      </c>
      <c r="N525">
        <v>50</v>
      </c>
      <c r="O525">
        <v>105</v>
      </c>
      <c r="P525">
        <v>0</v>
      </c>
      <c r="Q525">
        <v>74</v>
      </c>
      <c r="R525">
        <v>254</v>
      </c>
      <c r="S525">
        <f t="shared" si="24"/>
        <v>328</v>
      </c>
      <c r="T525" t="s">
        <v>6499</v>
      </c>
      <c r="U525">
        <f t="shared" si="25"/>
        <v>1</v>
      </c>
      <c r="V525">
        <f t="shared" si="26"/>
        <v>2468</v>
      </c>
    </row>
    <row r="526" spans="1:22" x14ac:dyDescent="0.25">
      <c r="A526" s="3" t="s">
        <v>608</v>
      </c>
      <c r="B526" s="3" t="s">
        <v>3837</v>
      </c>
      <c r="C526" s="3">
        <v>3615</v>
      </c>
      <c r="D526" s="3">
        <v>2273</v>
      </c>
      <c r="E526" s="3">
        <v>1357</v>
      </c>
      <c r="F526">
        <v>72</v>
      </c>
      <c r="G526">
        <v>95</v>
      </c>
      <c r="H526">
        <v>23</v>
      </c>
      <c r="I526">
        <v>32</v>
      </c>
      <c r="J526">
        <v>3634</v>
      </c>
      <c r="K526">
        <v>990</v>
      </c>
      <c r="L526">
        <v>420</v>
      </c>
      <c r="M526">
        <v>30</v>
      </c>
      <c r="N526">
        <v>85</v>
      </c>
      <c r="O526">
        <v>155</v>
      </c>
      <c r="P526">
        <v>21</v>
      </c>
      <c r="Q526">
        <v>237</v>
      </c>
      <c r="R526">
        <v>255</v>
      </c>
      <c r="S526">
        <f t="shared" si="24"/>
        <v>513</v>
      </c>
      <c r="T526" t="s">
        <v>6499</v>
      </c>
      <c r="U526">
        <f t="shared" si="25"/>
        <v>1</v>
      </c>
      <c r="V526">
        <f t="shared" si="26"/>
        <v>3634</v>
      </c>
    </row>
    <row r="527" spans="1:22" x14ac:dyDescent="0.25">
      <c r="A527" s="3" t="s">
        <v>609</v>
      </c>
      <c r="B527" s="3" t="s">
        <v>3838</v>
      </c>
      <c r="C527" s="3">
        <v>3274</v>
      </c>
      <c r="D527" s="3">
        <v>2185</v>
      </c>
      <c r="E527" s="3">
        <v>965</v>
      </c>
      <c r="F527">
        <v>79</v>
      </c>
      <c r="G527">
        <v>82</v>
      </c>
      <c r="H527">
        <v>46</v>
      </c>
      <c r="I527">
        <v>105</v>
      </c>
      <c r="J527">
        <v>3322</v>
      </c>
      <c r="K527">
        <v>1145</v>
      </c>
      <c r="L527">
        <v>450</v>
      </c>
      <c r="M527">
        <v>100</v>
      </c>
      <c r="N527">
        <v>110</v>
      </c>
      <c r="O527">
        <v>115</v>
      </c>
      <c r="P527">
        <v>53</v>
      </c>
      <c r="Q527">
        <v>163</v>
      </c>
      <c r="R527">
        <v>216</v>
      </c>
      <c r="S527">
        <f t="shared" si="24"/>
        <v>432</v>
      </c>
      <c r="T527" t="s">
        <v>6499</v>
      </c>
      <c r="U527">
        <f t="shared" si="25"/>
        <v>1</v>
      </c>
      <c r="V527">
        <f t="shared" si="26"/>
        <v>3322</v>
      </c>
    </row>
    <row r="528" spans="1:22" x14ac:dyDescent="0.25">
      <c r="A528" s="3" t="s">
        <v>610</v>
      </c>
      <c r="B528" s="3" t="s">
        <v>3839</v>
      </c>
      <c r="C528" s="3">
        <v>3311</v>
      </c>
      <c r="D528" s="3">
        <v>1294</v>
      </c>
      <c r="E528" s="3">
        <v>816</v>
      </c>
      <c r="F528">
        <v>14</v>
      </c>
      <c r="G528">
        <v>92</v>
      </c>
      <c r="H528">
        <v>48</v>
      </c>
      <c r="I528">
        <v>24</v>
      </c>
      <c r="J528">
        <v>3311</v>
      </c>
      <c r="K528">
        <v>1205</v>
      </c>
      <c r="L528">
        <v>560</v>
      </c>
      <c r="M528">
        <v>80</v>
      </c>
      <c r="N528">
        <v>125</v>
      </c>
      <c r="O528">
        <v>75</v>
      </c>
      <c r="P528">
        <v>50</v>
      </c>
      <c r="Q528">
        <v>228</v>
      </c>
      <c r="R528">
        <v>239</v>
      </c>
      <c r="S528">
        <f t="shared" si="24"/>
        <v>517</v>
      </c>
      <c r="T528" t="s">
        <v>6499</v>
      </c>
      <c r="U528">
        <f t="shared" si="25"/>
        <v>1</v>
      </c>
      <c r="V528">
        <f t="shared" si="26"/>
        <v>3311</v>
      </c>
    </row>
    <row r="529" spans="1:22" x14ac:dyDescent="0.25">
      <c r="A529" s="3" t="s">
        <v>611</v>
      </c>
      <c r="B529" s="3" t="s">
        <v>3840</v>
      </c>
      <c r="C529" s="3">
        <v>5889</v>
      </c>
      <c r="D529" s="3">
        <v>1539</v>
      </c>
      <c r="E529" s="3">
        <v>464</v>
      </c>
      <c r="F529">
        <v>8</v>
      </c>
      <c r="G529">
        <v>55</v>
      </c>
      <c r="H529">
        <v>30</v>
      </c>
      <c r="I529">
        <v>50</v>
      </c>
      <c r="J529">
        <v>5889</v>
      </c>
      <c r="K529">
        <v>2365</v>
      </c>
      <c r="L529">
        <v>1210</v>
      </c>
      <c r="M529">
        <v>120</v>
      </c>
      <c r="N529">
        <v>185</v>
      </c>
      <c r="O529">
        <v>220</v>
      </c>
      <c r="P529">
        <v>80</v>
      </c>
      <c r="Q529">
        <v>351</v>
      </c>
      <c r="R529">
        <v>806</v>
      </c>
      <c r="S529">
        <f t="shared" si="24"/>
        <v>1237</v>
      </c>
      <c r="T529" t="s">
        <v>6498</v>
      </c>
      <c r="U529">
        <f t="shared" si="25"/>
        <v>0</v>
      </c>
      <c r="V529">
        <f t="shared" si="26"/>
        <v>0</v>
      </c>
    </row>
    <row r="530" spans="1:22" x14ac:dyDescent="0.25">
      <c r="A530" s="3" t="s">
        <v>612</v>
      </c>
      <c r="B530" s="3" t="s">
        <v>3841</v>
      </c>
      <c r="C530" s="3">
        <v>1200</v>
      </c>
      <c r="D530" s="3">
        <v>714</v>
      </c>
      <c r="E530" s="3">
        <v>314</v>
      </c>
      <c r="F530">
        <v>50</v>
      </c>
      <c r="G530">
        <v>7</v>
      </c>
      <c r="H530">
        <v>34</v>
      </c>
      <c r="I530">
        <v>61</v>
      </c>
      <c r="J530">
        <v>1200</v>
      </c>
      <c r="K530">
        <v>365</v>
      </c>
      <c r="L530">
        <v>125</v>
      </c>
      <c r="M530">
        <v>20</v>
      </c>
      <c r="N530">
        <v>35</v>
      </c>
      <c r="O530">
        <v>20</v>
      </c>
      <c r="P530">
        <v>4</v>
      </c>
      <c r="Q530">
        <v>103</v>
      </c>
      <c r="R530">
        <v>81</v>
      </c>
      <c r="S530">
        <f t="shared" si="24"/>
        <v>188</v>
      </c>
      <c r="T530" t="s">
        <v>6499</v>
      </c>
      <c r="U530">
        <f t="shared" si="25"/>
        <v>1</v>
      </c>
      <c r="V530">
        <f t="shared" si="26"/>
        <v>1200</v>
      </c>
    </row>
    <row r="531" spans="1:22" x14ac:dyDescent="0.25">
      <c r="A531" s="3" t="s">
        <v>613</v>
      </c>
      <c r="B531" s="3" t="s">
        <v>3842</v>
      </c>
      <c r="C531" s="3">
        <v>2631</v>
      </c>
      <c r="D531" s="3">
        <v>1856</v>
      </c>
      <c r="E531" s="3">
        <v>1071</v>
      </c>
      <c r="F531">
        <v>40</v>
      </c>
      <c r="G531">
        <v>110</v>
      </c>
      <c r="H531">
        <v>23</v>
      </c>
      <c r="I531">
        <v>33</v>
      </c>
      <c r="J531">
        <v>2651</v>
      </c>
      <c r="K531">
        <v>920</v>
      </c>
      <c r="L531">
        <v>250</v>
      </c>
      <c r="M531">
        <v>15</v>
      </c>
      <c r="N531">
        <v>45</v>
      </c>
      <c r="O531">
        <v>65</v>
      </c>
      <c r="P531">
        <v>0</v>
      </c>
      <c r="Q531">
        <v>60</v>
      </c>
      <c r="R531">
        <v>177</v>
      </c>
      <c r="S531">
        <f t="shared" si="24"/>
        <v>237</v>
      </c>
      <c r="T531" t="s">
        <v>6499</v>
      </c>
      <c r="U531">
        <f t="shared" si="25"/>
        <v>1</v>
      </c>
      <c r="V531">
        <f t="shared" si="26"/>
        <v>2651</v>
      </c>
    </row>
    <row r="532" spans="1:22" x14ac:dyDescent="0.25">
      <c r="A532" s="3" t="s">
        <v>614</v>
      </c>
      <c r="B532" s="3" t="s">
        <v>3843</v>
      </c>
      <c r="C532" s="3">
        <v>1270</v>
      </c>
      <c r="D532" s="3">
        <v>915</v>
      </c>
      <c r="E532" s="3">
        <v>400</v>
      </c>
      <c r="F532">
        <v>56</v>
      </c>
      <c r="G532">
        <v>224</v>
      </c>
      <c r="H532">
        <v>58</v>
      </c>
      <c r="I532">
        <v>70</v>
      </c>
      <c r="J532">
        <v>1288</v>
      </c>
      <c r="K532">
        <v>765</v>
      </c>
      <c r="L532">
        <v>90</v>
      </c>
      <c r="M532">
        <v>30</v>
      </c>
      <c r="N532">
        <v>4</v>
      </c>
      <c r="O532">
        <v>15</v>
      </c>
      <c r="P532">
        <v>4</v>
      </c>
      <c r="Q532">
        <v>26</v>
      </c>
      <c r="R532">
        <v>37</v>
      </c>
      <c r="S532">
        <f t="shared" si="24"/>
        <v>67</v>
      </c>
      <c r="T532" t="s">
        <v>6499</v>
      </c>
      <c r="U532">
        <f t="shared" si="25"/>
        <v>1</v>
      </c>
      <c r="V532">
        <f t="shared" si="26"/>
        <v>1288</v>
      </c>
    </row>
    <row r="533" spans="1:22" x14ac:dyDescent="0.25">
      <c r="A533" s="3" t="s">
        <v>615</v>
      </c>
      <c r="B533" s="3" t="s">
        <v>3844</v>
      </c>
      <c r="C533" s="3">
        <v>2006</v>
      </c>
      <c r="D533" s="3">
        <v>772</v>
      </c>
      <c r="E533" s="3">
        <v>315</v>
      </c>
      <c r="F533">
        <v>79</v>
      </c>
      <c r="G533">
        <v>96</v>
      </c>
      <c r="H533">
        <v>116</v>
      </c>
      <c r="I533">
        <v>64</v>
      </c>
      <c r="J533">
        <v>2006</v>
      </c>
      <c r="K533">
        <v>1045</v>
      </c>
      <c r="L533">
        <v>485</v>
      </c>
      <c r="M533">
        <v>55</v>
      </c>
      <c r="N533">
        <v>80</v>
      </c>
      <c r="O533">
        <v>105</v>
      </c>
      <c r="P533">
        <v>17</v>
      </c>
      <c r="Q533">
        <v>243</v>
      </c>
      <c r="R533">
        <v>122</v>
      </c>
      <c r="S533">
        <f t="shared" si="24"/>
        <v>382</v>
      </c>
      <c r="T533" t="s">
        <v>6499</v>
      </c>
      <c r="U533">
        <f t="shared" si="25"/>
        <v>1</v>
      </c>
      <c r="V533">
        <f t="shared" si="26"/>
        <v>2006</v>
      </c>
    </row>
    <row r="534" spans="1:22" x14ac:dyDescent="0.25">
      <c r="A534" s="3" t="s">
        <v>616</v>
      </c>
      <c r="B534" s="3" t="s">
        <v>3845</v>
      </c>
      <c r="C534" s="3">
        <v>2175</v>
      </c>
      <c r="D534" s="3">
        <v>620</v>
      </c>
      <c r="E534" s="3">
        <v>294</v>
      </c>
      <c r="F534">
        <v>21</v>
      </c>
      <c r="G534">
        <v>44</v>
      </c>
      <c r="H534">
        <v>24</v>
      </c>
      <c r="I534">
        <v>40</v>
      </c>
      <c r="J534">
        <v>2175</v>
      </c>
      <c r="K534">
        <v>920</v>
      </c>
      <c r="L534">
        <v>725</v>
      </c>
      <c r="M534">
        <v>100</v>
      </c>
      <c r="N534">
        <v>70</v>
      </c>
      <c r="O534">
        <v>100</v>
      </c>
      <c r="P534">
        <v>69</v>
      </c>
      <c r="Q534">
        <v>541</v>
      </c>
      <c r="R534">
        <v>68</v>
      </c>
      <c r="S534">
        <f t="shared" si="24"/>
        <v>678</v>
      </c>
      <c r="T534" t="s">
        <v>6497</v>
      </c>
      <c r="U534">
        <f t="shared" si="25"/>
        <v>0</v>
      </c>
      <c r="V534">
        <f t="shared" si="26"/>
        <v>0</v>
      </c>
    </row>
    <row r="535" spans="1:22" x14ac:dyDescent="0.25">
      <c r="A535" s="3" t="s">
        <v>617</v>
      </c>
      <c r="B535" s="3" t="s">
        <v>3846</v>
      </c>
      <c r="C535" s="3">
        <v>1129</v>
      </c>
      <c r="D535" s="3">
        <v>288</v>
      </c>
      <c r="E535" s="3">
        <v>148</v>
      </c>
      <c r="F535">
        <v>11</v>
      </c>
      <c r="G535">
        <v>38</v>
      </c>
      <c r="H535">
        <v>9</v>
      </c>
      <c r="I535">
        <v>36</v>
      </c>
      <c r="J535">
        <v>1146</v>
      </c>
      <c r="K535">
        <v>510</v>
      </c>
      <c r="L535">
        <v>280</v>
      </c>
      <c r="M535">
        <v>45</v>
      </c>
      <c r="N535">
        <v>30</v>
      </c>
      <c r="O535">
        <v>90</v>
      </c>
      <c r="P535">
        <v>88</v>
      </c>
      <c r="Q535">
        <v>138</v>
      </c>
      <c r="R535">
        <v>56</v>
      </c>
      <c r="S535">
        <f t="shared" si="24"/>
        <v>282</v>
      </c>
      <c r="T535" t="s">
        <v>6499</v>
      </c>
      <c r="U535">
        <f t="shared" si="25"/>
        <v>1</v>
      </c>
      <c r="V535">
        <f t="shared" si="26"/>
        <v>1146</v>
      </c>
    </row>
    <row r="536" spans="1:22" x14ac:dyDescent="0.25">
      <c r="A536" s="3" t="s">
        <v>618</v>
      </c>
      <c r="B536" s="3" t="s">
        <v>3847</v>
      </c>
      <c r="C536" s="3">
        <v>1109</v>
      </c>
      <c r="D536" s="3">
        <v>374</v>
      </c>
      <c r="E536" s="3">
        <v>172</v>
      </c>
      <c r="F536">
        <v>3</v>
      </c>
      <c r="G536">
        <v>35</v>
      </c>
      <c r="H536">
        <v>38</v>
      </c>
      <c r="I536">
        <v>7</v>
      </c>
      <c r="J536">
        <v>1109</v>
      </c>
      <c r="K536">
        <v>530</v>
      </c>
      <c r="L536">
        <v>275</v>
      </c>
      <c r="M536">
        <v>45</v>
      </c>
      <c r="N536">
        <v>35</v>
      </c>
      <c r="O536">
        <v>40</v>
      </c>
      <c r="P536">
        <v>59</v>
      </c>
      <c r="Q536">
        <v>134</v>
      </c>
      <c r="R536">
        <v>91</v>
      </c>
      <c r="S536">
        <f t="shared" si="24"/>
        <v>284</v>
      </c>
      <c r="T536" t="s">
        <v>6497</v>
      </c>
      <c r="U536">
        <f t="shared" si="25"/>
        <v>0</v>
      </c>
      <c r="V536">
        <f t="shared" si="26"/>
        <v>0</v>
      </c>
    </row>
    <row r="537" spans="1:22" x14ac:dyDescent="0.25">
      <c r="A537" s="3" t="s">
        <v>619</v>
      </c>
      <c r="B537" s="3" t="s">
        <v>3848</v>
      </c>
      <c r="C537" s="3">
        <v>5446</v>
      </c>
      <c r="D537" s="3">
        <v>1725</v>
      </c>
      <c r="E537" s="3">
        <v>474</v>
      </c>
      <c r="F537">
        <v>129</v>
      </c>
      <c r="G537">
        <v>63</v>
      </c>
      <c r="H537">
        <v>87</v>
      </c>
      <c r="I537">
        <v>108</v>
      </c>
      <c r="J537">
        <v>5446</v>
      </c>
      <c r="K537">
        <v>2190</v>
      </c>
      <c r="L537">
        <v>1850</v>
      </c>
      <c r="M537">
        <v>300</v>
      </c>
      <c r="N537">
        <v>235</v>
      </c>
      <c r="O537">
        <v>480</v>
      </c>
      <c r="P537">
        <v>357</v>
      </c>
      <c r="Q537">
        <v>1274</v>
      </c>
      <c r="R537">
        <v>203</v>
      </c>
      <c r="S537">
        <f t="shared" si="24"/>
        <v>1834</v>
      </c>
      <c r="T537" t="s">
        <v>6498</v>
      </c>
      <c r="U537">
        <f t="shared" si="25"/>
        <v>0</v>
      </c>
      <c r="V537">
        <f t="shared" si="26"/>
        <v>0</v>
      </c>
    </row>
    <row r="538" spans="1:22" x14ac:dyDescent="0.25">
      <c r="A538" s="3" t="s">
        <v>620</v>
      </c>
      <c r="B538" s="3" t="s">
        <v>3849</v>
      </c>
      <c r="C538" s="3">
        <v>2939</v>
      </c>
      <c r="D538" s="3">
        <v>1419</v>
      </c>
      <c r="E538" s="3">
        <v>780</v>
      </c>
      <c r="F538">
        <v>80</v>
      </c>
      <c r="G538">
        <v>40</v>
      </c>
      <c r="H538">
        <v>80</v>
      </c>
      <c r="I538">
        <v>64</v>
      </c>
      <c r="J538">
        <v>2939</v>
      </c>
      <c r="K538">
        <v>1100</v>
      </c>
      <c r="L538">
        <v>705</v>
      </c>
      <c r="M538">
        <v>115</v>
      </c>
      <c r="N538">
        <v>150</v>
      </c>
      <c r="O538">
        <v>100</v>
      </c>
      <c r="P538">
        <v>72</v>
      </c>
      <c r="Q538">
        <v>393</v>
      </c>
      <c r="R538">
        <v>204</v>
      </c>
      <c r="S538">
        <f t="shared" si="24"/>
        <v>669</v>
      </c>
      <c r="T538" t="s">
        <v>6499</v>
      </c>
      <c r="U538">
        <f t="shared" si="25"/>
        <v>1</v>
      </c>
      <c r="V538">
        <f t="shared" si="26"/>
        <v>2939</v>
      </c>
    </row>
    <row r="539" spans="1:22" x14ac:dyDescent="0.25">
      <c r="A539" s="3" t="s">
        <v>621</v>
      </c>
      <c r="B539" s="3" t="s">
        <v>3850</v>
      </c>
      <c r="C539" s="3">
        <v>2302</v>
      </c>
      <c r="D539" s="3">
        <v>766</v>
      </c>
      <c r="E539" s="3">
        <v>429</v>
      </c>
      <c r="F539">
        <v>11</v>
      </c>
      <c r="G539">
        <v>61</v>
      </c>
      <c r="H539">
        <v>65</v>
      </c>
      <c r="I539">
        <v>17</v>
      </c>
      <c r="J539">
        <v>2302</v>
      </c>
      <c r="K539">
        <v>880</v>
      </c>
      <c r="L539">
        <v>600</v>
      </c>
      <c r="M539">
        <v>35</v>
      </c>
      <c r="N539">
        <v>75</v>
      </c>
      <c r="O539">
        <v>95</v>
      </c>
      <c r="P539">
        <v>95</v>
      </c>
      <c r="Q539">
        <v>358</v>
      </c>
      <c r="R539">
        <v>104</v>
      </c>
      <c r="S539">
        <f t="shared" si="24"/>
        <v>557</v>
      </c>
      <c r="T539" t="s">
        <v>6497</v>
      </c>
      <c r="U539">
        <f t="shared" si="25"/>
        <v>0</v>
      </c>
      <c r="V539">
        <f t="shared" si="26"/>
        <v>0</v>
      </c>
    </row>
    <row r="540" spans="1:22" x14ac:dyDescent="0.25">
      <c r="A540" s="3" t="s">
        <v>622</v>
      </c>
      <c r="B540" s="3" t="s">
        <v>3851</v>
      </c>
      <c r="C540" s="3">
        <v>742</v>
      </c>
      <c r="D540" s="3">
        <v>119</v>
      </c>
      <c r="E540" s="3">
        <v>16</v>
      </c>
      <c r="F540">
        <v>0</v>
      </c>
      <c r="G540">
        <v>0</v>
      </c>
      <c r="H540">
        <v>7</v>
      </c>
      <c r="I540">
        <v>18</v>
      </c>
      <c r="J540">
        <v>742</v>
      </c>
      <c r="K540">
        <v>335</v>
      </c>
      <c r="L540">
        <v>195</v>
      </c>
      <c r="M540">
        <v>30</v>
      </c>
      <c r="N540">
        <v>40</v>
      </c>
      <c r="O540">
        <v>45</v>
      </c>
      <c r="P540">
        <v>6</v>
      </c>
      <c r="Q540">
        <v>59</v>
      </c>
      <c r="R540">
        <v>111</v>
      </c>
      <c r="S540">
        <f t="shared" si="24"/>
        <v>176</v>
      </c>
      <c r="T540" t="s">
        <v>6498</v>
      </c>
      <c r="U540">
        <f t="shared" si="25"/>
        <v>0</v>
      </c>
      <c r="V540">
        <f t="shared" si="26"/>
        <v>0</v>
      </c>
    </row>
    <row r="541" spans="1:22" x14ac:dyDescent="0.25">
      <c r="A541" s="3" t="s">
        <v>623</v>
      </c>
      <c r="B541" s="3" t="s">
        <v>3852</v>
      </c>
      <c r="C541" s="3">
        <v>1889</v>
      </c>
      <c r="D541" s="3">
        <v>708</v>
      </c>
      <c r="E541" s="3">
        <v>398</v>
      </c>
      <c r="F541">
        <v>0</v>
      </c>
      <c r="G541">
        <v>4</v>
      </c>
      <c r="H541">
        <v>5</v>
      </c>
      <c r="I541">
        <v>0</v>
      </c>
      <c r="J541">
        <v>2041</v>
      </c>
      <c r="K541">
        <v>720</v>
      </c>
      <c r="L541">
        <v>515</v>
      </c>
      <c r="M541">
        <v>35</v>
      </c>
      <c r="N541">
        <v>45</v>
      </c>
      <c r="O541">
        <v>110</v>
      </c>
      <c r="P541">
        <v>68</v>
      </c>
      <c r="Q541">
        <v>314</v>
      </c>
      <c r="R541">
        <v>90</v>
      </c>
      <c r="S541">
        <f t="shared" si="24"/>
        <v>472</v>
      </c>
      <c r="T541" t="s">
        <v>6499</v>
      </c>
      <c r="U541">
        <f t="shared" si="25"/>
        <v>1</v>
      </c>
      <c r="V541">
        <f t="shared" si="26"/>
        <v>2041</v>
      </c>
    </row>
    <row r="542" spans="1:22" x14ac:dyDescent="0.25">
      <c r="A542" s="3" t="s">
        <v>624</v>
      </c>
      <c r="B542" s="3" t="s">
        <v>3853</v>
      </c>
      <c r="C542" s="3">
        <v>1464</v>
      </c>
      <c r="D542" s="3">
        <v>599</v>
      </c>
      <c r="E542" s="3">
        <v>236</v>
      </c>
      <c r="F542">
        <v>49</v>
      </c>
      <c r="G542">
        <v>28</v>
      </c>
      <c r="H542">
        <v>32</v>
      </c>
      <c r="I542">
        <v>46</v>
      </c>
      <c r="J542">
        <v>1464</v>
      </c>
      <c r="K542">
        <v>555</v>
      </c>
      <c r="L542">
        <v>460</v>
      </c>
      <c r="M542">
        <v>60</v>
      </c>
      <c r="N542">
        <v>90</v>
      </c>
      <c r="O542">
        <v>130</v>
      </c>
      <c r="P542">
        <v>175</v>
      </c>
      <c r="Q542">
        <v>144</v>
      </c>
      <c r="R542">
        <v>50</v>
      </c>
      <c r="S542">
        <f t="shared" si="24"/>
        <v>369</v>
      </c>
      <c r="T542" t="s">
        <v>6499</v>
      </c>
      <c r="U542">
        <f t="shared" si="25"/>
        <v>1</v>
      </c>
      <c r="V542">
        <f t="shared" si="26"/>
        <v>1464</v>
      </c>
    </row>
    <row r="543" spans="1:22" x14ac:dyDescent="0.25">
      <c r="A543" s="3" t="s">
        <v>625</v>
      </c>
      <c r="B543" s="3" t="s">
        <v>3854</v>
      </c>
      <c r="C543" s="3">
        <v>2777</v>
      </c>
      <c r="D543" s="3">
        <v>1168</v>
      </c>
      <c r="E543" s="3">
        <v>435</v>
      </c>
      <c r="F543">
        <v>51</v>
      </c>
      <c r="G543">
        <v>40</v>
      </c>
      <c r="H543">
        <v>69</v>
      </c>
      <c r="I543">
        <v>77</v>
      </c>
      <c r="J543">
        <v>2777</v>
      </c>
      <c r="K543">
        <v>895</v>
      </c>
      <c r="L543">
        <v>585</v>
      </c>
      <c r="M543">
        <v>80</v>
      </c>
      <c r="N543">
        <v>110</v>
      </c>
      <c r="O543">
        <v>145</v>
      </c>
      <c r="P543">
        <v>233</v>
      </c>
      <c r="Q543">
        <v>259</v>
      </c>
      <c r="R543">
        <v>169</v>
      </c>
      <c r="S543">
        <f t="shared" si="24"/>
        <v>661</v>
      </c>
      <c r="T543" t="s">
        <v>6499</v>
      </c>
      <c r="U543">
        <f t="shared" si="25"/>
        <v>1</v>
      </c>
      <c r="V543">
        <f t="shared" si="26"/>
        <v>2777</v>
      </c>
    </row>
    <row r="544" spans="1:22" x14ac:dyDescent="0.25">
      <c r="A544" s="3" t="s">
        <v>626</v>
      </c>
      <c r="B544" s="3" t="s">
        <v>3855</v>
      </c>
      <c r="C544" s="3">
        <v>4006</v>
      </c>
      <c r="D544" s="3">
        <v>1719</v>
      </c>
      <c r="E544" s="3">
        <v>966</v>
      </c>
      <c r="F544">
        <v>49</v>
      </c>
      <c r="G544">
        <v>200</v>
      </c>
      <c r="H544">
        <v>157</v>
      </c>
      <c r="I544">
        <v>86</v>
      </c>
      <c r="J544">
        <v>4006</v>
      </c>
      <c r="K544">
        <v>1470</v>
      </c>
      <c r="L544">
        <v>1030</v>
      </c>
      <c r="M544">
        <v>205</v>
      </c>
      <c r="N544">
        <v>95</v>
      </c>
      <c r="O544">
        <v>310</v>
      </c>
      <c r="P544">
        <v>281</v>
      </c>
      <c r="Q544">
        <v>366</v>
      </c>
      <c r="R544">
        <v>257</v>
      </c>
      <c r="S544">
        <f t="shared" si="24"/>
        <v>904</v>
      </c>
      <c r="T544" t="s">
        <v>6499</v>
      </c>
      <c r="U544">
        <f t="shared" si="25"/>
        <v>1</v>
      </c>
      <c r="V544">
        <f t="shared" si="26"/>
        <v>4006</v>
      </c>
    </row>
    <row r="545" spans="1:22" x14ac:dyDescent="0.25">
      <c r="A545" s="3" t="s">
        <v>627</v>
      </c>
      <c r="B545" s="3" t="s">
        <v>3856</v>
      </c>
      <c r="C545" s="3">
        <v>3264</v>
      </c>
      <c r="D545" s="3">
        <v>1455</v>
      </c>
      <c r="E545" s="3">
        <v>708</v>
      </c>
      <c r="F545">
        <v>42</v>
      </c>
      <c r="G545">
        <v>145</v>
      </c>
      <c r="H545">
        <v>125</v>
      </c>
      <c r="I545">
        <v>48</v>
      </c>
      <c r="J545">
        <v>3264</v>
      </c>
      <c r="K545">
        <v>1395</v>
      </c>
      <c r="L545">
        <v>500</v>
      </c>
      <c r="M545">
        <v>95</v>
      </c>
      <c r="N545">
        <v>40</v>
      </c>
      <c r="O545">
        <v>130</v>
      </c>
      <c r="P545">
        <v>42</v>
      </c>
      <c r="Q545">
        <v>317</v>
      </c>
      <c r="R545">
        <v>81</v>
      </c>
      <c r="S545">
        <f t="shared" si="24"/>
        <v>440</v>
      </c>
      <c r="T545" t="s">
        <v>6499</v>
      </c>
      <c r="U545">
        <f t="shared" si="25"/>
        <v>1</v>
      </c>
      <c r="V545">
        <f t="shared" si="26"/>
        <v>3264</v>
      </c>
    </row>
    <row r="546" spans="1:22" x14ac:dyDescent="0.25">
      <c r="A546" s="3" t="s">
        <v>628</v>
      </c>
      <c r="B546" s="3" t="s">
        <v>3857</v>
      </c>
      <c r="C546" s="3">
        <v>4204</v>
      </c>
      <c r="D546" s="3">
        <v>1449</v>
      </c>
      <c r="E546" s="3">
        <v>585</v>
      </c>
      <c r="F546">
        <v>57</v>
      </c>
      <c r="G546">
        <v>128</v>
      </c>
      <c r="H546">
        <v>102</v>
      </c>
      <c r="I546">
        <v>93</v>
      </c>
      <c r="J546">
        <v>4204</v>
      </c>
      <c r="K546">
        <v>1850</v>
      </c>
      <c r="L546">
        <v>1040</v>
      </c>
      <c r="M546">
        <v>140</v>
      </c>
      <c r="N546">
        <v>95</v>
      </c>
      <c r="O546">
        <v>240</v>
      </c>
      <c r="P546">
        <v>235</v>
      </c>
      <c r="Q546">
        <v>514</v>
      </c>
      <c r="R546">
        <v>162</v>
      </c>
      <c r="S546">
        <f t="shared" si="24"/>
        <v>911</v>
      </c>
      <c r="T546" t="s">
        <v>6499</v>
      </c>
      <c r="U546">
        <f t="shared" si="25"/>
        <v>1</v>
      </c>
      <c r="V546">
        <f t="shared" si="26"/>
        <v>4204</v>
      </c>
    </row>
    <row r="547" spans="1:22" x14ac:dyDescent="0.25">
      <c r="A547" s="3" t="s">
        <v>629</v>
      </c>
      <c r="B547" s="3" t="s">
        <v>3858</v>
      </c>
      <c r="C547" s="3">
        <v>3368</v>
      </c>
      <c r="D547" s="3">
        <v>2092</v>
      </c>
      <c r="E547" s="3">
        <v>1308</v>
      </c>
      <c r="F547">
        <v>95</v>
      </c>
      <c r="G547">
        <v>84</v>
      </c>
      <c r="H547">
        <v>119</v>
      </c>
      <c r="I547">
        <v>9</v>
      </c>
      <c r="J547">
        <v>3408</v>
      </c>
      <c r="K547">
        <v>1110</v>
      </c>
      <c r="L547">
        <v>520</v>
      </c>
      <c r="M547">
        <v>125</v>
      </c>
      <c r="N547">
        <v>110</v>
      </c>
      <c r="O547">
        <v>75</v>
      </c>
      <c r="P547">
        <v>95</v>
      </c>
      <c r="Q547">
        <v>91</v>
      </c>
      <c r="R547">
        <v>340</v>
      </c>
      <c r="S547">
        <f t="shared" si="24"/>
        <v>526</v>
      </c>
      <c r="T547" t="s">
        <v>6499</v>
      </c>
      <c r="U547">
        <f t="shared" si="25"/>
        <v>1</v>
      </c>
      <c r="V547">
        <f t="shared" si="26"/>
        <v>3408</v>
      </c>
    </row>
    <row r="548" spans="1:22" x14ac:dyDescent="0.25">
      <c r="A548" s="3" t="s">
        <v>630</v>
      </c>
      <c r="B548" s="3" t="s">
        <v>3859</v>
      </c>
      <c r="C548" s="3">
        <v>3988</v>
      </c>
      <c r="D548" s="3">
        <v>1444</v>
      </c>
      <c r="E548" s="3">
        <v>766</v>
      </c>
      <c r="F548">
        <v>37</v>
      </c>
      <c r="G548">
        <v>129</v>
      </c>
      <c r="H548">
        <v>104</v>
      </c>
      <c r="I548">
        <v>110</v>
      </c>
      <c r="J548">
        <v>4256</v>
      </c>
      <c r="K548">
        <v>1385</v>
      </c>
      <c r="L548">
        <v>1030</v>
      </c>
      <c r="M548">
        <v>235</v>
      </c>
      <c r="N548">
        <v>150</v>
      </c>
      <c r="O548">
        <v>175</v>
      </c>
      <c r="P548">
        <v>135</v>
      </c>
      <c r="Q548">
        <v>633</v>
      </c>
      <c r="R548">
        <v>268</v>
      </c>
      <c r="S548">
        <f t="shared" si="24"/>
        <v>1036</v>
      </c>
      <c r="T548" t="s">
        <v>6499</v>
      </c>
      <c r="U548">
        <f t="shared" si="25"/>
        <v>1</v>
      </c>
      <c r="V548">
        <f t="shared" si="26"/>
        <v>4256</v>
      </c>
    </row>
    <row r="549" spans="1:22" x14ac:dyDescent="0.25">
      <c r="A549" s="3" t="s">
        <v>631</v>
      </c>
      <c r="B549" s="3" t="s">
        <v>3860</v>
      </c>
      <c r="C549" s="3">
        <v>1890</v>
      </c>
      <c r="D549" s="3">
        <v>873</v>
      </c>
      <c r="E549" s="3">
        <v>477</v>
      </c>
      <c r="F549">
        <v>35</v>
      </c>
      <c r="G549">
        <v>25</v>
      </c>
      <c r="H549">
        <v>50</v>
      </c>
      <c r="I549">
        <v>12</v>
      </c>
      <c r="J549">
        <v>1931</v>
      </c>
      <c r="K549">
        <v>685</v>
      </c>
      <c r="L549">
        <v>455</v>
      </c>
      <c r="M549">
        <v>65</v>
      </c>
      <c r="N549">
        <v>80</v>
      </c>
      <c r="O549">
        <v>80</v>
      </c>
      <c r="P549">
        <v>67</v>
      </c>
      <c r="Q549">
        <v>199</v>
      </c>
      <c r="R549">
        <v>177</v>
      </c>
      <c r="S549">
        <f t="shared" si="24"/>
        <v>443</v>
      </c>
      <c r="T549" t="s">
        <v>6499</v>
      </c>
      <c r="U549">
        <f t="shared" si="25"/>
        <v>1</v>
      </c>
      <c r="V549">
        <f t="shared" si="26"/>
        <v>1931</v>
      </c>
    </row>
    <row r="550" spans="1:22" x14ac:dyDescent="0.25">
      <c r="A550" s="3" t="s">
        <v>632</v>
      </c>
      <c r="B550" s="3" t="s">
        <v>3861</v>
      </c>
      <c r="C550" s="3">
        <v>2327</v>
      </c>
      <c r="D550" s="3">
        <v>1594</v>
      </c>
      <c r="E550" s="3">
        <v>747</v>
      </c>
      <c r="F550">
        <v>60</v>
      </c>
      <c r="G550">
        <v>33</v>
      </c>
      <c r="H550">
        <v>38</v>
      </c>
      <c r="I550">
        <v>23</v>
      </c>
      <c r="J550">
        <v>2327</v>
      </c>
      <c r="K550">
        <v>630</v>
      </c>
      <c r="L550">
        <v>320</v>
      </c>
      <c r="M550">
        <v>75</v>
      </c>
      <c r="N550">
        <v>75</v>
      </c>
      <c r="O550">
        <v>55</v>
      </c>
      <c r="P550">
        <v>15</v>
      </c>
      <c r="Q550">
        <v>54</v>
      </c>
      <c r="R550">
        <v>217</v>
      </c>
      <c r="S550">
        <f t="shared" si="24"/>
        <v>286</v>
      </c>
      <c r="T550" t="s">
        <v>6499</v>
      </c>
      <c r="U550">
        <f t="shared" si="25"/>
        <v>1</v>
      </c>
      <c r="V550">
        <f t="shared" si="26"/>
        <v>2327</v>
      </c>
    </row>
    <row r="551" spans="1:22" x14ac:dyDescent="0.25">
      <c r="A551" s="3" t="s">
        <v>633</v>
      </c>
      <c r="B551" s="3" t="s">
        <v>3862</v>
      </c>
      <c r="C551" s="3">
        <v>3306</v>
      </c>
      <c r="D551" s="3">
        <v>2186</v>
      </c>
      <c r="E551" s="3">
        <v>1120</v>
      </c>
      <c r="F551">
        <v>91</v>
      </c>
      <c r="G551">
        <v>104</v>
      </c>
      <c r="H551">
        <v>64</v>
      </c>
      <c r="I551">
        <v>53</v>
      </c>
      <c r="J551">
        <v>3336</v>
      </c>
      <c r="K551">
        <v>1130</v>
      </c>
      <c r="L551">
        <v>270</v>
      </c>
      <c r="M551">
        <v>40</v>
      </c>
      <c r="N551">
        <v>20</v>
      </c>
      <c r="O551">
        <v>30</v>
      </c>
      <c r="P551">
        <v>19</v>
      </c>
      <c r="Q551">
        <v>19</v>
      </c>
      <c r="R551">
        <v>196</v>
      </c>
      <c r="S551">
        <f t="shared" si="24"/>
        <v>234</v>
      </c>
      <c r="T551" t="s">
        <v>6499</v>
      </c>
      <c r="U551">
        <f t="shared" si="25"/>
        <v>1</v>
      </c>
      <c r="V551">
        <f t="shared" si="26"/>
        <v>3336</v>
      </c>
    </row>
    <row r="552" spans="1:22" x14ac:dyDescent="0.25">
      <c r="A552" s="3" t="s">
        <v>634</v>
      </c>
      <c r="B552" s="3" t="s">
        <v>3863</v>
      </c>
      <c r="C552" s="3">
        <v>3136</v>
      </c>
      <c r="D552" s="3">
        <v>793</v>
      </c>
      <c r="E552" s="3">
        <v>282</v>
      </c>
      <c r="F552">
        <v>22</v>
      </c>
      <c r="G552">
        <v>69</v>
      </c>
      <c r="H552">
        <v>171</v>
      </c>
      <c r="I552">
        <v>24</v>
      </c>
      <c r="J552">
        <v>3136</v>
      </c>
      <c r="K552">
        <v>1545</v>
      </c>
      <c r="L552">
        <v>825</v>
      </c>
      <c r="M552">
        <v>160</v>
      </c>
      <c r="N552">
        <v>55</v>
      </c>
      <c r="O552">
        <v>210</v>
      </c>
      <c r="P552">
        <v>164</v>
      </c>
      <c r="Q552">
        <v>522</v>
      </c>
      <c r="R552">
        <v>66</v>
      </c>
      <c r="S552">
        <f t="shared" si="24"/>
        <v>752</v>
      </c>
      <c r="T552" t="s">
        <v>6497</v>
      </c>
      <c r="U552">
        <f t="shared" si="25"/>
        <v>0</v>
      </c>
      <c r="V552">
        <f t="shared" si="26"/>
        <v>0</v>
      </c>
    </row>
    <row r="553" spans="1:22" x14ac:dyDescent="0.25">
      <c r="A553" s="3" t="s">
        <v>635</v>
      </c>
      <c r="B553" s="3" t="s">
        <v>3864</v>
      </c>
      <c r="C553" s="3">
        <v>2073</v>
      </c>
      <c r="D553" s="3">
        <v>1254</v>
      </c>
      <c r="E553" s="3">
        <v>675</v>
      </c>
      <c r="F553">
        <v>67</v>
      </c>
      <c r="G553">
        <v>36</v>
      </c>
      <c r="H553">
        <v>34</v>
      </c>
      <c r="I553">
        <v>16</v>
      </c>
      <c r="J553">
        <v>2106</v>
      </c>
      <c r="K553">
        <v>790</v>
      </c>
      <c r="L553">
        <v>260</v>
      </c>
      <c r="M553">
        <v>15</v>
      </c>
      <c r="N553">
        <v>70</v>
      </c>
      <c r="O553">
        <v>35</v>
      </c>
      <c r="P553">
        <v>7</v>
      </c>
      <c r="Q553">
        <v>93</v>
      </c>
      <c r="R553">
        <v>184</v>
      </c>
      <c r="S553">
        <f t="shared" si="24"/>
        <v>284</v>
      </c>
      <c r="T553" t="s">
        <v>6499</v>
      </c>
      <c r="U553">
        <f t="shared" si="25"/>
        <v>1</v>
      </c>
      <c r="V553">
        <f t="shared" si="26"/>
        <v>2106</v>
      </c>
    </row>
    <row r="554" spans="1:22" x14ac:dyDescent="0.25">
      <c r="A554" s="3" t="s">
        <v>636</v>
      </c>
      <c r="B554" s="3" t="s">
        <v>3865</v>
      </c>
      <c r="C554" s="3">
        <v>1598</v>
      </c>
      <c r="D554" s="3">
        <v>728</v>
      </c>
      <c r="E554" s="3">
        <v>338</v>
      </c>
      <c r="F554">
        <v>66</v>
      </c>
      <c r="G554">
        <v>9</v>
      </c>
      <c r="H554">
        <v>20</v>
      </c>
      <c r="I554">
        <v>14</v>
      </c>
      <c r="J554">
        <v>1598</v>
      </c>
      <c r="K554">
        <v>730</v>
      </c>
      <c r="L554">
        <v>355</v>
      </c>
      <c r="M554">
        <v>65</v>
      </c>
      <c r="N554">
        <v>45</v>
      </c>
      <c r="O554">
        <v>80</v>
      </c>
      <c r="P554">
        <v>9</v>
      </c>
      <c r="Q554">
        <v>17</v>
      </c>
      <c r="R554">
        <v>301</v>
      </c>
      <c r="S554">
        <f t="shared" si="24"/>
        <v>327</v>
      </c>
      <c r="T554" t="s">
        <v>6499</v>
      </c>
      <c r="U554">
        <f t="shared" si="25"/>
        <v>1</v>
      </c>
      <c r="V554">
        <f t="shared" si="26"/>
        <v>1598</v>
      </c>
    </row>
    <row r="555" spans="1:22" x14ac:dyDescent="0.25">
      <c r="A555" s="3" t="s">
        <v>203</v>
      </c>
      <c r="B555" s="3" t="s">
        <v>3432</v>
      </c>
      <c r="C555" s="3">
        <v>2727</v>
      </c>
      <c r="D555" s="3">
        <v>260</v>
      </c>
      <c r="E555" s="3">
        <v>109</v>
      </c>
      <c r="F555">
        <v>0</v>
      </c>
      <c r="G555">
        <v>9</v>
      </c>
      <c r="H555">
        <v>0</v>
      </c>
      <c r="I555">
        <v>13</v>
      </c>
      <c r="J555">
        <v>2736</v>
      </c>
      <c r="K555">
        <v>1130</v>
      </c>
      <c r="L555">
        <v>470</v>
      </c>
      <c r="M555">
        <v>10</v>
      </c>
      <c r="N555">
        <v>35</v>
      </c>
      <c r="O555">
        <v>25</v>
      </c>
      <c r="P555">
        <v>0</v>
      </c>
      <c r="Q555">
        <v>13</v>
      </c>
      <c r="R555">
        <v>305</v>
      </c>
      <c r="S555">
        <f t="shared" si="24"/>
        <v>318</v>
      </c>
      <c r="T555" t="s">
        <v>6497</v>
      </c>
      <c r="U555">
        <f t="shared" si="25"/>
        <v>0</v>
      </c>
      <c r="V555">
        <f t="shared" si="26"/>
        <v>0</v>
      </c>
    </row>
    <row r="556" spans="1:22" x14ac:dyDescent="0.25">
      <c r="A556" s="3" t="s">
        <v>204</v>
      </c>
      <c r="B556" s="3" t="s">
        <v>3433</v>
      </c>
      <c r="C556" s="3">
        <v>5092</v>
      </c>
      <c r="D556" s="3">
        <v>891</v>
      </c>
      <c r="E556" s="3">
        <v>206</v>
      </c>
      <c r="F556">
        <v>0</v>
      </c>
      <c r="G556">
        <v>0</v>
      </c>
      <c r="H556">
        <v>126</v>
      </c>
      <c r="I556">
        <v>14</v>
      </c>
      <c r="J556">
        <v>5092</v>
      </c>
      <c r="K556">
        <v>2205</v>
      </c>
      <c r="L556">
        <v>1390</v>
      </c>
      <c r="M556">
        <v>40</v>
      </c>
      <c r="N556">
        <v>170</v>
      </c>
      <c r="O556">
        <v>80</v>
      </c>
      <c r="P556">
        <v>15</v>
      </c>
      <c r="Q556">
        <v>42</v>
      </c>
      <c r="R556">
        <v>932</v>
      </c>
      <c r="S556">
        <f t="shared" si="24"/>
        <v>989</v>
      </c>
      <c r="T556" t="s">
        <v>6497</v>
      </c>
      <c r="U556">
        <f t="shared" si="25"/>
        <v>0</v>
      </c>
      <c r="V556">
        <f t="shared" si="26"/>
        <v>0</v>
      </c>
    </row>
    <row r="557" spans="1:22" x14ac:dyDescent="0.25">
      <c r="A557" s="3" t="s">
        <v>205</v>
      </c>
      <c r="B557" s="3" t="s">
        <v>3434</v>
      </c>
      <c r="C557" s="3">
        <v>2483</v>
      </c>
      <c r="D557" s="3">
        <v>424</v>
      </c>
      <c r="E557" s="3">
        <v>204</v>
      </c>
      <c r="F557">
        <v>0</v>
      </c>
      <c r="G557">
        <v>6</v>
      </c>
      <c r="H557">
        <v>7</v>
      </c>
      <c r="I557">
        <v>53</v>
      </c>
      <c r="J557">
        <v>2483</v>
      </c>
      <c r="K557">
        <v>1095</v>
      </c>
      <c r="L557">
        <v>470</v>
      </c>
      <c r="M557">
        <v>10</v>
      </c>
      <c r="N557">
        <v>25</v>
      </c>
      <c r="O557">
        <v>30</v>
      </c>
      <c r="P557">
        <v>9</v>
      </c>
      <c r="Q557">
        <v>21</v>
      </c>
      <c r="R557">
        <v>386</v>
      </c>
      <c r="S557">
        <f t="shared" si="24"/>
        <v>416</v>
      </c>
      <c r="T557" t="s">
        <v>6497</v>
      </c>
      <c r="U557">
        <f t="shared" si="25"/>
        <v>0</v>
      </c>
      <c r="V557">
        <f t="shared" si="26"/>
        <v>0</v>
      </c>
    </row>
    <row r="558" spans="1:22" x14ac:dyDescent="0.25">
      <c r="A558" s="3" t="s">
        <v>206</v>
      </c>
      <c r="B558" s="3" t="s">
        <v>3435</v>
      </c>
      <c r="C558" s="3">
        <v>5878</v>
      </c>
      <c r="D558" s="3">
        <v>641</v>
      </c>
      <c r="E558" s="3">
        <v>206</v>
      </c>
      <c r="F558">
        <v>6</v>
      </c>
      <c r="G558">
        <v>5</v>
      </c>
      <c r="H558">
        <v>17</v>
      </c>
      <c r="I558">
        <v>74</v>
      </c>
      <c r="J558">
        <v>5914</v>
      </c>
      <c r="K558">
        <v>2115</v>
      </c>
      <c r="L558">
        <v>1230</v>
      </c>
      <c r="M558">
        <v>25</v>
      </c>
      <c r="N558">
        <v>20</v>
      </c>
      <c r="O558">
        <v>10</v>
      </c>
      <c r="P558">
        <v>35</v>
      </c>
      <c r="Q558">
        <v>101</v>
      </c>
      <c r="R558">
        <v>748</v>
      </c>
      <c r="S558">
        <f t="shared" si="24"/>
        <v>884</v>
      </c>
      <c r="T558" t="s">
        <v>6497</v>
      </c>
      <c r="U558">
        <f t="shared" si="25"/>
        <v>0</v>
      </c>
      <c r="V558">
        <f t="shared" si="26"/>
        <v>0</v>
      </c>
    </row>
    <row r="559" spans="1:22" x14ac:dyDescent="0.25">
      <c r="A559" s="3" t="s">
        <v>207</v>
      </c>
      <c r="B559" s="3" t="s">
        <v>3436</v>
      </c>
      <c r="C559" s="3">
        <v>2160</v>
      </c>
      <c r="D559" s="3">
        <v>256</v>
      </c>
      <c r="E559" s="3">
        <v>153</v>
      </c>
      <c r="F559">
        <v>0</v>
      </c>
      <c r="G559">
        <v>24</v>
      </c>
      <c r="H559">
        <v>0</v>
      </c>
      <c r="I559">
        <v>9</v>
      </c>
      <c r="J559">
        <v>2160</v>
      </c>
      <c r="K559">
        <v>1090</v>
      </c>
      <c r="L559">
        <v>590</v>
      </c>
      <c r="M559">
        <v>30</v>
      </c>
      <c r="N559">
        <v>15</v>
      </c>
      <c r="O559">
        <v>10</v>
      </c>
      <c r="P559">
        <v>33</v>
      </c>
      <c r="Q559">
        <v>38</v>
      </c>
      <c r="R559">
        <v>374</v>
      </c>
      <c r="S559">
        <f t="shared" si="24"/>
        <v>445</v>
      </c>
      <c r="T559" t="s">
        <v>6497</v>
      </c>
      <c r="U559">
        <f t="shared" si="25"/>
        <v>0</v>
      </c>
      <c r="V559">
        <f t="shared" si="26"/>
        <v>0</v>
      </c>
    </row>
    <row r="560" spans="1:22" x14ac:dyDescent="0.25">
      <c r="A560" s="3" t="s">
        <v>208</v>
      </c>
      <c r="B560" s="3" t="s">
        <v>3437</v>
      </c>
      <c r="C560" s="3">
        <v>1742</v>
      </c>
      <c r="D560" s="3">
        <v>161</v>
      </c>
      <c r="E560" s="3">
        <v>62</v>
      </c>
      <c r="F560">
        <v>0</v>
      </c>
      <c r="G560">
        <v>0</v>
      </c>
      <c r="H560">
        <v>0</v>
      </c>
      <c r="I560">
        <v>6</v>
      </c>
      <c r="J560">
        <v>1742</v>
      </c>
      <c r="K560">
        <v>680</v>
      </c>
      <c r="L560">
        <v>475</v>
      </c>
      <c r="M560">
        <v>15</v>
      </c>
      <c r="N560">
        <v>15</v>
      </c>
      <c r="O560">
        <v>0</v>
      </c>
      <c r="P560">
        <v>23</v>
      </c>
      <c r="Q560">
        <v>0</v>
      </c>
      <c r="R560">
        <v>404</v>
      </c>
      <c r="S560">
        <f t="shared" si="24"/>
        <v>427</v>
      </c>
      <c r="T560" t="s">
        <v>6497</v>
      </c>
      <c r="U560">
        <f t="shared" si="25"/>
        <v>0</v>
      </c>
      <c r="V560">
        <f t="shared" si="26"/>
        <v>0</v>
      </c>
    </row>
    <row r="561" spans="1:22" x14ac:dyDescent="0.25">
      <c r="A561" s="3" t="s">
        <v>209</v>
      </c>
      <c r="B561" s="3" t="s">
        <v>3438</v>
      </c>
      <c r="C561" s="3">
        <v>1402</v>
      </c>
      <c r="D561" s="3">
        <v>229</v>
      </c>
      <c r="E561" s="3">
        <v>34</v>
      </c>
      <c r="F561">
        <v>0</v>
      </c>
      <c r="G561">
        <v>0</v>
      </c>
      <c r="H561">
        <v>0</v>
      </c>
      <c r="I561">
        <v>0</v>
      </c>
      <c r="J561">
        <v>1402</v>
      </c>
      <c r="K561">
        <v>610</v>
      </c>
      <c r="L561">
        <v>260</v>
      </c>
      <c r="M561">
        <v>15</v>
      </c>
      <c r="N561">
        <v>10</v>
      </c>
      <c r="O561">
        <v>25</v>
      </c>
      <c r="P561">
        <v>0</v>
      </c>
      <c r="Q561">
        <v>0</v>
      </c>
      <c r="R561">
        <v>141</v>
      </c>
      <c r="S561">
        <f t="shared" si="24"/>
        <v>141</v>
      </c>
      <c r="T561" t="s">
        <v>6497</v>
      </c>
      <c r="U561">
        <f t="shared" si="25"/>
        <v>0</v>
      </c>
      <c r="V561">
        <f t="shared" si="26"/>
        <v>0</v>
      </c>
    </row>
    <row r="562" spans="1:22" x14ac:dyDescent="0.25">
      <c r="A562" s="3" t="s">
        <v>210</v>
      </c>
      <c r="B562" s="3" t="s">
        <v>3439</v>
      </c>
      <c r="C562" s="3">
        <v>1414</v>
      </c>
      <c r="D562" s="3">
        <v>256</v>
      </c>
      <c r="E562" s="3">
        <v>69</v>
      </c>
      <c r="F562">
        <v>0</v>
      </c>
      <c r="G562">
        <v>10</v>
      </c>
      <c r="H562">
        <v>5</v>
      </c>
      <c r="I562">
        <v>0</v>
      </c>
      <c r="J562">
        <v>1414</v>
      </c>
      <c r="K562">
        <v>540</v>
      </c>
      <c r="L562">
        <v>240</v>
      </c>
      <c r="M562">
        <v>10</v>
      </c>
      <c r="N562">
        <v>10</v>
      </c>
      <c r="O562">
        <v>50</v>
      </c>
      <c r="P562">
        <v>0</v>
      </c>
      <c r="Q562">
        <v>5</v>
      </c>
      <c r="R562">
        <v>156</v>
      </c>
      <c r="S562">
        <f t="shared" si="24"/>
        <v>161</v>
      </c>
      <c r="T562" t="s">
        <v>6498</v>
      </c>
      <c r="U562">
        <f t="shared" si="25"/>
        <v>0</v>
      </c>
      <c r="V562">
        <f t="shared" si="26"/>
        <v>0</v>
      </c>
    </row>
    <row r="563" spans="1:22" x14ac:dyDescent="0.25">
      <c r="A563" s="3" t="s">
        <v>211</v>
      </c>
      <c r="B563" s="3" t="s">
        <v>3440</v>
      </c>
      <c r="C563" s="3">
        <v>1829</v>
      </c>
      <c r="D563" s="3">
        <v>138</v>
      </c>
      <c r="E563" s="3">
        <v>41</v>
      </c>
      <c r="F563">
        <v>13</v>
      </c>
      <c r="G563">
        <v>14</v>
      </c>
      <c r="H563">
        <v>19</v>
      </c>
      <c r="I563">
        <v>0</v>
      </c>
      <c r="J563">
        <v>1829</v>
      </c>
      <c r="K563">
        <v>715</v>
      </c>
      <c r="L563">
        <v>410</v>
      </c>
      <c r="M563">
        <v>25</v>
      </c>
      <c r="N563">
        <v>25</v>
      </c>
      <c r="O563">
        <v>35</v>
      </c>
      <c r="P563">
        <v>29</v>
      </c>
      <c r="Q563">
        <v>6</v>
      </c>
      <c r="R563">
        <v>208</v>
      </c>
      <c r="S563">
        <f t="shared" si="24"/>
        <v>243</v>
      </c>
      <c r="T563" t="s">
        <v>6497</v>
      </c>
      <c r="U563">
        <f t="shared" si="25"/>
        <v>0</v>
      </c>
      <c r="V563">
        <f t="shared" si="26"/>
        <v>0</v>
      </c>
    </row>
    <row r="564" spans="1:22" x14ac:dyDescent="0.25">
      <c r="A564" s="3" t="s">
        <v>637</v>
      </c>
      <c r="B564" s="3" t="s">
        <v>3866</v>
      </c>
      <c r="C564" s="3">
        <v>3316</v>
      </c>
      <c r="D564" s="3">
        <v>2039</v>
      </c>
      <c r="E564" s="3">
        <v>760</v>
      </c>
      <c r="F564">
        <v>63</v>
      </c>
      <c r="G564">
        <v>94</v>
      </c>
      <c r="H564">
        <v>27</v>
      </c>
      <c r="I564">
        <v>100</v>
      </c>
      <c r="J564">
        <v>3325</v>
      </c>
      <c r="K564">
        <v>1015</v>
      </c>
      <c r="L564">
        <v>565</v>
      </c>
      <c r="M564">
        <v>135</v>
      </c>
      <c r="N564">
        <v>60</v>
      </c>
      <c r="O564">
        <v>160</v>
      </c>
      <c r="P564">
        <v>98</v>
      </c>
      <c r="Q564">
        <v>242</v>
      </c>
      <c r="R564">
        <v>177</v>
      </c>
      <c r="S564">
        <f t="shared" si="24"/>
        <v>517</v>
      </c>
      <c r="T564" t="s">
        <v>6499</v>
      </c>
      <c r="U564">
        <f t="shared" si="25"/>
        <v>1</v>
      </c>
      <c r="V564">
        <f t="shared" si="26"/>
        <v>3325</v>
      </c>
    </row>
    <row r="565" spans="1:22" x14ac:dyDescent="0.25">
      <c r="A565" s="3" t="s">
        <v>638</v>
      </c>
      <c r="B565" s="3" t="s">
        <v>3867</v>
      </c>
      <c r="C565" s="3">
        <v>3999</v>
      </c>
      <c r="D565" s="3">
        <v>2208</v>
      </c>
      <c r="E565" s="3">
        <v>1412</v>
      </c>
      <c r="F565">
        <v>45</v>
      </c>
      <c r="G565">
        <v>73</v>
      </c>
      <c r="H565">
        <v>120</v>
      </c>
      <c r="I565">
        <v>12</v>
      </c>
      <c r="J565">
        <v>4033</v>
      </c>
      <c r="K565">
        <v>1110</v>
      </c>
      <c r="L565">
        <v>855</v>
      </c>
      <c r="M565">
        <v>220</v>
      </c>
      <c r="N565">
        <v>45</v>
      </c>
      <c r="O565">
        <v>250</v>
      </c>
      <c r="P565">
        <v>128</v>
      </c>
      <c r="Q565">
        <v>445</v>
      </c>
      <c r="R565">
        <v>257</v>
      </c>
      <c r="S565">
        <f t="shared" si="24"/>
        <v>830</v>
      </c>
      <c r="T565" t="s">
        <v>6499</v>
      </c>
      <c r="U565">
        <f t="shared" si="25"/>
        <v>1</v>
      </c>
      <c r="V565">
        <f t="shared" si="26"/>
        <v>4033</v>
      </c>
    </row>
    <row r="566" spans="1:22" x14ac:dyDescent="0.25">
      <c r="A566" s="3" t="s">
        <v>639</v>
      </c>
      <c r="B566" s="3" t="s">
        <v>3868</v>
      </c>
      <c r="C566" s="3">
        <v>4746</v>
      </c>
      <c r="D566" s="3">
        <v>2999</v>
      </c>
      <c r="E566" s="3">
        <v>1196</v>
      </c>
      <c r="F566">
        <v>155</v>
      </c>
      <c r="G566">
        <v>208</v>
      </c>
      <c r="H566">
        <v>150</v>
      </c>
      <c r="I566">
        <v>111</v>
      </c>
      <c r="J566">
        <v>4817</v>
      </c>
      <c r="K566">
        <v>1945</v>
      </c>
      <c r="L566">
        <v>1060</v>
      </c>
      <c r="M566">
        <v>210</v>
      </c>
      <c r="N566">
        <v>215</v>
      </c>
      <c r="O566">
        <v>195</v>
      </c>
      <c r="P566">
        <v>87</v>
      </c>
      <c r="Q566">
        <v>719</v>
      </c>
      <c r="R566">
        <v>197</v>
      </c>
      <c r="S566">
        <f t="shared" si="24"/>
        <v>1003</v>
      </c>
      <c r="T566" t="s">
        <v>6499</v>
      </c>
      <c r="U566">
        <f t="shared" si="25"/>
        <v>1</v>
      </c>
      <c r="V566">
        <f t="shared" si="26"/>
        <v>4817</v>
      </c>
    </row>
    <row r="567" spans="1:22" x14ac:dyDescent="0.25">
      <c r="A567" s="3" t="s">
        <v>212</v>
      </c>
      <c r="B567" s="3" t="s">
        <v>3441</v>
      </c>
      <c r="C567" s="3">
        <v>1732</v>
      </c>
      <c r="D567" s="3">
        <v>220</v>
      </c>
      <c r="E567" s="3">
        <v>84</v>
      </c>
      <c r="F567">
        <v>0</v>
      </c>
      <c r="G567">
        <v>6</v>
      </c>
      <c r="H567">
        <v>21</v>
      </c>
      <c r="I567">
        <v>0</v>
      </c>
      <c r="J567">
        <v>1732</v>
      </c>
      <c r="K567">
        <v>605</v>
      </c>
      <c r="L567">
        <v>355</v>
      </c>
      <c r="M567">
        <v>35</v>
      </c>
      <c r="N567">
        <v>10</v>
      </c>
      <c r="O567">
        <v>15</v>
      </c>
      <c r="P567">
        <v>7</v>
      </c>
      <c r="Q567">
        <v>0</v>
      </c>
      <c r="R567">
        <v>151</v>
      </c>
      <c r="S567">
        <f t="shared" si="24"/>
        <v>158</v>
      </c>
      <c r="T567" t="s">
        <v>6497</v>
      </c>
      <c r="U567">
        <f t="shared" si="25"/>
        <v>0</v>
      </c>
      <c r="V567">
        <f t="shared" si="26"/>
        <v>0</v>
      </c>
    </row>
    <row r="568" spans="1:22" x14ac:dyDescent="0.25">
      <c r="A568" s="3" t="s">
        <v>213</v>
      </c>
      <c r="B568" s="3" t="s">
        <v>3442</v>
      </c>
      <c r="C568" s="3">
        <v>1485</v>
      </c>
      <c r="D568" s="3">
        <v>99</v>
      </c>
      <c r="E568" s="3">
        <v>35</v>
      </c>
      <c r="F568">
        <v>6</v>
      </c>
      <c r="G568">
        <v>5</v>
      </c>
      <c r="H568">
        <v>2</v>
      </c>
      <c r="I568">
        <v>0</v>
      </c>
      <c r="J568">
        <v>1546</v>
      </c>
      <c r="K568">
        <v>595</v>
      </c>
      <c r="L568">
        <v>225</v>
      </c>
      <c r="M568">
        <v>4</v>
      </c>
      <c r="N568">
        <v>10</v>
      </c>
      <c r="O568">
        <v>0</v>
      </c>
      <c r="P568">
        <v>5</v>
      </c>
      <c r="Q568">
        <v>11</v>
      </c>
      <c r="R568">
        <v>113</v>
      </c>
      <c r="S568">
        <f t="shared" si="24"/>
        <v>129</v>
      </c>
      <c r="T568" t="s">
        <v>6497</v>
      </c>
      <c r="U568">
        <f t="shared" si="25"/>
        <v>0</v>
      </c>
      <c r="V568">
        <f t="shared" si="26"/>
        <v>0</v>
      </c>
    </row>
    <row r="569" spans="1:22" x14ac:dyDescent="0.25">
      <c r="A569" s="3" t="s">
        <v>214</v>
      </c>
      <c r="B569" s="3" t="s">
        <v>3443</v>
      </c>
      <c r="C569" s="3">
        <v>2893</v>
      </c>
      <c r="D569" s="3">
        <v>177</v>
      </c>
      <c r="E569" s="3">
        <v>65</v>
      </c>
      <c r="F569">
        <v>0</v>
      </c>
      <c r="G569">
        <v>17</v>
      </c>
      <c r="H569">
        <v>0</v>
      </c>
      <c r="I569">
        <v>0</v>
      </c>
      <c r="J569">
        <v>2893</v>
      </c>
      <c r="K569">
        <v>1115</v>
      </c>
      <c r="L569">
        <v>865</v>
      </c>
      <c r="M569">
        <v>10</v>
      </c>
      <c r="N569">
        <v>0</v>
      </c>
      <c r="O569">
        <v>10</v>
      </c>
      <c r="P569">
        <v>11</v>
      </c>
      <c r="Q569">
        <v>8</v>
      </c>
      <c r="R569">
        <v>293</v>
      </c>
      <c r="S569">
        <f t="shared" si="24"/>
        <v>312</v>
      </c>
      <c r="T569" t="s">
        <v>6497</v>
      </c>
      <c r="U569">
        <f t="shared" si="25"/>
        <v>0</v>
      </c>
      <c r="V569">
        <f t="shared" si="26"/>
        <v>0</v>
      </c>
    </row>
    <row r="570" spans="1:22" x14ac:dyDescent="0.25">
      <c r="A570" s="3" t="s">
        <v>215</v>
      </c>
      <c r="B570" s="3" t="s">
        <v>3444</v>
      </c>
      <c r="C570" s="3">
        <v>2073</v>
      </c>
      <c r="D570" s="3">
        <v>303</v>
      </c>
      <c r="E570" s="3">
        <v>233</v>
      </c>
      <c r="F570">
        <v>10</v>
      </c>
      <c r="G570">
        <v>21</v>
      </c>
      <c r="H570">
        <v>15</v>
      </c>
      <c r="I570">
        <v>0</v>
      </c>
      <c r="J570">
        <v>2073</v>
      </c>
      <c r="K570">
        <v>780</v>
      </c>
      <c r="L570">
        <v>495</v>
      </c>
      <c r="M570">
        <v>35</v>
      </c>
      <c r="N570">
        <v>15</v>
      </c>
      <c r="O570">
        <v>20</v>
      </c>
      <c r="P570">
        <v>10</v>
      </c>
      <c r="Q570">
        <v>14</v>
      </c>
      <c r="R570">
        <v>146</v>
      </c>
      <c r="S570">
        <f t="shared" si="24"/>
        <v>170</v>
      </c>
      <c r="T570" t="s">
        <v>6499</v>
      </c>
      <c r="U570">
        <f t="shared" si="25"/>
        <v>1</v>
      </c>
      <c r="V570">
        <f t="shared" si="26"/>
        <v>2073</v>
      </c>
    </row>
    <row r="571" spans="1:22" x14ac:dyDescent="0.25">
      <c r="A571" s="3" t="s">
        <v>640</v>
      </c>
      <c r="B571" s="3" t="s">
        <v>3869</v>
      </c>
      <c r="C571" s="3">
        <v>2001</v>
      </c>
      <c r="D571" s="3">
        <v>1143</v>
      </c>
      <c r="E571" s="3">
        <v>193</v>
      </c>
      <c r="F571">
        <v>0</v>
      </c>
      <c r="G571">
        <v>22</v>
      </c>
      <c r="H571">
        <v>71</v>
      </c>
      <c r="I571">
        <v>45</v>
      </c>
      <c r="J571">
        <v>2001</v>
      </c>
      <c r="K571">
        <v>485</v>
      </c>
      <c r="L571">
        <v>325</v>
      </c>
      <c r="M571">
        <v>25</v>
      </c>
      <c r="N571">
        <v>120</v>
      </c>
      <c r="O571">
        <v>30</v>
      </c>
      <c r="P571">
        <v>6</v>
      </c>
      <c r="Q571">
        <v>97</v>
      </c>
      <c r="R571">
        <v>203</v>
      </c>
      <c r="S571">
        <f t="shared" si="24"/>
        <v>306</v>
      </c>
      <c r="T571" t="s">
        <v>6499</v>
      </c>
      <c r="U571">
        <f t="shared" si="25"/>
        <v>1</v>
      </c>
      <c r="V571">
        <f t="shared" si="26"/>
        <v>2001</v>
      </c>
    </row>
    <row r="572" spans="1:22" x14ac:dyDescent="0.25">
      <c r="A572" s="3" t="s">
        <v>641</v>
      </c>
      <c r="B572" s="3" t="s">
        <v>3870</v>
      </c>
      <c r="C572" s="3">
        <v>3178</v>
      </c>
      <c r="D572" s="3">
        <v>2059</v>
      </c>
      <c r="E572" s="3">
        <v>1241</v>
      </c>
      <c r="F572">
        <v>56</v>
      </c>
      <c r="G572">
        <v>55</v>
      </c>
      <c r="H572">
        <v>144</v>
      </c>
      <c r="I572">
        <v>73</v>
      </c>
      <c r="J572">
        <v>3178</v>
      </c>
      <c r="K572">
        <v>1075</v>
      </c>
      <c r="L572">
        <v>330</v>
      </c>
      <c r="M572">
        <v>20</v>
      </c>
      <c r="N572">
        <v>85</v>
      </c>
      <c r="O572">
        <v>60</v>
      </c>
      <c r="P572">
        <v>20</v>
      </c>
      <c r="Q572">
        <v>77</v>
      </c>
      <c r="R572">
        <v>221</v>
      </c>
      <c r="S572">
        <f t="shared" si="24"/>
        <v>318</v>
      </c>
      <c r="T572" t="s">
        <v>6499</v>
      </c>
      <c r="U572">
        <f t="shared" si="25"/>
        <v>1</v>
      </c>
      <c r="V572">
        <f t="shared" si="26"/>
        <v>3178</v>
      </c>
    </row>
    <row r="573" spans="1:22" x14ac:dyDescent="0.25">
      <c r="A573" s="3" t="s">
        <v>642</v>
      </c>
      <c r="B573" s="3" t="s">
        <v>3871</v>
      </c>
      <c r="C573" s="3">
        <v>5887</v>
      </c>
      <c r="D573" s="3">
        <v>2551</v>
      </c>
      <c r="E573" s="3">
        <v>1473</v>
      </c>
      <c r="F573">
        <v>29</v>
      </c>
      <c r="G573">
        <v>182</v>
      </c>
      <c r="H573">
        <v>65</v>
      </c>
      <c r="I573">
        <v>107</v>
      </c>
      <c r="J573">
        <v>5902</v>
      </c>
      <c r="K573">
        <v>1700</v>
      </c>
      <c r="L573">
        <v>1185</v>
      </c>
      <c r="M573">
        <v>155</v>
      </c>
      <c r="N573">
        <v>235</v>
      </c>
      <c r="O573">
        <v>295</v>
      </c>
      <c r="P573">
        <v>183</v>
      </c>
      <c r="Q573">
        <v>434</v>
      </c>
      <c r="R573">
        <v>564</v>
      </c>
      <c r="S573">
        <f t="shared" si="24"/>
        <v>1181</v>
      </c>
      <c r="T573" t="s">
        <v>6499</v>
      </c>
      <c r="U573">
        <f t="shared" si="25"/>
        <v>1</v>
      </c>
      <c r="V573">
        <f t="shared" si="26"/>
        <v>5902</v>
      </c>
    </row>
    <row r="574" spans="1:22" x14ac:dyDescent="0.25">
      <c r="A574" s="3" t="s">
        <v>643</v>
      </c>
      <c r="B574" s="3" t="s">
        <v>3872</v>
      </c>
      <c r="C574" s="3">
        <v>4515</v>
      </c>
      <c r="D574" s="3">
        <v>1880</v>
      </c>
      <c r="E574" s="3">
        <v>764</v>
      </c>
      <c r="F574">
        <v>8</v>
      </c>
      <c r="G574">
        <v>24</v>
      </c>
      <c r="H574">
        <v>60</v>
      </c>
      <c r="I574">
        <v>23</v>
      </c>
      <c r="J574">
        <v>4515</v>
      </c>
      <c r="K574">
        <v>1305</v>
      </c>
      <c r="L574">
        <v>850</v>
      </c>
      <c r="M574">
        <v>70</v>
      </c>
      <c r="N574">
        <v>135</v>
      </c>
      <c r="O574">
        <v>220</v>
      </c>
      <c r="P574">
        <v>102</v>
      </c>
      <c r="Q574">
        <v>374</v>
      </c>
      <c r="R574">
        <v>362</v>
      </c>
      <c r="S574">
        <f t="shared" si="24"/>
        <v>838</v>
      </c>
      <c r="T574" t="s">
        <v>6498</v>
      </c>
      <c r="U574">
        <f t="shared" si="25"/>
        <v>0</v>
      </c>
      <c r="V574">
        <f t="shared" si="26"/>
        <v>0</v>
      </c>
    </row>
    <row r="575" spans="1:22" x14ac:dyDescent="0.25">
      <c r="A575" s="3" t="s">
        <v>644</v>
      </c>
      <c r="B575" s="3" t="s">
        <v>3873</v>
      </c>
      <c r="C575" s="3">
        <v>5275</v>
      </c>
      <c r="D575" s="3">
        <v>1819</v>
      </c>
      <c r="E575" s="3">
        <v>494</v>
      </c>
      <c r="F575">
        <v>25</v>
      </c>
      <c r="G575">
        <v>103</v>
      </c>
      <c r="H575">
        <v>32</v>
      </c>
      <c r="I575">
        <v>64</v>
      </c>
      <c r="J575">
        <v>5275</v>
      </c>
      <c r="K575">
        <v>1550</v>
      </c>
      <c r="L575">
        <v>1265</v>
      </c>
      <c r="M575">
        <v>105</v>
      </c>
      <c r="N575">
        <v>185</v>
      </c>
      <c r="O575">
        <v>230</v>
      </c>
      <c r="P575">
        <v>156</v>
      </c>
      <c r="Q575">
        <v>811</v>
      </c>
      <c r="R575">
        <v>140</v>
      </c>
      <c r="S575">
        <f t="shared" si="24"/>
        <v>1107</v>
      </c>
      <c r="T575" t="s">
        <v>6497</v>
      </c>
      <c r="U575">
        <f t="shared" si="25"/>
        <v>0</v>
      </c>
      <c r="V575">
        <f t="shared" si="26"/>
        <v>0</v>
      </c>
    </row>
    <row r="576" spans="1:22" x14ac:dyDescent="0.25">
      <c r="A576" s="3" t="s">
        <v>645</v>
      </c>
      <c r="B576" s="3" t="s">
        <v>3874</v>
      </c>
      <c r="C576" s="3">
        <v>2852</v>
      </c>
      <c r="D576" s="3">
        <v>1254</v>
      </c>
      <c r="E576" s="3">
        <v>472</v>
      </c>
      <c r="F576">
        <v>25</v>
      </c>
      <c r="G576">
        <v>24</v>
      </c>
      <c r="H576">
        <v>81</v>
      </c>
      <c r="I576">
        <v>51</v>
      </c>
      <c r="J576">
        <v>2852</v>
      </c>
      <c r="K576">
        <v>795</v>
      </c>
      <c r="L576">
        <v>655</v>
      </c>
      <c r="M576">
        <v>100</v>
      </c>
      <c r="N576">
        <v>145</v>
      </c>
      <c r="O576">
        <v>160</v>
      </c>
      <c r="P576">
        <v>129</v>
      </c>
      <c r="Q576">
        <v>402</v>
      </c>
      <c r="R576">
        <v>67</v>
      </c>
      <c r="S576">
        <f t="shared" si="24"/>
        <v>598</v>
      </c>
      <c r="T576" t="s">
        <v>6498</v>
      </c>
      <c r="U576">
        <f t="shared" si="25"/>
        <v>0</v>
      </c>
      <c r="V576">
        <f t="shared" si="26"/>
        <v>0</v>
      </c>
    </row>
    <row r="577" spans="1:22" x14ac:dyDescent="0.25">
      <c r="A577" s="3" t="s">
        <v>646</v>
      </c>
      <c r="B577" s="3" t="s">
        <v>3875</v>
      </c>
      <c r="C577" s="3">
        <v>2256</v>
      </c>
      <c r="D577" s="3">
        <v>1277</v>
      </c>
      <c r="E577" s="3">
        <v>515</v>
      </c>
      <c r="F577">
        <v>23</v>
      </c>
      <c r="G577">
        <v>84</v>
      </c>
      <c r="H577">
        <v>71</v>
      </c>
      <c r="I577">
        <v>16</v>
      </c>
      <c r="J577">
        <v>2263</v>
      </c>
      <c r="K577">
        <v>760</v>
      </c>
      <c r="L577">
        <v>375</v>
      </c>
      <c r="M577">
        <v>55</v>
      </c>
      <c r="N577">
        <v>55</v>
      </c>
      <c r="O577">
        <v>120</v>
      </c>
      <c r="P577">
        <v>39</v>
      </c>
      <c r="Q577">
        <v>70</v>
      </c>
      <c r="R577">
        <v>221</v>
      </c>
      <c r="S577">
        <f t="shared" si="24"/>
        <v>330</v>
      </c>
      <c r="T577" t="s">
        <v>6499</v>
      </c>
      <c r="U577">
        <f t="shared" si="25"/>
        <v>1</v>
      </c>
      <c r="V577">
        <f t="shared" si="26"/>
        <v>2263</v>
      </c>
    </row>
    <row r="578" spans="1:22" x14ac:dyDescent="0.25">
      <c r="A578" s="3" t="s">
        <v>647</v>
      </c>
      <c r="B578" s="3" t="s">
        <v>3876</v>
      </c>
      <c r="C578" s="3">
        <v>4379</v>
      </c>
      <c r="D578" s="3">
        <v>2131</v>
      </c>
      <c r="E578" s="3">
        <v>1228</v>
      </c>
      <c r="F578">
        <v>87</v>
      </c>
      <c r="G578">
        <v>144</v>
      </c>
      <c r="H578">
        <v>10</v>
      </c>
      <c r="I578">
        <v>25</v>
      </c>
      <c r="J578">
        <v>4390</v>
      </c>
      <c r="K578">
        <v>1235</v>
      </c>
      <c r="L578">
        <v>660</v>
      </c>
      <c r="M578">
        <v>85</v>
      </c>
      <c r="N578">
        <v>95</v>
      </c>
      <c r="O578">
        <v>160</v>
      </c>
      <c r="P578">
        <v>56</v>
      </c>
      <c r="Q578">
        <v>147</v>
      </c>
      <c r="R578">
        <v>463</v>
      </c>
      <c r="S578">
        <f t="shared" si="24"/>
        <v>666</v>
      </c>
      <c r="T578" t="s">
        <v>6499</v>
      </c>
      <c r="U578">
        <f t="shared" si="25"/>
        <v>1</v>
      </c>
      <c r="V578">
        <f t="shared" si="26"/>
        <v>4390</v>
      </c>
    </row>
    <row r="579" spans="1:22" x14ac:dyDescent="0.25">
      <c r="A579" s="3" t="s">
        <v>648</v>
      </c>
      <c r="B579" s="3" t="s">
        <v>3877</v>
      </c>
      <c r="C579" s="3">
        <v>4014</v>
      </c>
      <c r="D579" s="3">
        <v>1611</v>
      </c>
      <c r="E579" s="3">
        <v>817</v>
      </c>
      <c r="F579">
        <v>35</v>
      </c>
      <c r="G579">
        <v>76</v>
      </c>
      <c r="H579">
        <v>76</v>
      </c>
      <c r="I579">
        <v>116</v>
      </c>
      <c r="J579">
        <v>4014</v>
      </c>
      <c r="K579">
        <v>1485</v>
      </c>
      <c r="L579">
        <v>1160</v>
      </c>
      <c r="M579">
        <v>155</v>
      </c>
      <c r="N579">
        <v>175</v>
      </c>
      <c r="O579">
        <v>300</v>
      </c>
      <c r="P579">
        <v>743</v>
      </c>
      <c r="Q579">
        <v>286</v>
      </c>
      <c r="R579">
        <v>70</v>
      </c>
      <c r="S579">
        <f t="shared" ref="S579:S642" si="27">SUM(P579:R579)</f>
        <v>1099</v>
      </c>
      <c r="T579" t="s">
        <v>6499</v>
      </c>
      <c r="U579">
        <f t="shared" ref="U579:U642" si="28">IF(T579="High Revitalization Impact Area",1,0)</f>
        <v>1</v>
      </c>
      <c r="V579">
        <f t="shared" ref="V579:V642" si="29">IF(U579=1,J579,0)</f>
        <v>4014</v>
      </c>
    </row>
    <row r="580" spans="1:22" x14ac:dyDescent="0.25">
      <c r="A580" s="3" t="s">
        <v>649</v>
      </c>
      <c r="B580" s="3" t="s">
        <v>3878</v>
      </c>
      <c r="C580" s="3">
        <v>2183</v>
      </c>
      <c r="D580" s="3">
        <v>827</v>
      </c>
      <c r="E580" s="3">
        <v>449</v>
      </c>
      <c r="F580">
        <v>75</v>
      </c>
      <c r="G580">
        <v>15</v>
      </c>
      <c r="H580">
        <v>15</v>
      </c>
      <c r="I580">
        <v>64</v>
      </c>
      <c r="J580">
        <v>2183</v>
      </c>
      <c r="K580">
        <v>735</v>
      </c>
      <c r="L580">
        <v>600</v>
      </c>
      <c r="M580">
        <v>70</v>
      </c>
      <c r="N580">
        <v>120</v>
      </c>
      <c r="O580">
        <v>85</v>
      </c>
      <c r="P580">
        <v>214</v>
      </c>
      <c r="Q580">
        <v>266</v>
      </c>
      <c r="R580">
        <v>28</v>
      </c>
      <c r="S580">
        <f t="shared" si="27"/>
        <v>508</v>
      </c>
      <c r="T580" t="s">
        <v>6498</v>
      </c>
      <c r="U580">
        <f t="shared" si="28"/>
        <v>0</v>
      </c>
      <c r="V580">
        <f t="shared" si="29"/>
        <v>0</v>
      </c>
    </row>
    <row r="581" spans="1:22" x14ac:dyDescent="0.25">
      <c r="A581" s="3" t="s">
        <v>650</v>
      </c>
      <c r="B581" s="3" t="s">
        <v>3879</v>
      </c>
      <c r="C581" s="3">
        <v>4148</v>
      </c>
      <c r="D581" s="3">
        <v>1631</v>
      </c>
      <c r="E581" s="3">
        <v>723</v>
      </c>
      <c r="F581">
        <v>66</v>
      </c>
      <c r="G581">
        <v>114</v>
      </c>
      <c r="H581">
        <v>84</v>
      </c>
      <c r="I581">
        <v>72</v>
      </c>
      <c r="J581">
        <v>4148</v>
      </c>
      <c r="K581">
        <v>1525</v>
      </c>
      <c r="L581">
        <v>830</v>
      </c>
      <c r="M581">
        <v>80</v>
      </c>
      <c r="N581">
        <v>190</v>
      </c>
      <c r="O581">
        <v>160</v>
      </c>
      <c r="P581">
        <v>143</v>
      </c>
      <c r="Q581">
        <v>271</v>
      </c>
      <c r="R581">
        <v>418</v>
      </c>
      <c r="S581">
        <f t="shared" si="27"/>
        <v>832</v>
      </c>
      <c r="T581" t="s">
        <v>6499</v>
      </c>
      <c r="U581">
        <f t="shared" si="28"/>
        <v>1</v>
      </c>
      <c r="V581">
        <f t="shared" si="29"/>
        <v>4148</v>
      </c>
    </row>
    <row r="582" spans="1:22" x14ac:dyDescent="0.25">
      <c r="A582" s="3" t="s">
        <v>651</v>
      </c>
      <c r="B582" s="3" t="s">
        <v>3880</v>
      </c>
      <c r="C582" s="3">
        <v>1456</v>
      </c>
      <c r="D582" s="3">
        <v>491</v>
      </c>
      <c r="E582" s="3">
        <v>243</v>
      </c>
      <c r="F582">
        <v>46</v>
      </c>
      <c r="G582">
        <v>20</v>
      </c>
      <c r="H582">
        <v>13</v>
      </c>
      <c r="I582">
        <v>27</v>
      </c>
      <c r="J582">
        <v>1456</v>
      </c>
      <c r="K582">
        <v>520</v>
      </c>
      <c r="L582">
        <v>440</v>
      </c>
      <c r="M582">
        <v>80</v>
      </c>
      <c r="N582">
        <v>45</v>
      </c>
      <c r="O582">
        <v>115</v>
      </c>
      <c r="P582">
        <v>138</v>
      </c>
      <c r="Q582">
        <v>237</v>
      </c>
      <c r="R582">
        <v>45</v>
      </c>
      <c r="S582">
        <f t="shared" si="27"/>
        <v>420</v>
      </c>
      <c r="T582" t="s">
        <v>6499</v>
      </c>
      <c r="U582">
        <f t="shared" si="28"/>
        <v>1</v>
      </c>
      <c r="V582">
        <f t="shared" si="29"/>
        <v>1456</v>
      </c>
    </row>
    <row r="583" spans="1:22" x14ac:dyDescent="0.25">
      <c r="A583" s="3" t="s">
        <v>652</v>
      </c>
      <c r="B583" s="3" t="s">
        <v>3881</v>
      </c>
      <c r="C583" s="3">
        <v>6160</v>
      </c>
      <c r="D583" s="3">
        <v>2859</v>
      </c>
      <c r="E583" s="3">
        <v>1650</v>
      </c>
      <c r="F583">
        <v>24</v>
      </c>
      <c r="G583">
        <v>59</v>
      </c>
      <c r="H583">
        <v>127</v>
      </c>
      <c r="I583">
        <v>120</v>
      </c>
      <c r="J583">
        <v>6171</v>
      </c>
      <c r="K583">
        <v>1745</v>
      </c>
      <c r="L583">
        <v>1255</v>
      </c>
      <c r="M583">
        <v>295</v>
      </c>
      <c r="N583">
        <v>200</v>
      </c>
      <c r="O583">
        <v>205</v>
      </c>
      <c r="P583">
        <v>228</v>
      </c>
      <c r="Q583">
        <v>866</v>
      </c>
      <c r="R583">
        <v>134</v>
      </c>
      <c r="S583">
        <f t="shared" si="27"/>
        <v>1228</v>
      </c>
      <c r="T583" t="s">
        <v>6499</v>
      </c>
      <c r="U583">
        <f t="shared" si="28"/>
        <v>1</v>
      </c>
      <c r="V583">
        <f t="shared" si="29"/>
        <v>6171</v>
      </c>
    </row>
    <row r="584" spans="1:22" x14ac:dyDescent="0.25">
      <c r="A584" s="3" t="s">
        <v>653</v>
      </c>
      <c r="B584" s="3" t="s">
        <v>3882</v>
      </c>
      <c r="C584" s="3">
        <v>2403</v>
      </c>
      <c r="D584" s="3">
        <v>1503</v>
      </c>
      <c r="E584" s="3">
        <v>562</v>
      </c>
      <c r="F584">
        <v>41</v>
      </c>
      <c r="G584">
        <v>60</v>
      </c>
      <c r="H584">
        <v>75</v>
      </c>
      <c r="I584">
        <v>61</v>
      </c>
      <c r="J584">
        <v>2403</v>
      </c>
      <c r="K584">
        <v>950</v>
      </c>
      <c r="L584">
        <v>425</v>
      </c>
      <c r="M584">
        <v>60</v>
      </c>
      <c r="N584">
        <v>100</v>
      </c>
      <c r="O584">
        <v>65</v>
      </c>
      <c r="P584">
        <v>120</v>
      </c>
      <c r="Q584">
        <v>216</v>
      </c>
      <c r="R584">
        <v>83</v>
      </c>
      <c r="S584">
        <f t="shared" si="27"/>
        <v>419</v>
      </c>
      <c r="T584" t="s">
        <v>6499</v>
      </c>
      <c r="U584">
        <f t="shared" si="28"/>
        <v>1</v>
      </c>
      <c r="V584">
        <f t="shared" si="29"/>
        <v>2403</v>
      </c>
    </row>
    <row r="585" spans="1:22" x14ac:dyDescent="0.25">
      <c r="A585" s="3" t="s">
        <v>654</v>
      </c>
      <c r="B585" s="3" t="s">
        <v>3883</v>
      </c>
      <c r="C585" s="3">
        <v>4104</v>
      </c>
      <c r="D585" s="3">
        <v>3566</v>
      </c>
      <c r="E585" s="3">
        <v>2017</v>
      </c>
      <c r="F585">
        <v>60</v>
      </c>
      <c r="G585">
        <v>71</v>
      </c>
      <c r="H585">
        <v>139</v>
      </c>
      <c r="I585">
        <v>28</v>
      </c>
      <c r="J585">
        <v>4104</v>
      </c>
      <c r="K585">
        <v>1445</v>
      </c>
      <c r="L585">
        <v>65</v>
      </c>
      <c r="M585">
        <v>15</v>
      </c>
      <c r="N585">
        <v>25</v>
      </c>
      <c r="O585">
        <v>0</v>
      </c>
      <c r="P585">
        <v>0</v>
      </c>
      <c r="Q585">
        <v>34</v>
      </c>
      <c r="R585">
        <v>43</v>
      </c>
      <c r="S585">
        <f t="shared" si="27"/>
        <v>77</v>
      </c>
      <c r="T585" t="s">
        <v>6499</v>
      </c>
      <c r="U585">
        <f t="shared" si="28"/>
        <v>1</v>
      </c>
      <c r="V585">
        <f t="shared" si="29"/>
        <v>4104</v>
      </c>
    </row>
    <row r="586" spans="1:22" x14ac:dyDescent="0.25">
      <c r="A586" s="3" t="s">
        <v>655</v>
      </c>
      <c r="B586" s="3" t="s">
        <v>3884</v>
      </c>
      <c r="C586" s="3">
        <v>3219</v>
      </c>
      <c r="D586" s="3">
        <v>2639</v>
      </c>
      <c r="E586" s="3">
        <v>1856</v>
      </c>
      <c r="F586">
        <v>58</v>
      </c>
      <c r="G586">
        <v>67</v>
      </c>
      <c r="H586">
        <v>57</v>
      </c>
      <c r="I586">
        <v>17</v>
      </c>
      <c r="J586">
        <v>3255</v>
      </c>
      <c r="K586">
        <v>1115</v>
      </c>
      <c r="L586">
        <v>135</v>
      </c>
      <c r="M586">
        <v>50</v>
      </c>
      <c r="N586">
        <v>45</v>
      </c>
      <c r="O586">
        <v>15</v>
      </c>
      <c r="P586">
        <v>92</v>
      </c>
      <c r="Q586">
        <v>19</v>
      </c>
      <c r="R586">
        <v>0</v>
      </c>
      <c r="S586">
        <f t="shared" si="27"/>
        <v>111</v>
      </c>
      <c r="T586" t="s">
        <v>6499</v>
      </c>
      <c r="U586">
        <f t="shared" si="28"/>
        <v>1</v>
      </c>
      <c r="V586">
        <f t="shared" si="29"/>
        <v>3255</v>
      </c>
    </row>
    <row r="587" spans="1:22" x14ac:dyDescent="0.25">
      <c r="A587" s="3" t="s">
        <v>656</v>
      </c>
      <c r="B587" s="3" t="s">
        <v>3885</v>
      </c>
      <c r="C587" s="3">
        <v>6379</v>
      </c>
      <c r="D587" s="3">
        <v>2051</v>
      </c>
      <c r="E587" s="3">
        <v>1453</v>
      </c>
      <c r="F587">
        <v>65</v>
      </c>
      <c r="G587">
        <v>50</v>
      </c>
      <c r="H587">
        <v>44</v>
      </c>
      <c r="I587">
        <v>0</v>
      </c>
      <c r="J587">
        <v>6465</v>
      </c>
      <c r="K587">
        <v>2405</v>
      </c>
      <c r="L587">
        <v>1695</v>
      </c>
      <c r="M587">
        <v>360</v>
      </c>
      <c r="N587">
        <v>175</v>
      </c>
      <c r="O587">
        <v>210</v>
      </c>
      <c r="P587">
        <v>400</v>
      </c>
      <c r="Q587">
        <v>416</v>
      </c>
      <c r="R587">
        <v>549</v>
      </c>
      <c r="S587">
        <f t="shared" si="27"/>
        <v>1365</v>
      </c>
      <c r="T587" t="s">
        <v>6498</v>
      </c>
      <c r="U587">
        <f t="shared" si="28"/>
        <v>0</v>
      </c>
      <c r="V587">
        <f t="shared" si="29"/>
        <v>0</v>
      </c>
    </row>
    <row r="588" spans="1:22" x14ac:dyDescent="0.25">
      <c r="A588" s="3" t="s">
        <v>657</v>
      </c>
      <c r="B588" s="3" t="s">
        <v>3886</v>
      </c>
      <c r="C588" s="3">
        <v>2624</v>
      </c>
      <c r="D588" s="3">
        <v>833</v>
      </c>
      <c r="E588" s="3">
        <v>195</v>
      </c>
      <c r="F588">
        <v>0</v>
      </c>
      <c r="G588">
        <v>0</v>
      </c>
      <c r="H588">
        <v>44</v>
      </c>
      <c r="I588">
        <v>6</v>
      </c>
      <c r="J588">
        <v>2624</v>
      </c>
      <c r="K588">
        <v>1055</v>
      </c>
      <c r="L588">
        <v>875</v>
      </c>
      <c r="M588">
        <v>110</v>
      </c>
      <c r="N588">
        <v>155</v>
      </c>
      <c r="O588">
        <v>80</v>
      </c>
      <c r="P588">
        <v>404</v>
      </c>
      <c r="Q588">
        <v>349</v>
      </c>
      <c r="R588">
        <v>77</v>
      </c>
      <c r="S588">
        <f t="shared" si="27"/>
        <v>830</v>
      </c>
      <c r="T588" t="s">
        <v>6497</v>
      </c>
      <c r="U588">
        <f t="shared" si="28"/>
        <v>0</v>
      </c>
      <c r="V588">
        <f t="shared" si="29"/>
        <v>0</v>
      </c>
    </row>
    <row r="589" spans="1:22" x14ac:dyDescent="0.25">
      <c r="A589" s="3" t="s">
        <v>658</v>
      </c>
      <c r="B589" s="3" t="s">
        <v>3887</v>
      </c>
      <c r="C589" s="3">
        <v>1220</v>
      </c>
      <c r="D589" s="3">
        <v>326</v>
      </c>
      <c r="E589" s="3">
        <v>70</v>
      </c>
      <c r="F589">
        <v>22</v>
      </c>
      <c r="G589">
        <v>4</v>
      </c>
      <c r="H589">
        <v>5</v>
      </c>
      <c r="I589">
        <v>14</v>
      </c>
      <c r="J589">
        <v>1501</v>
      </c>
      <c r="K589">
        <v>340</v>
      </c>
      <c r="L589">
        <v>250</v>
      </c>
      <c r="M589">
        <v>10</v>
      </c>
      <c r="N589">
        <v>30</v>
      </c>
      <c r="O589">
        <v>55</v>
      </c>
      <c r="P589">
        <v>102</v>
      </c>
      <c r="Q589">
        <v>146</v>
      </c>
      <c r="R589">
        <v>10</v>
      </c>
      <c r="S589">
        <f t="shared" si="27"/>
        <v>258</v>
      </c>
      <c r="T589" t="s">
        <v>6497</v>
      </c>
      <c r="U589">
        <f t="shared" si="28"/>
        <v>0</v>
      </c>
      <c r="V589">
        <f t="shared" si="29"/>
        <v>0</v>
      </c>
    </row>
    <row r="590" spans="1:22" x14ac:dyDescent="0.25">
      <c r="A590" s="3" t="s">
        <v>659</v>
      </c>
      <c r="B590" s="3" t="s">
        <v>3888</v>
      </c>
      <c r="C590" s="3">
        <v>1644</v>
      </c>
      <c r="D590" s="3">
        <v>634</v>
      </c>
      <c r="E590" s="3">
        <v>307</v>
      </c>
      <c r="F590">
        <v>16</v>
      </c>
      <c r="G590">
        <v>29</v>
      </c>
      <c r="H590">
        <v>48</v>
      </c>
      <c r="I590">
        <v>22</v>
      </c>
      <c r="J590">
        <v>1644</v>
      </c>
      <c r="K590">
        <v>620</v>
      </c>
      <c r="L590">
        <v>505</v>
      </c>
      <c r="M590">
        <v>30</v>
      </c>
      <c r="N590">
        <v>115</v>
      </c>
      <c r="O590">
        <v>85</v>
      </c>
      <c r="P590">
        <v>103</v>
      </c>
      <c r="Q590">
        <v>318</v>
      </c>
      <c r="R590">
        <v>61</v>
      </c>
      <c r="S590">
        <f t="shared" si="27"/>
        <v>482</v>
      </c>
      <c r="T590" t="s">
        <v>6498</v>
      </c>
      <c r="U590">
        <f t="shared" si="28"/>
        <v>0</v>
      </c>
      <c r="V590">
        <f t="shared" si="29"/>
        <v>0</v>
      </c>
    </row>
    <row r="591" spans="1:22" x14ac:dyDescent="0.25">
      <c r="A591" s="3" t="s">
        <v>660</v>
      </c>
      <c r="B591" s="3" t="s">
        <v>3889</v>
      </c>
      <c r="C591" s="3">
        <v>3275</v>
      </c>
      <c r="D591" s="3">
        <v>1369</v>
      </c>
      <c r="E591" s="3">
        <v>589</v>
      </c>
      <c r="F591">
        <v>66</v>
      </c>
      <c r="G591">
        <v>36</v>
      </c>
      <c r="H591">
        <v>38</v>
      </c>
      <c r="I591">
        <v>13</v>
      </c>
      <c r="J591">
        <v>3308</v>
      </c>
      <c r="K591">
        <v>950</v>
      </c>
      <c r="L591">
        <v>835</v>
      </c>
      <c r="M591">
        <v>110</v>
      </c>
      <c r="N591">
        <v>95</v>
      </c>
      <c r="O591">
        <v>250</v>
      </c>
      <c r="P591">
        <v>119</v>
      </c>
      <c r="Q591">
        <v>677</v>
      </c>
      <c r="R591">
        <v>39</v>
      </c>
      <c r="S591">
        <f t="shared" si="27"/>
        <v>835</v>
      </c>
      <c r="T591" t="s">
        <v>6498</v>
      </c>
      <c r="U591">
        <f t="shared" si="28"/>
        <v>0</v>
      </c>
      <c r="V591">
        <f t="shared" si="29"/>
        <v>0</v>
      </c>
    </row>
    <row r="592" spans="1:22" x14ac:dyDescent="0.25">
      <c r="A592" s="3" t="s">
        <v>661</v>
      </c>
      <c r="B592" s="3" t="s">
        <v>3890</v>
      </c>
      <c r="C592" s="3">
        <v>1807</v>
      </c>
      <c r="D592" s="3">
        <v>904</v>
      </c>
      <c r="E592" s="3">
        <v>259</v>
      </c>
      <c r="F592">
        <v>0</v>
      </c>
      <c r="G592">
        <v>7</v>
      </c>
      <c r="H592">
        <v>41</v>
      </c>
      <c r="I592">
        <v>45</v>
      </c>
      <c r="J592">
        <v>1807</v>
      </c>
      <c r="K592">
        <v>455</v>
      </c>
      <c r="L592">
        <v>405</v>
      </c>
      <c r="M592">
        <v>65</v>
      </c>
      <c r="N592">
        <v>45</v>
      </c>
      <c r="O592">
        <v>135</v>
      </c>
      <c r="P592">
        <v>153</v>
      </c>
      <c r="Q592">
        <v>189</v>
      </c>
      <c r="R592">
        <v>0</v>
      </c>
      <c r="S592">
        <f t="shared" si="27"/>
        <v>342</v>
      </c>
      <c r="T592" t="s">
        <v>6498</v>
      </c>
      <c r="U592">
        <f t="shared" si="28"/>
        <v>0</v>
      </c>
      <c r="V592">
        <f t="shared" si="29"/>
        <v>0</v>
      </c>
    </row>
    <row r="593" spans="1:22" x14ac:dyDescent="0.25">
      <c r="A593" s="3" t="s">
        <v>662</v>
      </c>
      <c r="B593" s="3" t="s">
        <v>3891</v>
      </c>
      <c r="C593" s="3">
        <v>3756</v>
      </c>
      <c r="D593" s="3">
        <v>1355</v>
      </c>
      <c r="E593" s="3">
        <v>498</v>
      </c>
      <c r="F593">
        <v>16</v>
      </c>
      <c r="G593">
        <v>0</v>
      </c>
      <c r="H593">
        <v>9</v>
      </c>
      <c r="I593">
        <v>20</v>
      </c>
      <c r="J593">
        <v>3764</v>
      </c>
      <c r="K593">
        <v>1220</v>
      </c>
      <c r="L593">
        <v>765</v>
      </c>
      <c r="M593">
        <v>125</v>
      </c>
      <c r="N593">
        <v>90</v>
      </c>
      <c r="O593">
        <v>130</v>
      </c>
      <c r="P593">
        <v>285</v>
      </c>
      <c r="Q593">
        <v>295</v>
      </c>
      <c r="R593">
        <v>144</v>
      </c>
      <c r="S593">
        <f t="shared" si="27"/>
        <v>724</v>
      </c>
      <c r="T593" t="s">
        <v>6497</v>
      </c>
      <c r="U593">
        <f t="shared" si="28"/>
        <v>0</v>
      </c>
      <c r="V593">
        <f t="shared" si="29"/>
        <v>0</v>
      </c>
    </row>
    <row r="594" spans="1:22" x14ac:dyDescent="0.25">
      <c r="A594" s="3" t="s">
        <v>663</v>
      </c>
      <c r="B594" s="3" t="s">
        <v>3892</v>
      </c>
      <c r="C594" s="3">
        <v>5837</v>
      </c>
      <c r="D594" s="3">
        <v>1792</v>
      </c>
      <c r="E594" s="3">
        <v>535</v>
      </c>
      <c r="F594">
        <v>14</v>
      </c>
      <c r="G594">
        <v>49</v>
      </c>
      <c r="H594">
        <v>173</v>
      </c>
      <c r="I594">
        <v>117</v>
      </c>
      <c r="J594">
        <v>5858</v>
      </c>
      <c r="K594">
        <v>2115</v>
      </c>
      <c r="L594">
        <v>1685</v>
      </c>
      <c r="M594">
        <v>125</v>
      </c>
      <c r="N594">
        <v>190</v>
      </c>
      <c r="O594">
        <v>280</v>
      </c>
      <c r="P594">
        <v>222</v>
      </c>
      <c r="Q594">
        <v>943</v>
      </c>
      <c r="R594">
        <v>353</v>
      </c>
      <c r="S594">
        <f t="shared" si="27"/>
        <v>1518</v>
      </c>
      <c r="T594" t="s">
        <v>6497</v>
      </c>
      <c r="U594">
        <f t="shared" si="28"/>
        <v>0</v>
      </c>
      <c r="V594">
        <f t="shared" si="29"/>
        <v>0</v>
      </c>
    </row>
    <row r="595" spans="1:22" x14ac:dyDescent="0.25">
      <c r="A595" s="3" t="s">
        <v>664</v>
      </c>
      <c r="B595" s="3" t="s">
        <v>3893</v>
      </c>
      <c r="C595" s="3">
        <v>5381</v>
      </c>
      <c r="D595" s="3">
        <v>820</v>
      </c>
      <c r="E595" s="3">
        <v>188</v>
      </c>
      <c r="F595">
        <v>1</v>
      </c>
      <c r="G595">
        <v>41</v>
      </c>
      <c r="H595">
        <v>28</v>
      </c>
      <c r="I595">
        <v>25</v>
      </c>
      <c r="J595">
        <v>5381</v>
      </c>
      <c r="K595">
        <v>1900</v>
      </c>
      <c r="L595">
        <v>1690</v>
      </c>
      <c r="M595">
        <v>85</v>
      </c>
      <c r="N595">
        <v>130</v>
      </c>
      <c r="O595">
        <v>160</v>
      </c>
      <c r="P595">
        <v>330</v>
      </c>
      <c r="Q595">
        <v>1100</v>
      </c>
      <c r="R595">
        <v>118</v>
      </c>
      <c r="S595">
        <f t="shared" si="27"/>
        <v>1548</v>
      </c>
      <c r="T595" t="s">
        <v>6497</v>
      </c>
      <c r="U595">
        <f t="shared" si="28"/>
        <v>0</v>
      </c>
      <c r="V595">
        <f t="shared" si="29"/>
        <v>0</v>
      </c>
    </row>
    <row r="596" spans="1:22" x14ac:dyDescent="0.25">
      <c r="A596" s="3" t="s">
        <v>665</v>
      </c>
      <c r="B596" s="3" t="s">
        <v>3894</v>
      </c>
      <c r="C596" s="3">
        <v>6241</v>
      </c>
      <c r="D596" s="3">
        <v>738</v>
      </c>
      <c r="E596" s="3">
        <v>228</v>
      </c>
      <c r="F596">
        <v>63</v>
      </c>
      <c r="G596">
        <v>0</v>
      </c>
      <c r="H596">
        <v>76</v>
      </c>
      <c r="I596">
        <v>44</v>
      </c>
      <c r="J596">
        <v>6301</v>
      </c>
      <c r="K596">
        <v>2100</v>
      </c>
      <c r="L596">
        <v>1805</v>
      </c>
      <c r="M596">
        <v>90</v>
      </c>
      <c r="N596">
        <v>95</v>
      </c>
      <c r="O596">
        <v>205</v>
      </c>
      <c r="P596">
        <v>210</v>
      </c>
      <c r="Q596">
        <v>1226</v>
      </c>
      <c r="R596">
        <v>120</v>
      </c>
      <c r="S596">
        <f t="shared" si="27"/>
        <v>1556</v>
      </c>
      <c r="T596" t="s">
        <v>6498</v>
      </c>
      <c r="U596">
        <f t="shared" si="28"/>
        <v>0</v>
      </c>
      <c r="V596">
        <f t="shared" si="29"/>
        <v>0</v>
      </c>
    </row>
    <row r="597" spans="1:22" x14ac:dyDescent="0.25">
      <c r="A597" s="3" t="s">
        <v>666</v>
      </c>
      <c r="B597" s="3" t="s">
        <v>3895</v>
      </c>
      <c r="C597" s="3">
        <v>5650</v>
      </c>
      <c r="D597" s="3">
        <v>1110</v>
      </c>
      <c r="E597" s="3">
        <v>266</v>
      </c>
      <c r="F597">
        <v>0</v>
      </c>
      <c r="G597">
        <v>52</v>
      </c>
      <c r="H597">
        <v>72</v>
      </c>
      <c r="I597">
        <v>28</v>
      </c>
      <c r="J597">
        <v>5650</v>
      </c>
      <c r="K597">
        <v>1870</v>
      </c>
      <c r="L597">
        <v>1730</v>
      </c>
      <c r="M597">
        <v>135</v>
      </c>
      <c r="N597">
        <v>200</v>
      </c>
      <c r="O597">
        <v>185</v>
      </c>
      <c r="P597">
        <v>417</v>
      </c>
      <c r="Q597">
        <v>1108</v>
      </c>
      <c r="R597">
        <v>106</v>
      </c>
      <c r="S597">
        <f t="shared" si="27"/>
        <v>1631</v>
      </c>
      <c r="T597" t="s">
        <v>6497</v>
      </c>
      <c r="U597">
        <f t="shared" si="28"/>
        <v>0</v>
      </c>
      <c r="V597">
        <f t="shared" si="29"/>
        <v>0</v>
      </c>
    </row>
    <row r="598" spans="1:22" x14ac:dyDescent="0.25">
      <c r="A598" s="3" t="s">
        <v>667</v>
      </c>
      <c r="B598" s="3" t="s">
        <v>3896</v>
      </c>
      <c r="C598" s="3">
        <v>1269</v>
      </c>
      <c r="D598" s="3">
        <v>530</v>
      </c>
      <c r="E598" s="3">
        <v>190</v>
      </c>
      <c r="F598">
        <v>0</v>
      </c>
      <c r="G598">
        <v>27</v>
      </c>
      <c r="H598">
        <v>4</v>
      </c>
      <c r="I598">
        <v>0</v>
      </c>
      <c r="J598">
        <v>1280</v>
      </c>
      <c r="K598">
        <v>415</v>
      </c>
      <c r="L598">
        <v>275</v>
      </c>
      <c r="M598">
        <v>30</v>
      </c>
      <c r="N598">
        <v>45</v>
      </c>
      <c r="O598">
        <v>60</v>
      </c>
      <c r="P598">
        <v>55</v>
      </c>
      <c r="Q598">
        <v>168</v>
      </c>
      <c r="R598">
        <v>35</v>
      </c>
      <c r="S598">
        <f t="shared" si="27"/>
        <v>258</v>
      </c>
      <c r="T598" t="s">
        <v>6498</v>
      </c>
      <c r="U598">
        <f t="shared" si="28"/>
        <v>0</v>
      </c>
      <c r="V598">
        <f t="shared" si="29"/>
        <v>0</v>
      </c>
    </row>
    <row r="599" spans="1:22" x14ac:dyDescent="0.25">
      <c r="A599" s="3" t="s">
        <v>668</v>
      </c>
      <c r="B599" s="3" t="s">
        <v>3897</v>
      </c>
      <c r="C599" s="3">
        <v>2236</v>
      </c>
      <c r="D599" s="3">
        <v>854</v>
      </c>
      <c r="E599" s="3">
        <v>279</v>
      </c>
      <c r="F599">
        <v>6</v>
      </c>
      <c r="G599">
        <v>7</v>
      </c>
      <c r="H599">
        <v>57</v>
      </c>
      <c r="I599">
        <v>18</v>
      </c>
      <c r="J599">
        <v>2236</v>
      </c>
      <c r="K599">
        <v>610</v>
      </c>
      <c r="L599">
        <v>480</v>
      </c>
      <c r="M599">
        <v>75</v>
      </c>
      <c r="N599">
        <v>95</v>
      </c>
      <c r="O599">
        <v>75</v>
      </c>
      <c r="P599">
        <v>115</v>
      </c>
      <c r="Q599">
        <v>363</v>
      </c>
      <c r="R599">
        <v>60</v>
      </c>
      <c r="S599">
        <f t="shared" si="27"/>
        <v>538</v>
      </c>
      <c r="T599" t="s">
        <v>6497</v>
      </c>
      <c r="U599">
        <f t="shared" si="28"/>
        <v>0</v>
      </c>
      <c r="V599">
        <f t="shared" si="29"/>
        <v>0</v>
      </c>
    </row>
    <row r="600" spans="1:22" x14ac:dyDescent="0.25">
      <c r="A600" s="3" t="s">
        <v>669</v>
      </c>
      <c r="B600" s="3" t="s">
        <v>3898</v>
      </c>
      <c r="C600" s="3">
        <v>5898</v>
      </c>
      <c r="D600" s="3">
        <v>2612</v>
      </c>
      <c r="E600" s="3">
        <v>1313</v>
      </c>
      <c r="F600">
        <v>10</v>
      </c>
      <c r="G600">
        <v>14</v>
      </c>
      <c r="H600">
        <v>54</v>
      </c>
      <c r="I600">
        <v>39</v>
      </c>
      <c r="J600">
        <v>5916</v>
      </c>
      <c r="K600">
        <v>1670</v>
      </c>
      <c r="L600">
        <v>915</v>
      </c>
      <c r="M600">
        <v>85</v>
      </c>
      <c r="N600">
        <v>175</v>
      </c>
      <c r="O600">
        <v>165</v>
      </c>
      <c r="P600">
        <v>155</v>
      </c>
      <c r="Q600">
        <v>422</v>
      </c>
      <c r="R600">
        <v>402</v>
      </c>
      <c r="S600">
        <f t="shared" si="27"/>
        <v>979</v>
      </c>
      <c r="T600" t="s">
        <v>6499</v>
      </c>
      <c r="U600">
        <f t="shared" si="28"/>
        <v>1</v>
      </c>
      <c r="V600">
        <f t="shared" si="29"/>
        <v>5916</v>
      </c>
    </row>
    <row r="601" spans="1:22" x14ac:dyDescent="0.25">
      <c r="A601" s="3" t="s">
        <v>670</v>
      </c>
      <c r="B601" s="3" t="s">
        <v>3899</v>
      </c>
      <c r="C601" s="3">
        <v>1640</v>
      </c>
      <c r="D601" s="3">
        <v>658</v>
      </c>
      <c r="E601" s="3">
        <v>126</v>
      </c>
      <c r="F601">
        <v>1</v>
      </c>
      <c r="G601">
        <v>0</v>
      </c>
      <c r="H601">
        <v>17</v>
      </c>
      <c r="I601">
        <v>40</v>
      </c>
      <c r="J601">
        <v>1640</v>
      </c>
      <c r="K601">
        <v>530</v>
      </c>
      <c r="L601">
        <v>250</v>
      </c>
      <c r="M601">
        <v>20</v>
      </c>
      <c r="N601">
        <v>40</v>
      </c>
      <c r="O601">
        <v>60</v>
      </c>
      <c r="P601">
        <v>27</v>
      </c>
      <c r="Q601">
        <v>118</v>
      </c>
      <c r="R601">
        <v>100</v>
      </c>
      <c r="S601">
        <f t="shared" si="27"/>
        <v>245</v>
      </c>
      <c r="T601" t="s">
        <v>6497</v>
      </c>
      <c r="U601">
        <f t="shared" si="28"/>
        <v>0</v>
      </c>
      <c r="V601">
        <f t="shared" si="29"/>
        <v>0</v>
      </c>
    </row>
    <row r="602" spans="1:22" x14ac:dyDescent="0.25">
      <c r="A602" s="3" t="s">
        <v>671</v>
      </c>
      <c r="B602" s="3" t="s">
        <v>3900</v>
      </c>
      <c r="C602" s="3">
        <v>2654</v>
      </c>
      <c r="D602" s="3">
        <v>1250</v>
      </c>
      <c r="E602" s="3">
        <v>151</v>
      </c>
      <c r="F602">
        <v>12</v>
      </c>
      <c r="G602">
        <v>9</v>
      </c>
      <c r="H602">
        <v>39</v>
      </c>
      <c r="I602">
        <v>14</v>
      </c>
      <c r="J602">
        <v>2654</v>
      </c>
      <c r="K602">
        <v>710</v>
      </c>
      <c r="L602">
        <v>315</v>
      </c>
      <c r="M602">
        <v>45</v>
      </c>
      <c r="N602">
        <v>25</v>
      </c>
      <c r="O602">
        <v>105</v>
      </c>
      <c r="P602">
        <v>136</v>
      </c>
      <c r="Q602">
        <v>143</v>
      </c>
      <c r="R602">
        <v>74</v>
      </c>
      <c r="S602">
        <f t="shared" si="27"/>
        <v>353</v>
      </c>
      <c r="T602" t="s">
        <v>6497</v>
      </c>
      <c r="U602">
        <f t="shared" si="28"/>
        <v>0</v>
      </c>
      <c r="V602">
        <f t="shared" si="29"/>
        <v>0</v>
      </c>
    </row>
    <row r="603" spans="1:22" x14ac:dyDescent="0.25">
      <c r="A603" s="3" t="s">
        <v>672</v>
      </c>
      <c r="B603" s="3" t="s">
        <v>3901</v>
      </c>
      <c r="C603" s="3">
        <v>2698</v>
      </c>
      <c r="D603" s="3">
        <v>1433</v>
      </c>
      <c r="E603" s="3">
        <v>574</v>
      </c>
      <c r="F603">
        <v>36</v>
      </c>
      <c r="G603">
        <v>6</v>
      </c>
      <c r="H603">
        <v>15</v>
      </c>
      <c r="I603">
        <v>17</v>
      </c>
      <c r="J603">
        <v>2698</v>
      </c>
      <c r="K603">
        <v>805</v>
      </c>
      <c r="L603">
        <v>460</v>
      </c>
      <c r="M603">
        <v>30</v>
      </c>
      <c r="N603">
        <v>110</v>
      </c>
      <c r="O603">
        <v>135</v>
      </c>
      <c r="P603">
        <v>66</v>
      </c>
      <c r="Q603">
        <v>74</v>
      </c>
      <c r="R603">
        <v>160</v>
      </c>
      <c r="S603">
        <f t="shared" si="27"/>
        <v>300</v>
      </c>
      <c r="T603" t="s">
        <v>6499</v>
      </c>
      <c r="U603">
        <f t="shared" si="28"/>
        <v>1</v>
      </c>
      <c r="V603">
        <f t="shared" si="29"/>
        <v>2698</v>
      </c>
    </row>
    <row r="604" spans="1:22" x14ac:dyDescent="0.25">
      <c r="A604" s="3" t="s">
        <v>673</v>
      </c>
      <c r="B604" s="3" t="s">
        <v>3902</v>
      </c>
      <c r="C604" s="3">
        <v>3288</v>
      </c>
      <c r="D604" s="3">
        <v>2117</v>
      </c>
      <c r="E604" s="3">
        <v>1076</v>
      </c>
      <c r="F604">
        <v>35</v>
      </c>
      <c r="G604">
        <v>77</v>
      </c>
      <c r="H604">
        <v>54</v>
      </c>
      <c r="I604">
        <v>39</v>
      </c>
      <c r="J604">
        <v>3288</v>
      </c>
      <c r="K604">
        <v>920</v>
      </c>
      <c r="L604">
        <v>500</v>
      </c>
      <c r="M604">
        <v>65</v>
      </c>
      <c r="N604">
        <v>95</v>
      </c>
      <c r="O604">
        <v>215</v>
      </c>
      <c r="P604">
        <v>66</v>
      </c>
      <c r="Q604">
        <v>88</v>
      </c>
      <c r="R604">
        <v>249</v>
      </c>
      <c r="S604">
        <f t="shared" si="27"/>
        <v>403</v>
      </c>
      <c r="T604" t="s">
        <v>6499</v>
      </c>
      <c r="U604">
        <f t="shared" si="28"/>
        <v>1</v>
      </c>
      <c r="V604">
        <f t="shared" si="29"/>
        <v>3288</v>
      </c>
    </row>
    <row r="605" spans="1:22" x14ac:dyDescent="0.25">
      <c r="A605" s="3" t="s">
        <v>674</v>
      </c>
      <c r="B605" s="3" t="s">
        <v>3903</v>
      </c>
      <c r="C605" s="3">
        <v>2512</v>
      </c>
      <c r="D605" s="3">
        <v>1220</v>
      </c>
      <c r="E605" s="3">
        <v>207</v>
      </c>
      <c r="F605">
        <v>33</v>
      </c>
      <c r="G605">
        <v>0</v>
      </c>
      <c r="H605">
        <v>17</v>
      </c>
      <c r="I605">
        <v>16</v>
      </c>
      <c r="J605">
        <v>2512</v>
      </c>
      <c r="K605">
        <v>700</v>
      </c>
      <c r="L605">
        <v>340</v>
      </c>
      <c r="M605">
        <v>20</v>
      </c>
      <c r="N605">
        <v>65</v>
      </c>
      <c r="O605">
        <v>155</v>
      </c>
      <c r="P605">
        <v>85</v>
      </c>
      <c r="Q605">
        <v>37</v>
      </c>
      <c r="R605">
        <v>144</v>
      </c>
      <c r="S605">
        <f t="shared" si="27"/>
        <v>266</v>
      </c>
      <c r="T605" t="s">
        <v>6499</v>
      </c>
      <c r="U605">
        <f t="shared" si="28"/>
        <v>1</v>
      </c>
      <c r="V605">
        <f t="shared" si="29"/>
        <v>2512</v>
      </c>
    </row>
    <row r="606" spans="1:22" x14ac:dyDescent="0.25">
      <c r="A606" s="3" t="s">
        <v>675</v>
      </c>
      <c r="B606" s="3" t="s">
        <v>3904</v>
      </c>
      <c r="C606" s="3">
        <v>4832</v>
      </c>
      <c r="D606" s="3">
        <v>2181</v>
      </c>
      <c r="E606" s="3">
        <v>841</v>
      </c>
      <c r="F606">
        <v>0</v>
      </c>
      <c r="G606">
        <v>29</v>
      </c>
      <c r="H606">
        <v>7</v>
      </c>
      <c r="I606">
        <v>36</v>
      </c>
      <c r="J606">
        <v>4891</v>
      </c>
      <c r="K606">
        <v>1545</v>
      </c>
      <c r="L606">
        <v>825</v>
      </c>
      <c r="M606">
        <v>95</v>
      </c>
      <c r="N606">
        <v>240</v>
      </c>
      <c r="O606">
        <v>175</v>
      </c>
      <c r="P606">
        <v>100</v>
      </c>
      <c r="Q606">
        <v>365</v>
      </c>
      <c r="R606">
        <v>282</v>
      </c>
      <c r="S606">
        <f t="shared" si="27"/>
        <v>747</v>
      </c>
      <c r="T606" t="s">
        <v>6499</v>
      </c>
      <c r="U606">
        <f t="shared" si="28"/>
        <v>1</v>
      </c>
      <c r="V606">
        <f t="shared" si="29"/>
        <v>4891</v>
      </c>
    </row>
    <row r="607" spans="1:22" x14ac:dyDescent="0.25">
      <c r="A607" s="3" t="s">
        <v>676</v>
      </c>
      <c r="B607" s="3" t="s">
        <v>3905</v>
      </c>
      <c r="C607" s="3">
        <v>4949</v>
      </c>
      <c r="D607" s="3">
        <v>2709</v>
      </c>
      <c r="E607" s="3">
        <v>949</v>
      </c>
      <c r="F607">
        <v>0</v>
      </c>
      <c r="G607">
        <v>26</v>
      </c>
      <c r="H607">
        <v>60</v>
      </c>
      <c r="I607">
        <v>44</v>
      </c>
      <c r="J607">
        <v>4993</v>
      </c>
      <c r="K607">
        <v>1440</v>
      </c>
      <c r="L607">
        <v>605</v>
      </c>
      <c r="M607">
        <v>95</v>
      </c>
      <c r="N607">
        <v>135</v>
      </c>
      <c r="O607">
        <v>180</v>
      </c>
      <c r="P607">
        <v>50</v>
      </c>
      <c r="Q607">
        <v>78</v>
      </c>
      <c r="R607">
        <v>356</v>
      </c>
      <c r="S607">
        <f t="shared" si="27"/>
        <v>484</v>
      </c>
      <c r="T607" t="s">
        <v>6499</v>
      </c>
      <c r="U607">
        <f t="shared" si="28"/>
        <v>1</v>
      </c>
      <c r="V607">
        <f t="shared" si="29"/>
        <v>4993</v>
      </c>
    </row>
    <row r="608" spans="1:22" x14ac:dyDescent="0.25">
      <c r="A608" s="3" t="s">
        <v>677</v>
      </c>
      <c r="B608" s="3" t="s">
        <v>3906</v>
      </c>
      <c r="C608" s="3">
        <v>5358</v>
      </c>
      <c r="D608" s="3">
        <v>3084</v>
      </c>
      <c r="E608" s="3">
        <v>1212</v>
      </c>
      <c r="F608">
        <v>67</v>
      </c>
      <c r="G608">
        <v>100</v>
      </c>
      <c r="H608">
        <v>67</v>
      </c>
      <c r="I608">
        <v>0</v>
      </c>
      <c r="J608">
        <v>5358</v>
      </c>
      <c r="K608">
        <v>1445</v>
      </c>
      <c r="L608">
        <v>705</v>
      </c>
      <c r="M608">
        <v>55</v>
      </c>
      <c r="N608">
        <v>120</v>
      </c>
      <c r="O608">
        <v>140</v>
      </c>
      <c r="P608">
        <v>34</v>
      </c>
      <c r="Q608">
        <v>27</v>
      </c>
      <c r="R608">
        <v>518</v>
      </c>
      <c r="S608">
        <f t="shared" si="27"/>
        <v>579</v>
      </c>
      <c r="T608" t="s">
        <v>6499</v>
      </c>
      <c r="U608">
        <f t="shared" si="28"/>
        <v>1</v>
      </c>
      <c r="V608">
        <f t="shared" si="29"/>
        <v>5358</v>
      </c>
    </row>
    <row r="609" spans="1:22" x14ac:dyDescent="0.25">
      <c r="A609" s="3" t="s">
        <v>678</v>
      </c>
      <c r="B609" s="3" t="s">
        <v>3907</v>
      </c>
      <c r="C609" s="3">
        <v>5163</v>
      </c>
      <c r="D609" s="3">
        <v>2104</v>
      </c>
      <c r="E609" s="3">
        <v>859</v>
      </c>
      <c r="F609">
        <v>0</v>
      </c>
      <c r="G609">
        <v>16</v>
      </c>
      <c r="H609">
        <v>31</v>
      </c>
      <c r="I609">
        <v>30</v>
      </c>
      <c r="J609">
        <v>5179</v>
      </c>
      <c r="K609">
        <v>1440</v>
      </c>
      <c r="L609">
        <v>735</v>
      </c>
      <c r="M609">
        <v>55</v>
      </c>
      <c r="N609">
        <v>110</v>
      </c>
      <c r="O609">
        <v>120</v>
      </c>
      <c r="P609">
        <v>113</v>
      </c>
      <c r="Q609">
        <v>132</v>
      </c>
      <c r="R609">
        <v>426</v>
      </c>
      <c r="S609">
        <f t="shared" si="27"/>
        <v>671</v>
      </c>
      <c r="T609" t="s">
        <v>6499</v>
      </c>
      <c r="U609">
        <f t="shared" si="28"/>
        <v>1</v>
      </c>
      <c r="V609">
        <f t="shared" si="29"/>
        <v>5179</v>
      </c>
    </row>
    <row r="610" spans="1:22" x14ac:dyDescent="0.25">
      <c r="A610" s="3" t="s">
        <v>679</v>
      </c>
      <c r="B610" s="3" t="s">
        <v>3908</v>
      </c>
      <c r="C610" s="3">
        <v>5908</v>
      </c>
      <c r="D610" s="3">
        <v>2771</v>
      </c>
      <c r="E610" s="3">
        <v>1216</v>
      </c>
      <c r="F610">
        <v>134</v>
      </c>
      <c r="G610">
        <v>77</v>
      </c>
      <c r="H610">
        <v>89</v>
      </c>
      <c r="I610">
        <v>4</v>
      </c>
      <c r="J610">
        <v>5908</v>
      </c>
      <c r="K610">
        <v>1585</v>
      </c>
      <c r="L610">
        <v>840</v>
      </c>
      <c r="M610">
        <v>25</v>
      </c>
      <c r="N610">
        <v>185</v>
      </c>
      <c r="O610">
        <v>230</v>
      </c>
      <c r="P610">
        <v>107</v>
      </c>
      <c r="Q610">
        <v>212</v>
      </c>
      <c r="R610">
        <v>517</v>
      </c>
      <c r="S610">
        <f t="shared" si="27"/>
        <v>836</v>
      </c>
      <c r="T610" t="s">
        <v>6499</v>
      </c>
      <c r="U610">
        <f t="shared" si="28"/>
        <v>1</v>
      </c>
      <c r="V610">
        <f t="shared" si="29"/>
        <v>5908</v>
      </c>
    </row>
    <row r="611" spans="1:22" x14ac:dyDescent="0.25">
      <c r="A611" s="3" t="s">
        <v>680</v>
      </c>
      <c r="B611" s="3" t="s">
        <v>3909</v>
      </c>
      <c r="C611" s="3">
        <v>2261</v>
      </c>
      <c r="D611" s="3">
        <v>1331</v>
      </c>
      <c r="E611" s="3">
        <v>458</v>
      </c>
      <c r="F611">
        <v>15</v>
      </c>
      <c r="G611">
        <v>0</v>
      </c>
      <c r="H611">
        <v>18</v>
      </c>
      <c r="I611">
        <v>7</v>
      </c>
      <c r="J611">
        <v>2261</v>
      </c>
      <c r="K611">
        <v>570</v>
      </c>
      <c r="L611">
        <v>220</v>
      </c>
      <c r="M611">
        <v>40</v>
      </c>
      <c r="N611">
        <v>30</v>
      </c>
      <c r="O611">
        <v>70</v>
      </c>
      <c r="P611">
        <v>20</v>
      </c>
      <c r="Q611">
        <v>80</v>
      </c>
      <c r="R611">
        <v>106</v>
      </c>
      <c r="S611">
        <f t="shared" si="27"/>
        <v>206</v>
      </c>
      <c r="T611" t="s">
        <v>6499</v>
      </c>
      <c r="U611">
        <f t="shared" si="28"/>
        <v>1</v>
      </c>
      <c r="V611">
        <f t="shared" si="29"/>
        <v>2261</v>
      </c>
    </row>
    <row r="612" spans="1:22" x14ac:dyDescent="0.25">
      <c r="A612" s="3" t="s">
        <v>681</v>
      </c>
      <c r="B612" s="3" t="s">
        <v>3910</v>
      </c>
      <c r="C612" s="3">
        <v>1865</v>
      </c>
      <c r="D612" s="3">
        <v>723</v>
      </c>
      <c r="E612" s="3">
        <v>376</v>
      </c>
      <c r="F612">
        <v>30</v>
      </c>
      <c r="G612">
        <v>12</v>
      </c>
      <c r="H612">
        <v>33</v>
      </c>
      <c r="I612">
        <v>81</v>
      </c>
      <c r="J612">
        <v>1865</v>
      </c>
      <c r="K612">
        <v>630</v>
      </c>
      <c r="L612">
        <v>350</v>
      </c>
      <c r="M612">
        <v>70</v>
      </c>
      <c r="N612">
        <v>40</v>
      </c>
      <c r="O612">
        <v>65</v>
      </c>
      <c r="P612">
        <v>40</v>
      </c>
      <c r="Q612">
        <v>4</v>
      </c>
      <c r="R612">
        <v>259</v>
      </c>
      <c r="S612">
        <f t="shared" si="27"/>
        <v>303</v>
      </c>
      <c r="T612" t="s">
        <v>6499</v>
      </c>
      <c r="U612">
        <f t="shared" si="28"/>
        <v>1</v>
      </c>
      <c r="V612">
        <f t="shared" si="29"/>
        <v>1865</v>
      </c>
    </row>
    <row r="613" spans="1:22" x14ac:dyDescent="0.25">
      <c r="A613" s="3" t="s">
        <v>682</v>
      </c>
      <c r="B613" s="3" t="s">
        <v>3911</v>
      </c>
      <c r="C613" s="3">
        <v>3416</v>
      </c>
      <c r="D613" s="3">
        <v>1166</v>
      </c>
      <c r="E613" s="3">
        <v>404</v>
      </c>
      <c r="F613">
        <v>21</v>
      </c>
      <c r="G613">
        <v>33</v>
      </c>
      <c r="H613">
        <v>106</v>
      </c>
      <c r="I613">
        <v>12</v>
      </c>
      <c r="J613">
        <v>3419</v>
      </c>
      <c r="K613">
        <v>1180</v>
      </c>
      <c r="L613">
        <v>675</v>
      </c>
      <c r="M613">
        <v>75</v>
      </c>
      <c r="N613">
        <v>110</v>
      </c>
      <c r="O613">
        <v>145</v>
      </c>
      <c r="P613">
        <v>53</v>
      </c>
      <c r="Q613">
        <v>49</v>
      </c>
      <c r="R613">
        <v>458</v>
      </c>
      <c r="S613">
        <f t="shared" si="27"/>
        <v>560</v>
      </c>
      <c r="T613" t="s">
        <v>6499</v>
      </c>
      <c r="U613">
        <f t="shared" si="28"/>
        <v>1</v>
      </c>
      <c r="V613">
        <f t="shared" si="29"/>
        <v>3419</v>
      </c>
    </row>
    <row r="614" spans="1:22" x14ac:dyDescent="0.25">
      <c r="A614" s="3" t="s">
        <v>683</v>
      </c>
      <c r="B614" s="3" t="s">
        <v>3912</v>
      </c>
      <c r="C614" s="3">
        <v>3267</v>
      </c>
      <c r="D614" s="3">
        <v>1369</v>
      </c>
      <c r="E614" s="3">
        <v>771</v>
      </c>
      <c r="F614">
        <v>3</v>
      </c>
      <c r="G614">
        <v>23</v>
      </c>
      <c r="H614">
        <v>0</v>
      </c>
      <c r="I614">
        <v>28</v>
      </c>
      <c r="J614">
        <v>3276</v>
      </c>
      <c r="K614">
        <v>1055</v>
      </c>
      <c r="L614">
        <v>450</v>
      </c>
      <c r="M614">
        <v>50</v>
      </c>
      <c r="N614">
        <v>40</v>
      </c>
      <c r="O614">
        <v>105</v>
      </c>
      <c r="P614">
        <v>16</v>
      </c>
      <c r="Q614">
        <v>56</v>
      </c>
      <c r="R614">
        <v>257</v>
      </c>
      <c r="S614">
        <f t="shared" si="27"/>
        <v>329</v>
      </c>
      <c r="T614" t="s">
        <v>6499</v>
      </c>
      <c r="U614">
        <f t="shared" si="28"/>
        <v>1</v>
      </c>
      <c r="V614">
        <f t="shared" si="29"/>
        <v>3276</v>
      </c>
    </row>
    <row r="615" spans="1:22" x14ac:dyDescent="0.25">
      <c r="A615" s="3" t="s">
        <v>684</v>
      </c>
      <c r="B615" s="3" t="s">
        <v>3913</v>
      </c>
      <c r="C615" s="3">
        <v>4188</v>
      </c>
      <c r="D615" s="3">
        <v>1831</v>
      </c>
      <c r="E615" s="3">
        <v>943</v>
      </c>
      <c r="F615">
        <v>84</v>
      </c>
      <c r="G615">
        <v>94</v>
      </c>
      <c r="H615">
        <v>43</v>
      </c>
      <c r="I615">
        <v>61</v>
      </c>
      <c r="J615">
        <v>4188</v>
      </c>
      <c r="K615">
        <v>1580</v>
      </c>
      <c r="L615">
        <v>645</v>
      </c>
      <c r="M615">
        <v>105</v>
      </c>
      <c r="N615">
        <v>70</v>
      </c>
      <c r="O615">
        <v>30</v>
      </c>
      <c r="P615">
        <v>12</v>
      </c>
      <c r="Q615">
        <v>42</v>
      </c>
      <c r="R615">
        <v>430</v>
      </c>
      <c r="S615">
        <f t="shared" si="27"/>
        <v>484</v>
      </c>
      <c r="T615" t="s">
        <v>6499</v>
      </c>
      <c r="U615">
        <f t="shared" si="28"/>
        <v>1</v>
      </c>
      <c r="V615">
        <f t="shared" si="29"/>
        <v>4188</v>
      </c>
    </row>
    <row r="616" spans="1:22" x14ac:dyDescent="0.25">
      <c r="A616" s="3" t="s">
        <v>685</v>
      </c>
      <c r="B616" s="3" t="s">
        <v>3914</v>
      </c>
      <c r="C616" s="3">
        <v>3144</v>
      </c>
      <c r="D616" s="3">
        <v>1440</v>
      </c>
      <c r="E616" s="3">
        <v>447</v>
      </c>
      <c r="F616">
        <v>64</v>
      </c>
      <c r="G616">
        <v>22</v>
      </c>
      <c r="H616">
        <v>17</v>
      </c>
      <c r="I616">
        <v>25</v>
      </c>
      <c r="J616">
        <v>3144</v>
      </c>
      <c r="K616">
        <v>1105</v>
      </c>
      <c r="L616">
        <v>470</v>
      </c>
      <c r="M616">
        <v>90</v>
      </c>
      <c r="N616">
        <v>160</v>
      </c>
      <c r="O616">
        <v>90</v>
      </c>
      <c r="P616">
        <v>58</v>
      </c>
      <c r="Q616">
        <v>21</v>
      </c>
      <c r="R616">
        <v>294</v>
      </c>
      <c r="S616">
        <f t="shared" si="27"/>
        <v>373</v>
      </c>
      <c r="T616" t="s">
        <v>6499</v>
      </c>
      <c r="U616">
        <f t="shared" si="28"/>
        <v>1</v>
      </c>
      <c r="V616">
        <f t="shared" si="29"/>
        <v>3144</v>
      </c>
    </row>
    <row r="617" spans="1:22" x14ac:dyDescent="0.25">
      <c r="A617" s="3" t="s">
        <v>686</v>
      </c>
      <c r="B617" s="3" t="s">
        <v>3915</v>
      </c>
      <c r="C617" s="3">
        <v>2835</v>
      </c>
      <c r="D617" s="3">
        <v>1277</v>
      </c>
      <c r="E617" s="3">
        <v>432</v>
      </c>
      <c r="F617">
        <v>11</v>
      </c>
      <c r="G617">
        <v>98</v>
      </c>
      <c r="H617">
        <v>29</v>
      </c>
      <c r="I617">
        <v>26</v>
      </c>
      <c r="J617">
        <v>2835</v>
      </c>
      <c r="K617">
        <v>1065</v>
      </c>
      <c r="L617">
        <v>465</v>
      </c>
      <c r="M617">
        <v>80</v>
      </c>
      <c r="N617">
        <v>120</v>
      </c>
      <c r="O617">
        <v>70</v>
      </c>
      <c r="P617">
        <v>66</v>
      </c>
      <c r="Q617">
        <v>41</v>
      </c>
      <c r="R617">
        <v>294</v>
      </c>
      <c r="S617">
        <f t="shared" si="27"/>
        <v>401</v>
      </c>
      <c r="T617" t="s">
        <v>6499</v>
      </c>
      <c r="U617">
        <f t="shared" si="28"/>
        <v>1</v>
      </c>
      <c r="V617">
        <f t="shared" si="29"/>
        <v>2835</v>
      </c>
    </row>
    <row r="618" spans="1:22" x14ac:dyDescent="0.25">
      <c r="A618" s="3" t="s">
        <v>687</v>
      </c>
      <c r="B618" s="3" t="s">
        <v>3916</v>
      </c>
      <c r="C618" s="3">
        <v>3524</v>
      </c>
      <c r="D618" s="3">
        <v>1379</v>
      </c>
      <c r="E618" s="3">
        <v>418</v>
      </c>
      <c r="F618">
        <v>40</v>
      </c>
      <c r="G618">
        <v>0</v>
      </c>
      <c r="H618">
        <v>56</v>
      </c>
      <c r="I618">
        <v>62</v>
      </c>
      <c r="J618">
        <v>3549</v>
      </c>
      <c r="K618">
        <v>1365</v>
      </c>
      <c r="L618">
        <v>510</v>
      </c>
      <c r="M618">
        <v>40</v>
      </c>
      <c r="N618">
        <v>85</v>
      </c>
      <c r="O618">
        <v>105</v>
      </c>
      <c r="P618">
        <v>26</v>
      </c>
      <c r="Q618">
        <v>30</v>
      </c>
      <c r="R618">
        <v>190</v>
      </c>
      <c r="S618">
        <f t="shared" si="27"/>
        <v>246</v>
      </c>
      <c r="T618" t="s">
        <v>6497</v>
      </c>
      <c r="U618">
        <f t="shared" si="28"/>
        <v>0</v>
      </c>
      <c r="V618">
        <f t="shared" si="29"/>
        <v>0</v>
      </c>
    </row>
    <row r="619" spans="1:22" x14ac:dyDescent="0.25">
      <c r="A619" s="3" t="s">
        <v>216</v>
      </c>
      <c r="B619" s="3" t="s">
        <v>3445</v>
      </c>
      <c r="C619" s="3">
        <v>2939</v>
      </c>
      <c r="D619" s="3">
        <v>356</v>
      </c>
      <c r="E619" s="3">
        <v>54</v>
      </c>
      <c r="F619">
        <v>0</v>
      </c>
      <c r="G619">
        <v>0</v>
      </c>
      <c r="H619">
        <v>21</v>
      </c>
      <c r="I619">
        <v>0</v>
      </c>
      <c r="J619">
        <v>2939</v>
      </c>
      <c r="K619">
        <v>1235</v>
      </c>
      <c r="L619">
        <v>560</v>
      </c>
      <c r="M619">
        <v>0</v>
      </c>
      <c r="N619">
        <v>30</v>
      </c>
      <c r="O619">
        <v>15</v>
      </c>
      <c r="P619">
        <v>32</v>
      </c>
      <c r="Q619">
        <v>19</v>
      </c>
      <c r="R619">
        <v>491</v>
      </c>
      <c r="S619">
        <f t="shared" si="27"/>
        <v>542</v>
      </c>
      <c r="T619" t="s">
        <v>6497</v>
      </c>
      <c r="U619">
        <f t="shared" si="28"/>
        <v>0</v>
      </c>
      <c r="V619">
        <f t="shared" si="29"/>
        <v>0</v>
      </c>
    </row>
    <row r="620" spans="1:22" x14ac:dyDescent="0.25">
      <c r="A620" s="3" t="s">
        <v>217</v>
      </c>
      <c r="B620" s="3" t="s">
        <v>3446</v>
      </c>
      <c r="C620" s="3">
        <v>2248</v>
      </c>
      <c r="D620" s="3">
        <v>455</v>
      </c>
      <c r="E620" s="3">
        <v>262</v>
      </c>
      <c r="F620">
        <v>0</v>
      </c>
      <c r="G620">
        <v>1</v>
      </c>
      <c r="H620">
        <v>17</v>
      </c>
      <c r="I620">
        <v>0</v>
      </c>
      <c r="J620">
        <v>2248</v>
      </c>
      <c r="K620">
        <v>1120</v>
      </c>
      <c r="L620">
        <v>285</v>
      </c>
      <c r="M620">
        <v>10</v>
      </c>
      <c r="N620">
        <v>35</v>
      </c>
      <c r="O620">
        <v>4</v>
      </c>
      <c r="P620">
        <v>20</v>
      </c>
      <c r="Q620">
        <v>0</v>
      </c>
      <c r="R620">
        <v>249</v>
      </c>
      <c r="S620">
        <f t="shared" si="27"/>
        <v>269</v>
      </c>
      <c r="T620" t="s">
        <v>6497</v>
      </c>
      <c r="U620">
        <f t="shared" si="28"/>
        <v>0</v>
      </c>
      <c r="V620">
        <f t="shared" si="29"/>
        <v>0</v>
      </c>
    </row>
    <row r="621" spans="1:22" x14ac:dyDescent="0.25">
      <c r="A621" s="3" t="s">
        <v>218</v>
      </c>
      <c r="B621" s="3" t="s">
        <v>3447</v>
      </c>
      <c r="C621" s="3">
        <v>2936</v>
      </c>
      <c r="D621" s="3">
        <v>235</v>
      </c>
      <c r="E621" s="3">
        <v>37</v>
      </c>
      <c r="F621">
        <v>0</v>
      </c>
      <c r="G621">
        <v>0</v>
      </c>
      <c r="H621">
        <v>0</v>
      </c>
      <c r="I621">
        <v>24</v>
      </c>
      <c r="J621">
        <v>2936</v>
      </c>
      <c r="K621">
        <v>1325</v>
      </c>
      <c r="L621">
        <v>635</v>
      </c>
      <c r="M621">
        <v>15</v>
      </c>
      <c r="N621">
        <v>0</v>
      </c>
      <c r="O621">
        <v>55</v>
      </c>
      <c r="P621">
        <v>64</v>
      </c>
      <c r="Q621">
        <v>36</v>
      </c>
      <c r="R621">
        <v>334</v>
      </c>
      <c r="S621">
        <f t="shared" si="27"/>
        <v>434</v>
      </c>
      <c r="T621" t="s">
        <v>6497</v>
      </c>
      <c r="U621">
        <f t="shared" si="28"/>
        <v>0</v>
      </c>
      <c r="V621">
        <f t="shared" si="29"/>
        <v>0</v>
      </c>
    </row>
    <row r="622" spans="1:22" x14ac:dyDescent="0.25">
      <c r="A622" s="3" t="s">
        <v>219</v>
      </c>
      <c r="B622" s="3" t="s">
        <v>3448</v>
      </c>
      <c r="C622" s="3">
        <v>3863</v>
      </c>
      <c r="D622" s="3">
        <v>440</v>
      </c>
      <c r="E622" s="3">
        <v>306</v>
      </c>
      <c r="F622">
        <v>0</v>
      </c>
      <c r="G622">
        <v>0</v>
      </c>
      <c r="H622">
        <v>0</v>
      </c>
      <c r="I622">
        <v>0</v>
      </c>
      <c r="J622">
        <v>3877</v>
      </c>
      <c r="K622">
        <v>1550</v>
      </c>
      <c r="L622">
        <v>735</v>
      </c>
      <c r="M622">
        <v>45</v>
      </c>
      <c r="N622">
        <v>0</v>
      </c>
      <c r="O622">
        <v>25</v>
      </c>
      <c r="P622">
        <v>8</v>
      </c>
      <c r="Q622">
        <v>0</v>
      </c>
      <c r="R622">
        <v>244</v>
      </c>
      <c r="S622">
        <f t="shared" si="27"/>
        <v>252</v>
      </c>
      <c r="T622" t="s">
        <v>6497</v>
      </c>
      <c r="U622">
        <f t="shared" si="28"/>
        <v>0</v>
      </c>
      <c r="V622">
        <f t="shared" si="29"/>
        <v>0</v>
      </c>
    </row>
    <row r="623" spans="1:22" x14ac:dyDescent="0.25">
      <c r="A623" s="3" t="s">
        <v>220</v>
      </c>
      <c r="B623" s="3" t="s">
        <v>3449</v>
      </c>
      <c r="C623" s="3">
        <v>1197</v>
      </c>
      <c r="D623" s="3">
        <v>399</v>
      </c>
      <c r="E623" s="3">
        <v>314</v>
      </c>
      <c r="F623">
        <v>52</v>
      </c>
      <c r="G623">
        <v>95</v>
      </c>
      <c r="H623">
        <v>25</v>
      </c>
      <c r="I623">
        <v>22</v>
      </c>
      <c r="J623">
        <v>1197</v>
      </c>
      <c r="K623">
        <v>755</v>
      </c>
      <c r="L623">
        <v>175</v>
      </c>
      <c r="M623">
        <v>0</v>
      </c>
      <c r="N623">
        <v>0</v>
      </c>
      <c r="O623">
        <v>15</v>
      </c>
      <c r="P623">
        <v>5</v>
      </c>
      <c r="Q623">
        <v>4</v>
      </c>
      <c r="R623">
        <v>57</v>
      </c>
      <c r="S623">
        <f t="shared" si="27"/>
        <v>66</v>
      </c>
      <c r="T623" t="s">
        <v>6498</v>
      </c>
      <c r="U623">
        <f t="shared" si="28"/>
        <v>0</v>
      </c>
      <c r="V623">
        <f t="shared" si="29"/>
        <v>0</v>
      </c>
    </row>
    <row r="624" spans="1:22" x14ac:dyDescent="0.25">
      <c r="A624" s="3" t="s">
        <v>221</v>
      </c>
      <c r="B624" s="3" t="s">
        <v>3450</v>
      </c>
      <c r="C624" s="3">
        <v>5037</v>
      </c>
      <c r="D624" s="3">
        <v>585</v>
      </c>
      <c r="E624" s="3">
        <v>255</v>
      </c>
      <c r="F624">
        <v>15</v>
      </c>
      <c r="G624">
        <v>18</v>
      </c>
      <c r="H624">
        <v>102</v>
      </c>
      <c r="I624">
        <v>35</v>
      </c>
      <c r="J624">
        <v>5037</v>
      </c>
      <c r="K624">
        <v>3065</v>
      </c>
      <c r="L624">
        <v>1485</v>
      </c>
      <c r="M624">
        <v>50</v>
      </c>
      <c r="N624">
        <v>35</v>
      </c>
      <c r="O624">
        <v>215</v>
      </c>
      <c r="P624">
        <v>877</v>
      </c>
      <c r="Q624">
        <v>403</v>
      </c>
      <c r="R624">
        <v>231</v>
      </c>
      <c r="S624">
        <f t="shared" si="27"/>
        <v>1511</v>
      </c>
      <c r="T624" t="s">
        <v>6497</v>
      </c>
      <c r="U624">
        <f t="shared" si="28"/>
        <v>0</v>
      </c>
      <c r="V624">
        <f t="shared" si="29"/>
        <v>0</v>
      </c>
    </row>
    <row r="625" spans="1:22" x14ac:dyDescent="0.25">
      <c r="A625" s="3" t="s">
        <v>222</v>
      </c>
      <c r="B625" s="3" t="s">
        <v>3451</v>
      </c>
      <c r="C625" s="3">
        <v>7292</v>
      </c>
      <c r="D625" s="3">
        <v>1142</v>
      </c>
      <c r="E625" s="3">
        <v>422</v>
      </c>
      <c r="F625">
        <v>0</v>
      </c>
      <c r="G625">
        <v>62</v>
      </c>
      <c r="H625">
        <v>30</v>
      </c>
      <c r="I625">
        <v>20</v>
      </c>
      <c r="J625">
        <v>7292</v>
      </c>
      <c r="K625">
        <v>4680</v>
      </c>
      <c r="L625">
        <v>1825</v>
      </c>
      <c r="M625">
        <v>175</v>
      </c>
      <c r="N625">
        <v>160</v>
      </c>
      <c r="O625">
        <v>110</v>
      </c>
      <c r="P625">
        <v>670</v>
      </c>
      <c r="Q625">
        <v>70</v>
      </c>
      <c r="R625">
        <v>718</v>
      </c>
      <c r="S625">
        <f t="shared" si="27"/>
        <v>1458</v>
      </c>
      <c r="T625" t="s">
        <v>6497</v>
      </c>
      <c r="U625">
        <f t="shared" si="28"/>
        <v>0</v>
      </c>
      <c r="V625">
        <f t="shared" si="29"/>
        <v>0</v>
      </c>
    </row>
    <row r="626" spans="1:22" x14ac:dyDescent="0.25">
      <c r="A626" s="3" t="s">
        <v>223</v>
      </c>
      <c r="B626" s="3" t="s">
        <v>3452</v>
      </c>
      <c r="C626" s="3">
        <v>2202</v>
      </c>
      <c r="D626" s="3">
        <v>547</v>
      </c>
      <c r="E626" s="3">
        <v>308</v>
      </c>
      <c r="F626">
        <v>33</v>
      </c>
      <c r="G626">
        <v>10</v>
      </c>
      <c r="H626">
        <v>10</v>
      </c>
      <c r="I626">
        <v>0</v>
      </c>
      <c r="J626">
        <v>2202</v>
      </c>
      <c r="K626">
        <v>1075</v>
      </c>
      <c r="L626">
        <v>340</v>
      </c>
      <c r="M626">
        <v>0</v>
      </c>
      <c r="N626">
        <v>25</v>
      </c>
      <c r="O626">
        <v>10</v>
      </c>
      <c r="P626">
        <v>10</v>
      </c>
      <c r="Q626">
        <v>0</v>
      </c>
      <c r="R626">
        <v>141</v>
      </c>
      <c r="S626">
        <f t="shared" si="27"/>
        <v>151</v>
      </c>
      <c r="T626" t="s">
        <v>6497</v>
      </c>
      <c r="U626">
        <f t="shared" si="28"/>
        <v>0</v>
      </c>
      <c r="V626">
        <f t="shared" si="29"/>
        <v>0</v>
      </c>
    </row>
    <row r="627" spans="1:22" x14ac:dyDescent="0.25">
      <c r="A627" s="3" t="s">
        <v>688</v>
      </c>
      <c r="B627" s="3" t="s">
        <v>3917</v>
      </c>
      <c r="C627" s="3">
        <v>5824</v>
      </c>
      <c r="D627" s="3">
        <v>3741</v>
      </c>
      <c r="E627" s="3">
        <v>1954</v>
      </c>
      <c r="F627">
        <v>198</v>
      </c>
      <c r="G627">
        <v>158</v>
      </c>
      <c r="H627">
        <v>103</v>
      </c>
      <c r="I627">
        <v>63</v>
      </c>
      <c r="J627">
        <v>5837</v>
      </c>
      <c r="K627">
        <v>1670</v>
      </c>
      <c r="L627">
        <v>620</v>
      </c>
      <c r="M627">
        <v>125</v>
      </c>
      <c r="N627">
        <v>110</v>
      </c>
      <c r="O627">
        <v>140</v>
      </c>
      <c r="P627">
        <v>70</v>
      </c>
      <c r="Q627">
        <v>177</v>
      </c>
      <c r="R627">
        <v>327</v>
      </c>
      <c r="S627">
        <f t="shared" si="27"/>
        <v>574</v>
      </c>
      <c r="T627" t="s">
        <v>6499</v>
      </c>
      <c r="U627">
        <f t="shared" si="28"/>
        <v>1</v>
      </c>
      <c r="V627">
        <f t="shared" si="29"/>
        <v>5837</v>
      </c>
    </row>
    <row r="628" spans="1:22" x14ac:dyDescent="0.25">
      <c r="A628" s="3" t="s">
        <v>689</v>
      </c>
      <c r="B628" s="3" t="s">
        <v>3918</v>
      </c>
      <c r="C628" s="3">
        <v>1951</v>
      </c>
      <c r="D628" s="3">
        <v>1319</v>
      </c>
      <c r="E628" s="3">
        <v>606</v>
      </c>
      <c r="F628">
        <v>30</v>
      </c>
      <c r="G628">
        <v>40</v>
      </c>
      <c r="H628">
        <v>60</v>
      </c>
      <c r="I628">
        <v>46</v>
      </c>
      <c r="J628">
        <v>1951</v>
      </c>
      <c r="K628">
        <v>585</v>
      </c>
      <c r="L628">
        <v>155</v>
      </c>
      <c r="M628">
        <v>15</v>
      </c>
      <c r="N628">
        <v>45</v>
      </c>
      <c r="O628">
        <v>60</v>
      </c>
      <c r="P628">
        <v>0</v>
      </c>
      <c r="Q628">
        <v>20</v>
      </c>
      <c r="R628">
        <v>133</v>
      </c>
      <c r="S628">
        <f t="shared" si="27"/>
        <v>153</v>
      </c>
      <c r="T628" t="s">
        <v>6499</v>
      </c>
      <c r="U628">
        <f t="shared" si="28"/>
        <v>1</v>
      </c>
      <c r="V628">
        <f t="shared" si="29"/>
        <v>1951</v>
      </c>
    </row>
    <row r="629" spans="1:22" x14ac:dyDescent="0.25">
      <c r="A629" s="3" t="s">
        <v>690</v>
      </c>
      <c r="B629" s="3" t="s">
        <v>3919</v>
      </c>
      <c r="C629" s="3">
        <v>1611</v>
      </c>
      <c r="D629" s="3">
        <v>497</v>
      </c>
      <c r="E629" s="3">
        <v>136</v>
      </c>
      <c r="F629">
        <v>0</v>
      </c>
      <c r="G629">
        <v>20</v>
      </c>
      <c r="H629">
        <v>49</v>
      </c>
      <c r="I629">
        <v>57</v>
      </c>
      <c r="J629">
        <v>1611</v>
      </c>
      <c r="K629">
        <v>540</v>
      </c>
      <c r="L629">
        <v>275</v>
      </c>
      <c r="M629">
        <v>4</v>
      </c>
      <c r="N629">
        <v>25</v>
      </c>
      <c r="O629">
        <v>55</v>
      </c>
      <c r="P629">
        <v>71</v>
      </c>
      <c r="Q629">
        <v>0</v>
      </c>
      <c r="R629">
        <v>200</v>
      </c>
      <c r="S629">
        <f t="shared" si="27"/>
        <v>271</v>
      </c>
      <c r="T629" t="s">
        <v>6497</v>
      </c>
      <c r="U629">
        <f t="shared" si="28"/>
        <v>0</v>
      </c>
      <c r="V629">
        <f t="shared" si="29"/>
        <v>0</v>
      </c>
    </row>
    <row r="630" spans="1:22" x14ac:dyDescent="0.25">
      <c r="A630" s="3" t="s">
        <v>224</v>
      </c>
      <c r="B630" s="3" t="s">
        <v>3453</v>
      </c>
      <c r="C630" s="3">
        <v>1368</v>
      </c>
      <c r="D630" s="3">
        <v>154</v>
      </c>
      <c r="E630" s="3">
        <v>61</v>
      </c>
      <c r="F630">
        <v>0</v>
      </c>
      <c r="G630">
        <v>13</v>
      </c>
      <c r="H630">
        <v>0</v>
      </c>
      <c r="I630">
        <v>0</v>
      </c>
      <c r="J630">
        <v>1368</v>
      </c>
      <c r="K630">
        <v>600</v>
      </c>
      <c r="L630">
        <v>230</v>
      </c>
      <c r="M630">
        <v>4</v>
      </c>
      <c r="N630">
        <v>4</v>
      </c>
      <c r="O630">
        <v>10</v>
      </c>
      <c r="P630">
        <v>0</v>
      </c>
      <c r="Q630">
        <v>12</v>
      </c>
      <c r="R630">
        <v>68</v>
      </c>
      <c r="S630">
        <f t="shared" si="27"/>
        <v>80</v>
      </c>
      <c r="T630" t="s">
        <v>6497</v>
      </c>
      <c r="U630">
        <f t="shared" si="28"/>
        <v>0</v>
      </c>
      <c r="V630">
        <f t="shared" si="29"/>
        <v>0</v>
      </c>
    </row>
    <row r="631" spans="1:22" x14ac:dyDescent="0.25">
      <c r="A631" s="3" t="s">
        <v>691</v>
      </c>
      <c r="B631" s="3" t="s">
        <v>3920</v>
      </c>
      <c r="C631" s="3">
        <v>823</v>
      </c>
      <c r="D631" s="3">
        <v>646</v>
      </c>
      <c r="E631" s="3">
        <v>321</v>
      </c>
      <c r="F631">
        <v>7</v>
      </c>
      <c r="G631">
        <v>51</v>
      </c>
      <c r="H631">
        <v>11</v>
      </c>
      <c r="I631">
        <v>16</v>
      </c>
      <c r="J631">
        <v>823</v>
      </c>
      <c r="K631">
        <v>295</v>
      </c>
      <c r="L631">
        <v>90</v>
      </c>
      <c r="M631">
        <v>35</v>
      </c>
      <c r="N631">
        <v>30</v>
      </c>
      <c r="O631">
        <v>10</v>
      </c>
      <c r="P631">
        <v>10</v>
      </c>
      <c r="Q631">
        <v>21</v>
      </c>
      <c r="R631">
        <v>33</v>
      </c>
      <c r="S631">
        <f t="shared" si="27"/>
        <v>64</v>
      </c>
      <c r="T631" t="s">
        <v>6499</v>
      </c>
      <c r="U631">
        <f t="shared" si="28"/>
        <v>1</v>
      </c>
      <c r="V631">
        <f t="shared" si="29"/>
        <v>823</v>
      </c>
    </row>
    <row r="632" spans="1:22" x14ac:dyDescent="0.25">
      <c r="A632" s="3" t="s">
        <v>692</v>
      </c>
      <c r="B632" s="3" t="s">
        <v>3921</v>
      </c>
      <c r="C632" s="3">
        <v>2529</v>
      </c>
      <c r="D632" s="3">
        <v>1633</v>
      </c>
      <c r="E632" s="3">
        <v>730</v>
      </c>
      <c r="F632">
        <v>4</v>
      </c>
      <c r="G632">
        <v>55</v>
      </c>
      <c r="H632">
        <v>24</v>
      </c>
      <c r="I632">
        <v>39</v>
      </c>
      <c r="J632">
        <v>2552</v>
      </c>
      <c r="K632">
        <v>755</v>
      </c>
      <c r="L632">
        <v>230</v>
      </c>
      <c r="M632">
        <v>50</v>
      </c>
      <c r="N632">
        <v>40</v>
      </c>
      <c r="O632">
        <v>85</v>
      </c>
      <c r="P632">
        <v>7</v>
      </c>
      <c r="Q632">
        <v>57</v>
      </c>
      <c r="R632">
        <v>163</v>
      </c>
      <c r="S632">
        <f t="shared" si="27"/>
        <v>227</v>
      </c>
      <c r="T632" t="s">
        <v>6499</v>
      </c>
      <c r="U632">
        <f t="shared" si="28"/>
        <v>1</v>
      </c>
      <c r="V632">
        <f t="shared" si="29"/>
        <v>2552</v>
      </c>
    </row>
    <row r="633" spans="1:22" x14ac:dyDescent="0.25">
      <c r="A633" s="3" t="s">
        <v>693</v>
      </c>
      <c r="B633" s="3" t="s">
        <v>3922</v>
      </c>
      <c r="C633" s="3">
        <v>2312</v>
      </c>
      <c r="D633" s="3">
        <v>1816</v>
      </c>
      <c r="E633" s="3">
        <v>834</v>
      </c>
      <c r="F633">
        <v>61</v>
      </c>
      <c r="G633">
        <v>108</v>
      </c>
      <c r="H633">
        <v>5</v>
      </c>
      <c r="I633">
        <v>23</v>
      </c>
      <c r="J633">
        <v>2340</v>
      </c>
      <c r="K633">
        <v>765</v>
      </c>
      <c r="L633">
        <v>150</v>
      </c>
      <c r="M633">
        <v>20</v>
      </c>
      <c r="N633">
        <v>55</v>
      </c>
      <c r="O633">
        <v>45</v>
      </c>
      <c r="P633">
        <v>33</v>
      </c>
      <c r="Q633">
        <v>46</v>
      </c>
      <c r="R633">
        <v>118</v>
      </c>
      <c r="S633">
        <f t="shared" si="27"/>
        <v>197</v>
      </c>
      <c r="T633" t="s">
        <v>6499</v>
      </c>
      <c r="U633">
        <f t="shared" si="28"/>
        <v>1</v>
      </c>
      <c r="V633">
        <f t="shared" si="29"/>
        <v>2340</v>
      </c>
    </row>
    <row r="634" spans="1:22" x14ac:dyDescent="0.25">
      <c r="A634" s="3" t="s">
        <v>694</v>
      </c>
      <c r="B634" s="3" t="s">
        <v>3923</v>
      </c>
      <c r="C634" s="3">
        <v>2638</v>
      </c>
      <c r="D634" s="3">
        <v>1664</v>
      </c>
      <c r="E634" s="3">
        <v>620</v>
      </c>
      <c r="F634">
        <v>52</v>
      </c>
      <c r="G634">
        <v>18</v>
      </c>
      <c r="H634">
        <v>58</v>
      </c>
      <c r="I634">
        <v>29</v>
      </c>
      <c r="J634">
        <v>2650</v>
      </c>
      <c r="K634">
        <v>855</v>
      </c>
      <c r="L634">
        <v>205</v>
      </c>
      <c r="M634">
        <v>45</v>
      </c>
      <c r="N634">
        <v>30</v>
      </c>
      <c r="O634">
        <v>70</v>
      </c>
      <c r="P634">
        <v>19</v>
      </c>
      <c r="Q634">
        <v>36</v>
      </c>
      <c r="R634">
        <v>168</v>
      </c>
      <c r="S634">
        <f t="shared" si="27"/>
        <v>223</v>
      </c>
      <c r="T634" t="s">
        <v>6499</v>
      </c>
      <c r="U634">
        <f t="shared" si="28"/>
        <v>1</v>
      </c>
      <c r="V634">
        <f t="shared" si="29"/>
        <v>2650</v>
      </c>
    </row>
    <row r="635" spans="1:22" x14ac:dyDescent="0.25">
      <c r="A635" s="3" t="s">
        <v>695</v>
      </c>
      <c r="B635" s="3" t="s">
        <v>3924</v>
      </c>
      <c r="C635" s="3">
        <v>2812</v>
      </c>
      <c r="D635" s="3">
        <v>1743</v>
      </c>
      <c r="E635" s="3">
        <v>797</v>
      </c>
      <c r="F635">
        <v>22</v>
      </c>
      <c r="G635">
        <v>97</v>
      </c>
      <c r="H635">
        <v>0</v>
      </c>
      <c r="I635">
        <v>40</v>
      </c>
      <c r="J635">
        <v>2846</v>
      </c>
      <c r="K635">
        <v>945</v>
      </c>
      <c r="L635">
        <v>235</v>
      </c>
      <c r="M635">
        <v>35</v>
      </c>
      <c r="N635">
        <v>85</v>
      </c>
      <c r="O635">
        <v>35</v>
      </c>
      <c r="P635">
        <v>96</v>
      </c>
      <c r="Q635">
        <v>20</v>
      </c>
      <c r="R635">
        <v>167</v>
      </c>
      <c r="S635">
        <f t="shared" si="27"/>
        <v>283</v>
      </c>
      <c r="T635" t="s">
        <v>6499</v>
      </c>
      <c r="U635">
        <f t="shared" si="28"/>
        <v>1</v>
      </c>
      <c r="V635">
        <f t="shared" si="29"/>
        <v>2846</v>
      </c>
    </row>
    <row r="636" spans="1:22" x14ac:dyDescent="0.25">
      <c r="A636" s="3" t="s">
        <v>696</v>
      </c>
      <c r="B636" s="3" t="s">
        <v>3925</v>
      </c>
      <c r="C636" s="3">
        <v>2997</v>
      </c>
      <c r="D636" s="3">
        <v>2129</v>
      </c>
      <c r="E636" s="3">
        <v>1337</v>
      </c>
      <c r="F636">
        <v>37</v>
      </c>
      <c r="G636">
        <v>25</v>
      </c>
      <c r="H636">
        <v>14</v>
      </c>
      <c r="I636">
        <v>19</v>
      </c>
      <c r="J636">
        <v>3210</v>
      </c>
      <c r="K636">
        <v>935</v>
      </c>
      <c r="L636">
        <v>245</v>
      </c>
      <c r="M636">
        <v>55</v>
      </c>
      <c r="N636">
        <v>50</v>
      </c>
      <c r="O636">
        <v>60</v>
      </c>
      <c r="P636">
        <v>75</v>
      </c>
      <c r="Q636">
        <v>56</v>
      </c>
      <c r="R636">
        <v>77</v>
      </c>
      <c r="S636">
        <f t="shared" si="27"/>
        <v>208</v>
      </c>
      <c r="T636" t="s">
        <v>6499</v>
      </c>
      <c r="U636">
        <f t="shared" si="28"/>
        <v>1</v>
      </c>
      <c r="V636">
        <f t="shared" si="29"/>
        <v>3210</v>
      </c>
    </row>
    <row r="637" spans="1:22" x14ac:dyDescent="0.25">
      <c r="A637" s="3" t="s">
        <v>697</v>
      </c>
      <c r="B637" s="3" t="s">
        <v>3926</v>
      </c>
      <c r="C637" s="3">
        <v>1589</v>
      </c>
      <c r="D637" s="3">
        <v>938</v>
      </c>
      <c r="E637" s="3">
        <v>463</v>
      </c>
      <c r="F637">
        <v>14</v>
      </c>
      <c r="G637">
        <v>0</v>
      </c>
      <c r="H637">
        <v>42</v>
      </c>
      <c r="I637">
        <v>56</v>
      </c>
      <c r="J637">
        <v>1589</v>
      </c>
      <c r="K637">
        <v>530</v>
      </c>
      <c r="L637">
        <v>255</v>
      </c>
      <c r="M637">
        <v>45</v>
      </c>
      <c r="N637">
        <v>80</v>
      </c>
      <c r="O637">
        <v>55</v>
      </c>
      <c r="P637">
        <v>145</v>
      </c>
      <c r="Q637">
        <v>41</v>
      </c>
      <c r="R637">
        <v>60</v>
      </c>
      <c r="S637">
        <f t="shared" si="27"/>
        <v>246</v>
      </c>
      <c r="T637" t="s">
        <v>6499</v>
      </c>
      <c r="U637">
        <f t="shared" si="28"/>
        <v>1</v>
      </c>
      <c r="V637">
        <f t="shared" si="29"/>
        <v>1589</v>
      </c>
    </row>
    <row r="638" spans="1:22" x14ac:dyDescent="0.25">
      <c r="A638" s="3" t="s">
        <v>698</v>
      </c>
      <c r="B638" s="3" t="s">
        <v>3927</v>
      </c>
      <c r="C638" s="3">
        <v>2012</v>
      </c>
      <c r="D638" s="3">
        <v>1317</v>
      </c>
      <c r="E638" s="3">
        <v>928</v>
      </c>
      <c r="F638">
        <v>0</v>
      </c>
      <c r="G638">
        <v>47</v>
      </c>
      <c r="H638">
        <v>45</v>
      </c>
      <c r="I638">
        <v>8</v>
      </c>
      <c r="J638">
        <v>2012</v>
      </c>
      <c r="K638">
        <v>555</v>
      </c>
      <c r="L638">
        <v>155</v>
      </c>
      <c r="M638">
        <v>35</v>
      </c>
      <c r="N638">
        <v>70</v>
      </c>
      <c r="O638">
        <v>20</v>
      </c>
      <c r="P638">
        <v>52</v>
      </c>
      <c r="Q638">
        <v>13</v>
      </c>
      <c r="R638">
        <v>95</v>
      </c>
      <c r="S638">
        <f t="shared" si="27"/>
        <v>160</v>
      </c>
      <c r="T638" t="s">
        <v>6499</v>
      </c>
      <c r="U638">
        <f t="shared" si="28"/>
        <v>1</v>
      </c>
      <c r="V638">
        <f t="shared" si="29"/>
        <v>2012</v>
      </c>
    </row>
    <row r="639" spans="1:22" x14ac:dyDescent="0.25">
      <c r="A639" s="3" t="s">
        <v>699</v>
      </c>
      <c r="B639" s="3" t="s">
        <v>3928</v>
      </c>
      <c r="C639" s="3">
        <v>2246</v>
      </c>
      <c r="D639" s="3">
        <v>1399</v>
      </c>
      <c r="E639" s="3">
        <v>371</v>
      </c>
      <c r="F639">
        <v>54</v>
      </c>
      <c r="G639">
        <v>45</v>
      </c>
      <c r="H639">
        <v>0</v>
      </c>
      <c r="I639">
        <v>70</v>
      </c>
      <c r="J639">
        <v>2246</v>
      </c>
      <c r="K639">
        <v>675</v>
      </c>
      <c r="L639">
        <v>185</v>
      </c>
      <c r="M639">
        <v>35</v>
      </c>
      <c r="N639">
        <v>50</v>
      </c>
      <c r="O639">
        <v>70</v>
      </c>
      <c r="P639">
        <v>57</v>
      </c>
      <c r="Q639">
        <v>12</v>
      </c>
      <c r="R639">
        <v>75</v>
      </c>
      <c r="S639">
        <f t="shared" si="27"/>
        <v>144</v>
      </c>
      <c r="T639" t="s">
        <v>6499</v>
      </c>
      <c r="U639">
        <f t="shared" si="28"/>
        <v>1</v>
      </c>
      <c r="V639">
        <f t="shared" si="29"/>
        <v>2246</v>
      </c>
    </row>
    <row r="640" spans="1:22" x14ac:dyDescent="0.25">
      <c r="A640" s="3" t="s">
        <v>700</v>
      </c>
      <c r="B640" s="3" t="s">
        <v>3929</v>
      </c>
      <c r="C640" s="3">
        <v>1639</v>
      </c>
      <c r="D640" s="3">
        <v>1138</v>
      </c>
      <c r="E640" s="3">
        <v>766</v>
      </c>
      <c r="F640">
        <v>27</v>
      </c>
      <c r="G640">
        <v>29</v>
      </c>
      <c r="H640">
        <v>7</v>
      </c>
      <c r="I640">
        <v>0</v>
      </c>
      <c r="J640">
        <v>1639</v>
      </c>
      <c r="K640">
        <v>555</v>
      </c>
      <c r="L640">
        <v>175</v>
      </c>
      <c r="M640">
        <v>30</v>
      </c>
      <c r="N640">
        <v>50</v>
      </c>
      <c r="O640">
        <v>10</v>
      </c>
      <c r="P640">
        <v>0</v>
      </c>
      <c r="Q640">
        <v>25</v>
      </c>
      <c r="R640">
        <v>173</v>
      </c>
      <c r="S640">
        <f t="shared" si="27"/>
        <v>198</v>
      </c>
      <c r="T640" t="s">
        <v>6499</v>
      </c>
      <c r="U640">
        <f t="shared" si="28"/>
        <v>1</v>
      </c>
      <c r="V640">
        <f t="shared" si="29"/>
        <v>1639</v>
      </c>
    </row>
    <row r="641" spans="1:22" x14ac:dyDescent="0.25">
      <c r="A641" s="3" t="s">
        <v>225</v>
      </c>
      <c r="B641" s="3" t="s">
        <v>3454</v>
      </c>
      <c r="C641" s="3">
        <v>2164</v>
      </c>
      <c r="D641" s="3">
        <v>301</v>
      </c>
      <c r="E641" s="3">
        <v>173</v>
      </c>
      <c r="F641">
        <v>6</v>
      </c>
      <c r="G641">
        <v>0</v>
      </c>
      <c r="H641">
        <v>10</v>
      </c>
      <c r="I641">
        <v>5</v>
      </c>
      <c r="J641">
        <v>2164</v>
      </c>
      <c r="K641">
        <v>780</v>
      </c>
      <c r="L641">
        <v>290</v>
      </c>
      <c r="M641">
        <v>15</v>
      </c>
      <c r="N641">
        <v>0</v>
      </c>
      <c r="O641">
        <v>30</v>
      </c>
      <c r="P641">
        <v>5</v>
      </c>
      <c r="Q641">
        <v>0</v>
      </c>
      <c r="R641">
        <v>200</v>
      </c>
      <c r="S641">
        <f t="shared" si="27"/>
        <v>205</v>
      </c>
      <c r="T641" t="s">
        <v>6497</v>
      </c>
      <c r="U641">
        <f t="shared" si="28"/>
        <v>0</v>
      </c>
      <c r="V641">
        <f t="shared" si="29"/>
        <v>0</v>
      </c>
    </row>
    <row r="642" spans="1:22" x14ac:dyDescent="0.25">
      <c r="A642" s="3" t="s">
        <v>701</v>
      </c>
      <c r="B642" s="3" t="s">
        <v>3930</v>
      </c>
      <c r="C642" s="3">
        <v>1347</v>
      </c>
      <c r="D642" s="3">
        <v>747</v>
      </c>
      <c r="E642" s="3">
        <v>308</v>
      </c>
      <c r="F642">
        <v>7</v>
      </c>
      <c r="G642">
        <v>7</v>
      </c>
      <c r="H642">
        <v>27</v>
      </c>
      <c r="I642">
        <v>32</v>
      </c>
      <c r="J642">
        <v>1347</v>
      </c>
      <c r="K642">
        <v>425</v>
      </c>
      <c r="L642">
        <v>190</v>
      </c>
      <c r="M642">
        <v>10</v>
      </c>
      <c r="N642">
        <v>45</v>
      </c>
      <c r="O642">
        <v>65</v>
      </c>
      <c r="P642">
        <v>51</v>
      </c>
      <c r="Q642">
        <v>15</v>
      </c>
      <c r="R642">
        <v>105</v>
      </c>
      <c r="S642">
        <f t="shared" si="27"/>
        <v>171</v>
      </c>
      <c r="T642" t="s">
        <v>6499</v>
      </c>
      <c r="U642">
        <f t="shared" si="28"/>
        <v>1</v>
      </c>
      <c r="V642">
        <f t="shared" si="29"/>
        <v>1347</v>
      </c>
    </row>
    <row r="643" spans="1:22" x14ac:dyDescent="0.25">
      <c r="A643" s="3" t="s">
        <v>702</v>
      </c>
      <c r="B643" s="3" t="s">
        <v>3931</v>
      </c>
      <c r="C643" s="3">
        <v>1018</v>
      </c>
      <c r="D643" s="3">
        <v>775</v>
      </c>
      <c r="E643" s="3">
        <v>223</v>
      </c>
      <c r="F643">
        <v>5</v>
      </c>
      <c r="G643">
        <v>19</v>
      </c>
      <c r="H643">
        <v>49</v>
      </c>
      <c r="I643">
        <v>47</v>
      </c>
      <c r="J643">
        <v>1022</v>
      </c>
      <c r="K643">
        <v>355</v>
      </c>
      <c r="L643">
        <v>130</v>
      </c>
      <c r="M643">
        <v>15</v>
      </c>
      <c r="N643">
        <v>45</v>
      </c>
      <c r="O643">
        <v>40</v>
      </c>
      <c r="P643">
        <v>71</v>
      </c>
      <c r="Q643">
        <v>10</v>
      </c>
      <c r="R643">
        <v>33</v>
      </c>
      <c r="S643">
        <f t="shared" ref="S643:S706" si="30">SUM(P643:R643)</f>
        <v>114</v>
      </c>
      <c r="T643" t="s">
        <v>6499</v>
      </c>
      <c r="U643">
        <f t="shared" ref="U643:U706" si="31">IF(T643="High Revitalization Impact Area",1,0)</f>
        <v>1</v>
      </c>
      <c r="V643">
        <f t="shared" ref="V643:V706" si="32">IF(U643=1,J643,0)</f>
        <v>1022</v>
      </c>
    </row>
    <row r="644" spans="1:22" x14ac:dyDescent="0.25">
      <c r="A644" s="3" t="s">
        <v>226</v>
      </c>
      <c r="B644" s="3" t="s">
        <v>3455</v>
      </c>
      <c r="C644" s="3">
        <v>2000</v>
      </c>
      <c r="D644" s="3">
        <v>210</v>
      </c>
      <c r="E644" s="3">
        <v>122</v>
      </c>
      <c r="F644">
        <v>0</v>
      </c>
      <c r="G644">
        <v>0</v>
      </c>
      <c r="H644">
        <v>0</v>
      </c>
      <c r="I644">
        <v>11</v>
      </c>
      <c r="J644">
        <v>2000</v>
      </c>
      <c r="K644">
        <v>810</v>
      </c>
      <c r="L644">
        <v>280</v>
      </c>
      <c r="M644">
        <v>25</v>
      </c>
      <c r="N644">
        <v>15</v>
      </c>
      <c r="O644">
        <v>15</v>
      </c>
      <c r="P644">
        <v>5</v>
      </c>
      <c r="Q644">
        <v>32</v>
      </c>
      <c r="R644">
        <v>190</v>
      </c>
      <c r="S644">
        <f t="shared" si="30"/>
        <v>227</v>
      </c>
      <c r="T644" t="s">
        <v>6497</v>
      </c>
      <c r="U644">
        <f t="shared" si="31"/>
        <v>0</v>
      </c>
      <c r="V644">
        <f t="shared" si="32"/>
        <v>0</v>
      </c>
    </row>
    <row r="645" spans="1:22" x14ac:dyDescent="0.25">
      <c r="A645" s="3" t="s">
        <v>227</v>
      </c>
      <c r="B645" s="3" t="s">
        <v>3456</v>
      </c>
      <c r="C645" s="3">
        <v>1292</v>
      </c>
      <c r="D645" s="3">
        <v>218</v>
      </c>
      <c r="E645" s="3">
        <v>133</v>
      </c>
      <c r="F645">
        <v>4</v>
      </c>
      <c r="G645">
        <v>0</v>
      </c>
      <c r="H645">
        <v>0</v>
      </c>
      <c r="I645">
        <v>0</v>
      </c>
      <c r="J645">
        <v>1415</v>
      </c>
      <c r="K645">
        <v>695</v>
      </c>
      <c r="L645">
        <v>135</v>
      </c>
      <c r="M645">
        <v>4</v>
      </c>
      <c r="N645">
        <v>4</v>
      </c>
      <c r="O645">
        <v>0</v>
      </c>
      <c r="P645">
        <v>6</v>
      </c>
      <c r="Q645">
        <v>53</v>
      </c>
      <c r="R645">
        <v>81</v>
      </c>
      <c r="S645">
        <f t="shared" si="30"/>
        <v>140</v>
      </c>
      <c r="T645" t="s">
        <v>6497</v>
      </c>
      <c r="U645">
        <f t="shared" si="31"/>
        <v>0</v>
      </c>
      <c r="V645">
        <f t="shared" si="32"/>
        <v>0</v>
      </c>
    </row>
    <row r="646" spans="1:22" x14ac:dyDescent="0.25">
      <c r="A646" s="3" t="s">
        <v>228</v>
      </c>
      <c r="B646" s="3" t="s">
        <v>3457</v>
      </c>
      <c r="C646" s="3">
        <v>3492</v>
      </c>
      <c r="D646" s="3">
        <v>734</v>
      </c>
      <c r="E646" s="3">
        <v>316</v>
      </c>
      <c r="F646">
        <v>0</v>
      </c>
      <c r="G646">
        <v>53</v>
      </c>
      <c r="H646">
        <v>48</v>
      </c>
      <c r="I646">
        <v>0</v>
      </c>
      <c r="J646">
        <v>3492</v>
      </c>
      <c r="K646">
        <v>2195</v>
      </c>
      <c r="L646">
        <v>640</v>
      </c>
      <c r="M646">
        <v>40</v>
      </c>
      <c r="N646">
        <v>10</v>
      </c>
      <c r="O646">
        <v>165</v>
      </c>
      <c r="P646">
        <v>251</v>
      </c>
      <c r="Q646">
        <v>156</v>
      </c>
      <c r="R646">
        <v>207</v>
      </c>
      <c r="S646">
        <f t="shared" si="30"/>
        <v>614</v>
      </c>
      <c r="T646" t="s">
        <v>6497</v>
      </c>
      <c r="U646">
        <f t="shared" si="31"/>
        <v>0</v>
      </c>
      <c r="V646">
        <f t="shared" si="32"/>
        <v>0</v>
      </c>
    </row>
    <row r="647" spans="1:22" x14ac:dyDescent="0.25">
      <c r="A647" s="3" t="s">
        <v>229</v>
      </c>
      <c r="B647" s="3" t="s">
        <v>3458</v>
      </c>
      <c r="C647" s="3">
        <v>4759</v>
      </c>
      <c r="D647" s="3">
        <v>830</v>
      </c>
      <c r="E647" s="3">
        <v>465</v>
      </c>
      <c r="F647">
        <v>53</v>
      </c>
      <c r="G647">
        <v>78</v>
      </c>
      <c r="H647">
        <v>80</v>
      </c>
      <c r="I647">
        <v>18</v>
      </c>
      <c r="J647">
        <v>4759</v>
      </c>
      <c r="K647">
        <v>2875</v>
      </c>
      <c r="L647">
        <v>810</v>
      </c>
      <c r="M647">
        <v>40</v>
      </c>
      <c r="N647">
        <v>10</v>
      </c>
      <c r="O647">
        <v>75</v>
      </c>
      <c r="P647">
        <v>266</v>
      </c>
      <c r="Q647">
        <v>155</v>
      </c>
      <c r="R647">
        <v>394</v>
      </c>
      <c r="S647">
        <f t="shared" si="30"/>
        <v>815</v>
      </c>
      <c r="T647" t="s">
        <v>6497</v>
      </c>
      <c r="U647">
        <f t="shared" si="31"/>
        <v>0</v>
      </c>
      <c r="V647">
        <f t="shared" si="32"/>
        <v>0</v>
      </c>
    </row>
    <row r="648" spans="1:22" x14ac:dyDescent="0.25">
      <c r="A648" s="3" t="s">
        <v>230</v>
      </c>
      <c r="B648" s="3" t="s">
        <v>3459</v>
      </c>
      <c r="C648" s="3">
        <v>3027</v>
      </c>
      <c r="D648" s="3">
        <v>430</v>
      </c>
      <c r="E648" s="3">
        <v>127</v>
      </c>
      <c r="F648">
        <v>1</v>
      </c>
      <c r="G648">
        <v>12</v>
      </c>
      <c r="H648">
        <v>26</v>
      </c>
      <c r="I648">
        <v>10</v>
      </c>
      <c r="J648">
        <v>3027</v>
      </c>
      <c r="K648">
        <v>1545</v>
      </c>
      <c r="L648">
        <v>525</v>
      </c>
      <c r="M648">
        <v>10</v>
      </c>
      <c r="N648">
        <v>0</v>
      </c>
      <c r="O648">
        <v>20</v>
      </c>
      <c r="P648">
        <v>31</v>
      </c>
      <c r="Q648">
        <v>36</v>
      </c>
      <c r="R648">
        <v>285</v>
      </c>
      <c r="S648">
        <f t="shared" si="30"/>
        <v>352</v>
      </c>
      <c r="T648" t="s">
        <v>6497</v>
      </c>
      <c r="U648">
        <f t="shared" si="31"/>
        <v>0</v>
      </c>
      <c r="V648">
        <f t="shared" si="32"/>
        <v>0</v>
      </c>
    </row>
    <row r="649" spans="1:22" x14ac:dyDescent="0.25">
      <c r="A649" s="3" t="s">
        <v>703</v>
      </c>
      <c r="B649" s="3" t="s">
        <v>3932</v>
      </c>
      <c r="C649" s="3">
        <v>4785</v>
      </c>
      <c r="D649" s="3">
        <v>1920</v>
      </c>
      <c r="E649" s="3">
        <v>443</v>
      </c>
      <c r="F649">
        <v>23</v>
      </c>
      <c r="G649">
        <v>0</v>
      </c>
      <c r="H649">
        <v>20</v>
      </c>
      <c r="I649">
        <v>99</v>
      </c>
      <c r="J649">
        <v>4785</v>
      </c>
      <c r="K649">
        <v>1205</v>
      </c>
      <c r="L649">
        <v>940</v>
      </c>
      <c r="M649">
        <v>70</v>
      </c>
      <c r="N649">
        <v>200</v>
      </c>
      <c r="O649">
        <v>270</v>
      </c>
      <c r="P649">
        <v>186</v>
      </c>
      <c r="Q649">
        <v>640</v>
      </c>
      <c r="R649">
        <v>34</v>
      </c>
      <c r="S649">
        <f t="shared" si="30"/>
        <v>860</v>
      </c>
      <c r="T649" t="s">
        <v>6497</v>
      </c>
      <c r="U649">
        <f t="shared" si="31"/>
        <v>0</v>
      </c>
      <c r="V649">
        <f t="shared" si="32"/>
        <v>0</v>
      </c>
    </row>
    <row r="650" spans="1:22" x14ac:dyDescent="0.25">
      <c r="A650" s="3" t="s">
        <v>704</v>
      </c>
      <c r="B650" s="3" t="s">
        <v>3933</v>
      </c>
      <c r="C650" s="3">
        <v>2138</v>
      </c>
      <c r="D650" s="3">
        <v>414</v>
      </c>
      <c r="E650" s="3">
        <v>74</v>
      </c>
      <c r="F650">
        <v>7</v>
      </c>
      <c r="G650">
        <v>12</v>
      </c>
      <c r="H650">
        <v>47</v>
      </c>
      <c r="I650">
        <v>41</v>
      </c>
      <c r="J650">
        <v>2138</v>
      </c>
      <c r="K650">
        <v>730</v>
      </c>
      <c r="L650">
        <v>470</v>
      </c>
      <c r="M650">
        <v>50</v>
      </c>
      <c r="N650">
        <v>50</v>
      </c>
      <c r="O650">
        <v>135</v>
      </c>
      <c r="P650">
        <v>122</v>
      </c>
      <c r="Q650">
        <v>324</v>
      </c>
      <c r="R650">
        <v>16</v>
      </c>
      <c r="S650">
        <f t="shared" si="30"/>
        <v>462</v>
      </c>
      <c r="T650" t="s">
        <v>6497</v>
      </c>
      <c r="U650">
        <f t="shared" si="31"/>
        <v>0</v>
      </c>
      <c r="V650">
        <f t="shared" si="32"/>
        <v>0</v>
      </c>
    </row>
    <row r="651" spans="1:22" x14ac:dyDescent="0.25">
      <c r="A651" s="3" t="s">
        <v>705</v>
      </c>
      <c r="B651" s="3" t="s">
        <v>3934</v>
      </c>
      <c r="C651" s="3">
        <v>7810</v>
      </c>
      <c r="D651" s="3">
        <v>3640</v>
      </c>
      <c r="E651" s="3">
        <v>1053</v>
      </c>
      <c r="F651">
        <v>14</v>
      </c>
      <c r="G651">
        <v>212</v>
      </c>
      <c r="H651">
        <v>20</v>
      </c>
      <c r="I651">
        <v>49</v>
      </c>
      <c r="J651">
        <v>7810</v>
      </c>
      <c r="K651">
        <v>2040</v>
      </c>
      <c r="L651">
        <v>1385</v>
      </c>
      <c r="M651">
        <v>115</v>
      </c>
      <c r="N651">
        <v>335</v>
      </c>
      <c r="O651">
        <v>215</v>
      </c>
      <c r="P651">
        <v>391</v>
      </c>
      <c r="Q651">
        <v>927</v>
      </c>
      <c r="R651">
        <v>104</v>
      </c>
      <c r="S651">
        <f t="shared" si="30"/>
        <v>1422</v>
      </c>
      <c r="T651" t="s">
        <v>6498</v>
      </c>
      <c r="U651">
        <f t="shared" si="31"/>
        <v>0</v>
      </c>
      <c r="V651">
        <f t="shared" si="32"/>
        <v>0</v>
      </c>
    </row>
    <row r="652" spans="1:22" x14ac:dyDescent="0.25">
      <c r="A652" s="3" t="s">
        <v>706</v>
      </c>
      <c r="B652" s="3" t="s">
        <v>3935</v>
      </c>
      <c r="C652" s="3">
        <v>4393</v>
      </c>
      <c r="D652" s="3">
        <v>1336</v>
      </c>
      <c r="E652" s="3">
        <v>302</v>
      </c>
      <c r="F652">
        <v>16</v>
      </c>
      <c r="G652">
        <v>58</v>
      </c>
      <c r="H652">
        <v>42</v>
      </c>
      <c r="I652">
        <v>11</v>
      </c>
      <c r="J652">
        <v>4393</v>
      </c>
      <c r="K652">
        <v>1220</v>
      </c>
      <c r="L652">
        <v>1030</v>
      </c>
      <c r="M652">
        <v>105</v>
      </c>
      <c r="N652">
        <v>145</v>
      </c>
      <c r="O652">
        <v>280</v>
      </c>
      <c r="P652">
        <v>259</v>
      </c>
      <c r="Q652">
        <v>453</v>
      </c>
      <c r="R652">
        <v>163</v>
      </c>
      <c r="S652">
        <f t="shared" si="30"/>
        <v>875</v>
      </c>
      <c r="T652" t="s">
        <v>6497</v>
      </c>
      <c r="U652">
        <f t="shared" si="31"/>
        <v>0</v>
      </c>
      <c r="V652">
        <f t="shared" si="32"/>
        <v>0</v>
      </c>
    </row>
    <row r="653" spans="1:22" x14ac:dyDescent="0.25">
      <c r="A653" s="3" t="s">
        <v>231</v>
      </c>
      <c r="B653" s="3" t="s">
        <v>3460</v>
      </c>
      <c r="C653" s="3">
        <v>3712</v>
      </c>
      <c r="D653" s="3">
        <v>790</v>
      </c>
      <c r="E653" s="3">
        <v>491</v>
      </c>
      <c r="F653">
        <v>0</v>
      </c>
      <c r="G653">
        <v>35</v>
      </c>
      <c r="H653">
        <v>30</v>
      </c>
      <c r="I653">
        <v>0</v>
      </c>
      <c r="J653">
        <v>3722</v>
      </c>
      <c r="K653">
        <v>1835</v>
      </c>
      <c r="L653">
        <v>645</v>
      </c>
      <c r="M653">
        <v>40</v>
      </c>
      <c r="N653">
        <v>15</v>
      </c>
      <c r="O653">
        <v>45</v>
      </c>
      <c r="P653">
        <v>20</v>
      </c>
      <c r="Q653">
        <v>0</v>
      </c>
      <c r="R653">
        <v>225</v>
      </c>
      <c r="S653">
        <f t="shared" si="30"/>
        <v>245</v>
      </c>
      <c r="T653" t="s">
        <v>6497</v>
      </c>
      <c r="U653">
        <f t="shared" si="31"/>
        <v>0</v>
      </c>
      <c r="V653">
        <f t="shared" si="32"/>
        <v>0</v>
      </c>
    </row>
    <row r="654" spans="1:22" x14ac:dyDescent="0.25">
      <c r="A654" s="3" t="s">
        <v>232</v>
      </c>
      <c r="B654" s="3" t="s">
        <v>3461</v>
      </c>
      <c r="C654" s="3">
        <v>2988</v>
      </c>
      <c r="D654" s="3">
        <v>424</v>
      </c>
      <c r="E654" s="3">
        <v>356</v>
      </c>
      <c r="F654">
        <v>25</v>
      </c>
      <c r="G654">
        <v>12</v>
      </c>
      <c r="H654">
        <v>0</v>
      </c>
      <c r="I654">
        <v>0</v>
      </c>
      <c r="J654">
        <v>2988</v>
      </c>
      <c r="K654">
        <v>1235</v>
      </c>
      <c r="L654">
        <v>580</v>
      </c>
      <c r="M654">
        <v>0</v>
      </c>
      <c r="N654">
        <v>0</v>
      </c>
      <c r="O654">
        <v>10</v>
      </c>
      <c r="P654">
        <v>9</v>
      </c>
      <c r="Q654">
        <v>8</v>
      </c>
      <c r="R654">
        <v>107</v>
      </c>
      <c r="S654">
        <f t="shared" si="30"/>
        <v>124</v>
      </c>
      <c r="T654" t="s">
        <v>6497</v>
      </c>
      <c r="U654">
        <f t="shared" si="31"/>
        <v>0</v>
      </c>
      <c r="V654">
        <f t="shared" si="32"/>
        <v>0</v>
      </c>
    </row>
    <row r="655" spans="1:22" x14ac:dyDescent="0.25">
      <c r="A655" s="3" t="s">
        <v>233</v>
      </c>
      <c r="B655" s="3" t="s">
        <v>3462</v>
      </c>
      <c r="C655" s="3">
        <v>1595</v>
      </c>
      <c r="D655" s="3">
        <v>142</v>
      </c>
      <c r="E655" s="3">
        <v>61</v>
      </c>
      <c r="F655">
        <v>0</v>
      </c>
      <c r="G655">
        <v>0</v>
      </c>
      <c r="H655">
        <v>0</v>
      </c>
      <c r="I655">
        <v>0</v>
      </c>
      <c r="J655">
        <v>1595</v>
      </c>
      <c r="K655">
        <v>700</v>
      </c>
      <c r="L655">
        <v>375</v>
      </c>
      <c r="M655">
        <v>4</v>
      </c>
      <c r="N655">
        <v>4</v>
      </c>
      <c r="O655">
        <v>30</v>
      </c>
      <c r="P655">
        <v>10</v>
      </c>
      <c r="Q655">
        <v>6</v>
      </c>
      <c r="R655">
        <v>104</v>
      </c>
      <c r="S655">
        <f t="shared" si="30"/>
        <v>120</v>
      </c>
      <c r="T655" t="s">
        <v>6497</v>
      </c>
      <c r="U655">
        <f t="shared" si="31"/>
        <v>0</v>
      </c>
      <c r="V655">
        <f t="shared" si="32"/>
        <v>0</v>
      </c>
    </row>
    <row r="656" spans="1:22" x14ac:dyDescent="0.25">
      <c r="A656" s="3" t="s">
        <v>234</v>
      </c>
      <c r="B656" s="3" t="s">
        <v>3463</v>
      </c>
      <c r="C656" s="3">
        <v>1571</v>
      </c>
      <c r="D656" s="3">
        <v>199</v>
      </c>
      <c r="E656" s="3">
        <v>86</v>
      </c>
      <c r="F656">
        <v>21</v>
      </c>
      <c r="G656">
        <v>44</v>
      </c>
      <c r="H656">
        <v>30</v>
      </c>
      <c r="I656">
        <v>7</v>
      </c>
      <c r="J656">
        <v>1571</v>
      </c>
      <c r="K656">
        <v>720</v>
      </c>
      <c r="L656">
        <v>405</v>
      </c>
      <c r="M656">
        <v>10</v>
      </c>
      <c r="N656">
        <v>0</v>
      </c>
      <c r="O656">
        <v>25</v>
      </c>
      <c r="P656">
        <v>0</v>
      </c>
      <c r="Q656">
        <v>6</v>
      </c>
      <c r="R656">
        <v>121</v>
      </c>
      <c r="S656">
        <f t="shared" si="30"/>
        <v>127</v>
      </c>
      <c r="T656" t="s">
        <v>6498</v>
      </c>
      <c r="U656">
        <f t="shared" si="31"/>
        <v>0</v>
      </c>
      <c r="V656">
        <f t="shared" si="32"/>
        <v>0</v>
      </c>
    </row>
    <row r="657" spans="1:22" x14ac:dyDescent="0.25">
      <c r="A657" s="3" t="s">
        <v>235</v>
      </c>
      <c r="B657" s="3" t="s">
        <v>3464</v>
      </c>
      <c r="C657" s="3">
        <v>1556</v>
      </c>
      <c r="D657" s="3">
        <v>245</v>
      </c>
      <c r="E657" s="3">
        <v>178</v>
      </c>
      <c r="F657">
        <v>4</v>
      </c>
      <c r="G657">
        <v>8</v>
      </c>
      <c r="H657">
        <v>0</v>
      </c>
      <c r="I657">
        <v>0</v>
      </c>
      <c r="J657">
        <v>1556</v>
      </c>
      <c r="K657">
        <v>710</v>
      </c>
      <c r="L657">
        <v>365</v>
      </c>
      <c r="M657">
        <v>20</v>
      </c>
      <c r="N657">
        <v>4</v>
      </c>
      <c r="O657">
        <v>15</v>
      </c>
      <c r="P657">
        <v>0</v>
      </c>
      <c r="Q657">
        <v>19</v>
      </c>
      <c r="R657">
        <v>196</v>
      </c>
      <c r="S657">
        <f t="shared" si="30"/>
        <v>215</v>
      </c>
      <c r="T657" t="s">
        <v>6498</v>
      </c>
      <c r="U657">
        <f t="shared" si="31"/>
        <v>0</v>
      </c>
      <c r="V657">
        <f t="shared" si="32"/>
        <v>0</v>
      </c>
    </row>
    <row r="658" spans="1:22" x14ac:dyDescent="0.25">
      <c r="A658" s="3" t="s">
        <v>236</v>
      </c>
      <c r="B658" s="3" t="s">
        <v>3465</v>
      </c>
      <c r="C658" s="3">
        <v>2442</v>
      </c>
      <c r="D658" s="3">
        <v>100</v>
      </c>
      <c r="E658" s="3">
        <v>51</v>
      </c>
      <c r="F658">
        <v>5</v>
      </c>
      <c r="G658">
        <v>0</v>
      </c>
      <c r="H658">
        <v>0</v>
      </c>
      <c r="I658">
        <v>0</v>
      </c>
      <c r="J658">
        <v>2442</v>
      </c>
      <c r="K658">
        <v>970</v>
      </c>
      <c r="L658">
        <v>620</v>
      </c>
      <c r="M658">
        <v>4</v>
      </c>
      <c r="N658">
        <v>0</v>
      </c>
      <c r="O658">
        <v>20</v>
      </c>
      <c r="P658">
        <v>0</v>
      </c>
      <c r="Q658">
        <v>28</v>
      </c>
      <c r="R658">
        <v>108</v>
      </c>
      <c r="S658">
        <f t="shared" si="30"/>
        <v>136</v>
      </c>
      <c r="T658" t="s">
        <v>6497</v>
      </c>
      <c r="U658">
        <f t="shared" si="31"/>
        <v>0</v>
      </c>
      <c r="V658">
        <f t="shared" si="32"/>
        <v>0</v>
      </c>
    </row>
    <row r="659" spans="1:22" x14ac:dyDescent="0.25">
      <c r="A659" s="3" t="s">
        <v>237</v>
      </c>
      <c r="B659" s="3" t="s">
        <v>3466</v>
      </c>
      <c r="C659" s="3">
        <v>2975</v>
      </c>
      <c r="D659" s="3">
        <v>285</v>
      </c>
      <c r="E659" s="3">
        <v>179</v>
      </c>
      <c r="F659">
        <v>15</v>
      </c>
      <c r="G659">
        <v>38</v>
      </c>
      <c r="H659">
        <v>7</v>
      </c>
      <c r="I659">
        <v>13</v>
      </c>
      <c r="J659">
        <v>2982</v>
      </c>
      <c r="K659">
        <v>1090</v>
      </c>
      <c r="L659">
        <v>600</v>
      </c>
      <c r="M659">
        <v>10</v>
      </c>
      <c r="N659">
        <v>0</v>
      </c>
      <c r="O659">
        <v>25</v>
      </c>
      <c r="P659">
        <v>8</v>
      </c>
      <c r="Q659">
        <v>36</v>
      </c>
      <c r="R659">
        <v>247</v>
      </c>
      <c r="S659">
        <f t="shared" si="30"/>
        <v>291</v>
      </c>
      <c r="T659" t="s">
        <v>6497</v>
      </c>
      <c r="U659">
        <f t="shared" si="31"/>
        <v>0</v>
      </c>
      <c r="V659">
        <f t="shared" si="32"/>
        <v>0</v>
      </c>
    </row>
    <row r="660" spans="1:22" x14ac:dyDescent="0.25">
      <c r="A660" s="3" t="s">
        <v>238</v>
      </c>
      <c r="B660" s="3" t="s">
        <v>3467</v>
      </c>
      <c r="C660" s="3">
        <v>3451</v>
      </c>
      <c r="D660" s="3">
        <v>324</v>
      </c>
      <c r="E660" s="3">
        <v>193</v>
      </c>
      <c r="F660">
        <v>6</v>
      </c>
      <c r="G660">
        <v>19</v>
      </c>
      <c r="H660">
        <v>0</v>
      </c>
      <c r="I660">
        <v>0</v>
      </c>
      <c r="J660">
        <v>3460</v>
      </c>
      <c r="K660">
        <v>1450</v>
      </c>
      <c r="L660">
        <v>655</v>
      </c>
      <c r="M660">
        <v>0</v>
      </c>
      <c r="N660">
        <v>0</v>
      </c>
      <c r="O660">
        <v>4</v>
      </c>
      <c r="P660">
        <v>15</v>
      </c>
      <c r="Q660">
        <v>55</v>
      </c>
      <c r="R660">
        <v>118</v>
      </c>
      <c r="S660">
        <f t="shared" si="30"/>
        <v>188</v>
      </c>
      <c r="T660" t="s">
        <v>6497</v>
      </c>
      <c r="U660">
        <f t="shared" si="31"/>
        <v>0</v>
      </c>
      <c r="V660">
        <f t="shared" si="32"/>
        <v>0</v>
      </c>
    </row>
    <row r="661" spans="1:22" x14ac:dyDescent="0.25">
      <c r="A661" s="3" t="s">
        <v>239</v>
      </c>
      <c r="B661" s="3" t="s">
        <v>3468</v>
      </c>
      <c r="C661" s="3">
        <v>3818</v>
      </c>
      <c r="D661" s="3">
        <v>547</v>
      </c>
      <c r="E661" s="3">
        <v>293</v>
      </c>
      <c r="F661">
        <v>8</v>
      </c>
      <c r="G661">
        <v>0</v>
      </c>
      <c r="H661">
        <v>18</v>
      </c>
      <c r="I661">
        <v>15</v>
      </c>
      <c r="J661">
        <v>3818</v>
      </c>
      <c r="K661">
        <v>1820</v>
      </c>
      <c r="L661">
        <v>750</v>
      </c>
      <c r="M661">
        <v>25</v>
      </c>
      <c r="N661">
        <v>10</v>
      </c>
      <c r="O661">
        <v>25</v>
      </c>
      <c r="P661">
        <v>20</v>
      </c>
      <c r="Q661">
        <v>7</v>
      </c>
      <c r="R661">
        <v>291</v>
      </c>
      <c r="S661">
        <f t="shared" si="30"/>
        <v>318</v>
      </c>
      <c r="T661" t="s">
        <v>6497</v>
      </c>
      <c r="U661">
        <f t="shared" si="31"/>
        <v>0</v>
      </c>
      <c r="V661">
        <f t="shared" si="32"/>
        <v>0</v>
      </c>
    </row>
    <row r="662" spans="1:22" x14ac:dyDescent="0.25">
      <c r="A662" s="3" t="s">
        <v>240</v>
      </c>
      <c r="B662" s="3" t="s">
        <v>3469</v>
      </c>
      <c r="C662" s="3">
        <v>3456</v>
      </c>
      <c r="D662" s="3">
        <v>407</v>
      </c>
      <c r="E662" s="3">
        <v>332</v>
      </c>
      <c r="F662">
        <v>0</v>
      </c>
      <c r="G662">
        <v>10</v>
      </c>
      <c r="H662">
        <v>0</v>
      </c>
      <c r="I662">
        <v>0</v>
      </c>
      <c r="J662">
        <v>3456</v>
      </c>
      <c r="K662">
        <v>1795</v>
      </c>
      <c r="L662">
        <v>660</v>
      </c>
      <c r="M662">
        <v>15</v>
      </c>
      <c r="N662">
        <v>0</v>
      </c>
      <c r="O662">
        <v>25</v>
      </c>
      <c r="P662">
        <v>50</v>
      </c>
      <c r="Q662">
        <v>66</v>
      </c>
      <c r="R662">
        <v>241</v>
      </c>
      <c r="S662">
        <f t="shared" si="30"/>
        <v>357</v>
      </c>
      <c r="T662" t="s">
        <v>6497</v>
      </c>
      <c r="U662">
        <f t="shared" si="31"/>
        <v>0</v>
      </c>
      <c r="V662">
        <f t="shared" si="32"/>
        <v>0</v>
      </c>
    </row>
    <row r="663" spans="1:22" x14ac:dyDescent="0.25">
      <c r="A663" s="3" t="s">
        <v>707</v>
      </c>
      <c r="B663" s="3" t="s">
        <v>3936</v>
      </c>
      <c r="C663" s="3">
        <v>883</v>
      </c>
      <c r="D663" s="3">
        <v>552</v>
      </c>
      <c r="E663" s="3">
        <v>244</v>
      </c>
      <c r="F663">
        <v>15</v>
      </c>
      <c r="G663">
        <v>0</v>
      </c>
      <c r="H663">
        <v>10</v>
      </c>
      <c r="I663">
        <v>16</v>
      </c>
      <c r="J663">
        <v>883</v>
      </c>
      <c r="K663">
        <v>295</v>
      </c>
      <c r="L663">
        <v>120</v>
      </c>
      <c r="M663">
        <v>15</v>
      </c>
      <c r="N663">
        <v>30</v>
      </c>
      <c r="O663">
        <v>60</v>
      </c>
      <c r="P663">
        <v>8</v>
      </c>
      <c r="Q663">
        <v>0</v>
      </c>
      <c r="R663">
        <v>85</v>
      </c>
      <c r="S663">
        <f t="shared" si="30"/>
        <v>93</v>
      </c>
      <c r="T663" t="s">
        <v>6499</v>
      </c>
      <c r="U663">
        <f t="shared" si="31"/>
        <v>1</v>
      </c>
      <c r="V663">
        <f t="shared" si="32"/>
        <v>883</v>
      </c>
    </row>
    <row r="664" spans="1:22" x14ac:dyDescent="0.25">
      <c r="A664" s="3" t="s">
        <v>708</v>
      </c>
      <c r="B664" s="3" t="s">
        <v>3937</v>
      </c>
      <c r="C664" s="3">
        <v>1825</v>
      </c>
      <c r="D664" s="3">
        <v>940</v>
      </c>
      <c r="E664" s="3">
        <v>436</v>
      </c>
      <c r="F664">
        <v>0</v>
      </c>
      <c r="G664">
        <v>0</v>
      </c>
      <c r="H664">
        <v>6</v>
      </c>
      <c r="I664">
        <v>53</v>
      </c>
      <c r="J664">
        <v>1825</v>
      </c>
      <c r="K664">
        <v>600</v>
      </c>
      <c r="L664">
        <v>250</v>
      </c>
      <c r="M664">
        <v>25</v>
      </c>
      <c r="N664">
        <v>60</v>
      </c>
      <c r="O664">
        <v>75</v>
      </c>
      <c r="P664">
        <v>47</v>
      </c>
      <c r="Q664">
        <v>72</v>
      </c>
      <c r="R664">
        <v>143</v>
      </c>
      <c r="S664">
        <f t="shared" si="30"/>
        <v>262</v>
      </c>
      <c r="T664" t="s">
        <v>6499</v>
      </c>
      <c r="U664">
        <f t="shared" si="31"/>
        <v>1</v>
      </c>
      <c r="V664">
        <f t="shared" si="32"/>
        <v>1825</v>
      </c>
    </row>
    <row r="665" spans="1:22" x14ac:dyDescent="0.25">
      <c r="A665" s="3" t="s">
        <v>709</v>
      </c>
      <c r="B665" s="3" t="s">
        <v>3938</v>
      </c>
      <c r="C665" s="3">
        <v>5483</v>
      </c>
      <c r="D665" s="3">
        <v>3279</v>
      </c>
      <c r="E665" s="3">
        <v>477</v>
      </c>
      <c r="F665">
        <v>12</v>
      </c>
      <c r="G665">
        <v>7</v>
      </c>
      <c r="H665">
        <v>73</v>
      </c>
      <c r="I665">
        <v>33</v>
      </c>
      <c r="J665">
        <v>5483</v>
      </c>
      <c r="K665">
        <v>1250</v>
      </c>
      <c r="L665">
        <v>680</v>
      </c>
      <c r="M665">
        <v>15</v>
      </c>
      <c r="N665">
        <v>120</v>
      </c>
      <c r="O665">
        <v>255</v>
      </c>
      <c r="P665">
        <v>100</v>
      </c>
      <c r="Q665">
        <v>273</v>
      </c>
      <c r="R665">
        <v>253</v>
      </c>
      <c r="S665">
        <f t="shared" si="30"/>
        <v>626</v>
      </c>
      <c r="T665" t="s">
        <v>6497</v>
      </c>
      <c r="U665">
        <f t="shared" si="31"/>
        <v>0</v>
      </c>
      <c r="V665">
        <f t="shared" si="32"/>
        <v>0</v>
      </c>
    </row>
    <row r="666" spans="1:22" x14ac:dyDescent="0.25">
      <c r="A666" s="3" t="s">
        <v>710</v>
      </c>
      <c r="B666" s="3" t="s">
        <v>3939</v>
      </c>
      <c r="C666" s="3">
        <v>6334</v>
      </c>
      <c r="D666" s="3">
        <v>3733</v>
      </c>
      <c r="E666" s="3">
        <v>1490</v>
      </c>
      <c r="F666">
        <v>27</v>
      </c>
      <c r="G666">
        <v>139</v>
      </c>
      <c r="H666">
        <v>55</v>
      </c>
      <c r="I666">
        <v>44</v>
      </c>
      <c r="J666">
        <v>6379</v>
      </c>
      <c r="K666">
        <v>1770</v>
      </c>
      <c r="L666">
        <v>915</v>
      </c>
      <c r="M666">
        <v>130</v>
      </c>
      <c r="N666">
        <v>270</v>
      </c>
      <c r="O666">
        <v>215</v>
      </c>
      <c r="P666">
        <v>163</v>
      </c>
      <c r="Q666">
        <v>299</v>
      </c>
      <c r="R666">
        <v>433</v>
      </c>
      <c r="S666">
        <f t="shared" si="30"/>
        <v>895</v>
      </c>
      <c r="T666" t="s">
        <v>6499</v>
      </c>
      <c r="U666">
        <f t="shared" si="31"/>
        <v>1</v>
      </c>
      <c r="V666">
        <f t="shared" si="32"/>
        <v>6379</v>
      </c>
    </row>
    <row r="667" spans="1:22" x14ac:dyDescent="0.25">
      <c r="A667" s="3" t="s">
        <v>711</v>
      </c>
      <c r="B667" s="3" t="s">
        <v>3940</v>
      </c>
      <c r="C667" s="3">
        <v>5824</v>
      </c>
      <c r="D667" s="3">
        <v>3040</v>
      </c>
      <c r="E667" s="3">
        <v>1164</v>
      </c>
      <c r="F667">
        <v>25</v>
      </c>
      <c r="G667">
        <v>7</v>
      </c>
      <c r="H667">
        <v>16</v>
      </c>
      <c r="I667">
        <v>35</v>
      </c>
      <c r="J667">
        <v>5913</v>
      </c>
      <c r="K667">
        <v>1535</v>
      </c>
      <c r="L667">
        <v>785</v>
      </c>
      <c r="M667">
        <v>75</v>
      </c>
      <c r="N667">
        <v>210</v>
      </c>
      <c r="O667">
        <v>260</v>
      </c>
      <c r="P667">
        <v>80</v>
      </c>
      <c r="Q667">
        <v>168</v>
      </c>
      <c r="R667">
        <v>474</v>
      </c>
      <c r="S667">
        <f t="shared" si="30"/>
        <v>722</v>
      </c>
      <c r="T667" t="s">
        <v>6499</v>
      </c>
      <c r="U667">
        <f t="shared" si="31"/>
        <v>1</v>
      </c>
      <c r="V667">
        <f t="shared" si="32"/>
        <v>5913</v>
      </c>
    </row>
    <row r="668" spans="1:22" x14ac:dyDescent="0.25">
      <c r="A668" s="3" t="s">
        <v>712</v>
      </c>
      <c r="B668" s="3" t="s">
        <v>3941</v>
      </c>
      <c r="C668" s="3">
        <v>6759</v>
      </c>
      <c r="D668" s="3">
        <v>3259</v>
      </c>
      <c r="E668" s="3">
        <v>1121</v>
      </c>
      <c r="F668">
        <v>52</v>
      </c>
      <c r="G668">
        <v>72</v>
      </c>
      <c r="H668">
        <v>11</v>
      </c>
      <c r="I668">
        <v>0</v>
      </c>
      <c r="J668">
        <v>6781</v>
      </c>
      <c r="K668">
        <v>1715</v>
      </c>
      <c r="L668">
        <v>1050</v>
      </c>
      <c r="M668">
        <v>70</v>
      </c>
      <c r="N668">
        <v>205</v>
      </c>
      <c r="O668">
        <v>335</v>
      </c>
      <c r="P668">
        <v>81</v>
      </c>
      <c r="Q668">
        <v>415</v>
      </c>
      <c r="R668">
        <v>418</v>
      </c>
      <c r="S668">
        <f t="shared" si="30"/>
        <v>914</v>
      </c>
      <c r="T668" t="s">
        <v>6499</v>
      </c>
      <c r="U668">
        <f t="shared" si="31"/>
        <v>1</v>
      </c>
      <c r="V668">
        <f t="shared" si="32"/>
        <v>6781</v>
      </c>
    </row>
    <row r="669" spans="1:22" x14ac:dyDescent="0.25">
      <c r="A669" s="3" t="s">
        <v>713</v>
      </c>
      <c r="B669" s="3" t="s">
        <v>3942</v>
      </c>
      <c r="C669" s="3">
        <v>5145</v>
      </c>
      <c r="D669" s="3">
        <v>3299</v>
      </c>
      <c r="E669" s="3">
        <v>819</v>
      </c>
      <c r="F669">
        <v>1</v>
      </c>
      <c r="G669">
        <v>96</v>
      </c>
      <c r="H669">
        <v>75</v>
      </c>
      <c r="I669">
        <v>188</v>
      </c>
      <c r="J669">
        <v>5167</v>
      </c>
      <c r="K669">
        <v>1280</v>
      </c>
      <c r="L669">
        <v>745</v>
      </c>
      <c r="M669">
        <v>70</v>
      </c>
      <c r="N669">
        <v>145</v>
      </c>
      <c r="O669">
        <v>210</v>
      </c>
      <c r="P669">
        <v>212</v>
      </c>
      <c r="Q669">
        <v>268</v>
      </c>
      <c r="R669">
        <v>326</v>
      </c>
      <c r="S669">
        <f t="shared" si="30"/>
        <v>806</v>
      </c>
      <c r="T669" t="s">
        <v>6498</v>
      </c>
      <c r="U669">
        <f t="shared" si="31"/>
        <v>0</v>
      </c>
      <c r="V669">
        <f t="shared" si="32"/>
        <v>0</v>
      </c>
    </row>
    <row r="670" spans="1:22" x14ac:dyDescent="0.25">
      <c r="A670" s="3" t="s">
        <v>241</v>
      </c>
      <c r="B670" s="3" t="s">
        <v>3470</v>
      </c>
      <c r="C670" s="3">
        <v>2238</v>
      </c>
      <c r="D670" s="3">
        <v>268</v>
      </c>
      <c r="E670" s="3">
        <v>201</v>
      </c>
      <c r="F670">
        <v>0</v>
      </c>
      <c r="G670">
        <v>0</v>
      </c>
      <c r="H670">
        <v>0</v>
      </c>
      <c r="I670">
        <v>0</v>
      </c>
      <c r="J670">
        <v>2238</v>
      </c>
      <c r="K670">
        <v>1295</v>
      </c>
      <c r="L670">
        <v>420</v>
      </c>
      <c r="M670">
        <v>15</v>
      </c>
      <c r="N670">
        <v>10</v>
      </c>
      <c r="O670">
        <v>0</v>
      </c>
      <c r="P670">
        <v>21</v>
      </c>
      <c r="Q670">
        <v>0</v>
      </c>
      <c r="R670">
        <v>123</v>
      </c>
      <c r="S670">
        <f t="shared" si="30"/>
        <v>144</v>
      </c>
      <c r="T670" t="s">
        <v>6497</v>
      </c>
      <c r="U670">
        <f t="shared" si="31"/>
        <v>0</v>
      </c>
      <c r="V670">
        <f t="shared" si="32"/>
        <v>0</v>
      </c>
    </row>
    <row r="671" spans="1:22" x14ac:dyDescent="0.25">
      <c r="A671" s="3" t="s">
        <v>242</v>
      </c>
      <c r="B671" s="3" t="s">
        <v>3471</v>
      </c>
      <c r="C671" s="3">
        <v>6634</v>
      </c>
      <c r="D671" s="3">
        <v>1133</v>
      </c>
      <c r="E671" s="3">
        <v>589</v>
      </c>
      <c r="F671">
        <v>47</v>
      </c>
      <c r="G671">
        <v>0</v>
      </c>
      <c r="H671">
        <v>25</v>
      </c>
      <c r="I671">
        <v>20</v>
      </c>
      <c r="J671">
        <v>6745</v>
      </c>
      <c r="K671">
        <v>4215</v>
      </c>
      <c r="L671">
        <v>1555</v>
      </c>
      <c r="M671">
        <v>155</v>
      </c>
      <c r="N671">
        <v>130</v>
      </c>
      <c r="O671">
        <v>100</v>
      </c>
      <c r="P671">
        <v>682</v>
      </c>
      <c r="Q671">
        <v>390</v>
      </c>
      <c r="R671">
        <v>330</v>
      </c>
      <c r="S671">
        <f t="shared" si="30"/>
        <v>1402</v>
      </c>
      <c r="T671" t="s">
        <v>6497</v>
      </c>
      <c r="U671">
        <f t="shared" si="31"/>
        <v>0</v>
      </c>
      <c r="V671">
        <f t="shared" si="32"/>
        <v>0</v>
      </c>
    </row>
    <row r="672" spans="1:22" x14ac:dyDescent="0.25">
      <c r="A672" s="3" t="s">
        <v>243</v>
      </c>
      <c r="B672" s="3" t="s">
        <v>3472</v>
      </c>
      <c r="C672" s="3">
        <v>2735</v>
      </c>
      <c r="D672" s="3">
        <v>631</v>
      </c>
      <c r="E672" s="3">
        <v>381</v>
      </c>
      <c r="F672">
        <v>11</v>
      </c>
      <c r="G672">
        <v>97</v>
      </c>
      <c r="H672">
        <v>55</v>
      </c>
      <c r="I672">
        <v>11</v>
      </c>
      <c r="J672">
        <v>2735</v>
      </c>
      <c r="K672">
        <v>1840</v>
      </c>
      <c r="L672">
        <v>290</v>
      </c>
      <c r="M672">
        <v>20</v>
      </c>
      <c r="N672">
        <v>15</v>
      </c>
      <c r="O672">
        <v>0</v>
      </c>
      <c r="P672">
        <v>26</v>
      </c>
      <c r="Q672">
        <v>12</v>
      </c>
      <c r="R672">
        <v>253</v>
      </c>
      <c r="S672">
        <f t="shared" si="30"/>
        <v>291</v>
      </c>
      <c r="T672" t="s">
        <v>6497</v>
      </c>
      <c r="U672">
        <f t="shared" si="31"/>
        <v>0</v>
      </c>
      <c r="V672">
        <f t="shared" si="32"/>
        <v>0</v>
      </c>
    </row>
    <row r="673" spans="1:22" x14ac:dyDescent="0.25">
      <c r="A673" s="3" t="s">
        <v>244</v>
      </c>
      <c r="B673" s="3" t="s">
        <v>3473</v>
      </c>
      <c r="C673" s="3">
        <v>3967</v>
      </c>
      <c r="D673" s="3">
        <v>407</v>
      </c>
      <c r="E673" s="3">
        <v>330</v>
      </c>
      <c r="F673">
        <v>0</v>
      </c>
      <c r="G673">
        <v>0</v>
      </c>
      <c r="H673">
        <v>0</v>
      </c>
      <c r="I673">
        <v>14</v>
      </c>
      <c r="J673">
        <v>3967</v>
      </c>
      <c r="K673">
        <v>2710</v>
      </c>
      <c r="L673">
        <v>845</v>
      </c>
      <c r="M673">
        <v>0</v>
      </c>
      <c r="N673">
        <v>15</v>
      </c>
      <c r="O673">
        <v>40</v>
      </c>
      <c r="P673">
        <v>166</v>
      </c>
      <c r="Q673">
        <v>464</v>
      </c>
      <c r="R673">
        <v>223</v>
      </c>
      <c r="S673">
        <f t="shared" si="30"/>
        <v>853</v>
      </c>
      <c r="T673" t="s">
        <v>6497</v>
      </c>
      <c r="U673">
        <f t="shared" si="31"/>
        <v>0</v>
      </c>
      <c r="V673">
        <f t="shared" si="32"/>
        <v>0</v>
      </c>
    </row>
    <row r="674" spans="1:22" x14ac:dyDescent="0.25">
      <c r="A674" s="3" t="s">
        <v>245</v>
      </c>
      <c r="B674" s="3" t="s">
        <v>3474</v>
      </c>
      <c r="C674" s="3">
        <v>1243</v>
      </c>
      <c r="D674" s="3">
        <v>175</v>
      </c>
      <c r="E674" s="3">
        <v>60</v>
      </c>
      <c r="F674">
        <v>14</v>
      </c>
      <c r="G674">
        <v>16</v>
      </c>
      <c r="H674">
        <v>41</v>
      </c>
      <c r="I674">
        <v>33</v>
      </c>
      <c r="J674">
        <v>1243</v>
      </c>
      <c r="K674">
        <v>905</v>
      </c>
      <c r="L674">
        <v>365</v>
      </c>
      <c r="M674">
        <v>30</v>
      </c>
      <c r="N674">
        <v>15</v>
      </c>
      <c r="O674">
        <v>25</v>
      </c>
      <c r="P674">
        <v>331</v>
      </c>
      <c r="Q674">
        <v>39</v>
      </c>
      <c r="R674">
        <v>17</v>
      </c>
      <c r="S674">
        <f t="shared" si="30"/>
        <v>387</v>
      </c>
      <c r="T674" t="s">
        <v>6498</v>
      </c>
      <c r="U674">
        <f t="shared" si="31"/>
        <v>0</v>
      </c>
      <c r="V674">
        <f t="shared" si="32"/>
        <v>0</v>
      </c>
    </row>
    <row r="675" spans="1:22" x14ac:dyDescent="0.25">
      <c r="A675" s="3" t="s">
        <v>246</v>
      </c>
      <c r="B675" s="3" t="s">
        <v>3475</v>
      </c>
      <c r="C675" s="3">
        <v>2443</v>
      </c>
      <c r="D675" s="3">
        <v>216</v>
      </c>
      <c r="E675" s="3">
        <v>163</v>
      </c>
      <c r="F675">
        <v>0</v>
      </c>
      <c r="G675">
        <v>0</v>
      </c>
      <c r="H675">
        <v>0</v>
      </c>
      <c r="I675">
        <v>0</v>
      </c>
      <c r="J675">
        <v>2443</v>
      </c>
      <c r="K675">
        <v>1160</v>
      </c>
      <c r="L675">
        <v>365</v>
      </c>
      <c r="M675">
        <v>10</v>
      </c>
      <c r="N675">
        <v>4</v>
      </c>
      <c r="O675">
        <v>0</v>
      </c>
      <c r="P675">
        <v>54</v>
      </c>
      <c r="Q675">
        <v>0</v>
      </c>
      <c r="R675">
        <v>220</v>
      </c>
      <c r="S675">
        <f t="shared" si="30"/>
        <v>274</v>
      </c>
      <c r="T675" t="s">
        <v>6497</v>
      </c>
      <c r="U675">
        <f t="shared" si="31"/>
        <v>0</v>
      </c>
      <c r="V675">
        <f t="shared" si="32"/>
        <v>0</v>
      </c>
    </row>
    <row r="676" spans="1:22" x14ac:dyDescent="0.25">
      <c r="A676" s="3" t="s">
        <v>714</v>
      </c>
      <c r="B676" s="3" t="s">
        <v>3943</v>
      </c>
      <c r="C676" s="3">
        <v>1532</v>
      </c>
      <c r="D676" s="3">
        <v>498</v>
      </c>
      <c r="E676" s="3">
        <v>122</v>
      </c>
      <c r="F676">
        <v>7</v>
      </c>
      <c r="G676">
        <v>31</v>
      </c>
      <c r="H676">
        <v>28</v>
      </c>
      <c r="I676">
        <v>7</v>
      </c>
      <c r="J676">
        <v>1532</v>
      </c>
      <c r="K676">
        <v>485</v>
      </c>
      <c r="L676">
        <v>225</v>
      </c>
      <c r="M676">
        <v>15</v>
      </c>
      <c r="N676">
        <v>35</v>
      </c>
      <c r="O676">
        <v>45</v>
      </c>
      <c r="P676">
        <v>10</v>
      </c>
      <c r="Q676">
        <v>16</v>
      </c>
      <c r="R676">
        <v>103</v>
      </c>
      <c r="S676">
        <f t="shared" si="30"/>
        <v>129</v>
      </c>
      <c r="T676" t="s">
        <v>6497</v>
      </c>
      <c r="U676">
        <f t="shared" si="31"/>
        <v>0</v>
      </c>
      <c r="V676">
        <f t="shared" si="32"/>
        <v>0</v>
      </c>
    </row>
    <row r="677" spans="1:22" x14ac:dyDescent="0.25">
      <c r="A677" s="3" t="s">
        <v>715</v>
      </c>
      <c r="B677" s="3" t="s">
        <v>3944</v>
      </c>
      <c r="C677" s="3">
        <v>6626</v>
      </c>
      <c r="D677" s="3">
        <v>1665</v>
      </c>
      <c r="E677" s="3">
        <v>522</v>
      </c>
      <c r="F677">
        <v>64</v>
      </c>
      <c r="G677">
        <v>24</v>
      </c>
      <c r="H677">
        <v>49</v>
      </c>
      <c r="I677">
        <v>58</v>
      </c>
      <c r="J677">
        <v>6655</v>
      </c>
      <c r="K677">
        <v>2380</v>
      </c>
      <c r="L677">
        <v>1550</v>
      </c>
      <c r="M677">
        <v>175</v>
      </c>
      <c r="N677">
        <v>135</v>
      </c>
      <c r="O677">
        <v>145</v>
      </c>
      <c r="P677">
        <v>252</v>
      </c>
      <c r="Q677">
        <v>964</v>
      </c>
      <c r="R677">
        <v>223</v>
      </c>
      <c r="S677">
        <f t="shared" si="30"/>
        <v>1439</v>
      </c>
      <c r="T677" t="s">
        <v>6497</v>
      </c>
      <c r="U677">
        <f t="shared" si="31"/>
        <v>0</v>
      </c>
      <c r="V677">
        <f t="shared" si="32"/>
        <v>0</v>
      </c>
    </row>
    <row r="678" spans="1:22" x14ac:dyDescent="0.25">
      <c r="A678" s="3" t="s">
        <v>716</v>
      </c>
      <c r="B678" s="3" t="s">
        <v>3945</v>
      </c>
      <c r="C678" s="3">
        <v>3548</v>
      </c>
      <c r="D678" s="3">
        <v>1242</v>
      </c>
      <c r="E678" s="3">
        <v>236</v>
      </c>
      <c r="F678">
        <v>40</v>
      </c>
      <c r="G678">
        <v>9</v>
      </c>
      <c r="H678">
        <v>0</v>
      </c>
      <c r="I678">
        <v>220</v>
      </c>
      <c r="J678">
        <v>3559</v>
      </c>
      <c r="K678">
        <v>1205</v>
      </c>
      <c r="L678">
        <v>1010</v>
      </c>
      <c r="M678">
        <v>45</v>
      </c>
      <c r="N678">
        <v>190</v>
      </c>
      <c r="O678">
        <v>110</v>
      </c>
      <c r="P678">
        <v>408</v>
      </c>
      <c r="Q678">
        <v>443</v>
      </c>
      <c r="R678">
        <v>9</v>
      </c>
      <c r="S678">
        <f t="shared" si="30"/>
        <v>860</v>
      </c>
      <c r="T678" t="s">
        <v>6497</v>
      </c>
      <c r="U678">
        <f t="shared" si="31"/>
        <v>0</v>
      </c>
      <c r="V678">
        <f t="shared" si="32"/>
        <v>0</v>
      </c>
    </row>
    <row r="679" spans="1:22" x14ac:dyDescent="0.25">
      <c r="A679" s="3" t="s">
        <v>717</v>
      </c>
      <c r="B679" s="3" t="s">
        <v>3946</v>
      </c>
      <c r="C679" s="3">
        <v>3890</v>
      </c>
      <c r="D679" s="3">
        <v>435</v>
      </c>
      <c r="E679" s="3">
        <v>93</v>
      </c>
      <c r="F679">
        <v>0</v>
      </c>
      <c r="G679">
        <v>29</v>
      </c>
      <c r="H679">
        <v>14</v>
      </c>
      <c r="I679">
        <v>19</v>
      </c>
      <c r="J679">
        <v>3902</v>
      </c>
      <c r="K679">
        <v>1550</v>
      </c>
      <c r="L679">
        <v>1135</v>
      </c>
      <c r="M679">
        <v>80</v>
      </c>
      <c r="N679">
        <v>105</v>
      </c>
      <c r="O679">
        <v>125</v>
      </c>
      <c r="P679">
        <v>544</v>
      </c>
      <c r="Q679">
        <v>285</v>
      </c>
      <c r="R679">
        <v>0</v>
      </c>
      <c r="S679">
        <f t="shared" si="30"/>
        <v>829</v>
      </c>
      <c r="T679" t="s">
        <v>6497</v>
      </c>
      <c r="U679">
        <f t="shared" si="31"/>
        <v>0</v>
      </c>
      <c r="V679">
        <f t="shared" si="32"/>
        <v>0</v>
      </c>
    </row>
    <row r="680" spans="1:22" x14ac:dyDescent="0.25">
      <c r="A680" s="3" t="s">
        <v>718</v>
      </c>
      <c r="B680" s="3" t="s">
        <v>3947</v>
      </c>
      <c r="C680" s="3">
        <v>4206</v>
      </c>
      <c r="D680" s="3">
        <v>1486</v>
      </c>
      <c r="E680" s="3">
        <v>730</v>
      </c>
      <c r="F680">
        <v>26</v>
      </c>
      <c r="G680">
        <v>35</v>
      </c>
      <c r="H680">
        <v>34</v>
      </c>
      <c r="I680">
        <v>82</v>
      </c>
      <c r="J680">
        <v>4206</v>
      </c>
      <c r="K680">
        <v>1660</v>
      </c>
      <c r="L680">
        <v>870</v>
      </c>
      <c r="M680">
        <v>110</v>
      </c>
      <c r="N680">
        <v>135</v>
      </c>
      <c r="O680">
        <v>175</v>
      </c>
      <c r="P680">
        <v>417</v>
      </c>
      <c r="Q680">
        <v>340</v>
      </c>
      <c r="R680">
        <v>46</v>
      </c>
      <c r="S680">
        <f t="shared" si="30"/>
        <v>803</v>
      </c>
      <c r="T680" t="s">
        <v>6499</v>
      </c>
      <c r="U680">
        <f t="shared" si="31"/>
        <v>1</v>
      </c>
      <c r="V680">
        <f t="shared" si="32"/>
        <v>4206</v>
      </c>
    </row>
    <row r="681" spans="1:22" x14ac:dyDescent="0.25">
      <c r="A681" s="3" t="s">
        <v>719</v>
      </c>
      <c r="B681" s="3" t="s">
        <v>3948</v>
      </c>
      <c r="C681" s="3">
        <v>3385</v>
      </c>
      <c r="D681" s="3">
        <v>1543</v>
      </c>
      <c r="E681" s="3">
        <v>491</v>
      </c>
      <c r="F681">
        <v>14</v>
      </c>
      <c r="G681">
        <v>41</v>
      </c>
      <c r="H681">
        <v>37</v>
      </c>
      <c r="I681">
        <v>38</v>
      </c>
      <c r="J681">
        <v>3385</v>
      </c>
      <c r="K681">
        <v>1055</v>
      </c>
      <c r="L681">
        <v>800</v>
      </c>
      <c r="M681">
        <v>115</v>
      </c>
      <c r="N681">
        <v>150</v>
      </c>
      <c r="O681">
        <v>130</v>
      </c>
      <c r="P681">
        <v>107</v>
      </c>
      <c r="Q681">
        <v>557</v>
      </c>
      <c r="R681">
        <v>35</v>
      </c>
      <c r="S681">
        <f t="shared" si="30"/>
        <v>699</v>
      </c>
      <c r="T681" t="s">
        <v>6497</v>
      </c>
      <c r="U681">
        <f t="shared" si="31"/>
        <v>0</v>
      </c>
      <c r="V681">
        <f t="shared" si="32"/>
        <v>0</v>
      </c>
    </row>
    <row r="682" spans="1:22" x14ac:dyDescent="0.25">
      <c r="A682" s="3" t="s">
        <v>720</v>
      </c>
      <c r="B682" s="3" t="s">
        <v>3949</v>
      </c>
      <c r="C682" s="3">
        <v>1737</v>
      </c>
      <c r="D682" s="3">
        <v>660</v>
      </c>
      <c r="E682" s="3">
        <v>99</v>
      </c>
      <c r="F682">
        <v>13</v>
      </c>
      <c r="G682">
        <v>16</v>
      </c>
      <c r="H682">
        <v>15</v>
      </c>
      <c r="I682">
        <v>16</v>
      </c>
      <c r="J682">
        <v>1737</v>
      </c>
      <c r="K682">
        <v>545</v>
      </c>
      <c r="L682">
        <v>410</v>
      </c>
      <c r="M682">
        <v>35</v>
      </c>
      <c r="N682">
        <v>55</v>
      </c>
      <c r="O682">
        <v>130</v>
      </c>
      <c r="P682">
        <v>53</v>
      </c>
      <c r="Q682">
        <v>238</v>
      </c>
      <c r="R682">
        <v>145</v>
      </c>
      <c r="S682">
        <f t="shared" si="30"/>
        <v>436</v>
      </c>
      <c r="T682" t="s">
        <v>6497</v>
      </c>
      <c r="U682">
        <f t="shared" si="31"/>
        <v>0</v>
      </c>
      <c r="V682">
        <f t="shared" si="32"/>
        <v>0</v>
      </c>
    </row>
    <row r="683" spans="1:22" x14ac:dyDescent="0.25">
      <c r="A683" s="3" t="s">
        <v>721</v>
      </c>
      <c r="B683" s="3" t="s">
        <v>3950</v>
      </c>
      <c r="C683" s="3">
        <v>4355</v>
      </c>
      <c r="D683" s="3">
        <v>2598</v>
      </c>
      <c r="E683" s="3">
        <v>878</v>
      </c>
      <c r="F683">
        <v>22</v>
      </c>
      <c r="G683">
        <v>59</v>
      </c>
      <c r="H683">
        <v>65</v>
      </c>
      <c r="I683">
        <v>59</v>
      </c>
      <c r="J683">
        <v>4389</v>
      </c>
      <c r="K683">
        <v>1270</v>
      </c>
      <c r="L683">
        <v>725</v>
      </c>
      <c r="M683">
        <v>85</v>
      </c>
      <c r="N683">
        <v>140</v>
      </c>
      <c r="O683">
        <v>185</v>
      </c>
      <c r="P683">
        <v>208</v>
      </c>
      <c r="Q683">
        <v>220</v>
      </c>
      <c r="R683">
        <v>223</v>
      </c>
      <c r="S683">
        <f t="shared" si="30"/>
        <v>651</v>
      </c>
      <c r="T683" t="s">
        <v>6499</v>
      </c>
      <c r="U683">
        <f t="shared" si="31"/>
        <v>1</v>
      </c>
      <c r="V683">
        <f t="shared" si="32"/>
        <v>4389</v>
      </c>
    </row>
    <row r="684" spans="1:22" x14ac:dyDescent="0.25">
      <c r="A684" s="3" t="s">
        <v>722</v>
      </c>
      <c r="B684" s="3" t="s">
        <v>3951</v>
      </c>
      <c r="C684" s="3">
        <v>7098</v>
      </c>
      <c r="D684" s="3">
        <v>3147</v>
      </c>
      <c r="E684" s="3">
        <v>1137</v>
      </c>
      <c r="F684">
        <v>15</v>
      </c>
      <c r="G684">
        <v>67</v>
      </c>
      <c r="H684">
        <v>133</v>
      </c>
      <c r="I684">
        <v>37</v>
      </c>
      <c r="J684">
        <v>7098</v>
      </c>
      <c r="K684">
        <v>2105</v>
      </c>
      <c r="L684">
        <v>1235</v>
      </c>
      <c r="M684">
        <v>105</v>
      </c>
      <c r="N684">
        <v>100</v>
      </c>
      <c r="O684">
        <v>420</v>
      </c>
      <c r="P684">
        <v>374</v>
      </c>
      <c r="Q684">
        <v>470</v>
      </c>
      <c r="R684">
        <v>391</v>
      </c>
      <c r="S684">
        <f t="shared" si="30"/>
        <v>1235</v>
      </c>
      <c r="T684" t="s">
        <v>6498</v>
      </c>
      <c r="U684">
        <f t="shared" si="31"/>
        <v>0</v>
      </c>
      <c r="V684">
        <f t="shared" si="32"/>
        <v>0</v>
      </c>
    </row>
    <row r="685" spans="1:22" x14ac:dyDescent="0.25">
      <c r="A685" s="3" t="s">
        <v>723</v>
      </c>
      <c r="B685" s="3" t="s">
        <v>3952</v>
      </c>
      <c r="C685" s="3">
        <v>4919</v>
      </c>
      <c r="D685" s="3">
        <v>1691</v>
      </c>
      <c r="E685" s="3">
        <v>230</v>
      </c>
      <c r="F685">
        <v>13</v>
      </c>
      <c r="G685">
        <v>0</v>
      </c>
      <c r="H685">
        <v>51</v>
      </c>
      <c r="I685">
        <v>20</v>
      </c>
      <c r="J685">
        <v>4919</v>
      </c>
      <c r="K685">
        <v>1570</v>
      </c>
      <c r="L685">
        <v>1245</v>
      </c>
      <c r="M685">
        <v>50</v>
      </c>
      <c r="N685">
        <v>240</v>
      </c>
      <c r="O685">
        <v>330</v>
      </c>
      <c r="P685">
        <v>237</v>
      </c>
      <c r="Q685">
        <v>821</v>
      </c>
      <c r="R685">
        <v>130</v>
      </c>
      <c r="S685">
        <f t="shared" si="30"/>
        <v>1188</v>
      </c>
      <c r="T685" t="s">
        <v>6497</v>
      </c>
      <c r="U685">
        <f t="shared" si="31"/>
        <v>0</v>
      </c>
      <c r="V685">
        <f t="shared" si="32"/>
        <v>0</v>
      </c>
    </row>
    <row r="686" spans="1:22" x14ac:dyDescent="0.25">
      <c r="A686" s="3" t="s">
        <v>724</v>
      </c>
      <c r="B686" s="3" t="s">
        <v>3953</v>
      </c>
      <c r="C686" s="3">
        <v>4213</v>
      </c>
      <c r="D686" s="3">
        <v>2051</v>
      </c>
      <c r="E686" s="3">
        <v>661</v>
      </c>
      <c r="F686">
        <v>45</v>
      </c>
      <c r="G686">
        <v>49</v>
      </c>
      <c r="H686">
        <v>29</v>
      </c>
      <c r="I686">
        <v>63</v>
      </c>
      <c r="J686">
        <v>4213</v>
      </c>
      <c r="K686">
        <v>1075</v>
      </c>
      <c r="L686">
        <v>810</v>
      </c>
      <c r="M686">
        <v>25</v>
      </c>
      <c r="N686">
        <v>175</v>
      </c>
      <c r="O686">
        <v>250</v>
      </c>
      <c r="P686">
        <v>171</v>
      </c>
      <c r="Q686">
        <v>330</v>
      </c>
      <c r="R686">
        <v>288</v>
      </c>
      <c r="S686">
        <f t="shared" si="30"/>
        <v>789</v>
      </c>
      <c r="T686" t="s">
        <v>6498</v>
      </c>
      <c r="U686">
        <f t="shared" si="31"/>
        <v>0</v>
      </c>
      <c r="V686">
        <f t="shared" si="32"/>
        <v>0</v>
      </c>
    </row>
    <row r="687" spans="1:22" x14ac:dyDescent="0.25">
      <c r="A687" s="3" t="s">
        <v>725</v>
      </c>
      <c r="B687" s="3" t="s">
        <v>3954</v>
      </c>
      <c r="C687" s="3">
        <v>6629</v>
      </c>
      <c r="D687" s="3">
        <v>3117</v>
      </c>
      <c r="E687" s="3">
        <v>867</v>
      </c>
      <c r="F687">
        <v>8</v>
      </c>
      <c r="G687">
        <v>67</v>
      </c>
      <c r="H687">
        <v>83</v>
      </c>
      <c r="I687">
        <v>83</v>
      </c>
      <c r="J687">
        <v>6648</v>
      </c>
      <c r="K687">
        <v>1765</v>
      </c>
      <c r="L687">
        <v>1370</v>
      </c>
      <c r="M687">
        <v>155</v>
      </c>
      <c r="N687">
        <v>240</v>
      </c>
      <c r="O687">
        <v>405</v>
      </c>
      <c r="P687">
        <v>476</v>
      </c>
      <c r="Q687">
        <v>856</v>
      </c>
      <c r="R687">
        <v>19</v>
      </c>
      <c r="S687">
        <f t="shared" si="30"/>
        <v>1351</v>
      </c>
      <c r="T687" t="s">
        <v>6498</v>
      </c>
      <c r="U687">
        <f t="shared" si="31"/>
        <v>0</v>
      </c>
      <c r="V687">
        <f t="shared" si="32"/>
        <v>0</v>
      </c>
    </row>
    <row r="688" spans="1:22" x14ac:dyDescent="0.25">
      <c r="A688" s="3" t="s">
        <v>726</v>
      </c>
      <c r="B688" s="3" t="s">
        <v>3955</v>
      </c>
      <c r="C688" s="3">
        <v>4602</v>
      </c>
      <c r="D688" s="3">
        <v>1556</v>
      </c>
      <c r="E688" s="3">
        <v>541</v>
      </c>
      <c r="F688">
        <v>14</v>
      </c>
      <c r="G688">
        <v>70</v>
      </c>
      <c r="H688">
        <v>33</v>
      </c>
      <c r="I688">
        <v>132</v>
      </c>
      <c r="J688">
        <v>4619</v>
      </c>
      <c r="K688">
        <v>1445</v>
      </c>
      <c r="L688">
        <v>1135</v>
      </c>
      <c r="M688">
        <v>90</v>
      </c>
      <c r="N688">
        <v>95</v>
      </c>
      <c r="O688">
        <v>300</v>
      </c>
      <c r="P688">
        <v>171</v>
      </c>
      <c r="Q688">
        <v>709</v>
      </c>
      <c r="R688">
        <v>84</v>
      </c>
      <c r="S688">
        <f t="shared" si="30"/>
        <v>964</v>
      </c>
      <c r="T688" t="s">
        <v>6497</v>
      </c>
      <c r="U688">
        <f t="shared" si="31"/>
        <v>0</v>
      </c>
      <c r="V688">
        <f t="shared" si="32"/>
        <v>0</v>
      </c>
    </row>
    <row r="689" spans="1:22" x14ac:dyDescent="0.25">
      <c r="A689" s="3" t="s">
        <v>727</v>
      </c>
      <c r="B689" s="3" t="s">
        <v>3956</v>
      </c>
      <c r="C689" s="3">
        <v>1385</v>
      </c>
      <c r="D689" s="3">
        <v>978</v>
      </c>
      <c r="E689" s="3">
        <v>409</v>
      </c>
      <c r="F689">
        <v>4</v>
      </c>
      <c r="G689">
        <v>27</v>
      </c>
      <c r="H689">
        <v>30</v>
      </c>
      <c r="I689">
        <v>29</v>
      </c>
      <c r="J689">
        <v>1398</v>
      </c>
      <c r="K689">
        <v>535</v>
      </c>
      <c r="L689">
        <v>170</v>
      </c>
      <c r="M689">
        <v>30</v>
      </c>
      <c r="N689">
        <v>35</v>
      </c>
      <c r="O689">
        <v>65</v>
      </c>
      <c r="P689">
        <v>0</v>
      </c>
      <c r="Q689">
        <v>41</v>
      </c>
      <c r="R689">
        <v>119</v>
      </c>
      <c r="S689">
        <f t="shared" si="30"/>
        <v>160</v>
      </c>
      <c r="T689" t="s">
        <v>6499</v>
      </c>
      <c r="U689">
        <f t="shared" si="31"/>
        <v>1</v>
      </c>
      <c r="V689">
        <f t="shared" si="32"/>
        <v>1398</v>
      </c>
    </row>
    <row r="690" spans="1:22" x14ac:dyDescent="0.25">
      <c r="A690" s="3" t="s">
        <v>728</v>
      </c>
      <c r="B690" s="3" t="s">
        <v>3957</v>
      </c>
      <c r="C690" s="3">
        <v>4996</v>
      </c>
      <c r="D690" s="3">
        <v>3556</v>
      </c>
      <c r="E690" s="3">
        <v>1254</v>
      </c>
      <c r="F690">
        <v>54</v>
      </c>
      <c r="G690">
        <v>45</v>
      </c>
      <c r="H690">
        <v>65</v>
      </c>
      <c r="I690">
        <v>196</v>
      </c>
      <c r="J690">
        <v>4999</v>
      </c>
      <c r="K690">
        <v>1480</v>
      </c>
      <c r="L690">
        <v>550</v>
      </c>
      <c r="M690">
        <v>20</v>
      </c>
      <c r="N690">
        <v>175</v>
      </c>
      <c r="O690">
        <v>155</v>
      </c>
      <c r="P690">
        <v>82</v>
      </c>
      <c r="Q690">
        <v>103</v>
      </c>
      <c r="R690">
        <v>319</v>
      </c>
      <c r="S690">
        <f t="shared" si="30"/>
        <v>504</v>
      </c>
      <c r="T690" t="s">
        <v>6499</v>
      </c>
      <c r="U690">
        <f t="shared" si="31"/>
        <v>1</v>
      </c>
      <c r="V690">
        <f t="shared" si="32"/>
        <v>4999</v>
      </c>
    </row>
    <row r="691" spans="1:22" x14ac:dyDescent="0.25">
      <c r="A691" s="3" t="s">
        <v>729</v>
      </c>
      <c r="B691" s="3" t="s">
        <v>3958</v>
      </c>
      <c r="C691" s="3">
        <v>5723</v>
      </c>
      <c r="D691" s="3">
        <v>3092</v>
      </c>
      <c r="E691" s="3">
        <v>574</v>
      </c>
      <c r="F691">
        <v>10</v>
      </c>
      <c r="G691">
        <v>14</v>
      </c>
      <c r="H691">
        <v>85</v>
      </c>
      <c r="I691">
        <v>99</v>
      </c>
      <c r="J691">
        <v>5804</v>
      </c>
      <c r="K691">
        <v>1460</v>
      </c>
      <c r="L691">
        <v>895</v>
      </c>
      <c r="M691">
        <v>120</v>
      </c>
      <c r="N691">
        <v>155</v>
      </c>
      <c r="O691">
        <v>240</v>
      </c>
      <c r="P691">
        <v>142</v>
      </c>
      <c r="Q691">
        <v>244</v>
      </c>
      <c r="R691">
        <v>487</v>
      </c>
      <c r="S691">
        <f t="shared" si="30"/>
        <v>873</v>
      </c>
      <c r="T691" t="s">
        <v>6497</v>
      </c>
      <c r="U691">
        <f t="shared" si="31"/>
        <v>0</v>
      </c>
      <c r="V691">
        <f t="shared" si="32"/>
        <v>0</v>
      </c>
    </row>
    <row r="692" spans="1:22" x14ac:dyDescent="0.25">
      <c r="A692" s="3" t="s">
        <v>730</v>
      </c>
      <c r="B692" s="3" t="s">
        <v>3959</v>
      </c>
      <c r="C692" s="3">
        <v>4421</v>
      </c>
      <c r="D692" s="3">
        <v>2548</v>
      </c>
      <c r="E692" s="3">
        <v>1036</v>
      </c>
      <c r="F692">
        <v>8</v>
      </c>
      <c r="G692">
        <v>109</v>
      </c>
      <c r="H692">
        <v>29</v>
      </c>
      <c r="I692">
        <v>91</v>
      </c>
      <c r="J692">
        <v>4454</v>
      </c>
      <c r="K692">
        <v>1355</v>
      </c>
      <c r="L692">
        <v>625</v>
      </c>
      <c r="M692">
        <v>30</v>
      </c>
      <c r="N692">
        <v>150</v>
      </c>
      <c r="O692">
        <v>170</v>
      </c>
      <c r="P692">
        <v>135</v>
      </c>
      <c r="Q692">
        <v>134</v>
      </c>
      <c r="R692">
        <v>324</v>
      </c>
      <c r="S692">
        <f t="shared" si="30"/>
        <v>593</v>
      </c>
      <c r="T692" t="s">
        <v>6499</v>
      </c>
      <c r="U692">
        <f t="shared" si="31"/>
        <v>1</v>
      </c>
      <c r="V692">
        <f t="shared" si="32"/>
        <v>4454</v>
      </c>
    </row>
    <row r="693" spans="1:22" x14ac:dyDescent="0.25">
      <c r="A693" s="3" t="s">
        <v>731</v>
      </c>
      <c r="B693" s="3" t="s">
        <v>3960</v>
      </c>
      <c r="C693" s="3">
        <v>5621</v>
      </c>
      <c r="D693" s="3">
        <v>3314</v>
      </c>
      <c r="E693" s="3">
        <v>1738</v>
      </c>
      <c r="F693">
        <v>27</v>
      </c>
      <c r="G693">
        <v>79</v>
      </c>
      <c r="H693">
        <v>51</v>
      </c>
      <c r="I693">
        <v>50</v>
      </c>
      <c r="J693">
        <v>5626</v>
      </c>
      <c r="K693">
        <v>2075</v>
      </c>
      <c r="L693">
        <v>640</v>
      </c>
      <c r="M693">
        <v>50</v>
      </c>
      <c r="N693">
        <v>105</v>
      </c>
      <c r="O693">
        <v>210</v>
      </c>
      <c r="P693">
        <v>97</v>
      </c>
      <c r="Q693">
        <v>247</v>
      </c>
      <c r="R693">
        <v>214</v>
      </c>
      <c r="S693">
        <f t="shared" si="30"/>
        <v>558</v>
      </c>
      <c r="T693" t="s">
        <v>6499</v>
      </c>
      <c r="U693">
        <f t="shared" si="31"/>
        <v>1</v>
      </c>
      <c r="V693">
        <f t="shared" si="32"/>
        <v>5626</v>
      </c>
    </row>
    <row r="694" spans="1:22" x14ac:dyDescent="0.25">
      <c r="A694" s="3" t="s">
        <v>732</v>
      </c>
      <c r="B694" s="3" t="s">
        <v>3961</v>
      </c>
      <c r="C694" s="3">
        <v>1477</v>
      </c>
      <c r="D694" s="3">
        <v>958</v>
      </c>
      <c r="E694" s="3">
        <v>550</v>
      </c>
      <c r="F694">
        <v>55</v>
      </c>
      <c r="G694">
        <v>101</v>
      </c>
      <c r="H694">
        <v>28</v>
      </c>
      <c r="I694">
        <v>37</v>
      </c>
      <c r="J694">
        <v>1477</v>
      </c>
      <c r="K694">
        <v>610</v>
      </c>
      <c r="L694">
        <v>325</v>
      </c>
      <c r="M694">
        <v>100</v>
      </c>
      <c r="N694">
        <v>60</v>
      </c>
      <c r="O694">
        <v>105</v>
      </c>
      <c r="P694">
        <v>37</v>
      </c>
      <c r="Q694">
        <v>152</v>
      </c>
      <c r="R694">
        <v>109</v>
      </c>
      <c r="S694">
        <f t="shared" si="30"/>
        <v>298</v>
      </c>
      <c r="T694" t="s">
        <v>6499</v>
      </c>
      <c r="U694">
        <f t="shared" si="31"/>
        <v>1</v>
      </c>
      <c r="V694">
        <f t="shared" si="32"/>
        <v>1477</v>
      </c>
    </row>
    <row r="695" spans="1:22" x14ac:dyDescent="0.25">
      <c r="A695" s="3" t="s">
        <v>733</v>
      </c>
      <c r="B695" s="3" t="s">
        <v>3962</v>
      </c>
      <c r="C695" s="3">
        <v>4845</v>
      </c>
      <c r="D695" s="3">
        <v>2799</v>
      </c>
      <c r="E695" s="3">
        <v>1180</v>
      </c>
      <c r="F695">
        <v>167</v>
      </c>
      <c r="G695">
        <v>97</v>
      </c>
      <c r="H695">
        <v>26</v>
      </c>
      <c r="I695">
        <v>0</v>
      </c>
      <c r="J695">
        <v>4867</v>
      </c>
      <c r="K695">
        <v>1665</v>
      </c>
      <c r="L695">
        <v>580</v>
      </c>
      <c r="M695">
        <v>60</v>
      </c>
      <c r="N695">
        <v>100</v>
      </c>
      <c r="O695">
        <v>215</v>
      </c>
      <c r="P695">
        <v>146</v>
      </c>
      <c r="Q695">
        <v>178</v>
      </c>
      <c r="R695">
        <v>220</v>
      </c>
      <c r="S695">
        <f t="shared" si="30"/>
        <v>544</v>
      </c>
      <c r="T695" t="s">
        <v>6499</v>
      </c>
      <c r="U695">
        <f t="shared" si="31"/>
        <v>1</v>
      </c>
      <c r="V695">
        <f t="shared" si="32"/>
        <v>4867</v>
      </c>
    </row>
    <row r="696" spans="1:22" x14ac:dyDescent="0.25">
      <c r="A696" s="3" t="s">
        <v>734</v>
      </c>
      <c r="B696" s="3" t="s">
        <v>3963</v>
      </c>
      <c r="C696" s="3">
        <v>4593</v>
      </c>
      <c r="D696" s="3">
        <v>3060</v>
      </c>
      <c r="E696" s="3">
        <v>1224</v>
      </c>
      <c r="F696">
        <v>84</v>
      </c>
      <c r="G696">
        <v>234</v>
      </c>
      <c r="H696">
        <v>63</v>
      </c>
      <c r="I696">
        <v>46</v>
      </c>
      <c r="J696">
        <v>4593</v>
      </c>
      <c r="K696">
        <v>1395</v>
      </c>
      <c r="L696">
        <v>360</v>
      </c>
      <c r="M696">
        <v>25</v>
      </c>
      <c r="N696">
        <v>50</v>
      </c>
      <c r="O696">
        <v>120</v>
      </c>
      <c r="P696">
        <v>28</v>
      </c>
      <c r="Q696">
        <v>155</v>
      </c>
      <c r="R696">
        <v>243</v>
      </c>
      <c r="S696">
        <f t="shared" si="30"/>
        <v>426</v>
      </c>
      <c r="T696" t="s">
        <v>6499</v>
      </c>
      <c r="U696">
        <f t="shared" si="31"/>
        <v>1</v>
      </c>
      <c r="V696">
        <f t="shared" si="32"/>
        <v>4593</v>
      </c>
    </row>
    <row r="697" spans="1:22" x14ac:dyDescent="0.25">
      <c r="A697" s="3" t="s">
        <v>735</v>
      </c>
      <c r="B697" s="3" t="s">
        <v>3964</v>
      </c>
      <c r="C697" s="3">
        <v>5434</v>
      </c>
      <c r="D697" s="3">
        <v>3269</v>
      </c>
      <c r="E697" s="3">
        <v>1170</v>
      </c>
      <c r="F697">
        <v>60</v>
      </c>
      <c r="G697">
        <v>73</v>
      </c>
      <c r="H697">
        <v>124</v>
      </c>
      <c r="I697">
        <v>268</v>
      </c>
      <c r="J697">
        <v>5434</v>
      </c>
      <c r="K697">
        <v>1870</v>
      </c>
      <c r="L697">
        <v>890</v>
      </c>
      <c r="M697">
        <v>140</v>
      </c>
      <c r="N697">
        <v>140</v>
      </c>
      <c r="O697">
        <v>180</v>
      </c>
      <c r="P697">
        <v>214</v>
      </c>
      <c r="Q697">
        <v>449</v>
      </c>
      <c r="R697">
        <v>312</v>
      </c>
      <c r="S697">
        <f t="shared" si="30"/>
        <v>975</v>
      </c>
      <c r="T697" t="s">
        <v>6499</v>
      </c>
      <c r="U697">
        <f t="shared" si="31"/>
        <v>1</v>
      </c>
      <c r="V697">
        <f t="shared" si="32"/>
        <v>5434</v>
      </c>
    </row>
    <row r="698" spans="1:22" x14ac:dyDescent="0.25">
      <c r="A698" s="3" t="s">
        <v>736</v>
      </c>
      <c r="B698" s="3" t="s">
        <v>3965</v>
      </c>
      <c r="C698" s="3">
        <v>7100</v>
      </c>
      <c r="D698" s="3">
        <v>2704</v>
      </c>
      <c r="E698" s="3">
        <v>1026</v>
      </c>
      <c r="F698">
        <v>67</v>
      </c>
      <c r="G698">
        <v>65</v>
      </c>
      <c r="H698">
        <v>127</v>
      </c>
      <c r="I698">
        <v>10</v>
      </c>
      <c r="J698">
        <v>7115</v>
      </c>
      <c r="K698">
        <v>1915</v>
      </c>
      <c r="L698">
        <v>1315</v>
      </c>
      <c r="M698">
        <v>75</v>
      </c>
      <c r="N698">
        <v>270</v>
      </c>
      <c r="O698">
        <v>340</v>
      </c>
      <c r="P698">
        <v>277</v>
      </c>
      <c r="Q698">
        <v>998</v>
      </c>
      <c r="R698">
        <v>89</v>
      </c>
      <c r="S698">
        <f t="shared" si="30"/>
        <v>1364</v>
      </c>
      <c r="T698" t="s">
        <v>6499</v>
      </c>
      <c r="U698">
        <f t="shared" si="31"/>
        <v>1</v>
      </c>
      <c r="V698">
        <f t="shared" si="32"/>
        <v>7115</v>
      </c>
    </row>
    <row r="699" spans="1:22" x14ac:dyDescent="0.25">
      <c r="A699" s="3" t="s">
        <v>737</v>
      </c>
      <c r="B699" s="3" t="s">
        <v>3966</v>
      </c>
      <c r="C699" s="3">
        <v>1001</v>
      </c>
      <c r="D699" s="3">
        <v>569</v>
      </c>
      <c r="E699" s="3">
        <v>332</v>
      </c>
      <c r="F699">
        <v>7</v>
      </c>
      <c r="G699">
        <v>5</v>
      </c>
      <c r="H699">
        <v>13</v>
      </c>
      <c r="I699">
        <v>5</v>
      </c>
      <c r="J699">
        <v>1001</v>
      </c>
      <c r="K699">
        <v>385</v>
      </c>
      <c r="L699">
        <v>155</v>
      </c>
      <c r="M699">
        <v>4</v>
      </c>
      <c r="N699">
        <v>55</v>
      </c>
      <c r="O699">
        <v>20</v>
      </c>
      <c r="P699">
        <v>60</v>
      </c>
      <c r="Q699">
        <v>0</v>
      </c>
      <c r="R699">
        <v>79</v>
      </c>
      <c r="S699">
        <f t="shared" si="30"/>
        <v>139</v>
      </c>
      <c r="T699" t="s">
        <v>6499</v>
      </c>
      <c r="U699">
        <f t="shared" si="31"/>
        <v>1</v>
      </c>
      <c r="V699">
        <f t="shared" si="32"/>
        <v>1001</v>
      </c>
    </row>
    <row r="700" spans="1:22" x14ac:dyDescent="0.25">
      <c r="A700" s="3" t="s">
        <v>738</v>
      </c>
      <c r="B700" s="3" t="s">
        <v>3967</v>
      </c>
      <c r="C700" s="3">
        <v>925</v>
      </c>
      <c r="D700" s="3">
        <v>573</v>
      </c>
      <c r="E700" s="3">
        <v>459</v>
      </c>
      <c r="F700">
        <v>0</v>
      </c>
      <c r="G700">
        <v>32</v>
      </c>
      <c r="H700">
        <v>17</v>
      </c>
      <c r="I700">
        <v>8</v>
      </c>
      <c r="J700">
        <v>930</v>
      </c>
      <c r="K700">
        <v>330</v>
      </c>
      <c r="L700">
        <v>140</v>
      </c>
      <c r="M700">
        <v>40</v>
      </c>
      <c r="N700">
        <v>30</v>
      </c>
      <c r="O700">
        <v>45</v>
      </c>
      <c r="P700">
        <v>22</v>
      </c>
      <c r="Q700">
        <v>13</v>
      </c>
      <c r="R700">
        <v>128</v>
      </c>
      <c r="S700">
        <f t="shared" si="30"/>
        <v>163</v>
      </c>
      <c r="T700" t="s">
        <v>6499</v>
      </c>
      <c r="U700">
        <f t="shared" si="31"/>
        <v>1</v>
      </c>
      <c r="V700">
        <f t="shared" si="32"/>
        <v>930</v>
      </c>
    </row>
    <row r="701" spans="1:22" x14ac:dyDescent="0.25">
      <c r="A701" s="3" t="s">
        <v>739</v>
      </c>
      <c r="B701" s="3" t="s">
        <v>3968</v>
      </c>
      <c r="C701" s="3">
        <v>1087</v>
      </c>
      <c r="D701" s="3">
        <v>654</v>
      </c>
      <c r="E701" s="3">
        <v>277</v>
      </c>
      <c r="F701">
        <v>32</v>
      </c>
      <c r="G701">
        <v>11</v>
      </c>
      <c r="H701">
        <v>60</v>
      </c>
      <c r="I701">
        <v>3</v>
      </c>
      <c r="J701">
        <v>1087</v>
      </c>
      <c r="K701">
        <v>425</v>
      </c>
      <c r="L701">
        <v>190</v>
      </c>
      <c r="M701">
        <v>70</v>
      </c>
      <c r="N701">
        <v>15</v>
      </c>
      <c r="O701">
        <v>55</v>
      </c>
      <c r="P701">
        <v>39</v>
      </c>
      <c r="Q701">
        <v>5</v>
      </c>
      <c r="R701">
        <v>132</v>
      </c>
      <c r="S701">
        <f t="shared" si="30"/>
        <v>176</v>
      </c>
      <c r="T701" t="s">
        <v>6499</v>
      </c>
      <c r="U701">
        <f t="shared" si="31"/>
        <v>1</v>
      </c>
      <c r="V701">
        <f t="shared" si="32"/>
        <v>1087</v>
      </c>
    </row>
    <row r="702" spans="1:22" x14ac:dyDescent="0.25">
      <c r="A702" s="3" t="s">
        <v>740</v>
      </c>
      <c r="B702" s="3" t="s">
        <v>3969</v>
      </c>
      <c r="C702" s="3">
        <v>1689</v>
      </c>
      <c r="D702" s="3">
        <v>1001</v>
      </c>
      <c r="E702" s="3">
        <v>434</v>
      </c>
      <c r="F702">
        <v>6</v>
      </c>
      <c r="G702">
        <v>47</v>
      </c>
      <c r="H702">
        <v>47</v>
      </c>
      <c r="I702">
        <v>27</v>
      </c>
      <c r="J702">
        <v>1689</v>
      </c>
      <c r="K702">
        <v>525</v>
      </c>
      <c r="L702">
        <v>230</v>
      </c>
      <c r="M702">
        <v>90</v>
      </c>
      <c r="N702">
        <v>50</v>
      </c>
      <c r="O702">
        <v>35</v>
      </c>
      <c r="P702">
        <v>26</v>
      </c>
      <c r="Q702">
        <v>28</v>
      </c>
      <c r="R702">
        <v>199</v>
      </c>
      <c r="S702">
        <f t="shared" si="30"/>
        <v>253</v>
      </c>
      <c r="T702" t="s">
        <v>6499</v>
      </c>
      <c r="U702">
        <f t="shared" si="31"/>
        <v>1</v>
      </c>
      <c r="V702">
        <f t="shared" si="32"/>
        <v>1689</v>
      </c>
    </row>
    <row r="703" spans="1:22" x14ac:dyDescent="0.25">
      <c r="A703" s="3" t="s">
        <v>741</v>
      </c>
      <c r="B703" s="3" t="s">
        <v>3970</v>
      </c>
      <c r="C703" s="3">
        <v>903</v>
      </c>
      <c r="D703" s="3">
        <v>584</v>
      </c>
      <c r="E703" s="3">
        <v>251</v>
      </c>
      <c r="F703">
        <v>23</v>
      </c>
      <c r="G703">
        <v>47</v>
      </c>
      <c r="H703">
        <v>5</v>
      </c>
      <c r="I703">
        <v>24</v>
      </c>
      <c r="J703">
        <v>922</v>
      </c>
      <c r="K703">
        <v>350</v>
      </c>
      <c r="L703">
        <v>200</v>
      </c>
      <c r="M703">
        <v>45</v>
      </c>
      <c r="N703">
        <v>50</v>
      </c>
      <c r="O703">
        <v>20</v>
      </c>
      <c r="P703">
        <v>38</v>
      </c>
      <c r="Q703">
        <v>26</v>
      </c>
      <c r="R703">
        <v>89</v>
      </c>
      <c r="S703">
        <f t="shared" si="30"/>
        <v>153</v>
      </c>
      <c r="T703" t="s">
        <v>6499</v>
      </c>
      <c r="U703">
        <f t="shared" si="31"/>
        <v>1</v>
      </c>
      <c r="V703">
        <f t="shared" si="32"/>
        <v>922</v>
      </c>
    </row>
    <row r="704" spans="1:22" x14ac:dyDescent="0.25">
      <c r="A704" s="3" t="s">
        <v>742</v>
      </c>
      <c r="B704" s="3" t="s">
        <v>3971</v>
      </c>
      <c r="C704" s="3">
        <v>975</v>
      </c>
      <c r="D704" s="3">
        <v>541</v>
      </c>
      <c r="E704" s="3">
        <v>334</v>
      </c>
      <c r="F704">
        <v>38</v>
      </c>
      <c r="G704">
        <v>18</v>
      </c>
      <c r="H704">
        <v>30</v>
      </c>
      <c r="I704">
        <v>44</v>
      </c>
      <c r="J704">
        <v>975</v>
      </c>
      <c r="K704">
        <v>345</v>
      </c>
      <c r="L704">
        <v>210</v>
      </c>
      <c r="M704">
        <v>35</v>
      </c>
      <c r="N704">
        <v>65</v>
      </c>
      <c r="O704">
        <v>30</v>
      </c>
      <c r="P704">
        <v>39</v>
      </c>
      <c r="Q704">
        <v>39</v>
      </c>
      <c r="R704">
        <v>129</v>
      </c>
      <c r="S704">
        <f t="shared" si="30"/>
        <v>207</v>
      </c>
      <c r="T704" t="s">
        <v>6499</v>
      </c>
      <c r="U704">
        <f t="shared" si="31"/>
        <v>1</v>
      </c>
      <c r="V704">
        <f t="shared" si="32"/>
        <v>975</v>
      </c>
    </row>
    <row r="705" spans="1:22" x14ac:dyDescent="0.25">
      <c r="A705" s="3" t="s">
        <v>743</v>
      </c>
      <c r="B705" s="3" t="s">
        <v>3972</v>
      </c>
      <c r="C705" s="3">
        <v>1113</v>
      </c>
      <c r="D705" s="3">
        <v>795</v>
      </c>
      <c r="E705" s="3">
        <v>530</v>
      </c>
      <c r="F705">
        <v>1</v>
      </c>
      <c r="G705">
        <v>0</v>
      </c>
      <c r="H705">
        <v>23</v>
      </c>
      <c r="I705">
        <v>26</v>
      </c>
      <c r="J705">
        <v>1113</v>
      </c>
      <c r="K705">
        <v>355</v>
      </c>
      <c r="L705">
        <v>210</v>
      </c>
      <c r="M705">
        <v>35</v>
      </c>
      <c r="N705">
        <v>50</v>
      </c>
      <c r="O705">
        <v>35</v>
      </c>
      <c r="P705">
        <v>11</v>
      </c>
      <c r="Q705">
        <v>18</v>
      </c>
      <c r="R705">
        <v>128</v>
      </c>
      <c r="S705">
        <f t="shared" si="30"/>
        <v>157</v>
      </c>
      <c r="T705" t="s">
        <v>6499</v>
      </c>
      <c r="U705">
        <f t="shared" si="31"/>
        <v>1</v>
      </c>
      <c r="V705">
        <f t="shared" si="32"/>
        <v>1113</v>
      </c>
    </row>
    <row r="706" spans="1:22" x14ac:dyDescent="0.25">
      <c r="A706" s="3" t="s">
        <v>744</v>
      </c>
      <c r="B706" s="3" t="s">
        <v>3973</v>
      </c>
      <c r="C706" s="3">
        <v>1015</v>
      </c>
      <c r="D706" s="3">
        <v>743</v>
      </c>
      <c r="E706" s="3">
        <v>296</v>
      </c>
      <c r="F706">
        <v>35</v>
      </c>
      <c r="G706">
        <v>15</v>
      </c>
      <c r="H706">
        <v>39</v>
      </c>
      <c r="I706">
        <v>19</v>
      </c>
      <c r="J706">
        <v>1015</v>
      </c>
      <c r="K706">
        <v>540</v>
      </c>
      <c r="L706">
        <v>195</v>
      </c>
      <c r="M706">
        <v>50</v>
      </c>
      <c r="N706">
        <v>30</v>
      </c>
      <c r="O706">
        <v>20</v>
      </c>
      <c r="P706">
        <v>23</v>
      </c>
      <c r="Q706">
        <v>49</v>
      </c>
      <c r="R706">
        <v>94</v>
      </c>
      <c r="S706">
        <f t="shared" si="30"/>
        <v>166</v>
      </c>
      <c r="T706" t="s">
        <v>6499</v>
      </c>
      <c r="U706">
        <f t="shared" si="31"/>
        <v>1</v>
      </c>
      <c r="V706">
        <f t="shared" si="32"/>
        <v>1015</v>
      </c>
    </row>
    <row r="707" spans="1:22" x14ac:dyDescent="0.25">
      <c r="A707" s="3" t="s">
        <v>745</v>
      </c>
      <c r="B707" s="3" t="s">
        <v>3974</v>
      </c>
      <c r="C707" s="3">
        <v>1255</v>
      </c>
      <c r="D707" s="3">
        <v>771</v>
      </c>
      <c r="E707" s="3">
        <v>494</v>
      </c>
      <c r="F707">
        <v>21</v>
      </c>
      <c r="G707">
        <v>47</v>
      </c>
      <c r="H707">
        <v>14</v>
      </c>
      <c r="I707">
        <v>45</v>
      </c>
      <c r="J707">
        <v>1290</v>
      </c>
      <c r="K707">
        <v>485</v>
      </c>
      <c r="L707">
        <v>280</v>
      </c>
      <c r="M707">
        <v>45</v>
      </c>
      <c r="N707">
        <v>65</v>
      </c>
      <c r="O707">
        <v>105</v>
      </c>
      <c r="P707">
        <v>42</v>
      </c>
      <c r="Q707">
        <v>17</v>
      </c>
      <c r="R707">
        <v>125</v>
      </c>
      <c r="S707">
        <f t="shared" ref="S707:S770" si="33">SUM(P707:R707)</f>
        <v>184</v>
      </c>
      <c r="T707" t="s">
        <v>6499</v>
      </c>
      <c r="U707">
        <f t="shared" ref="U707:U770" si="34">IF(T707="High Revitalization Impact Area",1,0)</f>
        <v>1</v>
      </c>
      <c r="V707">
        <f t="shared" ref="V707:V770" si="35">IF(U707=1,J707,0)</f>
        <v>1290</v>
      </c>
    </row>
    <row r="708" spans="1:22" x14ac:dyDescent="0.25">
      <c r="A708" s="3" t="s">
        <v>746</v>
      </c>
      <c r="B708" s="3" t="s">
        <v>3975</v>
      </c>
      <c r="C708" s="3">
        <v>724</v>
      </c>
      <c r="D708" s="3">
        <v>380</v>
      </c>
      <c r="E708" s="3">
        <v>314</v>
      </c>
      <c r="F708">
        <v>15</v>
      </c>
      <c r="G708">
        <v>19</v>
      </c>
      <c r="H708">
        <v>5</v>
      </c>
      <c r="I708">
        <v>15</v>
      </c>
      <c r="J708">
        <v>754</v>
      </c>
      <c r="K708">
        <v>300</v>
      </c>
      <c r="L708">
        <v>100</v>
      </c>
      <c r="M708">
        <v>20</v>
      </c>
      <c r="N708">
        <v>30</v>
      </c>
      <c r="O708">
        <v>40</v>
      </c>
      <c r="P708">
        <v>0</v>
      </c>
      <c r="Q708">
        <v>19</v>
      </c>
      <c r="R708">
        <v>74</v>
      </c>
      <c r="S708">
        <f t="shared" si="33"/>
        <v>93</v>
      </c>
      <c r="T708" t="s">
        <v>6499</v>
      </c>
      <c r="U708">
        <f t="shared" si="34"/>
        <v>1</v>
      </c>
      <c r="V708">
        <f t="shared" si="35"/>
        <v>754</v>
      </c>
    </row>
    <row r="709" spans="1:22" x14ac:dyDescent="0.25">
      <c r="A709" s="3" t="s">
        <v>747</v>
      </c>
      <c r="B709" s="3" t="s">
        <v>3976</v>
      </c>
      <c r="C709" s="3">
        <v>1019</v>
      </c>
      <c r="D709" s="3">
        <v>747</v>
      </c>
      <c r="E709" s="3">
        <v>314</v>
      </c>
      <c r="F709">
        <v>15</v>
      </c>
      <c r="G709">
        <v>62</v>
      </c>
      <c r="H709">
        <v>53</v>
      </c>
      <c r="I709">
        <v>5</v>
      </c>
      <c r="J709">
        <v>1019</v>
      </c>
      <c r="K709">
        <v>305</v>
      </c>
      <c r="L709">
        <v>60</v>
      </c>
      <c r="M709">
        <v>15</v>
      </c>
      <c r="N709">
        <v>25</v>
      </c>
      <c r="O709">
        <v>4</v>
      </c>
      <c r="P709">
        <v>7</v>
      </c>
      <c r="Q709">
        <v>22</v>
      </c>
      <c r="R709">
        <v>58</v>
      </c>
      <c r="S709">
        <f t="shared" si="33"/>
        <v>87</v>
      </c>
      <c r="T709" t="s">
        <v>6499</v>
      </c>
      <c r="U709">
        <f t="shared" si="34"/>
        <v>1</v>
      </c>
      <c r="V709">
        <f t="shared" si="35"/>
        <v>1019</v>
      </c>
    </row>
    <row r="710" spans="1:22" x14ac:dyDescent="0.25">
      <c r="A710" s="3" t="s">
        <v>748</v>
      </c>
      <c r="B710" s="3" t="s">
        <v>3977</v>
      </c>
      <c r="C710" s="3">
        <v>1992</v>
      </c>
      <c r="D710" s="3">
        <v>1408</v>
      </c>
      <c r="E710" s="3">
        <v>540</v>
      </c>
      <c r="F710">
        <v>39</v>
      </c>
      <c r="G710">
        <v>50</v>
      </c>
      <c r="H710">
        <v>69</v>
      </c>
      <c r="I710">
        <v>107</v>
      </c>
      <c r="J710">
        <v>2012</v>
      </c>
      <c r="K710">
        <v>615</v>
      </c>
      <c r="L710">
        <v>295</v>
      </c>
      <c r="M710">
        <v>70</v>
      </c>
      <c r="N710">
        <v>75</v>
      </c>
      <c r="O710">
        <v>75</v>
      </c>
      <c r="P710">
        <v>39</v>
      </c>
      <c r="Q710">
        <v>122</v>
      </c>
      <c r="R710">
        <v>144</v>
      </c>
      <c r="S710">
        <f t="shared" si="33"/>
        <v>305</v>
      </c>
      <c r="T710" t="s">
        <v>6499</v>
      </c>
      <c r="U710">
        <f t="shared" si="34"/>
        <v>1</v>
      </c>
      <c r="V710">
        <f t="shared" si="35"/>
        <v>2012</v>
      </c>
    </row>
    <row r="711" spans="1:22" x14ac:dyDescent="0.25">
      <c r="A711" s="3" t="s">
        <v>749</v>
      </c>
      <c r="B711" s="3" t="s">
        <v>3978</v>
      </c>
      <c r="C711" s="3">
        <v>1147</v>
      </c>
      <c r="D711" s="3">
        <v>688</v>
      </c>
      <c r="E711" s="3">
        <v>345</v>
      </c>
      <c r="F711">
        <v>0</v>
      </c>
      <c r="G711">
        <v>105</v>
      </c>
      <c r="H711">
        <v>25</v>
      </c>
      <c r="I711">
        <v>22</v>
      </c>
      <c r="J711">
        <v>1147</v>
      </c>
      <c r="K711">
        <v>480</v>
      </c>
      <c r="L711">
        <v>300</v>
      </c>
      <c r="M711">
        <v>70</v>
      </c>
      <c r="N711">
        <v>100</v>
      </c>
      <c r="O711">
        <v>30</v>
      </c>
      <c r="P711">
        <v>63</v>
      </c>
      <c r="Q711">
        <v>87</v>
      </c>
      <c r="R711">
        <v>165</v>
      </c>
      <c r="S711">
        <f t="shared" si="33"/>
        <v>315</v>
      </c>
      <c r="T711" t="s">
        <v>6499</v>
      </c>
      <c r="U711">
        <f t="shared" si="34"/>
        <v>1</v>
      </c>
      <c r="V711">
        <f t="shared" si="35"/>
        <v>1147</v>
      </c>
    </row>
    <row r="712" spans="1:22" x14ac:dyDescent="0.25">
      <c r="A712" s="3" t="s">
        <v>750</v>
      </c>
      <c r="B712" s="3" t="s">
        <v>3979</v>
      </c>
      <c r="C712" s="3">
        <v>2281</v>
      </c>
      <c r="D712" s="3">
        <v>1453</v>
      </c>
      <c r="E712" s="3">
        <v>663</v>
      </c>
      <c r="F712">
        <v>59</v>
      </c>
      <c r="G712">
        <v>106</v>
      </c>
      <c r="H712">
        <v>121</v>
      </c>
      <c r="I712">
        <v>98</v>
      </c>
      <c r="J712">
        <v>2281</v>
      </c>
      <c r="K712">
        <v>800</v>
      </c>
      <c r="L712">
        <v>415</v>
      </c>
      <c r="M712">
        <v>70</v>
      </c>
      <c r="N712">
        <v>175</v>
      </c>
      <c r="O712">
        <v>80</v>
      </c>
      <c r="P712">
        <v>109</v>
      </c>
      <c r="Q712">
        <v>110</v>
      </c>
      <c r="R712">
        <v>196</v>
      </c>
      <c r="S712">
        <f t="shared" si="33"/>
        <v>415</v>
      </c>
      <c r="T712" t="s">
        <v>6499</v>
      </c>
      <c r="U712">
        <f t="shared" si="34"/>
        <v>1</v>
      </c>
      <c r="V712">
        <f t="shared" si="35"/>
        <v>2281</v>
      </c>
    </row>
    <row r="713" spans="1:22" x14ac:dyDescent="0.25">
      <c r="A713" s="3" t="s">
        <v>751</v>
      </c>
      <c r="B713" s="3" t="s">
        <v>3980</v>
      </c>
      <c r="C713" s="3">
        <v>1643</v>
      </c>
      <c r="D713" s="3">
        <v>1040</v>
      </c>
      <c r="E713" s="3">
        <v>566</v>
      </c>
      <c r="F713">
        <v>61</v>
      </c>
      <c r="G713">
        <v>151</v>
      </c>
      <c r="H713">
        <v>149</v>
      </c>
      <c r="I713">
        <v>34</v>
      </c>
      <c r="J713">
        <v>1643</v>
      </c>
      <c r="K713">
        <v>705</v>
      </c>
      <c r="L713">
        <v>205</v>
      </c>
      <c r="M713">
        <v>80</v>
      </c>
      <c r="N713">
        <v>75</v>
      </c>
      <c r="O713">
        <v>20</v>
      </c>
      <c r="P713">
        <v>5</v>
      </c>
      <c r="Q713">
        <v>32</v>
      </c>
      <c r="R713">
        <v>113</v>
      </c>
      <c r="S713">
        <f t="shared" si="33"/>
        <v>150</v>
      </c>
      <c r="T713" t="s">
        <v>6499</v>
      </c>
      <c r="U713">
        <f t="shared" si="34"/>
        <v>1</v>
      </c>
      <c r="V713">
        <f t="shared" si="35"/>
        <v>1643</v>
      </c>
    </row>
    <row r="714" spans="1:22" x14ac:dyDescent="0.25">
      <c r="A714" s="3" t="s">
        <v>752</v>
      </c>
      <c r="B714" s="3" t="s">
        <v>3981</v>
      </c>
      <c r="C714" s="3">
        <v>1367</v>
      </c>
      <c r="D714" s="3">
        <v>905</v>
      </c>
      <c r="E714" s="3">
        <v>550</v>
      </c>
      <c r="F714">
        <v>12</v>
      </c>
      <c r="G714">
        <v>63</v>
      </c>
      <c r="H714">
        <v>4</v>
      </c>
      <c r="I714">
        <v>21</v>
      </c>
      <c r="J714">
        <v>1367</v>
      </c>
      <c r="K714">
        <v>375</v>
      </c>
      <c r="L714">
        <v>230</v>
      </c>
      <c r="M714">
        <v>75</v>
      </c>
      <c r="N714">
        <v>70</v>
      </c>
      <c r="O714">
        <v>35</v>
      </c>
      <c r="P714">
        <v>47</v>
      </c>
      <c r="Q714">
        <v>25</v>
      </c>
      <c r="R714">
        <v>144</v>
      </c>
      <c r="S714">
        <f t="shared" si="33"/>
        <v>216</v>
      </c>
      <c r="T714" t="s">
        <v>6499</v>
      </c>
      <c r="U714">
        <f t="shared" si="34"/>
        <v>1</v>
      </c>
      <c r="V714">
        <f t="shared" si="35"/>
        <v>1367</v>
      </c>
    </row>
    <row r="715" spans="1:22" x14ac:dyDescent="0.25">
      <c r="A715" s="3" t="s">
        <v>753</v>
      </c>
      <c r="B715" s="3" t="s">
        <v>3982</v>
      </c>
      <c r="C715" s="3">
        <v>1125</v>
      </c>
      <c r="D715" s="3">
        <v>463</v>
      </c>
      <c r="E715" s="3">
        <v>189</v>
      </c>
      <c r="F715">
        <v>20</v>
      </c>
      <c r="G715">
        <v>9</v>
      </c>
      <c r="H715">
        <v>34</v>
      </c>
      <c r="I715">
        <v>0</v>
      </c>
      <c r="J715">
        <v>1125</v>
      </c>
      <c r="K715">
        <v>305</v>
      </c>
      <c r="L715">
        <v>225</v>
      </c>
      <c r="M715">
        <v>50</v>
      </c>
      <c r="N715">
        <v>35</v>
      </c>
      <c r="O715">
        <v>65</v>
      </c>
      <c r="P715">
        <v>29</v>
      </c>
      <c r="Q715">
        <v>71</v>
      </c>
      <c r="R715">
        <v>101</v>
      </c>
      <c r="S715">
        <f t="shared" si="33"/>
        <v>201</v>
      </c>
      <c r="T715" t="s">
        <v>6498</v>
      </c>
      <c r="U715">
        <f t="shared" si="34"/>
        <v>0</v>
      </c>
      <c r="V715">
        <f t="shared" si="35"/>
        <v>0</v>
      </c>
    </row>
    <row r="716" spans="1:22" x14ac:dyDescent="0.25">
      <c r="A716" s="3" t="s">
        <v>754</v>
      </c>
      <c r="B716" s="3" t="s">
        <v>3983</v>
      </c>
      <c r="C716" s="3">
        <v>3514</v>
      </c>
      <c r="D716" s="3">
        <v>2337</v>
      </c>
      <c r="E716" s="3">
        <v>894</v>
      </c>
      <c r="F716">
        <v>83</v>
      </c>
      <c r="G716">
        <v>68</v>
      </c>
      <c r="H716">
        <v>82</v>
      </c>
      <c r="I716">
        <v>39</v>
      </c>
      <c r="J716">
        <v>3533</v>
      </c>
      <c r="K716">
        <v>1155</v>
      </c>
      <c r="L716">
        <v>690</v>
      </c>
      <c r="M716">
        <v>50</v>
      </c>
      <c r="N716">
        <v>175</v>
      </c>
      <c r="O716">
        <v>205</v>
      </c>
      <c r="P716">
        <v>172</v>
      </c>
      <c r="Q716">
        <v>112</v>
      </c>
      <c r="R716">
        <v>354</v>
      </c>
      <c r="S716">
        <f t="shared" si="33"/>
        <v>638</v>
      </c>
      <c r="T716" t="s">
        <v>6499</v>
      </c>
      <c r="U716">
        <f t="shared" si="34"/>
        <v>1</v>
      </c>
      <c r="V716">
        <f t="shared" si="35"/>
        <v>3533</v>
      </c>
    </row>
    <row r="717" spans="1:22" x14ac:dyDescent="0.25">
      <c r="A717" s="3" t="s">
        <v>755</v>
      </c>
      <c r="B717" s="3" t="s">
        <v>3984</v>
      </c>
      <c r="C717" s="3">
        <v>1235</v>
      </c>
      <c r="D717" s="3">
        <v>898</v>
      </c>
      <c r="E717" s="3">
        <v>459</v>
      </c>
      <c r="F717">
        <v>40</v>
      </c>
      <c r="G717">
        <v>32</v>
      </c>
      <c r="H717">
        <v>56</v>
      </c>
      <c r="I717">
        <v>24</v>
      </c>
      <c r="J717">
        <v>1235</v>
      </c>
      <c r="K717">
        <v>450</v>
      </c>
      <c r="L717">
        <v>180</v>
      </c>
      <c r="M717">
        <v>65</v>
      </c>
      <c r="N717">
        <v>30</v>
      </c>
      <c r="O717">
        <v>40</v>
      </c>
      <c r="P717">
        <v>22</v>
      </c>
      <c r="Q717">
        <v>37</v>
      </c>
      <c r="R717">
        <v>104</v>
      </c>
      <c r="S717">
        <f t="shared" si="33"/>
        <v>163</v>
      </c>
      <c r="T717" t="s">
        <v>6499</v>
      </c>
      <c r="U717">
        <f t="shared" si="34"/>
        <v>1</v>
      </c>
      <c r="V717">
        <f t="shared" si="35"/>
        <v>1235</v>
      </c>
    </row>
    <row r="718" spans="1:22" x14ac:dyDescent="0.25">
      <c r="A718" s="3" t="s">
        <v>756</v>
      </c>
      <c r="B718" s="3" t="s">
        <v>3985</v>
      </c>
      <c r="C718" s="3">
        <v>1114</v>
      </c>
      <c r="D718" s="3">
        <v>796</v>
      </c>
      <c r="E718" s="3">
        <v>590</v>
      </c>
      <c r="F718">
        <v>0</v>
      </c>
      <c r="G718">
        <v>78</v>
      </c>
      <c r="H718">
        <v>0</v>
      </c>
      <c r="I718">
        <v>29</v>
      </c>
      <c r="J718">
        <v>1171</v>
      </c>
      <c r="K718">
        <v>365</v>
      </c>
      <c r="L718">
        <v>120</v>
      </c>
      <c r="M718">
        <v>25</v>
      </c>
      <c r="N718">
        <v>30</v>
      </c>
      <c r="O718">
        <v>25</v>
      </c>
      <c r="P718">
        <v>0</v>
      </c>
      <c r="Q718">
        <v>13</v>
      </c>
      <c r="R718">
        <v>96</v>
      </c>
      <c r="S718">
        <f t="shared" si="33"/>
        <v>109</v>
      </c>
      <c r="T718" t="s">
        <v>6499</v>
      </c>
      <c r="U718">
        <f t="shared" si="34"/>
        <v>1</v>
      </c>
      <c r="V718">
        <f t="shared" si="35"/>
        <v>1171</v>
      </c>
    </row>
    <row r="719" spans="1:22" x14ac:dyDescent="0.25">
      <c r="A719" s="3" t="s">
        <v>757</v>
      </c>
      <c r="B719" s="3" t="s">
        <v>3986</v>
      </c>
      <c r="C719" s="3">
        <v>3280</v>
      </c>
      <c r="D719" s="3">
        <v>2477</v>
      </c>
      <c r="E719" s="3">
        <v>1479</v>
      </c>
      <c r="F719">
        <v>85</v>
      </c>
      <c r="G719">
        <v>366</v>
      </c>
      <c r="H719">
        <v>101</v>
      </c>
      <c r="I719">
        <v>63</v>
      </c>
      <c r="J719">
        <v>3302</v>
      </c>
      <c r="K719">
        <v>1720</v>
      </c>
      <c r="L719">
        <v>235</v>
      </c>
      <c r="M719">
        <v>0</v>
      </c>
      <c r="N719">
        <v>80</v>
      </c>
      <c r="O719">
        <v>40</v>
      </c>
      <c r="P719">
        <v>10</v>
      </c>
      <c r="Q719">
        <v>10</v>
      </c>
      <c r="R719">
        <v>158</v>
      </c>
      <c r="S719">
        <f t="shared" si="33"/>
        <v>178</v>
      </c>
      <c r="T719" t="s">
        <v>6499</v>
      </c>
      <c r="U719">
        <f t="shared" si="34"/>
        <v>1</v>
      </c>
      <c r="V719">
        <f t="shared" si="35"/>
        <v>3302</v>
      </c>
    </row>
    <row r="720" spans="1:22" x14ac:dyDescent="0.25">
      <c r="A720" s="3" t="s">
        <v>758</v>
      </c>
      <c r="B720" s="3" t="s">
        <v>3987</v>
      </c>
      <c r="C720" s="3">
        <v>2793</v>
      </c>
      <c r="D720" s="3">
        <v>2294</v>
      </c>
      <c r="E720" s="3">
        <v>1348</v>
      </c>
      <c r="F720">
        <v>109</v>
      </c>
      <c r="G720">
        <v>326</v>
      </c>
      <c r="H720">
        <v>161</v>
      </c>
      <c r="I720">
        <v>13</v>
      </c>
      <c r="J720">
        <v>2793</v>
      </c>
      <c r="K720">
        <v>1115</v>
      </c>
      <c r="L720">
        <v>345</v>
      </c>
      <c r="M720">
        <v>55</v>
      </c>
      <c r="N720">
        <v>85</v>
      </c>
      <c r="O720">
        <v>85</v>
      </c>
      <c r="P720">
        <v>16</v>
      </c>
      <c r="Q720">
        <v>89</v>
      </c>
      <c r="R720">
        <v>203</v>
      </c>
      <c r="S720">
        <f t="shared" si="33"/>
        <v>308</v>
      </c>
      <c r="T720" t="s">
        <v>6499</v>
      </c>
      <c r="U720">
        <f t="shared" si="34"/>
        <v>1</v>
      </c>
      <c r="V720">
        <f t="shared" si="35"/>
        <v>2793</v>
      </c>
    </row>
    <row r="721" spans="1:22" x14ac:dyDescent="0.25">
      <c r="A721" s="3" t="s">
        <v>759</v>
      </c>
      <c r="B721" s="3" t="s">
        <v>3988</v>
      </c>
      <c r="C721" s="3">
        <v>2595</v>
      </c>
      <c r="D721" s="3">
        <v>1727</v>
      </c>
      <c r="E721" s="3">
        <v>986</v>
      </c>
      <c r="F721">
        <v>138</v>
      </c>
      <c r="G721">
        <v>91</v>
      </c>
      <c r="H721">
        <v>69</v>
      </c>
      <c r="I721">
        <v>88</v>
      </c>
      <c r="J721">
        <v>2595</v>
      </c>
      <c r="K721">
        <v>935</v>
      </c>
      <c r="L721">
        <v>200</v>
      </c>
      <c r="M721">
        <v>70</v>
      </c>
      <c r="N721">
        <v>25</v>
      </c>
      <c r="O721">
        <v>25</v>
      </c>
      <c r="P721">
        <v>17</v>
      </c>
      <c r="Q721">
        <v>46</v>
      </c>
      <c r="R721">
        <v>161</v>
      </c>
      <c r="S721">
        <f t="shared" si="33"/>
        <v>224</v>
      </c>
      <c r="T721" t="s">
        <v>6499</v>
      </c>
      <c r="U721">
        <f t="shared" si="34"/>
        <v>1</v>
      </c>
      <c r="V721">
        <f t="shared" si="35"/>
        <v>2595</v>
      </c>
    </row>
    <row r="722" spans="1:22" x14ac:dyDescent="0.25">
      <c r="A722" s="3" t="s">
        <v>760</v>
      </c>
      <c r="B722" s="3" t="s">
        <v>3989</v>
      </c>
      <c r="C722" s="3">
        <v>2467</v>
      </c>
      <c r="D722" s="3">
        <v>2030</v>
      </c>
      <c r="E722" s="3">
        <v>1037</v>
      </c>
      <c r="F722">
        <v>58</v>
      </c>
      <c r="G722">
        <v>139</v>
      </c>
      <c r="H722">
        <v>67</v>
      </c>
      <c r="I722">
        <v>105</v>
      </c>
      <c r="J722">
        <v>2472</v>
      </c>
      <c r="K722">
        <v>800</v>
      </c>
      <c r="L722">
        <v>140</v>
      </c>
      <c r="M722">
        <v>45</v>
      </c>
      <c r="N722">
        <v>30</v>
      </c>
      <c r="O722">
        <v>30</v>
      </c>
      <c r="P722">
        <v>24</v>
      </c>
      <c r="Q722">
        <v>16</v>
      </c>
      <c r="R722">
        <v>66</v>
      </c>
      <c r="S722">
        <f t="shared" si="33"/>
        <v>106</v>
      </c>
      <c r="T722" t="s">
        <v>6499</v>
      </c>
      <c r="U722">
        <f t="shared" si="34"/>
        <v>1</v>
      </c>
      <c r="V722">
        <f t="shared" si="35"/>
        <v>2472</v>
      </c>
    </row>
    <row r="723" spans="1:22" x14ac:dyDescent="0.25">
      <c r="A723" s="3" t="s">
        <v>761</v>
      </c>
      <c r="B723" s="3" t="s">
        <v>3990</v>
      </c>
      <c r="C723" s="3">
        <v>2418</v>
      </c>
      <c r="D723" s="3">
        <v>1759</v>
      </c>
      <c r="E723" s="3">
        <v>1038</v>
      </c>
      <c r="F723">
        <v>102</v>
      </c>
      <c r="G723">
        <v>111</v>
      </c>
      <c r="H723">
        <v>121</v>
      </c>
      <c r="I723">
        <v>10</v>
      </c>
      <c r="J723">
        <v>2418</v>
      </c>
      <c r="K723">
        <v>725</v>
      </c>
      <c r="L723">
        <v>205</v>
      </c>
      <c r="M723">
        <v>70</v>
      </c>
      <c r="N723">
        <v>35</v>
      </c>
      <c r="O723">
        <v>35</v>
      </c>
      <c r="P723">
        <v>16</v>
      </c>
      <c r="Q723">
        <v>99</v>
      </c>
      <c r="R723">
        <v>73</v>
      </c>
      <c r="S723">
        <f t="shared" si="33"/>
        <v>188</v>
      </c>
      <c r="T723" t="s">
        <v>6499</v>
      </c>
      <c r="U723">
        <f t="shared" si="34"/>
        <v>1</v>
      </c>
      <c r="V723">
        <f t="shared" si="35"/>
        <v>2418</v>
      </c>
    </row>
    <row r="724" spans="1:22" x14ac:dyDescent="0.25">
      <c r="A724" s="3" t="s">
        <v>762</v>
      </c>
      <c r="B724" s="3" t="s">
        <v>3991</v>
      </c>
      <c r="C724" s="3">
        <v>2407</v>
      </c>
      <c r="D724" s="3">
        <v>1143</v>
      </c>
      <c r="E724" s="3">
        <v>587</v>
      </c>
      <c r="F724">
        <v>42</v>
      </c>
      <c r="G724">
        <v>50</v>
      </c>
      <c r="H724">
        <v>21</v>
      </c>
      <c r="I724">
        <v>38</v>
      </c>
      <c r="J724">
        <v>2407</v>
      </c>
      <c r="K724">
        <v>835</v>
      </c>
      <c r="L724">
        <v>500</v>
      </c>
      <c r="M724">
        <v>175</v>
      </c>
      <c r="N724">
        <v>80</v>
      </c>
      <c r="O724">
        <v>145</v>
      </c>
      <c r="P724">
        <v>44</v>
      </c>
      <c r="Q724">
        <v>103</v>
      </c>
      <c r="R724">
        <v>243</v>
      </c>
      <c r="S724">
        <f t="shared" si="33"/>
        <v>390</v>
      </c>
      <c r="T724" t="s">
        <v>6499</v>
      </c>
      <c r="U724">
        <f t="shared" si="34"/>
        <v>1</v>
      </c>
      <c r="V724">
        <f t="shared" si="35"/>
        <v>2407</v>
      </c>
    </row>
    <row r="725" spans="1:22" x14ac:dyDescent="0.25">
      <c r="A725" s="3" t="s">
        <v>763</v>
      </c>
      <c r="B725" s="3" t="s">
        <v>3992</v>
      </c>
      <c r="C725" s="3">
        <v>2017</v>
      </c>
      <c r="D725" s="3">
        <v>1287</v>
      </c>
      <c r="E725" s="3">
        <v>1077</v>
      </c>
      <c r="F725">
        <v>85</v>
      </c>
      <c r="G725">
        <v>204</v>
      </c>
      <c r="H725">
        <v>27</v>
      </c>
      <c r="I725">
        <v>0</v>
      </c>
      <c r="J725">
        <v>2443</v>
      </c>
      <c r="K725">
        <v>790</v>
      </c>
      <c r="L725">
        <v>55</v>
      </c>
      <c r="M725">
        <v>0</v>
      </c>
      <c r="N725">
        <v>0</v>
      </c>
      <c r="O725">
        <v>0</v>
      </c>
      <c r="P725">
        <v>0</v>
      </c>
      <c r="Q725">
        <v>23</v>
      </c>
      <c r="R725">
        <v>9</v>
      </c>
      <c r="S725">
        <f t="shared" si="33"/>
        <v>32</v>
      </c>
      <c r="T725" t="s">
        <v>6499</v>
      </c>
      <c r="U725">
        <f t="shared" si="34"/>
        <v>1</v>
      </c>
      <c r="V725">
        <f t="shared" si="35"/>
        <v>2443</v>
      </c>
    </row>
    <row r="726" spans="1:22" x14ac:dyDescent="0.25">
      <c r="A726" s="3" t="s">
        <v>764</v>
      </c>
      <c r="B726" s="3" t="s">
        <v>3993</v>
      </c>
      <c r="C726" s="3">
        <v>2891</v>
      </c>
      <c r="D726" s="3">
        <v>1664</v>
      </c>
      <c r="E726" s="3">
        <v>960</v>
      </c>
      <c r="F726">
        <v>33</v>
      </c>
      <c r="G726">
        <v>190</v>
      </c>
      <c r="H726">
        <v>51</v>
      </c>
      <c r="I726">
        <v>88</v>
      </c>
      <c r="J726">
        <v>2939</v>
      </c>
      <c r="K726">
        <v>1370</v>
      </c>
      <c r="L726">
        <v>330</v>
      </c>
      <c r="M726">
        <v>65</v>
      </c>
      <c r="N726">
        <v>60</v>
      </c>
      <c r="O726">
        <v>45</v>
      </c>
      <c r="P726">
        <v>44</v>
      </c>
      <c r="Q726">
        <v>44</v>
      </c>
      <c r="R726">
        <v>255</v>
      </c>
      <c r="S726">
        <f t="shared" si="33"/>
        <v>343</v>
      </c>
      <c r="T726" t="s">
        <v>6499</v>
      </c>
      <c r="U726">
        <f t="shared" si="34"/>
        <v>1</v>
      </c>
      <c r="V726">
        <f t="shared" si="35"/>
        <v>2939</v>
      </c>
    </row>
    <row r="727" spans="1:22" x14ac:dyDescent="0.25">
      <c r="A727" s="3" t="s">
        <v>765</v>
      </c>
      <c r="B727" s="3" t="s">
        <v>3994</v>
      </c>
      <c r="C727" s="3">
        <v>632</v>
      </c>
      <c r="D727" s="3">
        <v>438</v>
      </c>
      <c r="E727" s="3">
        <v>317</v>
      </c>
      <c r="F727">
        <v>57</v>
      </c>
      <c r="G727">
        <v>30</v>
      </c>
      <c r="H727">
        <v>8</v>
      </c>
      <c r="I727">
        <v>32</v>
      </c>
      <c r="J727">
        <v>632</v>
      </c>
      <c r="K727">
        <v>320</v>
      </c>
      <c r="L727">
        <v>95</v>
      </c>
      <c r="M727">
        <v>15</v>
      </c>
      <c r="N727">
        <v>10</v>
      </c>
      <c r="O727">
        <v>4</v>
      </c>
      <c r="P727">
        <v>10</v>
      </c>
      <c r="Q727">
        <v>0</v>
      </c>
      <c r="R727">
        <v>51</v>
      </c>
      <c r="S727">
        <f t="shared" si="33"/>
        <v>61</v>
      </c>
      <c r="T727" t="s">
        <v>6499</v>
      </c>
      <c r="U727">
        <f t="shared" si="34"/>
        <v>1</v>
      </c>
      <c r="V727">
        <f t="shared" si="35"/>
        <v>632</v>
      </c>
    </row>
    <row r="728" spans="1:22" x14ac:dyDescent="0.25">
      <c r="A728" s="3" t="s">
        <v>766</v>
      </c>
      <c r="B728" s="3" t="s">
        <v>3995</v>
      </c>
      <c r="C728" s="3">
        <v>4273</v>
      </c>
      <c r="D728" s="3">
        <v>2179</v>
      </c>
      <c r="E728" s="3">
        <v>1197</v>
      </c>
      <c r="F728">
        <v>229</v>
      </c>
      <c r="G728">
        <v>158</v>
      </c>
      <c r="H728">
        <v>169</v>
      </c>
      <c r="I728">
        <v>35</v>
      </c>
      <c r="J728">
        <v>4273</v>
      </c>
      <c r="K728">
        <v>1670</v>
      </c>
      <c r="L728">
        <v>445</v>
      </c>
      <c r="M728">
        <v>130</v>
      </c>
      <c r="N728">
        <v>40</v>
      </c>
      <c r="O728">
        <v>55</v>
      </c>
      <c r="P728">
        <v>8</v>
      </c>
      <c r="Q728">
        <v>49</v>
      </c>
      <c r="R728">
        <v>464</v>
      </c>
      <c r="S728">
        <f t="shared" si="33"/>
        <v>521</v>
      </c>
      <c r="T728" t="s">
        <v>6499</v>
      </c>
      <c r="U728">
        <f t="shared" si="34"/>
        <v>1</v>
      </c>
      <c r="V728">
        <f t="shared" si="35"/>
        <v>4273</v>
      </c>
    </row>
    <row r="729" spans="1:22" x14ac:dyDescent="0.25">
      <c r="A729" s="3" t="s">
        <v>767</v>
      </c>
      <c r="B729" s="3" t="s">
        <v>3996</v>
      </c>
      <c r="C729" s="3">
        <v>2256</v>
      </c>
      <c r="D729" s="3">
        <v>747</v>
      </c>
      <c r="E729" s="3">
        <v>398</v>
      </c>
      <c r="F729">
        <v>41</v>
      </c>
      <c r="G729">
        <v>54</v>
      </c>
      <c r="H729">
        <v>18</v>
      </c>
      <c r="I729">
        <v>50</v>
      </c>
      <c r="J729">
        <v>2256</v>
      </c>
      <c r="K729">
        <v>1110</v>
      </c>
      <c r="L729">
        <v>495</v>
      </c>
      <c r="M729">
        <v>45</v>
      </c>
      <c r="N729">
        <v>20</v>
      </c>
      <c r="O729">
        <v>70</v>
      </c>
      <c r="P729">
        <v>25</v>
      </c>
      <c r="Q729">
        <v>87</v>
      </c>
      <c r="R729">
        <v>310</v>
      </c>
      <c r="S729">
        <f t="shared" si="33"/>
        <v>422</v>
      </c>
      <c r="T729" t="s">
        <v>6499</v>
      </c>
      <c r="U729">
        <f t="shared" si="34"/>
        <v>1</v>
      </c>
      <c r="V729">
        <f t="shared" si="35"/>
        <v>2256</v>
      </c>
    </row>
    <row r="730" spans="1:22" x14ac:dyDescent="0.25">
      <c r="A730" s="3" t="s">
        <v>768</v>
      </c>
      <c r="B730" s="3" t="s">
        <v>3997</v>
      </c>
      <c r="C730" s="3">
        <v>2811</v>
      </c>
      <c r="D730" s="3">
        <v>1793</v>
      </c>
      <c r="E730" s="3">
        <v>1113</v>
      </c>
      <c r="F730">
        <v>76</v>
      </c>
      <c r="G730">
        <v>151</v>
      </c>
      <c r="H730">
        <v>47</v>
      </c>
      <c r="I730">
        <v>58</v>
      </c>
      <c r="J730">
        <v>2811</v>
      </c>
      <c r="K730">
        <v>1070</v>
      </c>
      <c r="L730">
        <v>305</v>
      </c>
      <c r="M730">
        <v>65</v>
      </c>
      <c r="N730">
        <v>50</v>
      </c>
      <c r="O730">
        <v>85</v>
      </c>
      <c r="P730">
        <v>32</v>
      </c>
      <c r="Q730">
        <v>37</v>
      </c>
      <c r="R730">
        <v>265</v>
      </c>
      <c r="S730">
        <f t="shared" si="33"/>
        <v>334</v>
      </c>
      <c r="T730" t="s">
        <v>6499</v>
      </c>
      <c r="U730">
        <f t="shared" si="34"/>
        <v>1</v>
      </c>
      <c r="V730">
        <f t="shared" si="35"/>
        <v>2811</v>
      </c>
    </row>
    <row r="731" spans="1:22" x14ac:dyDescent="0.25">
      <c r="A731" s="3" t="s">
        <v>769</v>
      </c>
      <c r="B731" s="3" t="s">
        <v>3998</v>
      </c>
      <c r="C731" s="3">
        <v>2735</v>
      </c>
      <c r="D731" s="3">
        <v>1684</v>
      </c>
      <c r="E731" s="3">
        <v>1053</v>
      </c>
      <c r="F731">
        <v>101</v>
      </c>
      <c r="G731">
        <v>174</v>
      </c>
      <c r="H731">
        <v>23</v>
      </c>
      <c r="I731">
        <v>25</v>
      </c>
      <c r="J731">
        <v>2735</v>
      </c>
      <c r="K731">
        <v>1080</v>
      </c>
      <c r="L731">
        <v>320</v>
      </c>
      <c r="M731">
        <v>85</v>
      </c>
      <c r="N731">
        <v>25</v>
      </c>
      <c r="O731">
        <v>75</v>
      </c>
      <c r="P731">
        <v>108</v>
      </c>
      <c r="Q731">
        <v>30</v>
      </c>
      <c r="R731">
        <v>109</v>
      </c>
      <c r="S731">
        <f t="shared" si="33"/>
        <v>247</v>
      </c>
      <c r="T731" t="s">
        <v>6499</v>
      </c>
      <c r="U731">
        <f t="shared" si="34"/>
        <v>1</v>
      </c>
      <c r="V731">
        <f t="shared" si="35"/>
        <v>2735</v>
      </c>
    </row>
    <row r="732" spans="1:22" x14ac:dyDescent="0.25">
      <c r="A732" s="3" t="s">
        <v>770</v>
      </c>
      <c r="B732" s="3" t="s">
        <v>3999</v>
      </c>
      <c r="C732" s="3">
        <v>2452</v>
      </c>
      <c r="D732" s="3">
        <v>1130</v>
      </c>
      <c r="E732" s="3">
        <v>635</v>
      </c>
      <c r="F732">
        <v>77</v>
      </c>
      <c r="G732">
        <v>28</v>
      </c>
      <c r="H732">
        <v>23</v>
      </c>
      <c r="I732">
        <v>119</v>
      </c>
      <c r="J732">
        <v>2452</v>
      </c>
      <c r="K732">
        <v>1065</v>
      </c>
      <c r="L732">
        <v>515</v>
      </c>
      <c r="M732">
        <v>70</v>
      </c>
      <c r="N732">
        <v>15</v>
      </c>
      <c r="O732">
        <v>145</v>
      </c>
      <c r="P732">
        <v>30</v>
      </c>
      <c r="Q732">
        <v>186</v>
      </c>
      <c r="R732">
        <v>290</v>
      </c>
      <c r="S732">
        <f t="shared" si="33"/>
        <v>506</v>
      </c>
      <c r="T732" t="s">
        <v>6499</v>
      </c>
      <c r="U732">
        <f t="shared" si="34"/>
        <v>1</v>
      </c>
      <c r="V732">
        <f t="shared" si="35"/>
        <v>2452</v>
      </c>
    </row>
    <row r="733" spans="1:22" x14ac:dyDescent="0.25">
      <c r="A733" s="3" t="s">
        <v>771</v>
      </c>
      <c r="B733" s="3" t="s">
        <v>4000</v>
      </c>
      <c r="C733" s="3">
        <v>3131</v>
      </c>
      <c r="D733" s="3">
        <v>1793</v>
      </c>
      <c r="E733" s="3">
        <v>690</v>
      </c>
      <c r="F733">
        <v>7</v>
      </c>
      <c r="G733">
        <v>60</v>
      </c>
      <c r="H733">
        <v>44</v>
      </c>
      <c r="I733">
        <v>55</v>
      </c>
      <c r="J733">
        <v>3160</v>
      </c>
      <c r="K733">
        <v>1265</v>
      </c>
      <c r="L733">
        <v>555</v>
      </c>
      <c r="M733">
        <v>115</v>
      </c>
      <c r="N733">
        <v>100</v>
      </c>
      <c r="O733">
        <v>125</v>
      </c>
      <c r="P733">
        <v>13</v>
      </c>
      <c r="Q733">
        <v>147</v>
      </c>
      <c r="R733">
        <v>442</v>
      </c>
      <c r="S733">
        <f t="shared" si="33"/>
        <v>602</v>
      </c>
      <c r="T733" t="s">
        <v>6499</v>
      </c>
      <c r="U733">
        <f t="shared" si="34"/>
        <v>1</v>
      </c>
      <c r="V733">
        <f t="shared" si="35"/>
        <v>3160</v>
      </c>
    </row>
    <row r="734" spans="1:22" x14ac:dyDescent="0.25">
      <c r="A734" s="3" t="s">
        <v>772</v>
      </c>
      <c r="B734" s="3" t="s">
        <v>4001</v>
      </c>
      <c r="C734" s="3">
        <v>1968</v>
      </c>
      <c r="D734" s="3">
        <v>1267</v>
      </c>
      <c r="E734" s="3">
        <v>796</v>
      </c>
      <c r="F734">
        <v>67</v>
      </c>
      <c r="G734">
        <v>74</v>
      </c>
      <c r="H734">
        <v>79</v>
      </c>
      <c r="I734">
        <v>47</v>
      </c>
      <c r="J734">
        <v>1968</v>
      </c>
      <c r="K734">
        <v>775</v>
      </c>
      <c r="L734">
        <v>200</v>
      </c>
      <c r="M734">
        <v>50</v>
      </c>
      <c r="N734">
        <v>15</v>
      </c>
      <c r="O734">
        <v>25</v>
      </c>
      <c r="P734">
        <v>32</v>
      </c>
      <c r="Q734">
        <v>18</v>
      </c>
      <c r="R734">
        <v>121</v>
      </c>
      <c r="S734">
        <f t="shared" si="33"/>
        <v>171</v>
      </c>
      <c r="T734" t="s">
        <v>6499</v>
      </c>
      <c r="U734">
        <f t="shared" si="34"/>
        <v>1</v>
      </c>
      <c r="V734">
        <f t="shared" si="35"/>
        <v>1968</v>
      </c>
    </row>
    <row r="735" spans="1:22" x14ac:dyDescent="0.25">
      <c r="A735" s="3" t="s">
        <v>773</v>
      </c>
      <c r="B735" s="3" t="s">
        <v>4002</v>
      </c>
      <c r="C735" s="3">
        <v>3590</v>
      </c>
      <c r="D735" s="3">
        <v>1083</v>
      </c>
      <c r="E735" s="3">
        <v>610</v>
      </c>
      <c r="F735">
        <v>56</v>
      </c>
      <c r="G735">
        <v>11</v>
      </c>
      <c r="H735">
        <v>17</v>
      </c>
      <c r="I735">
        <v>9</v>
      </c>
      <c r="J735">
        <v>3605</v>
      </c>
      <c r="K735">
        <v>1070</v>
      </c>
      <c r="L735">
        <v>775</v>
      </c>
      <c r="M735">
        <v>15</v>
      </c>
      <c r="N735">
        <v>160</v>
      </c>
      <c r="O735">
        <v>115</v>
      </c>
      <c r="P735">
        <v>332</v>
      </c>
      <c r="Q735">
        <v>357</v>
      </c>
      <c r="R735">
        <v>11</v>
      </c>
      <c r="S735">
        <f t="shared" si="33"/>
        <v>700</v>
      </c>
      <c r="T735" t="s">
        <v>6497</v>
      </c>
      <c r="U735">
        <f t="shared" si="34"/>
        <v>0</v>
      </c>
      <c r="V735">
        <f t="shared" si="35"/>
        <v>0</v>
      </c>
    </row>
    <row r="736" spans="1:22" x14ac:dyDescent="0.25">
      <c r="A736" s="3" t="s">
        <v>774</v>
      </c>
      <c r="B736" s="3" t="s">
        <v>4003</v>
      </c>
      <c r="C736" s="3">
        <v>6517</v>
      </c>
      <c r="D736" s="3">
        <v>1987</v>
      </c>
      <c r="E736" s="3">
        <v>911</v>
      </c>
      <c r="F736">
        <v>42</v>
      </c>
      <c r="G736">
        <v>34</v>
      </c>
      <c r="H736">
        <v>106</v>
      </c>
      <c r="I736">
        <v>140</v>
      </c>
      <c r="J736">
        <v>6521</v>
      </c>
      <c r="K736">
        <v>1865</v>
      </c>
      <c r="L736">
        <v>1585</v>
      </c>
      <c r="M736">
        <v>145</v>
      </c>
      <c r="N736">
        <v>245</v>
      </c>
      <c r="O736">
        <v>350</v>
      </c>
      <c r="P736">
        <v>563</v>
      </c>
      <c r="Q736">
        <v>937</v>
      </c>
      <c r="R736">
        <v>142</v>
      </c>
      <c r="S736">
        <f t="shared" si="33"/>
        <v>1642</v>
      </c>
      <c r="T736" t="s">
        <v>6497</v>
      </c>
      <c r="U736">
        <f t="shared" si="34"/>
        <v>0</v>
      </c>
      <c r="V736">
        <f t="shared" si="35"/>
        <v>0</v>
      </c>
    </row>
    <row r="737" spans="1:22" x14ac:dyDescent="0.25">
      <c r="A737" s="3" t="s">
        <v>775</v>
      </c>
      <c r="B737" s="3" t="s">
        <v>4004</v>
      </c>
      <c r="C737" s="3">
        <v>6504</v>
      </c>
      <c r="D737" s="3">
        <v>1961</v>
      </c>
      <c r="E737" s="3">
        <v>496</v>
      </c>
      <c r="F737">
        <v>19</v>
      </c>
      <c r="G737">
        <v>58</v>
      </c>
      <c r="H737">
        <v>84</v>
      </c>
      <c r="I737">
        <v>50</v>
      </c>
      <c r="J737">
        <v>6530</v>
      </c>
      <c r="K737">
        <v>1745</v>
      </c>
      <c r="L737">
        <v>1515</v>
      </c>
      <c r="M737">
        <v>245</v>
      </c>
      <c r="N737">
        <v>165</v>
      </c>
      <c r="O737">
        <v>250</v>
      </c>
      <c r="P737">
        <v>377</v>
      </c>
      <c r="Q737">
        <v>1118</v>
      </c>
      <c r="R737">
        <v>19</v>
      </c>
      <c r="S737">
        <f t="shared" si="33"/>
        <v>1514</v>
      </c>
      <c r="T737" t="s">
        <v>6497</v>
      </c>
      <c r="U737">
        <f t="shared" si="34"/>
        <v>0</v>
      </c>
      <c r="V737">
        <f t="shared" si="35"/>
        <v>0</v>
      </c>
    </row>
    <row r="738" spans="1:22" x14ac:dyDescent="0.25">
      <c r="A738" s="3" t="s">
        <v>776</v>
      </c>
      <c r="B738" s="3" t="s">
        <v>4005</v>
      </c>
      <c r="C738" s="3">
        <v>5813</v>
      </c>
      <c r="D738" s="3">
        <v>1924</v>
      </c>
      <c r="E738" s="3">
        <v>466</v>
      </c>
      <c r="F738">
        <v>41</v>
      </c>
      <c r="G738">
        <v>27</v>
      </c>
      <c r="H738">
        <v>47</v>
      </c>
      <c r="I738">
        <v>168</v>
      </c>
      <c r="J738">
        <v>5836</v>
      </c>
      <c r="K738">
        <v>1760</v>
      </c>
      <c r="L738">
        <v>1505</v>
      </c>
      <c r="M738">
        <v>90</v>
      </c>
      <c r="N738">
        <v>195</v>
      </c>
      <c r="O738">
        <v>370</v>
      </c>
      <c r="P738">
        <v>547</v>
      </c>
      <c r="Q738">
        <v>845</v>
      </c>
      <c r="R738">
        <v>10</v>
      </c>
      <c r="S738">
        <f t="shared" si="33"/>
        <v>1402</v>
      </c>
      <c r="T738" t="s">
        <v>6497</v>
      </c>
      <c r="U738">
        <f t="shared" si="34"/>
        <v>0</v>
      </c>
      <c r="V738">
        <f t="shared" si="35"/>
        <v>0</v>
      </c>
    </row>
    <row r="739" spans="1:22" x14ac:dyDescent="0.25">
      <c r="A739" s="3" t="s">
        <v>777</v>
      </c>
      <c r="B739" s="3" t="s">
        <v>4006</v>
      </c>
      <c r="C739" s="3">
        <v>6291</v>
      </c>
      <c r="D739" s="3">
        <v>2068</v>
      </c>
      <c r="E739" s="3">
        <v>1011</v>
      </c>
      <c r="F739">
        <v>83</v>
      </c>
      <c r="G739">
        <v>66</v>
      </c>
      <c r="H739">
        <v>36</v>
      </c>
      <c r="I739">
        <v>37</v>
      </c>
      <c r="J739">
        <v>6337</v>
      </c>
      <c r="K739">
        <v>1885</v>
      </c>
      <c r="L739">
        <v>1535</v>
      </c>
      <c r="M739">
        <v>160</v>
      </c>
      <c r="N739">
        <v>195</v>
      </c>
      <c r="O739">
        <v>140</v>
      </c>
      <c r="P739">
        <v>283</v>
      </c>
      <c r="Q739">
        <v>1236</v>
      </c>
      <c r="R739">
        <v>50</v>
      </c>
      <c r="S739">
        <f t="shared" si="33"/>
        <v>1569</v>
      </c>
      <c r="T739" t="s">
        <v>6498</v>
      </c>
      <c r="U739">
        <f t="shared" si="34"/>
        <v>0</v>
      </c>
      <c r="V739">
        <f t="shared" si="35"/>
        <v>0</v>
      </c>
    </row>
    <row r="740" spans="1:22" x14ac:dyDescent="0.25">
      <c r="A740" s="3" t="s">
        <v>778</v>
      </c>
      <c r="B740" s="3" t="s">
        <v>4007</v>
      </c>
      <c r="C740" s="3">
        <v>4447</v>
      </c>
      <c r="D740" s="3">
        <v>1529</v>
      </c>
      <c r="E740" s="3">
        <v>1063</v>
      </c>
      <c r="F740">
        <v>0</v>
      </c>
      <c r="G740">
        <v>92</v>
      </c>
      <c r="H740">
        <v>47</v>
      </c>
      <c r="I740">
        <v>26</v>
      </c>
      <c r="J740">
        <v>4484</v>
      </c>
      <c r="K740">
        <v>1305</v>
      </c>
      <c r="L740">
        <v>1120</v>
      </c>
      <c r="M740">
        <v>95</v>
      </c>
      <c r="N740">
        <v>155</v>
      </c>
      <c r="O740">
        <v>215</v>
      </c>
      <c r="P740">
        <v>154</v>
      </c>
      <c r="Q740">
        <v>780</v>
      </c>
      <c r="R740">
        <v>52</v>
      </c>
      <c r="S740">
        <f t="shared" si="33"/>
        <v>986</v>
      </c>
      <c r="T740" t="s">
        <v>6499</v>
      </c>
      <c r="U740">
        <f t="shared" si="34"/>
        <v>1</v>
      </c>
      <c r="V740">
        <f t="shared" si="35"/>
        <v>4484</v>
      </c>
    </row>
    <row r="741" spans="1:22" x14ac:dyDescent="0.25">
      <c r="A741" s="3" t="s">
        <v>779</v>
      </c>
      <c r="B741" s="3" t="s">
        <v>4008</v>
      </c>
      <c r="C741" s="3">
        <v>6289</v>
      </c>
      <c r="D741" s="3">
        <v>1171</v>
      </c>
      <c r="E741" s="3">
        <v>646</v>
      </c>
      <c r="F741">
        <v>6</v>
      </c>
      <c r="G741">
        <v>16</v>
      </c>
      <c r="H741">
        <v>53</v>
      </c>
      <c r="I741">
        <v>115</v>
      </c>
      <c r="J741">
        <v>6594</v>
      </c>
      <c r="K741">
        <v>2415</v>
      </c>
      <c r="L741">
        <v>1815</v>
      </c>
      <c r="M741">
        <v>65</v>
      </c>
      <c r="N741">
        <v>140</v>
      </c>
      <c r="O741">
        <v>250</v>
      </c>
      <c r="P741">
        <v>437</v>
      </c>
      <c r="Q741">
        <v>1332</v>
      </c>
      <c r="R741">
        <v>78</v>
      </c>
      <c r="S741">
        <f t="shared" si="33"/>
        <v>1847</v>
      </c>
      <c r="T741" t="s">
        <v>6497</v>
      </c>
      <c r="U741">
        <f t="shared" si="34"/>
        <v>0</v>
      </c>
      <c r="V741">
        <f t="shared" si="35"/>
        <v>0</v>
      </c>
    </row>
    <row r="742" spans="1:22" x14ac:dyDescent="0.25">
      <c r="A742" s="3" t="s">
        <v>780</v>
      </c>
      <c r="B742" s="3" t="s">
        <v>4009</v>
      </c>
      <c r="C742" s="3">
        <v>3251</v>
      </c>
      <c r="D742" s="3">
        <v>498</v>
      </c>
      <c r="E742" s="3">
        <v>259</v>
      </c>
      <c r="F742">
        <v>0</v>
      </c>
      <c r="G742">
        <v>8</v>
      </c>
      <c r="H742">
        <v>10</v>
      </c>
      <c r="I742">
        <v>42</v>
      </c>
      <c r="J742">
        <v>3449</v>
      </c>
      <c r="K742">
        <v>1040</v>
      </c>
      <c r="L742">
        <v>995</v>
      </c>
      <c r="M742">
        <v>100</v>
      </c>
      <c r="N742">
        <v>55</v>
      </c>
      <c r="O742">
        <v>100</v>
      </c>
      <c r="P742">
        <v>364</v>
      </c>
      <c r="Q742">
        <v>549</v>
      </c>
      <c r="R742">
        <v>57</v>
      </c>
      <c r="S742">
        <f t="shared" si="33"/>
        <v>970</v>
      </c>
      <c r="T742" t="s">
        <v>6498</v>
      </c>
      <c r="U742">
        <f t="shared" si="34"/>
        <v>0</v>
      </c>
      <c r="V742">
        <f t="shared" si="35"/>
        <v>0</v>
      </c>
    </row>
    <row r="743" spans="1:22" x14ac:dyDescent="0.25">
      <c r="A743" s="3" t="s">
        <v>247</v>
      </c>
      <c r="B743" s="3" t="s">
        <v>3476</v>
      </c>
      <c r="C743" s="3">
        <v>3885</v>
      </c>
      <c r="D743" s="3">
        <v>776</v>
      </c>
      <c r="E743" s="3">
        <v>592</v>
      </c>
      <c r="F743">
        <v>74</v>
      </c>
      <c r="G743">
        <v>52</v>
      </c>
      <c r="H743">
        <v>0</v>
      </c>
      <c r="I743">
        <v>19</v>
      </c>
      <c r="J743">
        <v>3885</v>
      </c>
      <c r="K743">
        <v>2560</v>
      </c>
      <c r="L743">
        <v>1005</v>
      </c>
      <c r="M743">
        <v>30</v>
      </c>
      <c r="N743">
        <v>45</v>
      </c>
      <c r="O743">
        <v>145</v>
      </c>
      <c r="P743">
        <v>701</v>
      </c>
      <c r="Q743">
        <v>0</v>
      </c>
      <c r="R743">
        <v>203</v>
      </c>
      <c r="S743">
        <f t="shared" si="33"/>
        <v>904</v>
      </c>
      <c r="T743" t="s">
        <v>6497</v>
      </c>
      <c r="U743">
        <f t="shared" si="34"/>
        <v>0</v>
      </c>
      <c r="V743">
        <f t="shared" si="35"/>
        <v>0</v>
      </c>
    </row>
    <row r="744" spans="1:22" x14ac:dyDescent="0.25">
      <c r="A744" s="3" t="s">
        <v>248</v>
      </c>
      <c r="B744" s="3" t="s">
        <v>3477</v>
      </c>
      <c r="C744" s="3">
        <v>2827</v>
      </c>
      <c r="D744" s="3">
        <v>360</v>
      </c>
      <c r="E744" s="3">
        <v>141</v>
      </c>
      <c r="F744">
        <v>0</v>
      </c>
      <c r="G744">
        <v>10</v>
      </c>
      <c r="H744">
        <v>20</v>
      </c>
      <c r="I744">
        <v>0</v>
      </c>
      <c r="J744">
        <v>2918</v>
      </c>
      <c r="K744">
        <v>1860</v>
      </c>
      <c r="L744">
        <v>495</v>
      </c>
      <c r="M744">
        <v>35</v>
      </c>
      <c r="N744">
        <v>15</v>
      </c>
      <c r="O744">
        <v>35</v>
      </c>
      <c r="P744">
        <v>190</v>
      </c>
      <c r="Q744">
        <v>26</v>
      </c>
      <c r="R744">
        <v>97</v>
      </c>
      <c r="S744">
        <f t="shared" si="33"/>
        <v>313</v>
      </c>
      <c r="T744" t="s">
        <v>6497</v>
      </c>
      <c r="U744">
        <f t="shared" si="34"/>
        <v>0</v>
      </c>
      <c r="V744">
        <f t="shared" si="35"/>
        <v>0</v>
      </c>
    </row>
    <row r="745" spans="1:22" x14ac:dyDescent="0.25">
      <c r="A745" s="3" t="s">
        <v>249</v>
      </c>
      <c r="B745" s="3" t="s">
        <v>3478</v>
      </c>
      <c r="C745" s="3">
        <v>1636</v>
      </c>
      <c r="D745" s="3">
        <v>250</v>
      </c>
      <c r="E745" s="3">
        <v>160</v>
      </c>
      <c r="F745">
        <v>0</v>
      </c>
      <c r="G745">
        <v>0</v>
      </c>
      <c r="H745">
        <v>0</v>
      </c>
      <c r="I745">
        <v>0</v>
      </c>
      <c r="J745">
        <v>1636</v>
      </c>
      <c r="K745">
        <v>1205</v>
      </c>
      <c r="L745">
        <v>120</v>
      </c>
      <c r="M745">
        <v>0</v>
      </c>
      <c r="N745">
        <v>30</v>
      </c>
      <c r="O745">
        <v>0</v>
      </c>
      <c r="P745">
        <v>64</v>
      </c>
      <c r="Q745">
        <v>23</v>
      </c>
      <c r="R745">
        <v>11</v>
      </c>
      <c r="S745">
        <f t="shared" si="33"/>
        <v>98</v>
      </c>
      <c r="T745" t="s">
        <v>6497</v>
      </c>
      <c r="U745">
        <f t="shared" si="34"/>
        <v>0</v>
      </c>
      <c r="V745">
        <f t="shared" si="35"/>
        <v>0</v>
      </c>
    </row>
    <row r="746" spans="1:22" x14ac:dyDescent="0.25">
      <c r="A746" s="3" t="s">
        <v>250</v>
      </c>
      <c r="B746" s="3" t="s">
        <v>3479</v>
      </c>
      <c r="C746" s="3">
        <v>4014</v>
      </c>
      <c r="D746" s="3">
        <v>509</v>
      </c>
      <c r="E746" s="3">
        <v>417</v>
      </c>
      <c r="F746">
        <v>60</v>
      </c>
      <c r="G746">
        <v>14</v>
      </c>
      <c r="H746">
        <v>0</v>
      </c>
      <c r="I746">
        <v>0</v>
      </c>
      <c r="J746">
        <v>4216</v>
      </c>
      <c r="K746">
        <v>2035</v>
      </c>
      <c r="L746">
        <v>740</v>
      </c>
      <c r="M746">
        <v>60</v>
      </c>
      <c r="N746">
        <v>10</v>
      </c>
      <c r="O746">
        <v>20</v>
      </c>
      <c r="P746">
        <v>65</v>
      </c>
      <c r="Q746">
        <v>16</v>
      </c>
      <c r="R746">
        <v>419</v>
      </c>
      <c r="S746">
        <f t="shared" si="33"/>
        <v>500</v>
      </c>
      <c r="T746" t="s">
        <v>6497</v>
      </c>
      <c r="U746">
        <f t="shared" si="34"/>
        <v>0</v>
      </c>
      <c r="V746">
        <f t="shared" si="35"/>
        <v>0</v>
      </c>
    </row>
    <row r="747" spans="1:22" x14ac:dyDescent="0.25">
      <c r="A747" s="3" t="s">
        <v>251</v>
      </c>
      <c r="B747" s="3" t="s">
        <v>3480</v>
      </c>
      <c r="C747" s="3">
        <v>3634</v>
      </c>
      <c r="D747" s="3">
        <v>392</v>
      </c>
      <c r="E747" s="3">
        <v>271</v>
      </c>
      <c r="F747">
        <v>0</v>
      </c>
      <c r="G747">
        <v>0</v>
      </c>
      <c r="H747">
        <v>0</v>
      </c>
      <c r="I747">
        <v>0</v>
      </c>
      <c r="J747">
        <v>3634</v>
      </c>
      <c r="K747">
        <v>1630</v>
      </c>
      <c r="L747">
        <v>720</v>
      </c>
      <c r="M747">
        <v>45</v>
      </c>
      <c r="N747">
        <v>0</v>
      </c>
      <c r="O747">
        <v>15</v>
      </c>
      <c r="P747">
        <v>35</v>
      </c>
      <c r="Q747">
        <v>30</v>
      </c>
      <c r="R747">
        <v>240</v>
      </c>
      <c r="S747">
        <f t="shared" si="33"/>
        <v>305</v>
      </c>
      <c r="T747" t="s">
        <v>6497</v>
      </c>
      <c r="U747">
        <f t="shared" si="34"/>
        <v>0</v>
      </c>
      <c r="V747">
        <f t="shared" si="35"/>
        <v>0</v>
      </c>
    </row>
    <row r="748" spans="1:22" x14ac:dyDescent="0.25">
      <c r="A748" s="3" t="s">
        <v>252</v>
      </c>
      <c r="B748" s="3" t="s">
        <v>3481</v>
      </c>
      <c r="C748" s="3">
        <v>3151</v>
      </c>
      <c r="D748" s="3">
        <v>722</v>
      </c>
      <c r="E748" s="3">
        <v>340</v>
      </c>
      <c r="F748">
        <v>10</v>
      </c>
      <c r="G748">
        <v>115</v>
      </c>
      <c r="H748">
        <v>83</v>
      </c>
      <c r="I748">
        <v>20</v>
      </c>
      <c r="J748">
        <v>3151</v>
      </c>
      <c r="K748">
        <v>1580</v>
      </c>
      <c r="L748">
        <v>680</v>
      </c>
      <c r="M748">
        <v>20</v>
      </c>
      <c r="N748">
        <v>10</v>
      </c>
      <c r="O748">
        <v>10</v>
      </c>
      <c r="P748">
        <v>36</v>
      </c>
      <c r="Q748">
        <v>14</v>
      </c>
      <c r="R748">
        <v>294</v>
      </c>
      <c r="S748">
        <f t="shared" si="33"/>
        <v>344</v>
      </c>
      <c r="T748" t="s">
        <v>6498</v>
      </c>
      <c r="U748">
        <f t="shared" si="34"/>
        <v>0</v>
      </c>
      <c r="V748">
        <f t="shared" si="35"/>
        <v>0</v>
      </c>
    </row>
    <row r="749" spans="1:22" x14ac:dyDescent="0.25">
      <c r="A749" s="3" t="s">
        <v>253</v>
      </c>
      <c r="B749" s="3" t="s">
        <v>3482</v>
      </c>
      <c r="C749" s="3">
        <v>3205</v>
      </c>
      <c r="D749" s="3">
        <v>304</v>
      </c>
      <c r="E749" s="3">
        <v>136</v>
      </c>
      <c r="F749">
        <v>14</v>
      </c>
      <c r="G749">
        <v>27</v>
      </c>
      <c r="H749">
        <v>9</v>
      </c>
      <c r="I749">
        <v>0</v>
      </c>
      <c r="J749">
        <v>3458</v>
      </c>
      <c r="K749">
        <v>1315</v>
      </c>
      <c r="L749">
        <v>825</v>
      </c>
      <c r="M749">
        <v>40</v>
      </c>
      <c r="N749">
        <v>15</v>
      </c>
      <c r="O749">
        <v>15</v>
      </c>
      <c r="P749">
        <v>18</v>
      </c>
      <c r="Q749">
        <v>31</v>
      </c>
      <c r="R749">
        <v>189</v>
      </c>
      <c r="S749">
        <f t="shared" si="33"/>
        <v>238</v>
      </c>
      <c r="T749" t="s">
        <v>6497</v>
      </c>
      <c r="U749">
        <f t="shared" si="34"/>
        <v>0</v>
      </c>
      <c r="V749">
        <f t="shared" si="35"/>
        <v>0</v>
      </c>
    </row>
    <row r="750" spans="1:22" x14ac:dyDescent="0.25">
      <c r="A750" s="3" t="s">
        <v>254</v>
      </c>
      <c r="B750" s="3" t="s">
        <v>3483</v>
      </c>
      <c r="C750" s="3">
        <v>3296</v>
      </c>
      <c r="D750" s="3">
        <v>292</v>
      </c>
      <c r="E750" s="3">
        <v>108</v>
      </c>
      <c r="F750">
        <v>10</v>
      </c>
      <c r="G750">
        <v>0</v>
      </c>
      <c r="H750">
        <v>0</v>
      </c>
      <c r="I750">
        <v>27</v>
      </c>
      <c r="J750">
        <v>3296</v>
      </c>
      <c r="K750">
        <v>1260</v>
      </c>
      <c r="L750">
        <v>890</v>
      </c>
      <c r="M750">
        <v>25</v>
      </c>
      <c r="N750">
        <v>10</v>
      </c>
      <c r="O750">
        <v>45</v>
      </c>
      <c r="P750">
        <v>24</v>
      </c>
      <c r="Q750">
        <v>16</v>
      </c>
      <c r="R750">
        <v>113</v>
      </c>
      <c r="S750">
        <f t="shared" si="33"/>
        <v>153</v>
      </c>
      <c r="T750" t="s">
        <v>6497</v>
      </c>
      <c r="U750">
        <f t="shared" si="34"/>
        <v>0</v>
      </c>
      <c r="V750">
        <f t="shared" si="35"/>
        <v>0</v>
      </c>
    </row>
    <row r="751" spans="1:22" x14ac:dyDescent="0.25">
      <c r="A751" s="3" t="s">
        <v>255</v>
      </c>
      <c r="B751" s="3" t="s">
        <v>3484</v>
      </c>
      <c r="C751" s="3">
        <v>4191</v>
      </c>
      <c r="D751" s="3">
        <v>850</v>
      </c>
      <c r="E751" s="3">
        <v>611</v>
      </c>
      <c r="F751">
        <v>30</v>
      </c>
      <c r="G751">
        <v>63</v>
      </c>
      <c r="H751">
        <v>8</v>
      </c>
      <c r="I751">
        <v>83</v>
      </c>
      <c r="J751">
        <v>4191</v>
      </c>
      <c r="K751">
        <v>1700</v>
      </c>
      <c r="L751">
        <v>870</v>
      </c>
      <c r="M751">
        <v>15</v>
      </c>
      <c r="N751">
        <v>25</v>
      </c>
      <c r="O751">
        <v>10</v>
      </c>
      <c r="P751">
        <v>23</v>
      </c>
      <c r="Q751">
        <v>6</v>
      </c>
      <c r="R751">
        <v>197</v>
      </c>
      <c r="S751">
        <f t="shared" si="33"/>
        <v>226</v>
      </c>
      <c r="T751" t="s">
        <v>6499</v>
      </c>
      <c r="U751">
        <f t="shared" si="34"/>
        <v>1</v>
      </c>
      <c r="V751">
        <f t="shared" si="35"/>
        <v>4191</v>
      </c>
    </row>
    <row r="752" spans="1:22" x14ac:dyDescent="0.25">
      <c r="A752" s="3" t="s">
        <v>256</v>
      </c>
      <c r="B752" s="3" t="s">
        <v>3485</v>
      </c>
      <c r="C752" s="3">
        <v>2440</v>
      </c>
      <c r="D752" s="3">
        <v>318</v>
      </c>
      <c r="E752" s="3">
        <v>255</v>
      </c>
      <c r="F752">
        <v>27</v>
      </c>
      <c r="G752">
        <v>1</v>
      </c>
      <c r="H752">
        <v>2</v>
      </c>
      <c r="I752">
        <v>1</v>
      </c>
      <c r="J752">
        <v>4634</v>
      </c>
      <c r="K752">
        <v>1000</v>
      </c>
      <c r="L752">
        <v>500</v>
      </c>
      <c r="M752">
        <v>10</v>
      </c>
      <c r="N752">
        <v>0</v>
      </c>
      <c r="O752">
        <v>20</v>
      </c>
      <c r="P752">
        <v>18</v>
      </c>
      <c r="Q752">
        <v>16</v>
      </c>
      <c r="R752">
        <v>369</v>
      </c>
      <c r="S752">
        <f t="shared" si="33"/>
        <v>403</v>
      </c>
      <c r="T752" t="s">
        <v>6497</v>
      </c>
      <c r="U752">
        <f t="shared" si="34"/>
        <v>0</v>
      </c>
      <c r="V752">
        <f t="shared" si="35"/>
        <v>0</v>
      </c>
    </row>
    <row r="753" spans="1:22" x14ac:dyDescent="0.25">
      <c r="A753" s="3" t="s">
        <v>781</v>
      </c>
      <c r="B753" s="3" t="s">
        <v>4010</v>
      </c>
      <c r="C753" s="3">
        <v>1250</v>
      </c>
      <c r="D753" s="3">
        <v>995</v>
      </c>
      <c r="E753" s="3">
        <v>685</v>
      </c>
      <c r="F753">
        <v>79</v>
      </c>
      <c r="G753">
        <v>67</v>
      </c>
      <c r="H753">
        <v>55</v>
      </c>
      <c r="I753">
        <v>0</v>
      </c>
      <c r="J753">
        <v>1250</v>
      </c>
      <c r="K753">
        <v>490</v>
      </c>
      <c r="L753">
        <v>85</v>
      </c>
      <c r="M753">
        <v>35</v>
      </c>
      <c r="N753">
        <v>4</v>
      </c>
      <c r="O753">
        <v>0</v>
      </c>
      <c r="P753">
        <v>0</v>
      </c>
      <c r="Q753">
        <v>0</v>
      </c>
      <c r="R753">
        <v>91</v>
      </c>
      <c r="S753">
        <f t="shared" si="33"/>
        <v>91</v>
      </c>
      <c r="T753" t="s">
        <v>6499</v>
      </c>
      <c r="U753">
        <f t="shared" si="34"/>
        <v>1</v>
      </c>
      <c r="V753">
        <f t="shared" si="35"/>
        <v>1250</v>
      </c>
    </row>
    <row r="754" spans="1:22" x14ac:dyDescent="0.25">
      <c r="A754" s="3" t="s">
        <v>782</v>
      </c>
      <c r="B754" s="3" t="s">
        <v>4011</v>
      </c>
      <c r="C754" s="3">
        <v>4335</v>
      </c>
      <c r="D754" s="3">
        <v>2498</v>
      </c>
      <c r="E754" s="3">
        <v>1131</v>
      </c>
      <c r="F754">
        <v>61</v>
      </c>
      <c r="G754">
        <v>126</v>
      </c>
      <c r="H754">
        <v>206</v>
      </c>
      <c r="I754">
        <v>75</v>
      </c>
      <c r="J754">
        <v>4335</v>
      </c>
      <c r="K754">
        <v>1735</v>
      </c>
      <c r="L754">
        <v>545</v>
      </c>
      <c r="M754">
        <v>70</v>
      </c>
      <c r="N754">
        <v>180</v>
      </c>
      <c r="O754">
        <v>100</v>
      </c>
      <c r="P754">
        <v>56</v>
      </c>
      <c r="Q754">
        <v>61</v>
      </c>
      <c r="R754">
        <v>445</v>
      </c>
      <c r="S754">
        <f t="shared" si="33"/>
        <v>562</v>
      </c>
      <c r="T754" t="s">
        <v>6499</v>
      </c>
      <c r="U754">
        <f t="shared" si="34"/>
        <v>1</v>
      </c>
      <c r="V754">
        <f t="shared" si="35"/>
        <v>4335</v>
      </c>
    </row>
    <row r="755" spans="1:22" x14ac:dyDescent="0.25">
      <c r="A755" s="3" t="s">
        <v>783</v>
      </c>
      <c r="B755" s="3" t="s">
        <v>4012</v>
      </c>
      <c r="C755" s="3">
        <v>1527</v>
      </c>
      <c r="D755" s="3">
        <v>856</v>
      </c>
      <c r="E755" s="3">
        <v>533</v>
      </c>
      <c r="F755">
        <v>30</v>
      </c>
      <c r="G755">
        <v>55</v>
      </c>
      <c r="H755">
        <v>6</v>
      </c>
      <c r="I755">
        <v>20</v>
      </c>
      <c r="J755">
        <v>1544</v>
      </c>
      <c r="K755">
        <v>540</v>
      </c>
      <c r="L755">
        <v>150</v>
      </c>
      <c r="M755">
        <v>10</v>
      </c>
      <c r="N755">
        <v>30</v>
      </c>
      <c r="O755">
        <v>65</v>
      </c>
      <c r="P755">
        <v>0</v>
      </c>
      <c r="Q755">
        <v>52</v>
      </c>
      <c r="R755">
        <v>73</v>
      </c>
      <c r="S755">
        <f t="shared" si="33"/>
        <v>125</v>
      </c>
      <c r="T755" t="s">
        <v>6499</v>
      </c>
      <c r="U755">
        <f t="shared" si="34"/>
        <v>1</v>
      </c>
      <c r="V755">
        <f t="shared" si="35"/>
        <v>1544</v>
      </c>
    </row>
    <row r="756" spans="1:22" x14ac:dyDescent="0.25">
      <c r="A756" s="3" t="s">
        <v>784</v>
      </c>
      <c r="B756" s="3" t="s">
        <v>4013</v>
      </c>
      <c r="C756" s="3">
        <v>5608</v>
      </c>
      <c r="D756" s="3">
        <v>2276</v>
      </c>
      <c r="E756" s="3">
        <v>1332</v>
      </c>
      <c r="F756">
        <v>121</v>
      </c>
      <c r="G756">
        <v>195</v>
      </c>
      <c r="H756">
        <v>261</v>
      </c>
      <c r="I756">
        <v>51</v>
      </c>
      <c r="J756">
        <v>5608</v>
      </c>
      <c r="K756">
        <v>1870</v>
      </c>
      <c r="L756">
        <v>975</v>
      </c>
      <c r="M756">
        <v>190</v>
      </c>
      <c r="N756">
        <v>140</v>
      </c>
      <c r="O756">
        <v>230</v>
      </c>
      <c r="P756">
        <v>225</v>
      </c>
      <c r="Q756">
        <v>449</v>
      </c>
      <c r="R756">
        <v>337</v>
      </c>
      <c r="S756">
        <f t="shared" si="33"/>
        <v>1011</v>
      </c>
      <c r="T756" t="s">
        <v>6499</v>
      </c>
      <c r="U756">
        <f t="shared" si="34"/>
        <v>1</v>
      </c>
      <c r="V756">
        <f t="shared" si="35"/>
        <v>5608</v>
      </c>
    </row>
    <row r="757" spans="1:22" x14ac:dyDescent="0.25">
      <c r="A757" s="3" t="s">
        <v>785</v>
      </c>
      <c r="B757" s="3" t="s">
        <v>4014</v>
      </c>
      <c r="C757" s="3">
        <v>4296</v>
      </c>
      <c r="D757" s="3">
        <v>2534</v>
      </c>
      <c r="E757" s="3">
        <v>1251</v>
      </c>
      <c r="F757">
        <v>37</v>
      </c>
      <c r="G757">
        <v>95</v>
      </c>
      <c r="H757">
        <v>87</v>
      </c>
      <c r="I757">
        <v>66</v>
      </c>
      <c r="J757">
        <v>4336</v>
      </c>
      <c r="K757">
        <v>1560</v>
      </c>
      <c r="L757">
        <v>485</v>
      </c>
      <c r="M757">
        <v>105</v>
      </c>
      <c r="N757">
        <v>30</v>
      </c>
      <c r="O757">
        <v>115</v>
      </c>
      <c r="P757">
        <v>153</v>
      </c>
      <c r="Q757">
        <v>142</v>
      </c>
      <c r="R757">
        <v>257</v>
      </c>
      <c r="S757">
        <f t="shared" si="33"/>
        <v>552</v>
      </c>
      <c r="T757" t="s">
        <v>6499</v>
      </c>
      <c r="U757">
        <f t="shared" si="34"/>
        <v>1</v>
      </c>
      <c r="V757">
        <f t="shared" si="35"/>
        <v>4336</v>
      </c>
    </row>
    <row r="758" spans="1:22" x14ac:dyDescent="0.25">
      <c r="A758" s="3" t="s">
        <v>786</v>
      </c>
      <c r="B758" s="3" t="s">
        <v>4015</v>
      </c>
      <c r="C758" s="3">
        <v>1719</v>
      </c>
      <c r="D758" s="3">
        <v>888</v>
      </c>
      <c r="E758" s="3">
        <v>569</v>
      </c>
      <c r="F758">
        <v>29</v>
      </c>
      <c r="G758">
        <v>39</v>
      </c>
      <c r="H758">
        <v>32</v>
      </c>
      <c r="I758">
        <v>22</v>
      </c>
      <c r="J758">
        <v>1719</v>
      </c>
      <c r="K758">
        <v>650</v>
      </c>
      <c r="L758">
        <v>205</v>
      </c>
      <c r="M758">
        <v>70</v>
      </c>
      <c r="N758">
        <v>0</v>
      </c>
      <c r="O758">
        <v>45</v>
      </c>
      <c r="P758">
        <v>30</v>
      </c>
      <c r="Q758">
        <v>48</v>
      </c>
      <c r="R758">
        <v>127</v>
      </c>
      <c r="S758">
        <f t="shared" si="33"/>
        <v>205</v>
      </c>
      <c r="T758" t="s">
        <v>6499</v>
      </c>
      <c r="U758">
        <f t="shared" si="34"/>
        <v>1</v>
      </c>
      <c r="V758">
        <f t="shared" si="35"/>
        <v>1719</v>
      </c>
    </row>
    <row r="759" spans="1:22" x14ac:dyDescent="0.25">
      <c r="A759" s="3" t="s">
        <v>787</v>
      </c>
      <c r="B759" s="3" t="s">
        <v>4016</v>
      </c>
      <c r="C759" s="3">
        <v>3111</v>
      </c>
      <c r="D759" s="3">
        <v>1699</v>
      </c>
      <c r="E759" s="3">
        <v>686</v>
      </c>
      <c r="F759">
        <v>65</v>
      </c>
      <c r="G759">
        <v>117</v>
      </c>
      <c r="H759">
        <v>129</v>
      </c>
      <c r="I759">
        <v>46</v>
      </c>
      <c r="J759">
        <v>3192</v>
      </c>
      <c r="K759">
        <v>1240</v>
      </c>
      <c r="L759">
        <v>400</v>
      </c>
      <c r="M759">
        <v>45</v>
      </c>
      <c r="N759">
        <v>105</v>
      </c>
      <c r="O759">
        <v>75</v>
      </c>
      <c r="P759">
        <v>10</v>
      </c>
      <c r="Q759">
        <v>77</v>
      </c>
      <c r="R759">
        <v>310</v>
      </c>
      <c r="S759">
        <f t="shared" si="33"/>
        <v>397</v>
      </c>
      <c r="T759" t="s">
        <v>6499</v>
      </c>
      <c r="U759">
        <f t="shared" si="34"/>
        <v>1</v>
      </c>
      <c r="V759">
        <f t="shared" si="35"/>
        <v>3192</v>
      </c>
    </row>
    <row r="760" spans="1:22" x14ac:dyDescent="0.25">
      <c r="A760" s="3" t="s">
        <v>788</v>
      </c>
      <c r="B760" s="3" t="s">
        <v>4017</v>
      </c>
      <c r="C760" s="3">
        <v>4694</v>
      </c>
      <c r="D760" s="3">
        <v>2307</v>
      </c>
      <c r="E760" s="3">
        <v>1367</v>
      </c>
      <c r="F760">
        <v>115</v>
      </c>
      <c r="G760">
        <v>139</v>
      </c>
      <c r="H760">
        <v>193</v>
      </c>
      <c r="I760">
        <v>77</v>
      </c>
      <c r="J760">
        <v>4694</v>
      </c>
      <c r="K760">
        <v>1945</v>
      </c>
      <c r="L760">
        <v>690</v>
      </c>
      <c r="M760">
        <v>60</v>
      </c>
      <c r="N760">
        <v>75</v>
      </c>
      <c r="O760">
        <v>135</v>
      </c>
      <c r="P760">
        <v>26</v>
      </c>
      <c r="Q760">
        <v>161</v>
      </c>
      <c r="R760">
        <v>343</v>
      </c>
      <c r="S760">
        <f t="shared" si="33"/>
        <v>530</v>
      </c>
      <c r="T760" t="s">
        <v>6499</v>
      </c>
      <c r="U760">
        <f t="shared" si="34"/>
        <v>1</v>
      </c>
      <c r="V760">
        <f t="shared" si="35"/>
        <v>4694</v>
      </c>
    </row>
    <row r="761" spans="1:22" x14ac:dyDescent="0.25">
      <c r="A761" s="3" t="s">
        <v>789</v>
      </c>
      <c r="B761" s="3" t="s">
        <v>4018</v>
      </c>
      <c r="C761" s="3">
        <v>1972</v>
      </c>
      <c r="D761" s="3">
        <v>1169</v>
      </c>
      <c r="E761" s="3">
        <v>664</v>
      </c>
      <c r="F761">
        <v>58</v>
      </c>
      <c r="G761">
        <v>74</v>
      </c>
      <c r="H761">
        <v>57</v>
      </c>
      <c r="I761">
        <v>10</v>
      </c>
      <c r="J761">
        <v>1972</v>
      </c>
      <c r="K761">
        <v>775</v>
      </c>
      <c r="L761">
        <v>340</v>
      </c>
      <c r="M761">
        <v>65</v>
      </c>
      <c r="N761">
        <v>20</v>
      </c>
      <c r="O761">
        <v>95</v>
      </c>
      <c r="P761">
        <v>16</v>
      </c>
      <c r="Q761">
        <v>80</v>
      </c>
      <c r="R761">
        <v>78</v>
      </c>
      <c r="S761">
        <f t="shared" si="33"/>
        <v>174</v>
      </c>
      <c r="T761" t="s">
        <v>6499</v>
      </c>
      <c r="U761">
        <f t="shared" si="34"/>
        <v>1</v>
      </c>
      <c r="V761">
        <f t="shared" si="35"/>
        <v>1972</v>
      </c>
    </row>
    <row r="762" spans="1:22" x14ac:dyDescent="0.25">
      <c r="A762" s="3" t="s">
        <v>257</v>
      </c>
      <c r="B762" s="3" t="s">
        <v>3486</v>
      </c>
      <c r="C762" s="3">
        <v>2913</v>
      </c>
      <c r="D762" s="3">
        <v>386</v>
      </c>
      <c r="E762" s="3">
        <v>196</v>
      </c>
      <c r="F762">
        <v>0</v>
      </c>
      <c r="G762">
        <v>9</v>
      </c>
      <c r="H762">
        <v>15</v>
      </c>
      <c r="I762">
        <v>0</v>
      </c>
      <c r="J762">
        <v>3394</v>
      </c>
      <c r="K762">
        <v>1085</v>
      </c>
      <c r="L762">
        <v>525</v>
      </c>
      <c r="M762">
        <v>0</v>
      </c>
      <c r="N762">
        <v>10</v>
      </c>
      <c r="O762">
        <v>20</v>
      </c>
      <c r="P762">
        <v>11</v>
      </c>
      <c r="Q762">
        <v>0</v>
      </c>
      <c r="R762">
        <v>385</v>
      </c>
      <c r="S762">
        <f t="shared" si="33"/>
        <v>396</v>
      </c>
      <c r="T762" t="s">
        <v>6497</v>
      </c>
      <c r="U762">
        <f t="shared" si="34"/>
        <v>0</v>
      </c>
      <c r="V762">
        <f t="shared" si="35"/>
        <v>0</v>
      </c>
    </row>
    <row r="763" spans="1:22" x14ac:dyDescent="0.25">
      <c r="A763" s="3" t="s">
        <v>790</v>
      </c>
      <c r="B763" s="3" t="s">
        <v>4019</v>
      </c>
      <c r="C763" s="3">
        <v>3301</v>
      </c>
      <c r="D763" s="3">
        <v>1953</v>
      </c>
      <c r="E763" s="3">
        <v>990</v>
      </c>
      <c r="F763">
        <v>39</v>
      </c>
      <c r="G763">
        <v>364</v>
      </c>
      <c r="H763">
        <v>73</v>
      </c>
      <c r="I763">
        <v>105</v>
      </c>
      <c r="J763">
        <v>3301</v>
      </c>
      <c r="K763">
        <v>1015</v>
      </c>
      <c r="L763">
        <v>520</v>
      </c>
      <c r="M763">
        <v>75</v>
      </c>
      <c r="N763">
        <v>30</v>
      </c>
      <c r="O763">
        <v>145</v>
      </c>
      <c r="P763">
        <v>110</v>
      </c>
      <c r="Q763">
        <v>64</v>
      </c>
      <c r="R763">
        <v>467</v>
      </c>
      <c r="S763">
        <f t="shared" si="33"/>
        <v>641</v>
      </c>
      <c r="T763" t="s">
        <v>6499</v>
      </c>
      <c r="U763">
        <f t="shared" si="34"/>
        <v>1</v>
      </c>
      <c r="V763">
        <f t="shared" si="35"/>
        <v>3301</v>
      </c>
    </row>
    <row r="764" spans="1:22" x14ac:dyDescent="0.25">
      <c r="A764" s="3" t="s">
        <v>791</v>
      </c>
      <c r="B764" s="3" t="s">
        <v>4020</v>
      </c>
      <c r="C764" s="3">
        <v>2351</v>
      </c>
      <c r="D764" s="3">
        <v>771</v>
      </c>
      <c r="E764" s="3">
        <v>280</v>
      </c>
      <c r="F764">
        <v>0</v>
      </c>
      <c r="G764">
        <v>36</v>
      </c>
      <c r="H764">
        <v>14</v>
      </c>
      <c r="I764">
        <v>65</v>
      </c>
      <c r="J764">
        <v>2351</v>
      </c>
      <c r="K764">
        <v>920</v>
      </c>
      <c r="L764">
        <v>555</v>
      </c>
      <c r="M764">
        <v>45</v>
      </c>
      <c r="N764">
        <v>130</v>
      </c>
      <c r="O764">
        <v>150</v>
      </c>
      <c r="P764">
        <v>60</v>
      </c>
      <c r="Q764">
        <v>186</v>
      </c>
      <c r="R764">
        <v>302</v>
      </c>
      <c r="S764">
        <f t="shared" si="33"/>
        <v>548</v>
      </c>
      <c r="T764" t="s">
        <v>6499</v>
      </c>
      <c r="U764">
        <f t="shared" si="34"/>
        <v>1</v>
      </c>
      <c r="V764">
        <f t="shared" si="35"/>
        <v>2351</v>
      </c>
    </row>
    <row r="765" spans="1:22" x14ac:dyDescent="0.25">
      <c r="A765" s="3" t="s">
        <v>792</v>
      </c>
      <c r="B765" s="3" t="s">
        <v>4021</v>
      </c>
      <c r="C765" s="3">
        <v>4917</v>
      </c>
      <c r="D765" s="3">
        <v>1946</v>
      </c>
      <c r="E765" s="3">
        <v>730</v>
      </c>
      <c r="F765">
        <v>25</v>
      </c>
      <c r="G765">
        <v>111</v>
      </c>
      <c r="H765">
        <v>272</v>
      </c>
      <c r="I765">
        <v>54</v>
      </c>
      <c r="J765">
        <v>4949</v>
      </c>
      <c r="K765">
        <v>1970</v>
      </c>
      <c r="L765">
        <v>1240</v>
      </c>
      <c r="M765">
        <v>105</v>
      </c>
      <c r="N765">
        <v>190</v>
      </c>
      <c r="O765">
        <v>250</v>
      </c>
      <c r="P765">
        <v>210</v>
      </c>
      <c r="Q765">
        <v>700</v>
      </c>
      <c r="R765">
        <v>327</v>
      </c>
      <c r="S765">
        <f t="shared" si="33"/>
        <v>1237</v>
      </c>
      <c r="T765" t="s">
        <v>6499</v>
      </c>
      <c r="U765">
        <f t="shared" si="34"/>
        <v>1</v>
      </c>
      <c r="V765">
        <f t="shared" si="35"/>
        <v>4949</v>
      </c>
    </row>
    <row r="766" spans="1:22" x14ac:dyDescent="0.25">
      <c r="A766" s="3" t="s">
        <v>793</v>
      </c>
      <c r="B766" s="3" t="s">
        <v>4022</v>
      </c>
      <c r="C766" s="3">
        <v>1583</v>
      </c>
      <c r="D766" s="3">
        <v>431</v>
      </c>
      <c r="E766" s="3">
        <v>250</v>
      </c>
      <c r="F766">
        <v>33</v>
      </c>
      <c r="G766">
        <v>37</v>
      </c>
      <c r="H766">
        <v>19</v>
      </c>
      <c r="I766">
        <v>12</v>
      </c>
      <c r="J766">
        <v>1583</v>
      </c>
      <c r="K766">
        <v>595</v>
      </c>
      <c r="L766">
        <v>270</v>
      </c>
      <c r="M766">
        <v>100</v>
      </c>
      <c r="N766">
        <v>4</v>
      </c>
      <c r="O766">
        <v>55</v>
      </c>
      <c r="P766">
        <v>71</v>
      </c>
      <c r="Q766">
        <v>70</v>
      </c>
      <c r="R766">
        <v>72</v>
      </c>
      <c r="S766">
        <f t="shared" si="33"/>
        <v>213</v>
      </c>
      <c r="T766" t="s">
        <v>6499</v>
      </c>
      <c r="U766">
        <f t="shared" si="34"/>
        <v>1</v>
      </c>
      <c r="V766">
        <f t="shared" si="35"/>
        <v>1583</v>
      </c>
    </row>
    <row r="767" spans="1:22" x14ac:dyDescent="0.25">
      <c r="A767" s="3" t="s">
        <v>794</v>
      </c>
      <c r="B767" s="3" t="s">
        <v>4023</v>
      </c>
      <c r="C767" s="3">
        <v>2572</v>
      </c>
      <c r="D767" s="3">
        <v>1242</v>
      </c>
      <c r="E767" s="3">
        <v>590</v>
      </c>
      <c r="F767">
        <v>33</v>
      </c>
      <c r="G767">
        <v>37</v>
      </c>
      <c r="H767">
        <v>56</v>
      </c>
      <c r="I767">
        <v>97</v>
      </c>
      <c r="J767">
        <v>2572</v>
      </c>
      <c r="K767">
        <v>830</v>
      </c>
      <c r="L767">
        <v>525</v>
      </c>
      <c r="M767">
        <v>50</v>
      </c>
      <c r="N767">
        <v>75</v>
      </c>
      <c r="O767">
        <v>165</v>
      </c>
      <c r="P767">
        <v>35</v>
      </c>
      <c r="Q767">
        <v>132</v>
      </c>
      <c r="R767">
        <v>354</v>
      </c>
      <c r="S767">
        <f t="shared" si="33"/>
        <v>521</v>
      </c>
      <c r="T767" t="s">
        <v>6499</v>
      </c>
      <c r="U767">
        <f t="shared" si="34"/>
        <v>1</v>
      </c>
      <c r="V767">
        <f t="shared" si="35"/>
        <v>2572</v>
      </c>
    </row>
    <row r="768" spans="1:22" x14ac:dyDescent="0.25">
      <c r="A768" s="3" t="s">
        <v>795</v>
      </c>
      <c r="B768" s="3" t="s">
        <v>4024</v>
      </c>
      <c r="C768" s="3">
        <v>2503</v>
      </c>
      <c r="D768" s="3">
        <v>1301</v>
      </c>
      <c r="E768" s="3">
        <v>555</v>
      </c>
      <c r="F768">
        <v>11</v>
      </c>
      <c r="G768">
        <v>18</v>
      </c>
      <c r="H768">
        <v>28</v>
      </c>
      <c r="I768">
        <v>71</v>
      </c>
      <c r="J768">
        <v>2503</v>
      </c>
      <c r="K768">
        <v>830</v>
      </c>
      <c r="L768">
        <v>620</v>
      </c>
      <c r="M768">
        <v>115</v>
      </c>
      <c r="N768">
        <v>60</v>
      </c>
      <c r="O768">
        <v>145</v>
      </c>
      <c r="P768">
        <v>141</v>
      </c>
      <c r="Q768">
        <v>200</v>
      </c>
      <c r="R768">
        <v>211</v>
      </c>
      <c r="S768">
        <f t="shared" si="33"/>
        <v>552</v>
      </c>
      <c r="T768" t="s">
        <v>6499</v>
      </c>
      <c r="U768">
        <f t="shared" si="34"/>
        <v>1</v>
      </c>
      <c r="V768">
        <f t="shared" si="35"/>
        <v>2503</v>
      </c>
    </row>
    <row r="769" spans="1:22" x14ac:dyDescent="0.25">
      <c r="A769" s="3" t="s">
        <v>258</v>
      </c>
      <c r="B769" s="3" t="s">
        <v>3487</v>
      </c>
      <c r="C769" s="3">
        <v>1956</v>
      </c>
      <c r="D769" s="3">
        <v>342</v>
      </c>
      <c r="E769" s="3">
        <v>247</v>
      </c>
      <c r="F769">
        <v>14</v>
      </c>
      <c r="G769">
        <v>75</v>
      </c>
      <c r="H769">
        <v>0</v>
      </c>
      <c r="I769">
        <v>0</v>
      </c>
      <c r="J769">
        <v>1956</v>
      </c>
      <c r="K769">
        <v>980</v>
      </c>
      <c r="L769">
        <v>515</v>
      </c>
      <c r="M769">
        <v>25</v>
      </c>
      <c r="N769">
        <v>0</v>
      </c>
      <c r="O769">
        <v>60</v>
      </c>
      <c r="P769">
        <v>36</v>
      </c>
      <c r="Q769">
        <v>17</v>
      </c>
      <c r="R769">
        <v>328</v>
      </c>
      <c r="S769">
        <f t="shared" si="33"/>
        <v>381</v>
      </c>
      <c r="T769" t="s">
        <v>6498</v>
      </c>
      <c r="U769">
        <f t="shared" si="34"/>
        <v>0</v>
      </c>
      <c r="V769">
        <f t="shared" si="35"/>
        <v>0</v>
      </c>
    </row>
    <row r="770" spans="1:22" x14ac:dyDescent="0.25">
      <c r="A770" s="3" t="s">
        <v>259</v>
      </c>
      <c r="B770" s="3" t="s">
        <v>3488</v>
      </c>
      <c r="C770" s="3">
        <v>4307</v>
      </c>
      <c r="D770" s="3">
        <v>547</v>
      </c>
      <c r="E770" s="3">
        <v>384</v>
      </c>
      <c r="F770">
        <v>14</v>
      </c>
      <c r="G770">
        <v>0</v>
      </c>
      <c r="H770">
        <v>0</v>
      </c>
      <c r="I770">
        <v>0</v>
      </c>
      <c r="J770">
        <v>4308</v>
      </c>
      <c r="K770">
        <v>1855</v>
      </c>
      <c r="L770">
        <v>900</v>
      </c>
      <c r="M770">
        <v>10</v>
      </c>
      <c r="N770">
        <v>0</v>
      </c>
      <c r="O770">
        <v>55</v>
      </c>
      <c r="P770">
        <v>299</v>
      </c>
      <c r="Q770">
        <v>40</v>
      </c>
      <c r="R770">
        <v>438</v>
      </c>
      <c r="S770">
        <f t="shared" si="33"/>
        <v>777</v>
      </c>
      <c r="T770" t="s">
        <v>6497</v>
      </c>
      <c r="U770">
        <f t="shared" si="34"/>
        <v>0</v>
      </c>
      <c r="V770">
        <f t="shared" si="35"/>
        <v>0</v>
      </c>
    </row>
    <row r="771" spans="1:22" x14ac:dyDescent="0.25">
      <c r="A771" s="3" t="s">
        <v>260</v>
      </c>
      <c r="B771" s="3" t="s">
        <v>3489</v>
      </c>
      <c r="C771" s="3">
        <v>5096</v>
      </c>
      <c r="D771" s="3">
        <v>868</v>
      </c>
      <c r="E771" s="3">
        <v>668</v>
      </c>
      <c r="F771">
        <v>78</v>
      </c>
      <c r="G771">
        <v>90</v>
      </c>
      <c r="H771">
        <v>34</v>
      </c>
      <c r="I771">
        <v>0</v>
      </c>
      <c r="J771">
        <v>5096</v>
      </c>
      <c r="K771">
        <v>2810</v>
      </c>
      <c r="L771">
        <v>1125</v>
      </c>
      <c r="M771">
        <v>90</v>
      </c>
      <c r="N771">
        <v>25</v>
      </c>
      <c r="O771">
        <v>125</v>
      </c>
      <c r="P771">
        <v>444</v>
      </c>
      <c r="Q771">
        <v>59</v>
      </c>
      <c r="R771">
        <v>649</v>
      </c>
      <c r="S771">
        <f t="shared" ref="S771:S834" si="36">SUM(P771:R771)</f>
        <v>1152</v>
      </c>
      <c r="T771" t="s">
        <v>6497</v>
      </c>
      <c r="U771">
        <f t="shared" ref="U771:U834" si="37">IF(T771="High Revitalization Impact Area",1,0)</f>
        <v>0</v>
      </c>
      <c r="V771">
        <f t="shared" ref="V771:V834" si="38">IF(U771=1,J771,0)</f>
        <v>0</v>
      </c>
    </row>
    <row r="772" spans="1:22" x14ac:dyDescent="0.25">
      <c r="A772" s="3" t="s">
        <v>261</v>
      </c>
      <c r="B772" s="3" t="s">
        <v>3490</v>
      </c>
      <c r="C772" s="3">
        <v>6187</v>
      </c>
      <c r="D772" s="3">
        <v>425</v>
      </c>
      <c r="E772" s="3">
        <v>296</v>
      </c>
      <c r="F772">
        <v>22</v>
      </c>
      <c r="G772">
        <v>0</v>
      </c>
      <c r="H772">
        <v>37</v>
      </c>
      <c r="I772">
        <v>0</v>
      </c>
      <c r="J772">
        <v>6187</v>
      </c>
      <c r="K772">
        <v>3855</v>
      </c>
      <c r="L772">
        <v>1290</v>
      </c>
      <c r="M772">
        <v>90</v>
      </c>
      <c r="N772">
        <v>50</v>
      </c>
      <c r="O772">
        <v>115</v>
      </c>
      <c r="P772">
        <v>559</v>
      </c>
      <c r="Q772">
        <v>44</v>
      </c>
      <c r="R772">
        <v>410</v>
      </c>
      <c r="S772">
        <f t="shared" si="36"/>
        <v>1013</v>
      </c>
      <c r="T772" t="s">
        <v>6497</v>
      </c>
      <c r="U772">
        <f t="shared" si="37"/>
        <v>0</v>
      </c>
      <c r="V772">
        <f t="shared" si="38"/>
        <v>0</v>
      </c>
    </row>
    <row r="773" spans="1:22" x14ac:dyDescent="0.25">
      <c r="A773" s="3" t="s">
        <v>262</v>
      </c>
      <c r="B773" s="3" t="s">
        <v>3491</v>
      </c>
      <c r="C773" s="3">
        <v>1914</v>
      </c>
      <c r="D773" s="3">
        <v>298</v>
      </c>
      <c r="E773" s="3">
        <v>190</v>
      </c>
      <c r="F773">
        <v>5</v>
      </c>
      <c r="G773">
        <v>43</v>
      </c>
      <c r="H773">
        <v>12</v>
      </c>
      <c r="I773">
        <v>4</v>
      </c>
      <c r="J773">
        <v>1914</v>
      </c>
      <c r="K773">
        <v>740</v>
      </c>
      <c r="L773">
        <v>475</v>
      </c>
      <c r="M773">
        <v>30</v>
      </c>
      <c r="N773">
        <v>20</v>
      </c>
      <c r="O773">
        <v>15</v>
      </c>
      <c r="P773">
        <v>177</v>
      </c>
      <c r="Q773">
        <v>19</v>
      </c>
      <c r="R773">
        <v>98</v>
      </c>
      <c r="S773">
        <f t="shared" si="36"/>
        <v>294</v>
      </c>
      <c r="T773" t="s">
        <v>6497</v>
      </c>
      <c r="U773">
        <f t="shared" si="37"/>
        <v>0</v>
      </c>
      <c r="V773">
        <f t="shared" si="38"/>
        <v>0</v>
      </c>
    </row>
    <row r="774" spans="1:22" x14ac:dyDescent="0.25">
      <c r="A774" s="3" t="s">
        <v>263</v>
      </c>
      <c r="B774" s="3" t="s">
        <v>3492</v>
      </c>
      <c r="C774" s="3">
        <v>1670</v>
      </c>
      <c r="D774" s="3">
        <v>45</v>
      </c>
      <c r="E774" s="3">
        <v>39</v>
      </c>
      <c r="F774">
        <v>2</v>
      </c>
      <c r="G774">
        <v>8</v>
      </c>
      <c r="H774">
        <v>0</v>
      </c>
      <c r="I774">
        <v>0</v>
      </c>
      <c r="J774">
        <v>1670</v>
      </c>
      <c r="K774">
        <v>660</v>
      </c>
      <c r="L774">
        <v>390</v>
      </c>
      <c r="M774">
        <v>4</v>
      </c>
      <c r="N774">
        <v>4</v>
      </c>
      <c r="O774">
        <v>40</v>
      </c>
      <c r="P774">
        <v>81</v>
      </c>
      <c r="Q774">
        <v>0</v>
      </c>
      <c r="R774">
        <v>171</v>
      </c>
      <c r="S774">
        <f t="shared" si="36"/>
        <v>252</v>
      </c>
      <c r="T774" t="s">
        <v>6497</v>
      </c>
      <c r="U774">
        <f t="shared" si="37"/>
        <v>0</v>
      </c>
      <c r="V774">
        <f t="shared" si="38"/>
        <v>0</v>
      </c>
    </row>
    <row r="775" spans="1:22" x14ac:dyDescent="0.25">
      <c r="A775" s="3" t="s">
        <v>264</v>
      </c>
      <c r="B775" s="3" t="s">
        <v>3493</v>
      </c>
      <c r="C775" s="3">
        <v>2605</v>
      </c>
      <c r="D775" s="3">
        <v>253</v>
      </c>
      <c r="E775" s="3">
        <v>164</v>
      </c>
      <c r="F775">
        <v>0</v>
      </c>
      <c r="G775">
        <v>36</v>
      </c>
      <c r="H775">
        <v>10</v>
      </c>
      <c r="I775">
        <v>0</v>
      </c>
      <c r="J775">
        <v>2613</v>
      </c>
      <c r="K775">
        <v>1120</v>
      </c>
      <c r="L775">
        <v>670</v>
      </c>
      <c r="M775">
        <v>0</v>
      </c>
      <c r="N775">
        <v>15</v>
      </c>
      <c r="O775">
        <v>35</v>
      </c>
      <c r="P775">
        <v>105</v>
      </c>
      <c r="Q775">
        <v>9</v>
      </c>
      <c r="R775">
        <v>164</v>
      </c>
      <c r="S775">
        <f t="shared" si="36"/>
        <v>278</v>
      </c>
      <c r="T775" t="s">
        <v>6498</v>
      </c>
      <c r="U775">
        <f t="shared" si="37"/>
        <v>0</v>
      </c>
      <c r="V775">
        <f t="shared" si="38"/>
        <v>0</v>
      </c>
    </row>
    <row r="776" spans="1:22" x14ac:dyDescent="0.25">
      <c r="A776" s="3" t="s">
        <v>796</v>
      </c>
      <c r="B776" s="3" t="s">
        <v>4025</v>
      </c>
      <c r="C776" s="3">
        <v>3381</v>
      </c>
      <c r="D776" s="3">
        <v>241</v>
      </c>
      <c r="E776" s="3">
        <v>10</v>
      </c>
      <c r="F776">
        <v>0</v>
      </c>
      <c r="G776">
        <v>0</v>
      </c>
      <c r="H776">
        <v>34</v>
      </c>
      <c r="I776">
        <v>40</v>
      </c>
      <c r="J776">
        <v>3381</v>
      </c>
      <c r="K776">
        <v>1180</v>
      </c>
      <c r="L776">
        <v>1110</v>
      </c>
      <c r="M776">
        <v>30</v>
      </c>
      <c r="N776">
        <v>40</v>
      </c>
      <c r="O776">
        <v>55</v>
      </c>
      <c r="P776">
        <v>109</v>
      </c>
      <c r="Q776">
        <v>323</v>
      </c>
      <c r="R776">
        <v>649</v>
      </c>
      <c r="S776">
        <f t="shared" si="36"/>
        <v>1081</v>
      </c>
      <c r="T776" t="s">
        <v>6497</v>
      </c>
      <c r="U776">
        <f t="shared" si="37"/>
        <v>0</v>
      </c>
      <c r="V776">
        <f t="shared" si="38"/>
        <v>0</v>
      </c>
    </row>
    <row r="777" spans="1:22" x14ac:dyDescent="0.25">
      <c r="A777" s="3" t="s">
        <v>797</v>
      </c>
      <c r="B777" s="3" t="s">
        <v>4026</v>
      </c>
      <c r="C777" s="3">
        <v>3791</v>
      </c>
      <c r="D777" s="3">
        <v>556</v>
      </c>
      <c r="E777" s="3">
        <v>403</v>
      </c>
      <c r="F777">
        <v>45</v>
      </c>
      <c r="G777">
        <v>19</v>
      </c>
      <c r="H777">
        <v>0</v>
      </c>
      <c r="I777">
        <v>0</v>
      </c>
      <c r="J777">
        <v>3791</v>
      </c>
      <c r="K777">
        <v>1620</v>
      </c>
      <c r="L777">
        <v>1240</v>
      </c>
      <c r="M777">
        <v>80</v>
      </c>
      <c r="N777">
        <v>220</v>
      </c>
      <c r="O777">
        <v>140</v>
      </c>
      <c r="P777">
        <v>64</v>
      </c>
      <c r="Q777">
        <v>187</v>
      </c>
      <c r="R777">
        <v>944</v>
      </c>
      <c r="S777">
        <f t="shared" si="36"/>
        <v>1195</v>
      </c>
      <c r="T777" t="s">
        <v>6497</v>
      </c>
      <c r="U777">
        <f t="shared" si="37"/>
        <v>0</v>
      </c>
      <c r="V777">
        <f t="shared" si="38"/>
        <v>0</v>
      </c>
    </row>
    <row r="778" spans="1:22" x14ac:dyDescent="0.25">
      <c r="A778" s="3" t="s">
        <v>798</v>
      </c>
      <c r="B778" s="3" t="s">
        <v>4027</v>
      </c>
      <c r="C778" s="3">
        <v>3929</v>
      </c>
      <c r="D778" s="3">
        <v>598</v>
      </c>
      <c r="E778" s="3">
        <v>292</v>
      </c>
      <c r="F778">
        <v>54</v>
      </c>
      <c r="G778">
        <v>8</v>
      </c>
      <c r="H778">
        <v>9</v>
      </c>
      <c r="I778">
        <v>45</v>
      </c>
      <c r="J778">
        <v>3929</v>
      </c>
      <c r="K778">
        <v>1355</v>
      </c>
      <c r="L778">
        <v>1325</v>
      </c>
      <c r="M778">
        <v>65</v>
      </c>
      <c r="N778">
        <v>95</v>
      </c>
      <c r="O778">
        <v>55</v>
      </c>
      <c r="P778">
        <v>88</v>
      </c>
      <c r="Q778">
        <v>432</v>
      </c>
      <c r="R778">
        <v>706</v>
      </c>
      <c r="S778">
        <f t="shared" si="36"/>
        <v>1226</v>
      </c>
      <c r="T778" t="s">
        <v>6497</v>
      </c>
      <c r="U778">
        <f t="shared" si="37"/>
        <v>0</v>
      </c>
      <c r="V778">
        <f t="shared" si="38"/>
        <v>0</v>
      </c>
    </row>
    <row r="779" spans="1:22" x14ac:dyDescent="0.25">
      <c r="A779" s="3" t="s">
        <v>799</v>
      </c>
      <c r="B779" s="3" t="s">
        <v>4028</v>
      </c>
      <c r="C779" s="3">
        <v>1928</v>
      </c>
      <c r="D779" s="3">
        <v>115</v>
      </c>
      <c r="E779" s="3">
        <v>29</v>
      </c>
      <c r="F779">
        <v>15</v>
      </c>
      <c r="G779">
        <v>0</v>
      </c>
      <c r="H779">
        <v>0</v>
      </c>
      <c r="I779">
        <v>20</v>
      </c>
      <c r="J779">
        <v>1935</v>
      </c>
      <c r="K779">
        <v>670</v>
      </c>
      <c r="L779">
        <v>630</v>
      </c>
      <c r="M779">
        <v>20</v>
      </c>
      <c r="N779">
        <v>20</v>
      </c>
      <c r="O779">
        <v>60</v>
      </c>
      <c r="P779">
        <v>87</v>
      </c>
      <c r="Q779">
        <v>509</v>
      </c>
      <c r="R779">
        <v>23</v>
      </c>
      <c r="S779">
        <f t="shared" si="36"/>
        <v>619</v>
      </c>
      <c r="T779" t="s">
        <v>6497</v>
      </c>
      <c r="U779">
        <f t="shared" si="37"/>
        <v>0</v>
      </c>
      <c r="V779">
        <f t="shared" si="38"/>
        <v>0</v>
      </c>
    </row>
    <row r="780" spans="1:22" x14ac:dyDescent="0.25">
      <c r="A780" s="3" t="s">
        <v>800</v>
      </c>
      <c r="B780" s="3" t="s">
        <v>4029</v>
      </c>
      <c r="C780" s="3">
        <v>1902</v>
      </c>
      <c r="D780" s="3">
        <v>111</v>
      </c>
      <c r="E780" s="3">
        <v>41</v>
      </c>
      <c r="F780">
        <v>5</v>
      </c>
      <c r="G780">
        <v>0</v>
      </c>
      <c r="H780">
        <v>0</v>
      </c>
      <c r="I780">
        <v>23</v>
      </c>
      <c r="J780">
        <v>1909</v>
      </c>
      <c r="K780">
        <v>780</v>
      </c>
      <c r="L780">
        <v>705</v>
      </c>
      <c r="M780">
        <v>25</v>
      </c>
      <c r="N780">
        <v>40</v>
      </c>
      <c r="O780">
        <v>50</v>
      </c>
      <c r="P780">
        <v>45</v>
      </c>
      <c r="Q780">
        <v>485</v>
      </c>
      <c r="R780">
        <v>106</v>
      </c>
      <c r="S780">
        <f t="shared" si="36"/>
        <v>636</v>
      </c>
      <c r="T780" t="s">
        <v>6497</v>
      </c>
      <c r="U780">
        <f t="shared" si="37"/>
        <v>0</v>
      </c>
      <c r="V780">
        <f t="shared" si="38"/>
        <v>0</v>
      </c>
    </row>
    <row r="781" spans="1:22" x14ac:dyDescent="0.25">
      <c r="A781" s="3" t="s">
        <v>801</v>
      </c>
      <c r="B781" s="3" t="s">
        <v>4030</v>
      </c>
      <c r="C781" s="3">
        <v>1768</v>
      </c>
      <c r="D781" s="3">
        <v>155</v>
      </c>
      <c r="E781" s="3">
        <v>51</v>
      </c>
      <c r="F781">
        <v>0</v>
      </c>
      <c r="G781">
        <v>0</v>
      </c>
      <c r="H781">
        <v>0</v>
      </c>
      <c r="I781">
        <v>0</v>
      </c>
      <c r="J781">
        <v>1768</v>
      </c>
      <c r="K781">
        <v>610</v>
      </c>
      <c r="L781">
        <v>540</v>
      </c>
      <c r="M781">
        <v>20</v>
      </c>
      <c r="N781">
        <v>4</v>
      </c>
      <c r="O781">
        <v>70</v>
      </c>
      <c r="P781">
        <v>15</v>
      </c>
      <c r="Q781">
        <v>166</v>
      </c>
      <c r="R781">
        <v>336</v>
      </c>
      <c r="S781">
        <f t="shared" si="36"/>
        <v>517</v>
      </c>
      <c r="T781" t="s">
        <v>6497</v>
      </c>
      <c r="U781">
        <f t="shared" si="37"/>
        <v>0</v>
      </c>
      <c r="V781">
        <f t="shared" si="38"/>
        <v>0</v>
      </c>
    </row>
    <row r="782" spans="1:22" x14ac:dyDescent="0.25">
      <c r="A782" s="3" t="s">
        <v>802</v>
      </c>
      <c r="B782" s="3" t="s">
        <v>4031</v>
      </c>
      <c r="C782" s="3">
        <v>3069</v>
      </c>
      <c r="D782" s="3">
        <v>386</v>
      </c>
      <c r="E782" s="3">
        <v>169</v>
      </c>
      <c r="F782">
        <v>67</v>
      </c>
      <c r="G782">
        <v>0</v>
      </c>
      <c r="H782">
        <v>69</v>
      </c>
      <c r="I782">
        <v>21</v>
      </c>
      <c r="J782">
        <v>3078</v>
      </c>
      <c r="K782">
        <v>1340</v>
      </c>
      <c r="L782">
        <v>685</v>
      </c>
      <c r="M782">
        <v>30</v>
      </c>
      <c r="N782">
        <v>15</v>
      </c>
      <c r="O782">
        <v>65</v>
      </c>
      <c r="P782">
        <v>87</v>
      </c>
      <c r="Q782">
        <v>133</v>
      </c>
      <c r="R782">
        <v>388</v>
      </c>
      <c r="S782">
        <f t="shared" si="36"/>
        <v>608</v>
      </c>
      <c r="T782" t="s">
        <v>6497</v>
      </c>
      <c r="U782">
        <f t="shared" si="37"/>
        <v>0</v>
      </c>
      <c r="V782">
        <f t="shared" si="38"/>
        <v>0</v>
      </c>
    </row>
    <row r="783" spans="1:22" x14ac:dyDescent="0.25">
      <c r="A783" s="3" t="s">
        <v>803</v>
      </c>
      <c r="B783" s="3" t="s">
        <v>4032</v>
      </c>
      <c r="C783" s="3">
        <v>2703</v>
      </c>
      <c r="D783" s="3">
        <v>927</v>
      </c>
      <c r="E783" s="3">
        <v>421</v>
      </c>
      <c r="F783">
        <v>56</v>
      </c>
      <c r="G783">
        <v>55</v>
      </c>
      <c r="H783">
        <v>71</v>
      </c>
      <c r="I783">
        <v>38</v>
      </c>
      <c r="J783">
        <v>2703</v>
      </c>
      <c r="K783">
        <v>895</v>
      </c>
      <c r="L783">
        <v>720</v>
      </c>
      <c r="M783">
        <v>80</v>
      </c>
      <c r="N783">
        <v>120</v>
      </c>
      <c r="O783">
        <v>165</v>
      </c>
      <c r="P783">
        <v>361</v>
      </c>
      <c r="Q783">
        <v>323</v>
      </c>
      <c r="R783">
        <v>47</v>
      </c>
      <c r="S783">
        <f t="shared" si="36"/>
        <v>731</v>
      </c>
      <c r="T783" t="s">
        <v>6499</v>
      </c>
      <c r="U783">
        <f t="shared" si="37"/>
        <v>1</v>
      </c>
      <c r="V783">
        <f t="shared" si="38"/>
        <v>2703</v>
      </c>
    </row>
    <row r="784" spans="1:22" x14ac:dyDescent="0.25">
      <c r="A784" s="3" t="s">
        <v>804</v>
      </c>
      <c r="B784" s="3" t="s">
        <v>4033</v>
      </c>
      <c r="C784" s="3">
        <v>5262</v>
      </c>
      <c r="D784" s="3">
        <v>2325</v>
      </c>
      <c r="E784" s="3">
        <v>1421</v>
      </c>
      <c r="F784">
        <v>119</v>
      </c>
      <c r="G784">
        <v>382</v>
      </c>
      <c r="H784">
        <v>176</v>
      </c>
      <c r="I784">
        <v>43</v>
      </c>
      <c r="J784">
        <v>5262</v>
      </c>
      <c r="K784">
        <v>2270</v>
      </c>
      <c r="L784">
        <v>965</v>
      </c>
      <c r="M784">
        <v>205</v>
      </c>
      <c r="N784">
        <v>135</v>
      </c>
      <c r="O784">
        <v>105</v>
      </c>
      <c r="P784">
        <v>102</v>
      </c>
      <c r="Q784">
        <v>431</v>
      </c>
      <c r="R784">
        <v>461</v>
      </c>
      <c r="S784">
        <f t="shared" si="36"/>
        <v>994</v>
      </c>
      <c r="T784" t="s">
        <v>6499</v>
      </c>
      <c r="U784">
        <f t="shared" si="37"/>
        <v>1</v>
      </c>
      <c r="V784">
        <f t="shared" si="38"/>
        <v>5262</v>
      </c>
    </row>
    <row r="785" spans="1:22" x14ac:dyDescent="0.25">
      <c r="A785" s="3" t="s">
        <v>805</v>
      </c>
      <c r="B785" s="3" t="s">
        <v>4034</v>
      </c>
      <c r="C785" s="3">
        <v>2897</v>
      </c>
      <c r="D785" s="3">
        <v>799</v>
      </c>
      <c r="E785" s="3">
        <v>293</v>
      </c>
      <c r="F785">
        <v>59</v>
      </c>
      <c r="G785">
        <v>11</v>
      </c>
      <c r="H785">
        <v>60</v>
      </c>
      <c r="I785">
        <v>54</v>
      </c>
      <c r="J785">
        <v>3098</v>
      </c>
      <c r="K785">
        <v>1125</v>
      </c>
      <c r="L785">
        <v>760</v>
      </c>
      <c r="M785">
        <v>55</v>
      </c>
      <c r="N785">
        <v>150</v>
      </c>
      <c r="O785">
        <v>140</v>
      </c>
      <c r="P785">
        <v>191</v>
      </c>
      <c r="Q785">
        <v>319</v>
      </c>
      <c r="R785">
        <v>164</v>
      </c>
      <c r="S785">
        <f t="shared" si="36"/>
        <v>674</v>
      </c>
      <c r="T785" t="s">
        <v>6498</v>
      </c>
      <c r="U785">
        <f t="shared" si="37"/>
        <v>0</v>
      </c>
      <c r="V785">
        <f t="shared" si="38"/>
        <v>0</v>
      </c>
    </row>
    <row r="786" spans="1:22" x14ac:dyDescent="0.25">
      <c r="A786" s="3" t="s">
        <v>806</v>
      </c>
      <c r="B786" s="3" t="s">
        <v>4035</v>
      </c>
      <c r="C786" s="3">
        <v>1103</v>
      </c>
      <c r="D786" s="3">
        <v>482</v>
      </c>
      <c r="E786" s="3">
        <v>184</v>
      </c>
      <c r="F786">
        <v>13</v>
      </c>
      <c r="G786">
        <v>20</v>
      </c>
      <c r="H786">
        <v>13</v>
      </c>
      <c r="I786">
        <v>34</v>
      </c>
      <c r="J786">
        <v>1103</v>
      </c>
      <c r="K786">
        <v>420</v>
      </c>
      <c r="L786">
        <v>285</v>
      </c>
      <c r="M786">
        <v>50</v>
      </c>
      <c r="N786">
        <v>35</v>
      </c>
      <c r="O786">
        <v>50</v>
      </c>
      <c r="P786">
        <v>37</v>
      </c>
      <c r="Q786">
        <v>94</v>
      </c>
      <c r="R786">
        <v>131</v>
      </c>
      <c r="S786">
        <f t="shared" si="36"/>
        <v>262</v>
      </c>
      <c r="T786" t="s">
        <v>6499</v>
      </c>
      <c r="U786">
        <f t="shared" si="37"/>
        <v>1</v>
      </c>
      <c r="V786">
        <f t="shared" si="38"/>
        <v>1103</v>
      </c>
    </row>
    <row r="787" spans="1:22" x14ac:dyDescent="0.25">
      <c r="A787" s="3" t="s">
        <v>807</v>
      </c>
      <c r="B787" s="3" t="s">
        <v>4036</v>
      </c>
      <c r="C787" s="3">
        <v>4128</v>
      </c>
      <c r="D787" s="3">
        <v>1044</v>
      </c>
      <c r="E787" s="3">
        <v>639</v>
      </c>
      <c r="F787">
        <v>96</v>
      </c>
      <c r="G787">
        <v>26</v>
      </c>
      <c r="H787">
        <v>53</v>
      </c>
      <c r="I787">
        <v>55</v>
      </c>
      <c r="J787">
        <v>4141</v>
      </c>
      <c r="K787">
        <v>1360</v>
      </c>
      <c r="L787">
        <v>1065</v>
      </c>
      <c r="M787">
        <v>65</v>
      </c>
      <c r="N787">
        <v>120</v>
      </c>
      <c r="O787">
        <v>110</v>
      </c>
      <c r="P787">
        <v>173</v>
      </c>
      <c r="Q787">
        <v>409</v>
      </c>
      <c r="R787">
        <v>299</v>
      </c>
      <c r="S787">
        <f t="shared" si="36"/>
        <v>881</v>
      </c>
      <c r="T787" t="s">
        <v>6497</v>
      </c>
      <c r="U787">
        <f t="shared" si="37"/>
        <v>0</v>
      </c>
      <c r="V787">
        <f t="shared" si="38"/>
        <v>0</v>
      </c>
    </row>
    <row r="788" spans="1:22" x14ac:dyDescent="0.25">
      <c r="A788" s="3" t="s">
        <v>808</v>
      </c>
      <c r="B788" s="3" t="s">
        <v>4037</v>
      </c>
      <c r="C788" s="3">
        <v>4233</v>
      </c>
      <c r="D788" s="3">
        <v>1585</v>
      </c>
      <c r="E788" s="3">
        <v>1166</v>
      </c>
      <c r="F788">
        <v>81</v>
      </c>
      <c r="G788">
        <v>90</v>
      </c>
      <c r="H788">
        <v>83</v>
      </c>
      <c r="I788">
        <v>70</v>
      </c>
      <c r="J788">
        <v>4233</v>
      </c>
      <c r="K788">
        <v>1515</v>
      </c>
      <c r="L788">
        <v>1250</v>
      </c>
      <c r="M788">
        <v>215</v>
      </c>
      <c r="N788">
        <v>125</v>
      </c>
      <c r="O788">
        <v>200</v>
      </c>
      <c r="P788">
        <v>350</v>
      </c>
      <c r="Q788">
        <v>529</v>
      </c>
      <c r="R788">
        <v>235</v>
      </c>
      <c r="S788">
        <f t="shared" si="36"/>
        <v>1114</v>
      </c>
      <c r="T788" t="s">
        <v>6499</v>
      </c>
      <c r="U788">
        <f t="shared" si="37"/>
        <v>1</v>
      </c>
      <c r="V788">
        <f t="shared" si="38"/>
        <v>4233</v>
      </c>
    </row>
    <row r="789" spans="1:22" x14ac:dyDescent="0.25">
      <c r="A789" s="3" t="s">
        <v>809</v>
      </c>
      <c r="B789" s="3" t="s">
        <v>4038</v>
      </c>
      <c r="C789" s="3">
        <v>3758</v>
      </c>
      <c r="D789" s="3">
        <v>1980</v>
      </c>
      <c r="E789" s="3">
        <v>1095</v>
      </c>
      <c r="F789">
        <v>32</v>
      </c>
      <c r="G789">
        <v>80</v>
      </c>
      <c r="H789">
        <v>74</v>
      </c>
      <c r="I789">
        <v>172</v>
      </c>
      <c r="J789">
        <v>3758</v>
      </c>
      <c r="K789">
        <v>1180</v>
      </c>
      <c r="L789">
        <v>845</v>
      </c>
      <c r="M789">
        <v>150</v>
      </c>
      <c r="N789">
        <v>135</v>
      </c>
      <c r="O789">
        <v>195</v>
      </c>
      <c r="P789">
        <v>134</v>
      </c>
      <c r="Q789">
        <v>300</v>
      </c>
      <c r="R789">
        <v>361</v>
      </c>
      <c r="S789">
        <f t="shared" si="36"/>
        <v>795</v>
      </c>
      <c r="T789" t="s">
        <v>6499</v>
      </c>
      <c r="U789">
        <f t="shared" si="37"/>
        <v>1</v>
      </c>
      <c r="V789">
        <f t="shared" si="38"/>
        <v>3758</v>
      </c>
    </row>
    <row r="790" spans="1:22" x14ac:dyDescent="0.25">
      <c r="A790" s="3" t="s">
        <v>810</v>
      </c>
      <c r="B790" s="3" t="s">
        <v>4039</v>
      </c>
      <c r="C790" s="3">
        <v>2431</v>
      </c>
      <c r="D790" s="3">
        <v>1166</v>
      </c>
      <c r="E790" s="3">
        <v>493</v>
      </c>
      <c r="F790">
        <v>0</v>
      </c>
      <c r="G790">
        <v>37</v>
      </c>
      <c r="H790">
        <v>48</v>
      </c>
      <c r="I790">
        <v>10</v>
      </c>
      <c r="J790">
        <v>2444</v>
      </c>
      <c r="K790">
        <v>720</v>
      </c>
      <c r="L790">
        <v>570</v>
      </c>
      <c r="M790">
        <v>100</v>
      </c>
      <c r="N790">
        <v>130</v>
      </c>
      <c r="O790">
        <v>110</v>
      </c>
      <c r="P790">
        <v>123</v>
      </c>
      <c r="Q790">
        <v>314</v>
      </c>
      <c r="R790">
        <v>141</v>
      </c>
      <c r="S790">
        <f t="shared" si="36"/>
        <v>578</v>
      </c>
      <c r="T790" t="s">
        <v>6499</v>
      </c>
      <c r="U790">
        <f t="shared" si="37"/>
        <v>1</v>
      </c>
      <c r="V790">
        <f t="shared" si="38"/>
        <v>2444</v>
      </c>
    </row>
    <row r="791" spans="1:22" x14ac:dyDescent="0.25">
      <c r="A791" s="3" t="s">
        <v>811</v>
      </c>
      <c r="B791" s="3" t="s">
        <v>4040</v>
      </c>
      <c r="C791" s="3">
        <v>3136</v>
      </c>
      <c r="D791" s="3">
        <v>623</v>
      </c>
      <c r="E791" s="3">
        <v>352</v>
      </c>
      <c r="F791">
        <v>37</v>
      </c>
      <c r="G791">
        <v>38</v>
      </c>
      <c r="H791">
        <v>45</v>
      </c>
      <c r="I791">
        <v>24</v>
      </c>
      <c r="J791">
        <v>3136</v>
      </c>
      <c r="K791">
        <v>1155</v>
      </c>
      <c r="L791">
        <v>985</v>
      </c>
      <c r="M791">
        <v>75</v>
      </c>
      <c r="N791">
        <v>35</v>
      </c>
      <c r="O791">
        <v>115</v>
      </c>
      <c r="P791">
        <v>200</v>
      </c>
      <c r="Q791">
        <v>659</v>
      </c>
      <c r="R791">
        <v>59</v>
      </c>
      <c r="S791">
        <f t="shared" si="36"/>
        <v>918</v>
      </c>
      <c r="T791" t="s">
        <v>6497</v>
      </c>
      <c r="U791">
        <f t="shared" si="37"/>
        <v>0</v>
      </c>
      <c r="V791">
        <f t="shared" si="38"/>
        <v>0</v>
      </c>
    </row>
    <row r="792" spans="1:22" x14ac:dyDescent="0.25">
      <c r="A792" s="3" t="s">
        <v>812</v>
      </c>
      <c r="B792" s="3" t="s">
        <v>4041</v>
      </c>
      <c r="C792" s="3">
        <v>6031</v>
      </c>
      <c r="D792" s="3">
        <v>590</v>
      </c>
      <c r="E792" s="3">
        <v>350</v>
      </c>
      <c r="F792">
        <v>57</v>
      </c>
      <c r="G792">
        <v>40</v>
      </c>
      <c r="H792">
        <v>25</v>
      </c>
      <c r="I792">
        <v>21</v>
      </c>
      <c r="J792">
        <v>6640</v>
      </c>
      <c r="K792">
        <v>1915</v>
      </c>
      <c r="L792">
        <v>1805</v>
      </c>
      <c r="M792">
        <v>110</v>
      </c>
      <c r="N792">
        <v>110</v>
      </c>
      <c r="O792">
        <v>240</v>
      </c>
      <c r="P792">
        <v>392</v>
      </c>
      <c r="Q792">
        <v>1167</v>
      </c>
      <c r="R792">
        <v>59</v>
      </c>
      <c r="S792">
        <f t="shared" si="36"/>
        <v>1618</v>
      </c>
      <c r="T792" t="s">
        <v>6497</v>
      </c>
      <c r="U792">
        <f t="shared" si="37"/>
        <v>0</v>
      </c>
      <c r="V792">
        <f t="shared" si="38"/>
        <v>0</v>
      </c>
    </row>
    <row r="793" spans="1:22" x14ac:dyDescent="0.25">
      <c r="A793" s="3" t="s">
        <v>813</v>
      </c>
      <c r="B793" s="3" t="s">
        <v>4042</v>
      </c>
      <c r="C793" s="3">
        <v>4949</v>
      </c>
      <c r="D793" s="3">
        <v>291</v>
      </c>
      <c r="E793" s="3">
        <v>109</v>
      </c>
      <c r="F793">
        <v>0</v>
      </c>
      <c r="G793">
        <v>1</v>
      </c>
      <c r="H793">
        <v>15</v>
      </c>
      <c r="I793">
        <v>0</v>
      </c>
      <c r="J793">
        <v>4949</v>
      </c>
      <c r="K793">
        <v>1805</v>
      </c>
      <c r="L793">
        <v>1650</v>
      </c>
      <c r="M793">
        <v>100</v>
      </c>
      <c r="N793">
        <v>40</v>
      </c>
      <c r="O793">
        <v>170</v>
      </c>
      <c r="P793">
        <v>160</v>
      </c>
      <c r="Q793">
        <v>1169</v>
      </c>
      <c r="R793">
        <v>67</v>
      </c>
      <c r="S793">
        <f t="shared" si="36"/>
        <v>1396</v>
      </c>
      <c r="T793" t="s">
        <v>6497</v>
      </c>
      <c r="U793">
        <f t="shared" si="37"/>
        <v>0</v>
      </c>
      <c r="V793">
        <f t="shared" si="38"/>
        <v>0</v>
      </c>
    </row>
    <row r="794" spans="1:22" x14ac:dyDescent="0.25">
      <c r="A794" s="3" t="s">
        <v>814</v>
      </c>
      <c r="B794" s="3" t="s">
        <v>4043</v>
      </c>
      <c r="C794" s="3">
        <v>4465</v>
      </c>
      <c r="D794" s="3">
        <v>403</v>
      </c>
      <c r="E794" s="3">
        <v>129</v>
      </c>
      <c r="F794">
        <v>10</v>
      </c>
      <c r="G794">
        <v>33</v>
      </c>
      <c r="H794">
        <v>19</v>
      </c>
      <c r="I794">
        <v>15</v>
      </c>
      <c r="J794">
        <v>4465</v>
      </c>
      <c r="K794">
        <v>1875</v>
      </c>
      <c r="L794">
        <v>1370</v>
      </c>
      <c r="M794">
        <v>110</v>
      </c>
      <c r="N794">
        <v>95</v>
      </c>
      <c r="O794">
        <v>170</v>
      </c>
      <c r="P794">
        <v>242</v>
      </c>
      <c r="Q794">
        <v>769</v>
      </c>
      <c r="R794">
        <v>192</v>
      </c>
      <c r="S794">
        <f t="shared" si="36"/>
        <v>1203</v>
      </c>
      <c r="T794" t="s">
        <v>6497</v>
      </c>
      <c r="U794">
        <f t="shared" si="37"/>
        <v>0</v>
      </c>
      <c r="V794">
        <f t="shared" si="38"/>
        <v>0</v>
      </c>
    </row>
    <row r="795" spans="1:22" x14ac:dyDescent="0.25">
      <c r="A795" s="3" t="s">
        <v>815</v>
      </c>
      <c r="B795" s="3" t="s">
        <v>4044</v>
      </c>
      <c r="C795" s="3">
        <v>3743</v>
      </c>
      <c r="D795" s="3">
        <v>1652</v>
      </c>
      <c r="E795" s="3">
        <v>705</v>
      </c>
      <c r="F795">
        <v>21</v>
      </c>
      <c r="G795">
        <v>29</v>
      </c>
      <c r="H795">
        <v>100</v>
      </c>
      <c r="I795">
        <v>115</v>
      </c>
      <c r="J795">
        <v>3743</v>
      </c>
      <c r="K795">
        <v>1385</v>
      </c>
      <c r="L795">
        <v>970</v>
      </c>
      <c r="M795">
        <v>130</v>
      </c>
      <c r="N795">
        <v>140</v>
      </c>
      <c r="O795">
        <v>145</v>
      </c>
      <c r="P795">
        <v>408</v>
      </c>
      <c r="Q795">
        <v>379</v>
      </c>
      <c r="R795">
        <v>176</v>
      </c>
      <c r="S795">
        <f t="shared" si="36"/>
        <v>963</v>
      </c>
      <c r="T795" t="s">
        <v>6499</v>
      </c>
      <c r="U795">
        <f t="shared" si="37"/>
        <v>1</v>
      </c>
      <c r="V795">
        <f t="shared" si="38"/>
        <v>3743</v>
      </c>
    </row>
    <row r="796" spans="1:22" x14ac:dyDescent="0.25">
      <c r="A796" s="3" t="s">
        <v>816</v>
      </c>
      <c r="B796" s="3" t="s">
        <v>4045</v>
      </c>
      <c r="C796" s="3">
        <v>2903</v>
      </c>
      <c r="D796" s="3">
        <v>492</v>
      </c>
      <c r="E796" s="3">
        <v>257</v>
      </c>
      <c r="F796">
        <v>11</v>
      </c>
      <c r="G796">
        <v>24</v>
      </c>
      <c r="H796">
        <v>11</v>
      </c>
      <c r="I796">
        <v>57</v>
      </c>
      <c r="J796">
        <v>2903</v>
      </c>
      <c r="K796">
        <v>1260</v>
      </c>
      <c r="L796">
        <v>870</v>
      </c>
      <c r="M796">
        <v>35</v>
      </c>
      <c r="N796">
        <v>75</v>
      </c>
      <c r="O796">
        <v>105</v>
      </c>
      <c r="P796">
        <v>114</v>
      </c>
      <c r="Q796">
        <v>150</v>
      </c>
      <c r="R796">
        <v>630</v>
      </c>
      <c r="S796">
        <f t="shared" si="36"/>
        <v>894</v>
      </c>
      <c r="T796" t="s">
        <v>6497</v>
      </c>
      <c r="U796">
        <f t="shared" si="37"/>
        <v>0</v>
      </c>
      <c r="V796">
        <f t="shared" si="38"/>
        <v>0</v>
      </c>
    </row>
    <row r="797" spans="1:22" x14ac:dyDescent="0.25">
      <c r="A797" s="3" t="s">
        <v>817</v>
      </c>
      <c r="B797" s="3" t="s">
        <v>4046</v>
      </c>
      <c r="C797" s="3">
        <v>2526</v>
      </c>
      <c r="D797" s="3">
        <v>259</v>
      </c>
      <c r="E797" s="3">
        <v>34</v>
      </c>
      <c r="F797">
        <v>0</v>
      </c>
      <c r="G797">
        <v>0</v>
      </c>
      <c r="H797">
        <v>21</v>
      </c>
      <c r="I797">
        <v>19</v>
      </c>
      <c r="J797">
        <v>2526</v>
      </c>
      <c r="K797">
        <v>930</v>
      </c>
      <c r="L797">
        <v>765</v>
      </c>
      <c r="M797">
        <v>35</v>
      </c>
      <c r="N797">
        <v>60</v>
      </c>
      <c r="O797">
        <v>105</v>
      </c>
      <c r="P797">
        <v>62</v>
      </c>
      <c r="Q797">
        <v>536</v>
      </c>
      <c r="R797">
        <v>125</v>
      </c>
      <c r="S797">
        <f t="shared" si="36"/>
        <v>723</v>
      </c>
      <c r="T797" t="s">
        <v>6497</v>
      </c>
      <c r="U797">
        <f t="shared" si="37"/>
        <v>0</v>
      </c>
      <c r="V797">
        <f t="shared" si="38"/>
        <v>0</v>
      </c>
    </row>
    <row r="798" spans="1:22" x14ac:dyDescent="0.25">
      <c r="A798" s="3" t="s">
        <v>818</v>
      </c>
      <c r="B798" s="3" t="s">
        <v>4047</v>
      </c>
      <c r="C798" s="3">
        <v>3096</v>
      </c>
      <c r="D798" s="3">
        <v>525</v>
      </c>
      <c r="E798" s="3">
        <v>162</v>
      </c>
      <c r="F798">
        <v>16</v>
      </c>
      <c r="G798">
        <v>0</v>
      </c>
      <c r="H798">
        <v>42</v>
      </c>
      <c r="I798">
        <v>9</v>
      </c>
      <c r="J798">
        <v>3096</v>
      </c>
      <c r="K798">
        <v>1185</v>
      </c>
      <c r="L798">
        <v>945</v>
      </c>
      <c r="M798">
        <v>100</v>
      </c>
      <c r="N798">
        <v>30</v>
      </c>
      <c r="O798">
        <v>55</v>
      </c>
      <c r="P798">
        <v>102</v>
      </c>
      <c r="Q798">
        <v>714</v>
      </c>
      <c r="R798">
        <v>101</v>
      </c>
      <c r="S798">
        <f t="shared" si="36"/>
        <v>917</v>
      </c>
      <c r="T798" t="s">
        <v>6497</v>
      </c>
      <c r="U798">
        <f t="shared" si="37"/>
        <v>0</v>
      </c>
      <c r="V798">
        <f t="shared" si="38"/>
        <v>0</v>
      </c>
    </row>
    <row r="799" spans="1:22" x14ac:dyDescent="0.25">
      <c r="A799" s="3" t="s">
        <v>819</v>
      </c>
      <c r="B799" s="3" t="s">
        <v>4048</v>
      </c>
      <c r="C799" s="3">
        <v>5036</v>
      </c>
      <c r="D799" s="3">
        <v>1482</v>
      </c>
      <c r="E799" s="3">
        <v>656</v>
      </c>
      <c r="F799">
        <v>13</v>
      </c>
      <c r="G799">
        <v>203</v>
      </c>
      <c r="H799">
        <v>17</v>
      </c>
      <c r="I799">
        <v>211</v>
      </c>
      <c r="J799">
        <v>5376</v>
      </c>
      <c r="K799">
        <v>2070</v>
      </c>
      <c r="L799">
        <v>1265</v>
      </c>
      <c r="M799">
        <v>220</v>
      </c>
      <c r="N799">
        <v>125</v>
      </c>
      <c r="O799">
        <v>185</v>
      </c>
      <c r="P799">
        <v>234</v>
      </c>
      <c r="Q799">
        <v>312</v>
      </c>
      <c r="R799">
        <v>566</v>
      </c>
      <c r="S799">
        <f t="shared" si="36"/>
        <v>1112</v>
      </c>
      <c r="T799" t="s">
        <v>6498</v>
      </c>
      <c r="U799">
        <f t="shared" si="37"/>
        <v>0</v>
      </c>
      <c r="V799">
        <f t="shared" si="38"/>
        <v>0</v>
      </c>
    </row>
    <row r="800" spans="1:22" x14ac:dyDescent="0.25">
      <c r="A800" s="3" t="s">
        <v>820</v>
      </c>
      <c r="B800" s="3" t="s">
        <v>4049</v>
      </c>
      <c r="C800" s="3">
        <v>3388</v>
      </c>
      <c r="D800" s="3">
        <v>1318</v>
      </c>
      <c r="E800" s="3">
        <v>575</v>
      </c>
      <c r="F800">
        <v>62</v>
      </c>
      <c r="G800">
        <v>80</v>
      </c>
      <c r="H800">
        <v>103</v>
      </c>
      <c r="I800">
        <v>106</v>
      </c>
      <c r="J800">
        <v>3406</v>
      </c>
      <c r="K800">
        <v>1255</v>
      </c>
      <c r="L800">
        <v>875</v>
      </c>
      <c r="M800">
        <v>230</v>
      </c>
      <c r="N800">
        <v>110</v>
      </c>
      <c r="O800">
        <v>200</v>
      </c>
      <c r="P800">
        <v>282</v>
      </c>
      <c r="Q800">
        <v>367</v>
      </c>
      <c r="R800">
        <v>234</v>
      </c>
      <c r="S800">
        <f t="shared" si="36"/>
        <v>883</v>
      </c>
      <c r="T800" t="s">
        <v>6499</v>
      </c>
      <c r="U800">
        <f t="shared" si="37"/>
        <v>1</v>
      </c>
      <c r="V800">
        <f t="shared" si="38"/>
        <v>3406</v>
      </c>
    </row>
    <row r="801" spans="1:22" x14ac:dyDescent="0.25">
      <c r="A801" s="3" t="s">
        <v>821</v>
      </c>
      <c r="B801" s="3" t="s">
        <v>4050</v>
      </c>
      <c r="C801" s="3">
        <v>4520</v>
      </c>
      <c r="D801" s="3">
        <v>1241</v>
      </c>
      <c r="E801" s="3">
        <v>475</v>
      </c>
      <c r="F801">
        <v>0</v>
      </c>
      <c r="G801">
        <v>34</v>
      </c>
      <c r="H801">
        <v>104</v>
      </c>
      <c r="I801">
        <v>0</v>
      </c>
      <c r="J801">
        <v>4520</v>
      </c>
      <c r="K801">
        <v>2130</v>
      </c>
      <c r="L801">
        <v>395</v>
      </c>
      <c r="M801">
        <v>65</v>
      </c>
      <c r="N801">
        <v>10</v>
      </c>
      <c r="O801">
        <v>30</v>
      </c>
      <c r="P801">
        <v>152</v>
      </c>
      <c r="Q801">
        <v>43</v>
      </c>
      <c r="R801">
        <v>0</v>
      </c>
      <c r="S801">
        <f t="shared" si="36"/>
        <v>195</v>
      </c>
      <c r="T801" t="s">
        <v>6498</v>
      </c>
      <c r="U801">
        <f t="shared" si="37"/>
        <v>0</v>
      </c>
      <c r="V801">
        <f t="shared" si="38"/>
        <v>0</v>
      </c>
    </row>
    <row r="802" spans="1:22" x14ac:dyDescent="0.25">
      <c r="A802" s="3" t="s">
        <v>822</v>
      </c>
      <c r="B802" s="3" t="s">
        <v>4051</v>
      </c>
      <c r="C802" s="3">
        <v>2553</v>
      </c>
      <c r="D802" s="3">
        <v>782</v>
      </c>
      <c r="E802" s="3">
        <v>283</v>
      </c>
      <c r="F802">
        <v>40</v>
      </c>
      <c r="G802">
        <v>35</v>
      </c>
      <c r="H802">
        <v>37</v>
      </c>
      <c r="I802">
        <v>69</v>
      </c>
      <c r="J802">
        <v>2553</v>
      </c>
      <c r="K802">
        <v>1125</v>
      </c>
      <c r="L802">
        <v>850</v>
      </c>
      <c r="M802">
        <v>110</v>
      </c>
      <c r="N802">
        <v>125</v>
      </c>
      <c r="O802">
        <v>120</v>
      </c>
      <c r="P802">
        <v>633</v>
      </c>
      <c r="Q802">
        <v>121</v>
      </c>
      <c r="R802">
        <v>0</v>
      </c>
      <c r="S802">
        <f t="shared" si="36"/>
        <v>754</v>
      </c>
      <c r="T802" t="s">
        <v>6497</v>
      </c>
      <c r="U802">
        <f t="shared" si="37"/>
        <v>0</v>
      </c>
      <c r="V802">
        <f t="shared" si="38"/>
        <v>0</v>
      </c>
    </row>
    <row r="803" spans="1:22" x14ac:dyDescent="0.25">
      <c r="A803" s="3" t="s">
        <v>823</v>
      </c>
      <c r="B803" s="3" t="s">
        <v>4052</v>
      </c>
      <c r="C803" s="3">
        <v>5788</v>
      </c>
      <c r="D803" s="3">
        <v>2447</v>
      </c>
      <c r="E803" s="3">
        <v>720</v>
      </c>
      <c r="F803">
        <v>0</v>
      </c>
      <c r="G803">
        <v>26</v>
      </c>
      <c r="H803">
        <v>105</v>
      </c>
      <c r="I803">
        <v>54</v>
      </c>
      <c r="J803">
        <v>5788</v>
      </c>
      <c r="K803">
        <v>2820</v>
      </c>
      <c r="L803">
        <v>1085</v>
      </c>
      <c r="M803">
        <v>190</v>
      </c>
      <c r="N803">
        <v>305</v>
      </c>
      <c r="O803">
        <v>165</v>
      </c>
      <c r="P803">
        <v>742</v>
      </c>
      <c r="Q803">
        <v>121</v>
      </c>
      <c r="R803">
        <v>19</v>
      </c>
      <c r="S803">
        <f t="shared" si="36"/>
        <v>882</v>
      </c>
      <c r="T803" t="s">
        <v>6497</v>
      </c>
      <c r="U803">
        <f t="shared" si="37"/>
        <v>0</v>
      </c>
      <c r="V803">
        <f t="shared" si="38"/>
        <v>0</v>
      </c>
    </row>
    <row r="804" spans="1:22" x14ac:dyDescent="0.25">
      <c r="A804" s="3" t="s">
        <v>824</v>
      </c>
      <c r="B804" s="3" t="s">
        <v>4053</v>
      </c>
      <c r="C804" s="3">
        <v>6075</v>
      </c>
      <c r="D804" s="3">
        <v>1518</v>
      </c>
      <c r="E804" s="3">
        <v>320</v>
      </c>
      <c r="F804">
        <v>0</v>
      </c>
      <c r="G804">
        <v>48</v>
      </c>
      <c r="H804">
        <v>80</v>
      </c>
      <c r="I804">
        <v>90</v>
      </c>
      <c r="J804">
        <v>6075</v>
      </c>
      <c r="K804">
        <v>2780</v>
      </c>
      <c r="L804">
        <v>1425</v>
      </c>
      <c r="M804">
        <v>20</v>
      </c>
      <c r="N804">
        <v>160</v>
      </c>
      <c r="O804">
        <v>165</v>
      </c>
      <c r="P804">
        <v>487</v>
      </c>
      <c r="Q804">
        <v>46</v>
      </c>
      <c r="R804">
        <v>14</v>
      </c>
      <c r="S804">
        <f t="shared" si="36"/>
        <v>547</v>
      </c>
      <c r="T804" t="s">
        <v>6498</v>
      </c>
      <c r="U804">
        <f t="shared" si="37"/>
        <v>0</v>
      </c>
      <c r="V804">
        <f t="shared" si="38"/>
        <v>0</v>
      </c>
    </row>
    <row r="805" spans="1:22" x14ac:dyDescent="0.25">
      <c r="A805" s="3" t="s">
        <v>825</v>
      </c>
      <c r="B805" s="3" t="s">
        <v>4054</v>
      </c>
      <c r="C805" s="3">
        <v>4749</v>
      </c>
      <c r="D805" s="3">
        <v>1036</v>
      </c>
      <c r="E805" s="3">
        <v>356</v>
      </c>
      <c r="F805">
        <v>29</v>
      </c>
      <c r="G805">
        <v>0</v>
      </c>
      <c r="H805">
        <v>26</v>
      </c>
      <c r="I805">
        <v>119</v>
      </c>
      <c r="J805">
        <v>4749</v>
      </c>
      <c r="K805">
        <v>2135</v>
      </c>
      <c r="L805">
        <v>2020</v>
      </c>
      <c r="M805">
        <v>140</v>
      </c>
      <c r="N805">
        <v>260</v>
      </c>
      <c r="O805">
        <v>355</v>
      </c>
      <c r="P805">
        <v>1670</v>
      </c>
      <c r="Q805">
        <v>65</v>
      </c>
      <c r="R805">
        <v>14</v>
      </c>
      <c r="S805">
        <f t="shared" si="36"/>
        <v>1749</v>
      </c>
      <c r="T805" t="s">
        <v>6499</v>
      </c>
      <c r="U805">
        <f t="shared" si="37"/>
        <v>1</v>
      </c>
      <c r="V805">
        <f t="shared" si="38"/>
        <v>4749</v>
      </c>
    </row>
    <row r="806" spans="1:22" x14ac:dyDescent="0.25">
      <c r="A806" s="3" t="s">
        <v>826</v>
      </c>
      <c r="B806" s="3" t="s">
        <v>4055</v>
      </c>
      <c r="C806" s="3">
        <v>6924</v>
      </c>
      <c r="D806" s="3">
        <v>586</v>
      </c>
      <c r="E806" s="3">
        <v>134</v>
      </c>
      <c r="F806">
        <v>32</v>
      </c>
      <c r="G806">
        <v>0</v>
      </c>
      <c r="H806">
        <v>38</v>
      </c>
      <c r="I806">
        <v>36</v>
      </c>
      <c r="J806">
        <v>6924</v>
      </c>
      <c r="K806">
        <v>2815</v>
      </c>
      <c r="L806">
        <v>1950</v>
      </c>
      <c r="M806">
        <v>140</v>
      </c>
      <c r="N806">
        <v>160</v>
      </c>
      <c r="O806">
        <v>245</v>
      </c>
      <c r="P806">
        <v>1109</v>
      </c>
      <c r="Q806">
        <v>800</v>
      </c>
      <c r="R806">
        <v>0</v>
      </c>
      <c r="S806">
        <f t="shared" si="36"/>
        <v>1909</v>
      </c>
      <c r="T806" t="s">
        <v>6497</v>
      </c>
      <c r="U806">
        <f t="shared" si="37"/>
        <v>0</v>
      </c>
      <c r="V806">
        <f t="shared" si="38"/>
        <v>0</v>
      </c>
    </row>
    <row r="807" spans="1:22" x14ac:dyDescent="0.25">
      <c r="A807" s="3" t="s">
        <v>827</v>
      </c>
      <c r="B807" s="3" t="s">
        <v>4056</v>
      </c>
      <c r="C807" s="3">
        <v>4503</v>
      </c>
      <c r="D807" s="3">
        <v>766</v>
      </c>
      <c r="E807" s="3">
        <v>187</v>
      </c>
      <c r="F807">
        <v>7</v>
      </c>
      <c r="G807">
        <v>18</v>
      </c>
      <c r="H807">
        <v>8</v>
      </c>
      <c r="I807">
        <v>9</v>
      </c>
      <c r="J807">
        <v>4503</v>
      </c>
      <c r="K807">
        <v>1790</v>
      </c>
      <c r="L807">
        <v>1025</v>
      </c>
      <c r="M807">
        <v>35</v>
      </c>
      <c r="N807">
        <v>100</v>
      </c>
      <c r="O807">
        <v>125</v>
      </c>
      <c r="P807">
        <v>319</v>
      </c>
      <c r="Q807">
        <v>559</v>
      </c>
      <c r="R807">
        <v>30</v>
      </c>
      <c r="S807">
        <f t="shared" si="36"/>
        <v>908</v>
      </c>
      <c r="T807" t="s">
        <v>6497</v>
      </c>
      <c r="U807">
        <f t="shared" si="37"/>
        <v>0</v>
      </c>
      <c r="V807">
        <f t="shared" si="38"/>
        <v>0</v>
      </c>
    </row>
    <row r="808" spans="1:22" x14ac:dyDescent="0.25">
      <c r="A808" s="3" t="s">
        <v>828</v>
      </c>
      <c r="B808" s="3" t="s">
        <v>4057</v>
      </c>
      <c r="C808" s="3">
        <v>4030</v>
      </c>
      <c r="D808" s="3">
        <v>2531</v>
      </c>
      <c r="E808" s="3">
        <v>1109</v>
      </c>
      <c r="F808">
        <v>0</v>
      </c>
      <c r="G808">
        <v>53</v>
      </c>
      <c r="H808">
        <v>93</v>
      </c>
      <c r="I808">
        <v>0</v>
      </c>
      <c r="J808">
        <v>4030</v>
      </c>
      <c r="K808">
        <v>1095</v>
      </c>
      <c r="L808">
        <v>800</v>
      </c>
      <c r="M808">
        <v>185</v>
      </c>
      <c r="N808">
        <v>145</v>
      </c>
      <c r="O808">
        <v>265</v>
      </c>
      <c r="P808">
        <v>272</v>
      </c>
      <c r="Q808">
        <v>56</v>
      </c>
      <c r="R808">
        <v>0</v>
      </c>
      <c r="S808">
        <f t="shared" si="36"/>
        <v>328</v>
      </c>
      <c r="T808" t="s">
        <v>6499</v>
      </c>
      <c r="U808">
        <f t="shared" si="37"/>
        <v>1</v>
      </c>
      <c r="V808">
        <f t="shared" si="38"/>
        <v>4030</v>
      </c>
    </row>
    <row r="809" spans="1:22" x14ac:dyDescent="0.25">
      <c r="A809" s="3" t="s">
        <v>829</v>
      </c>
      <c r="B809" s="3" t="s">
        <v>4058</v>
      </c>
      <c r="C809" s="3">
        <v>2976</v>
      </c>
      <c r="D809" s="3">
        <v>446</v>
      </c>
      <c r="E809" s="3">
        <v>188</v>
      </c>
      <c r="F809">
        <v>4</v>
      </c>
      <c r="G809">
        <v>0</v>
      </c>
      <c r="H809">
        <v>8</v>
      </c>
      <c r="I809">
        <v>12</v>
      </c>
      <c r="J809">
        <v>3234</v>
      </c>
      <c r="K809">
        <v>1050</v>
      </c>
      <c r="L809">
        <v>965</v>
      </c>
      <c r="M809">
        <v>70</v>
      </c>
      <c r="N809">
        <v>100</v>
      </c>
      <c r="O809">
        <v>200</v>
      </c>
      <c r="P809">
        <v>138</v>
      </c>
      <c r="Q809">
        <v>543</v>
      </c>
      <c r="R809">
        <v>35</v>
      </c>
      <c r="S809">
        <f t="shared" si="36"/>
        <v>716</v>
      </c>
      <c r="T809" t="s">
        <v>6497</v>
      </c>
      <c r="U809">
        <f t="shared" si="37"/>
        <v>0</v>
      </c>
      <c r="V809">
        <f t="shared" si="38"/>
        <v>0</v>
      </c>
    </row>
    <row r="810" spans="1:22" x14ac:dyDescent="0.25">
      <c r="A810" s="3" t="s">
        <v>830</v>
      </c>
      <c r="B810" s="3" t="s">
        <v>4059</v>
      </c>
      <c r="C810" s="3">
        <v>5029</v>
      </c>
      <c r="D810" s="3">
        <v>1816</v>
      </c>
      <c r="E810" s="3">
        <v>711</v>
      </c>
      <c r="F810">
        <v>34</v>
      </c>
      <c r="G810">
        <v>10</v>
      </c>
      <c r="H810">
        <v>55</v>
      </c>
      <c r="I810">
        <v>0</v>
      </c>
      <c r="J810">
        <v>5198</v>
      </c>
      <c r="K810">
        <v>1555</v>
      </c>
      <c r="L810">
        <v>685</v>
      </c>
      <c r="M810">
        <v>45</v>
      </c>
      <c r="N810">
        <v>85</v>
      </c>
      <c r="O810">
        <v>120</v>
      </c>
      <c r="P810">
        <v>263</v>
      </c>
      <c r="Q810">
        <v>180</v>
      </c>
      <c r="R810">
        <v>9</v>
      </c>
      <c r="S810">
        <f t="shared" si="36"/>
        <v>452</v>
      </c>
      <c r="T810" t="s">
        <v>6499</v>
      </c>
      <c r="U810">
        <f t="shared" si="37"/>
        <v>1</v>
      </c>
      <c r="V810">
        <f t="shared" si="38"/>
        <v>5198</v>
      </c>
    </row>
    <row r="811" spans="1:22" x14ac:dyDescent="0.25">
      <c r="A811" s="3" t="s">
        <v>831</v>
      </c>
      <c r="B811" s="3" t="s">
        <v>4060</v>
      </c>
      <c r="C811" s="3">
        <v>2301</v>
      </c>
      <c r="D811" s="3">
        <v>578</v>
      </c>
      <c r="E811" s="3">
        <v>194</v>
      </c>
      <c r="F811">
        <v>11</v>
      </c>
      <c r="G811">
        <v>14</v>
      </c>
      <c r="H811">
        <v>5</v>
      </c>
      <c r="I811">
        <v>10</v>
      </c>
      <c r="J811">
        <v>2301</v>
      </c>
      <c r="K811">
        <v>1095</v>
      </c>
      <c r="L811">
        <v>525</v>
      </c>
      <c r="M811">
        <v>45</v>
      </c>
      <c r="N811">
        <v>35</v>
      </c>
      <c r="O811">
        <v>50</v>
      </c>
      <c r="P811">
        <v>256</v>
      </c>
      <c r="Q811">
        <v>106</v>
      </c>
      <c r="R811">
        <v>12</v>
      </c>
      <c r="S811">
        <f t="shared" si="36"/>
        <v>374</v>
      </c>
      <c r="T811" t="s">
        <v>6499</v>
      </c>
      <c r="U811">
        <f t="shared" si="37"/>
        <v>1</v>
      </c>
      <c r="V811">
        <f t="shared" si="38"/>
        <v>2301</v>
      </c>
    </row>
    <row r="812" spans="1:22" x14ac:dyDescent="0.25">
      <c r="A812" s="3" t="s">
        <v>832</v>
      </c>
      <c r="B812" s="3" t="s">
        <v>4061</v>
      </c>
      <c r="C812" s="3">
        <v>5248</v>
      </c>
      <c r="D812" s="3">
        <v>1364</v>
      </c>
      <c r="E812" s="3">
        <v>411</v>
      </c>
      <c r="F812">
        <v>28</v>
      </c>
      <c r="G812">
        <v>17</v>
      </c>
      <c r="H812">
        <v>16</v>
      </c>
      <c r="I812">
        <v>77</v>
      </c>
      <c r="J812">
        <v>5248</v>
      </c>
      <c r="K812">
        <v>1980</v>
      </c>
      <c r="L812">
        <v>1260</v>
      </c>
      <c r="M812">
        <v>70</v>
      </c>
      <c r="N812">
        <v>170</v>
      </c>
      <c r="O812">
        <v>320</v>
      </c>
      <c r="P812">
        <v>516</v>
      </c>
      <c r="Q812">
        <v>600</v>
      </c>
      <c r="R812">
        <v>28</v>
      </c>
      <c r="S812">
        <f t="shared" si="36"/>
        <v>1144</v>
      </c>
      <c r="T812" t="s">
        <v>6499</v>
      </c>
      <c r="U812">
        <f t="shared" si="37"/>
        <v>1</v>
      </c>
      <c r="V812">
        <f t="shared" si="38"/>
        <v>5248</v>
      </c>
    </row>
    <row r="813" spans="1:22" x14ac:dyDescent="0.25">
      <c r="A813" s="3" t="s">
        <v>833</v>
      </c>
      <c r="B813" s="3" t="s">
        <v>4062</v>
      </c>
      <c r="C813" s="3">
        <v>4948</v>
      </c>
      <c r="D813" s="3">
        <v>978</v>
      </c>
      <c r="E813" s="3">
        <v>428</v>
      </c>
      <c r="F813">
        <v>6</v>
      </c>
      <c r="G813">
        <v>48</v>
      </c>
      <c r="H813">
        <v>21</v>
      </c>
      <c r="I813">
        <v>21</v>
      </c>
      <c r="J813">
        <v>4948</v>
      </c>
      <c r="K813">
        <v>2050</v>
      </c>
      <c r="L813">
        <v>1845</v>
      </c>
      <c r="M813">
        <v>175</v>
      </c>
      <c r="N813">
        <v>255</v>
      </c>
      <c r="O813">
        <v>260</v>
      </c>
      <c r="P813">
        <v>417</v>
      </c>
      <c r="Q813">
        <v>751</v>
      </c>
      <c r="R813">
        <v>49</v>
      </c>
      <c r="S813">
        <f t="shared" si="36"/>
        <v>1217</v>
      </c>
      <c r="T813" t="s">
        <v>6499</v>
      </c>
      <c r="U813">
        <f t="shared" si="37"/>
        <v>1</v>
      </c>
      <c r="V813">
        <f t="shared" si="38"/>
        <v>4948</v>
      </c>
    </row>
    <row r="814" spans="1:22" x14ac:dyDescent="0.25">
      <c r="A814" s="3" t="s">
        <v>834</v>
      </c>
      <c r="B814" s="3" t="s">
        <v>4063</v>
      </c>
      <c r="C814" s="3">
        <v>3309</v>
      </c>
      <c r="D814" s="3">
        <v>855</v>
      </c>
      <c r="E814" s="3">
        <v>155</v>
      </c>
      <c r="F814">
        <v>10</v>
      </c>
      <c r="G814">
        <v>12</v>
      </c>
      <c r="H814">
        <v>46</v>
      </c>
      <c r="I814">
        <v>41</v>
      </c>
      <c r="J814">
        <v>3309</v>
      </c>
      <c r="K814">
        <v>1405</v>
      </c>
      <c r="L814">
        <v>1065</v>
      </c>
      <c r="M814">
        <v>110</v>
      </c>
      <c r="N814">
        <v>165</v>
      </c>
      <c r="O814">
        <v>235</v>
      </c>
      <c r="P814">
        <v>429</v>
      </c>
      <c r="Q814">
        <v>266</v>
      </c>
      <c r="R814">
        <v>0</v>
      </c>
      <c r="S814">
        <f t="shared" si="36"/>
        <v>695</v>
      </c>
      <c r="T814" t="s">
        <v>6497</v>
      </c>
      <c r="U814">
        <f t="shared" si="37"/>
        <v>0</v>
      </c>
      <c r="V814">
        <f t="shared" si="38"/>
        <v>0</v>
      </c>
    </row>
    <row r="815" spans="1:22" x14ac:dyDescent="0.25">
      <c r="A815" s="3" t="s">
        <v>835</v>
      </c>
      <c r="B815" s="3" t="s">
        <v>4064</v>
      </c>
      <c r="C815" s="3">
        <v>2304</v>
      </c>
      <c r="D815" s="3">
        <v>103</v>
      </c>
      <c r="E815" s="3">
        <v>56</v>
      </c>
      <c r="F815">
        <v>0</v>
      </c>
      <c r="G815">
        <v>0</v>
      </c>
      <c r="H815">
        <v>23</v>
      </c>
      <c r="I815">
        <v>0</v>
      </c>
      <c r="J815">
        <v>2304</v>
      </c>
      <c r="K815">
        <v>875</v>
      </c>
      <c r="L815">
        <v>845</v>
      </c>
      <c r="M815">
        <v>15</v>
      </c>
      <c r="N815">
        <v>10</v>
      </c>
      <c r="O815">
        <v>55</v>
      </c>
      <c r="P815">
        <v>47</v>
      </c>
      <c r="Q815">
        <v>91</v>
      </c>
      <c r="R815">
        <v>386</v>
      </c>
      <c r="S815">
        <f t="shared" si="36"/>
        <v>524</v>
      </c>
      <c r="T815" t="s">
        <v>6497</v>
      </c>
      <c r="U815">
        <f t="shared" si="37"/>
        <v>0</v>
      </c>
      <c r="V815">
        <f t="shared" si="38"/>
        <v>0</v>
      </c>
    </row>
    <row r="816" spans="1:22" x14ac:dyDescent="0.25">
      <c r="A816" s="3" t="s">
        <v>836</v>
      </c>
      <c r="B816" s="3" t="s">
        <v>4065</v>
      </c>
      <c r="C816" s="3">
        <v>6584</v>
      </c>
      <c r="D816" s="3">
        <v>373</v>
      </c>
      <c r="E816" s="3">
        <v>158</v>
      </c>
      <c r="F816">
        <v>63</v>
      </c>
      <c r="G816">
        <v>38</v>
      </c>
      <c r="H816">
        <v>56</v>
      </c>
      <c r="I816">
        <v>10</v>
      </c>
      <c r="J816">
        <v>6584</v>
      </c>
      <c r="K816">
        <v>2360</v>
      </c>
      <c r="L816">
        <v>2190</v>
      </c>
      <c r="M816">
        <v>120</v>
      </c>
      <c r="N816">
        <v>75</v>
      </c>
      <c r="O816">
        <v>85</v>
      </c>
      <c r="P816">
        <v>205</v>
      </c>
      <c r="Q816">
        <v>759</v>
      </c>
      <c r="R816">
        <v>601</v>
      </c>
      <c r="S816">
        <f t="shared" si="36"/>
        <v>1565</v>
      </c>
      <c r="T816" t="s">
        <v>6497</v>
      </c>
      <c r="U816">
        <f t="shared" si="37"/>
        <v>0</v>
      </c>
      <c r="V816">
        <f t="shared" si="38"/>
        <v>0</v>
      </c>
    </row>
    <row r="817" spans="1:22" x14ac:dyDescent="0.25">
      <c r="A817" s="3" t="s">
        <v>837</v>
      </c>
      <c r="B817" s="3" t="s">
        <v>4066</v>
      </c>
      <c r="C817" s="3">
        <v>3307</v>
      </c>
      <c r="D817" s="3">
        <v>155</v>
      </c>
      <c r="E817" s="3">
        <v>114</v>
      </c>
      <c r="F817">
        <v>31</v>
      </c>
      <c r="G817">
        <v>0</v>
      </c>
      <c r="H817">
        <v>30</v>
      </c>
      <c r="I817">
        <v>11</v>
      </c>
      <c r="J817">
        <v>3334</v>
      </c>
      <c r="K817">
        <v>1220</v>
      </c>
      <c r="L817">
        <v>1030</v>
      </c>
      <c r="M817">
        <v>15</v>
      </c>
      <c r="N817">
        <v>35</v>
      </c>
      <c r="O817">
        <v>80</v>
      </c>
      <c r="P817">
        <v>107</v>
      </c>
      <c r="Q817">
        <v>276</v>
      </c>
      <c r="R817">
        <v>490</v>
      </c>
      <c r="S817">
        <f t="shared" si="36"/>
        <v>873</v>
      </c>
      <c r="T817" t="s">
        <v>6498</v>
      </c>
      <c r="U817">
        <f t="shared" si="37"/>
        <v>0</v>
      </c>
      <c r="V817">
        <f t="shared" si="38"/>
        <v>0</v>
      </c>
    </row>
    <row r="818" spans="1:22" x14ac:dyDescent="0.25">
      <c r="A818" s="3" t="s">
        <v>838</v>
      </c>
      <c r="B818" s="3" t="s">
        <v>4067</v>
      </c>
      <c r="C818" s="3">
        <v>3637</v>
      </c>
      <c r="D818" s="3">
        <v>202</v>
      </c>
      <c r="E818" s="3">
        <v>101</v>
      </c>
      <c r="F818">
        <v>0</v>
      </c>
      <c r="G818">
        <v>0</v>
      </c>
      <c r="H818">
        <v>9</v>
      </c>
      <c r="I818">
        <v>0</v>
      </c>
      <c r="J818">
        <v>3637</v>
      </c>
      <c r="K818">
        <v>1240</v>
      </c>
      <c r="L818">
        <v>1135</v>
      </c>
      <c r="M818">
        <v>55</v>
      </c>
      <c r="N818">
        <v>20</v>
      </c>
      <c r="O818">
        <v>70</v>
      </c>
      <c r="P818">
        <v>145</v>
      </c>
      <c r="Q818">
        <v>86</v>
      </c>
      <c r="R818">
        <v>611</v>
      </c>
      <c r="S818">
        <f t="shared" si="36"/>
        <v>842</v>
      </c>
      <c r="T818" t="s">
        <v>6498</v>
      </c>
      <c r="U818">
        <f t="shared" si="37"/>
        <v>0</v>
      </c>
      <c r="V818">
        <f t="shared" si="38"/>
        <v>0</v>
      </c>
    </row>
    <row r="819" spans="1:22" x14ac:dyDescent="0.25">
      <c r="A819" s="3" t="s">
        <v>839</v>
      </c>
      <c r="B819" s="3" t="s">
        <v>4068</v>
      </c>
      <c r="C819" s="3">
        <v>5400</v>
      </c>
      <c r="D819" s="3">
        <v>279</v>
      </c>
      <c r="E819" s="3">
        <v>144</v>
      </c>
      <c r="F819">
        <v>1</v>
      </c>
      <c r="G819">
        <v>0</v>
      </c>
      <c r="H819">
        <v>17</v>
      </c>
      <c r="I819">
        <v>13</v>
      </c>
      <c r="J819">
        <v>5400</v>
      </c>
      <c r="K819">
        <v>1670</v>
      </c>
      <c r="L819">
        <v>1505</v>
      </c>
      <c r="M819">
        <v>55</v>
      </c>
      <c r="N819">
        <v>50</v>
      </c>
      <c r="O819">
        <v>65</v>
      </c>
      <c r="P819">
        <v>189</v>
      </c>
      <c r="Q819">
        <v>309</v>
      </c>
      <c r="R819">
        <v>647</v>
      </c>
      <c r="S819">
        <f t="shared" si="36"/>
        <v>1145</v>
      </c>
      <c r="T819" t="s">
        <v>6497</v>
      </c>
      <c r="U819">
        <f t="shared" si="37"/>
        <v>0</v>
      </c>
      <c r="V819">
        <f t="shared" si="38"/>
        <v>0</v>
      </c>
    </row>
    <row r="820" spans="1:22" x14ac:dyDescent="0.25">
      <c r="A820" s="3" t="s">
        <v>840</v>
      </c>
      <c r="B820" s="3" t="s">
        <v>4069</v>
      </c>
      <c r="C820" s="3">
        <v>2351</v>
      </c>
      <c r="D820" s="3">
        <v>148</v>
      </c>
      <c r="E820" s="3">
        <v>81</v>
      </c>
      <c r="F820">
        <v>0</v>
      </c>
      <c r="G820">
        <v>1</v>
      </c>
      <c r="H820">
        <v>0</v>
      </c>
      <c r="I820">
        <v>0</v>
      </c>
      <c r="J820">
        <v>2351</v>
      </c>
      <c r="K820">
        <v>755</v>
      </c>
      <c r="L820">
        <v>680</v>
      </c>
      <c r="M820">
        <v>50</v>
      </c>
      <c r="N820">
        <v>10</v>
      </c>
      <c r="O820">
        <v>60</v>
      </c>
      <c r="P820">
        <v>41</v>
      </c>
      <c r="Q820">
        <v>159</v>
      </c>
      <c r="R820">
        <v>425</v>
      </c>
      <c r="S820">
        <f t="shared" si="36"/>
        <v>625</v>
      </c>
      <c r="T820" t="s">
        <v>6497</v>
      </c>
      <c r="U820">
        <f t="shared" si="37"/>
        <v>0</v>
      </c>
      <c r="V820">
        <f t="shared" si="38"/>
        <v>0</v>
      </c>
    </row>
    <row r="821" spans="1:22" x14ac:dyDescent="0.25">
      <c r="A821" s="3" t="s">
        <v>841</v>
      </c>
      <c r="B821" s="3" t="s">
        <v>4070</v>
      </c>
      <c r="C821" s="3">
        <v>4779</v>
      </c>
      <c r="D821" s="3">
        <v>240</v>
      </c>
      <c r="E821" s="3">
        <v>84</v>
      </c>
      <c r="F821">
        <v>14</v>
      </c>
      <c r="G821">
        <v>15</v>
      </c>
      <c r="H821">
        <v>18</v>
      </c>
      <c r="I821">
        <v>28</v>
      </c>
      <c r="J821">
        <v>4779</v>
      </c>
      <c r="K821">
        <v>1650</v>
      </c>
      <c r="L821">
        <v>1595</v>
      </c>
      <c r="M821">
        <v>35</v>
      </c>
      <c r="N821">
        <v>95</v>
      </c>
      <c r="O821">
        <v>125</v>
      </c>
      <c r="P821">
        <v>189</v>
      </c>
      <c r="Q821">
        <v>700</v>
      </c>
      <c r="R821">
        <v>481</v>
      </c>
      <c r="S821">
        <f t="shared" si="36"/>
        <v>1370</v>
      </c>
      <c r="T821" t="s">
        <v>6497</v>
      </c>
      <c r="U821">
        <f t="shared" si="37"/>
        <v>0</v>
      </c>
      <c r="V821">
        <f t="shared" si="38"/>
        <v>0</v>
      </c>
    </row>
    <row r="822" spans="1:22" x14ac:dyDescent="0.25">
      <c r="A822" s="3" t="s">
        <v>842</v>
      </c>
      <c r="B822" s="3" t="s">
        <v>4071</v>
      </c>
      <c r="C822" s="3">
        <v>2281</v>
      </c>
      <c r="D822" s="3">
        <v>442</v>
      </c>
      <c r="E822" s="3">
        <v>286</v>
      </c>
      <c r="F822">
        <v>21</v>
      </c>
      <c r="G822">
        <v>9</v>
      </c>
      <c r="H822">
        <v>22</v>
      </c>
      <c r="I822">
        <v>10</v>
      </c>
      <c r="J822">
        <v>2281</v>
      </c>
      <c r="K822">
        <v>980</v>
      </c>
      <c r="L822">
        <v>850</v>
      </c>
      <c r="M822">
        <v>25</v>
      </c>
      <c r="N822">
        <v>45</v>
      </c>
      <c r="O822">
        <v>55</v>
      </c>
      <c r="P822">
        <v>251</v>
      </c>
      <c r="Q822">
        <v>229</v>
      </c>
      <c r="R822">
        <v>77</v>
      </c>
      <c r="S822">
        <f t="shared" si="36"/>
        <v>557</v>
      </c>
      <c r="T822" t="s">
        <v>6499</v>
      </c>
      <c r="U822">
        <f t="shared" si="37"/>
        <v>1</v>
      </c>
      <c r="V822">
        <f t="shared" si="38"/>
        <v>2281</v>
      </c>
    </row>
    <row r="823" spans="1:22" x14ac:dyDescent="0.25">
      <c r="A823" s="3" t="s">
        <v>843</v>
      </c>
      <c r="B823" s="3" t="s">
        <v>4072</v>
      </c>
      <c r="C823" s="3">
        <v>4389</v>
      </c>
      <c r="D823" s="3">
        <v>421</v>
      </c>
      <c r="E823" s="3">
        <v>153</v>
      </c>
      <c r="F823">
        <v>19</v>
      </c>
      <c r="G823">
        <v>43</v>
      </c>
      <c r="H823">
        <v>38</v>
      </c>
      <c r="I823">
        <v>29</v>
      </c>
      <c r="J823">
        <v>4399</v>
      </c>
      <c r="K823">
        <v>1445</v>
      </c>
      <c r="L823">
        <v>1250</v>
      </c>
      <c r="M823">
        <v>75</v>
      </c>
      <c r="N823">
        <v>60</v>
      </c>
      <c r="O823">
        <v>90</v>
      </c>
      <c r="P823">
        <v>423</v>
      </c>
      <c r="Q823">
        <v>729</v>
      </c>
      <c r="R823">
        <v>17</v>
      </c>
      <c r="S823">
        <f t="shared" si="36"/>
        <v>1169</v>
      </c>
      <c r="T823" t="s">
        <v>6498</v>
      </c>
      <c r="U823">
        <f t="shared" si="37"/>
        <v>0</v>
      </c>
      <c r="V823">
        <f t="shared" si="38"/>
        <v>0</v>
      </c>
    </row>
    <row r="824" spans="1:22" x14ac:dyDescent="0.25">
      <c r="A824" s="3" t="s">
        <v>265</v>
      </c>
      <c r="B824" s="3" t="s">
        <v>3494</v>
      </c>
      <c r="C824" s="3">
        <v>6741</v>
      </c>
      <c r="D824" s="3">
        <v>677</v>
      </c>
      <c r="E824" s="3">
        <v>397</v>
      </c>
      <c r="F824">
        <v>43</v>
      </c>
      <c r="G824">
        <v>0</v>
      </c>
      <c r="H824">
        <v>0</v>
      </c>
      <c r="I824">
        <v>0</v>
      </c>
      <c r="J824">
        <v>6741</v>
      </c>
      <c r="K824">
        <v>4005</v>
      </c>
      <c r="L824">
        <v>1925</v>
      </c>
      <c r="M824">
        <v>115</v>
      </c>
      <c r="N824">
        <v>70</v>
      </c>
      <c r="O824">
        <v>25</v>
      </c>
      <c r="P824">
        <v>1208</v>
      </c>
      <c r="Q824">
        <v>252</v>
      </c>
      <c r="R824">
        <v>506</v>
      </c>
      <c r="S824">
        <f t="shared" si="36"/>
        <v>1966</v>
      </c>
      <c r="T824" t="s">
        <v>6497</v>
      </c>
      <c r="U824">
        <f t="shared" si="37"/>
        <v>0</v>
      </c>
      <c r="V824">
        <f t="shared" si="38"/>
        <v>0</v>
      </c>
    </row>
    <row r="825" spans="1:22" x14ac:dyDescent="0.25">
      <c r="A825" s="3" t="s">
        <v>844</v>
      </c>
      <c r="B825" s="3" t="s">
        <v>4073</v>
      </c>
      <c r="C825" s="3">
        <v>5159</v>
      </c>
      <c r="D825" s="3">
        <v>502</v>
      </c>
      <c r="E825" s="3">
        <v>244</v>
      </c>
      <c r="F825">
        <v>35</v>
      </c>
      <c r="G825">
        <v>31</v>
      </c>
      <c r="H825">
        <v>0</v>
      </c>
      <c r="I825">
        <v>0</v>
      </c>
      <c r="J825">
        <v>5159</v>
      </c>
      <c r="K825">
        <v>1930</v>
      </c>
      <c r="L825">
        <v>1500</v>
      </c>
      <c r="M825">
        <v>70</v>
      </c>
      <c r="N825">
        <v>75</v>
      </c>
      <c r="O825">
        <v>170</v>
      </c>
      <c r="P825">
        <v>470</v>
      </c>
      <c r="Q825">
        <v>704</v>
      </c>
      <c r="R825">
        <v>123</v>
      </c>
      <c r="S825">
        <f t="shared" si="36"/>
        <v>1297</v>
      </c>
      <c r="T825" t="s">
        <v>6497</v>
      </c>
      <c r="U825">
        <f t="shared" si="37"/>
        <v>0</v>
      </c>
      <c r="V825">
        <f t="shared" si="38"/>
        <v>0</v>
      </c>
    </row>
    <row r="826" spans="1:22" x14ac:dyDescent="0.25">
      <c r="A826" s="3" t="s">
        <v>845</v>
      </c>
      <c r="B826" s="3" t="s">
        <v>4074</v>
      </c>
      <c r="C826" s="3">
        <v>4913</v>
      </c>
      <c r="D826" s="3">
        <v>251</v>
      </c>
      <c r="E826" s="3">
        <v>89</v>
      </c>
      <c r="F826">
        <v>10</v>
      </c>
      <c r="G826">
        <v>19</v>
      </c>
      <c r="H826">
        <v>0</v>
      </c>
      <c r="I826">
        <v>23</v>
      </c>
      <c r="J826">
        <v>4913</v>
      </c>
      <c r="K826">
        <v>1615</v>
      </c>
      <c r="L826">
        <v>1420</v>
      </c>
      <c r="M826">
        <v>30</v>
      </c>
      <c r="N826">
        <v>45</v>
      </c>
      <c r="O826">
        <v>35</v>
      </c>
      <c r="P826">
        <v>41</v>
      </c>
      <c r="Q826">
        <v>230</v>
      </c>
      <c r="R826">
        <v>879</v>
      </c>
      <c r="S826">
        <f t="shared" si="36"/>
        <v>1150</v>
      </c>
      <c r="T826" t="s">
        <v>6497</v>
      </c>
      <c r="U826">
        <f t="shared" si="37"/>
        <v>0</v>
      </c>
      <c r="V826">
        <f t="shared" si="38"/>
        <v>0</v>
      </c>
    </row>
    <row r="827" spans="1:22" x14ac:dyDescent="0.25">
      <c r="A827" s="3" t="s">
        <v>846</v>
      </c>
      <c r="B827" s="3" t="s">
        <v>4075</v>
      </c>
      <c r="C827" s="3">
        <v>3573</v>
      </c>
      <c r="D827" s="3">
        <v>134</v>
      </c>
      <c r="E827" s="3">
        <v>53</v>
      </c>
      <c r="F827">
        <v>0</v>
      </c>
      <c r="G827">
        <v>0</v>
      </c>
      <c r="H827">
        <v>0</v>
      </c>
      <c r="I827">
        <v>22</v>
      </c>
      <c r="J827">
        <v>3578</v>
      </c>
      <c r="K827">
        <v>1295</v>
      </c>
      <c r="L827">
        <v>1255</v>
      </c>
      <c r="M827">
        <v>70</v>
      </c>
      <c r="N827">
        <v>60</v>
      </c>
      <c r="O827">
        <v>125</v>
      </c>
      <c r="P827">
        <v>320</v>
      </c>
      <c r="Q827">
        <v>166</v>
      </c>
      <c r="R827">
        <v>648</v>
      </c>
      <c r="S827">
        <f t="shared" si="36"/>
        <v>1134</v>
      </c>
      <c r="T827" t="s">
        <v>6498</v>
      </c>
      <c r="U827">
        <f t="shared" si="37"/>
        <v>0</v>
      </c>
      <c r="V827">
        <f t="shared" si="38"/>
        <v>0</v>
      </c>
    </row>
    <row r="828" spans="1:22" x14ac:dyDescent="0.25">
      <c r="A828" s="3" t="s">
        <v>847</v>
      </c>
      <c r="B828" s="3" t="s">
        <v>4076</v>
      </c>
      <c r="C828" s="3">
        <v>4220</v>
      </c>
      <c r="D828" s="3">
        <v>339</v>
      </c>
      <c r="E828" s="3">
        <v>193</v>
      </c>
      <c r="F828">
        <v>47</v>
      </c>
      <c r="G828">
        <v>10</v>
      </c>
      <c r="H828">
        <v>32</v>
      </c>
      <c r="I828">
        <v>11</v>
      </c>
      <c r="J828">
        <v>4310</v>
      </c>
      <c r="K828">
        <v>1645</v>
      </c>
      <c r="L828">
        <v>1290</v>
      </c>
      <c r="M828">
        <v>30</v>
      </c>
      <c r="N828">
        <v>60</v>
      </c>
      <c r="O828">
        <v>35</v>
      </c>
      <c r="P828">
        <v>97</v>
      </c>
      <c r="Q828">
        <v>116</v>
      </c>
      <c r="R828">
        <v>782</v>
      </c>
      <c r="S828">
        <f t="shared" si="36"/>
        <v>995</v>
      </c>
      <c r="T828" t="s">
        <v>6497</v>
      </c>
      <c r="U828">
        <f t="shared" si="37"/>
        <v>0</v>
      </c>
      <c r="V828">
        <f t="shared" si="38"/>
        <v>0</v>
      </c>
    </row>
    <row r="829" spans="1:22" x14ac:dyDescent="0.25">
      <c r="A829" s="3" t="s">
        <v>848</v>
      </c>
      <c r="B829" s="3" t="s">
        <v>4077</v>
      </c>
      <c r="C829" s="3">
        <v>3138</v>
      </c>
      <c r="D829" s="3">
        <v>281</v>
      </c>
      <c r="E829" s="3">
        <v>193</v>
      </c>
      <c r="F829">
        <v>21</v>
      </c>
      <c r="G829">
        <v>0</v>
      </c>
      <c r="H829">
        <v>0</v>
      </c>
      <c r="I829">
        <v>11</v>
      </c>
      <c r="J829">
        <v>3138</v>
      </c>
      <c r="K829">
        <v>1040</v>
      </c>
      <c r="L829">
        <v>965</v>
      </c>
      <c r="M829">
        <v>40</v>
      </c>
      <c r="N829">
        <v>15</v>
      </c>
      <c r="O829">
        <v>75</v>
      </c>
      <c r="P829">
        <v>277</v>
      </c>
      <c r="Q829">
        <v>502</v>
      </c>
      <c r="R829">
        <v>99</v>
      </c>
      <c r="S829">
        <f t="shared" si="36"/>
        <v>878</v>
      </c>
      <c r="T829" t="s">
        <v>6498</v>
      </c>
      <c r="U829">
        <f t="shared" si="37"/>
        <v>0</v>
      </c>
      <c r="V829">
        <f t="shared" si="38"/>
        <v>0</v>
      </c>
    </row>
    <row r="830" spans="1:22" x14ac:dyDescent="0.25">
      <c r="A830" s="3" t="s">
        <v>849</v>
      </c>
      <c r="B830" s="3" t="s">
        <v>4078</v>
      </c>
      <c r="C830" s="3">
        <v>5705</v>
      </c>
      <c r="D830" s="3">
        <v>636</v>
      </c>
      <c r="E830" s="3">
        <v>272</v>
      </c>
      <c r="F830">
        <v>0</v>
      </c>
      <c r="G830">
        <v>16</v>
      </c>
      <c r="H830">
        <v>77</v>
      </c>
      <c r="I830">
        <v>44</v>
      </c>
      <c r="J830">
        <v>6115</v>
      </c>
      <c r="K830">
        <v>2410</v>
      </c>
      <c r="L830">
        <v>1905</v>
      </c>
      <c r="M830">
        <v>90</v>
      </c>
      <c r="N830">
        <v>180</v>
      </c>
      <c r="O830">
        <v>275</v>
      </c>
      <c r="P830">
        <v>682</v>
      </c>
      <c r="Q830">
        <v>609</v>
      </c>
      <c r="R830">
        <v>91</v>
      </c>
      <c r="S830">
        <f t="shared" si="36"/>
        <v>1382</v>
      </c>
      <c r="T830" t="s">
        <v>6498</v>
      </c>
      <c r="U830">
        <f t="shared" si="37"/>
        <v>0</v>
      </c>
      <c r="V830">
        <f t="shared" si="38"/>
        <v>0</v>
      </c>
    </row>
    <row r="831" spans="1:22" x14ac:dyDescent="0.25">
      <c r="A831" s="3" t="s">
        <v>850</v>
      </c>
      <c r="B831" s="3" t="s">
        <v>4079</v>
      </c>
      <c r="C831" s="3">
        <v>4312</v>
      </c>
      <c r="D831" s="3">
        <v>448</v>
      </c>
      <c r="E831" s="3">
        <v>261</v>
      </c>
      <c r="F831">
        <v>34</v>
      </c>
      <c r="G831">
        <v>23</v>
      </c>
      <c r="H831">
        <v>22</v>
      </c>
      <c r="I831">
        <v>38</v>
      </c>
      <c r="J831">
        <v>4449</v>
      </c>
      <c r="K831">
        <v>1775</v>
      </c>
      <c r="L831">
        <v>1420</v>
      </c>
      <c r="M831">
        <v>50</v>
      </c>
      <c r="N831">
        <v>90</v>
      </c>
      <c r="O831">
        <v>150</v>
      </c>
      <c r="P831">
        <v>621</v>
      </c>
      <c r="Q831">
        <v>67</v>
      </c>
      <c r="R831">
        <v>15</v>
      </c>
      <c r="S831">
        <f t="shared" si="36"/>
        <v>703</v>
      </c>
      <c r="T831" t="s">
        <v>6498</v>
      </c>
      <c r="U831">
        <f t="shared" si="37"/>
        <v>0</v>
      </c>
      <c r="V831">
        <f t="shared" si="38"/>
        <v>0</v>
      </c>
    </row>
    <row r="832" spans="1:22" x14ac:dyDescent="0.25">
      <c r="A832" s="3" t="s">
        <v>851</v>
      </c>
      <c r="B832" s="3" t="s">
        <v>4080</v>
      </c>
      <c r="C832" s="3">
        <v>3950</v>
      </c>
      <c r="D832" s="3">
        <v>1560</v>
      </c>
      <c r="E832" s="3">
        <v>810</v>
      </c>
      <c r="F832">
        <v>0</v>
      </c>
      <c r="G832">
        <v>85</v>
      </c>
      <c r="H832">
        <v>89</v>
      </c>
      <c r="I832">
        <v>32</v>
      </c>
      <c r="J832">
        <v>4097</v>
      </c>
      <c r="K832">
        <v>1580</v>
      </c>
      <c r="L832">
        <v>670</v>
      </c>
      <c r="M832">
        <v>30</v>
      </c>
      <c r="N832">
        <v>85</v>
      </c>
      <c r="O832">
        <v>90</v>
      </c>
      <c r="P832">
        <v>168</v>
      </c>
      <c r="Q832">
        <v>182</v>
      </c>
      <c r="R832">
        <v>0</v>
      </c>
      <c r="S832">
        <f t="shared" si="36"/>
        <v>350</v>
      </c>
      <c r="T832" t="s">
        <v>6499</v>
      </c>
      <c r="U832">
        <f t="shared" si="37"/>
        <v>1</v>
      </c>
      <c r="V832">
        <f t="shared" si="38"/>
        <v>4097</v>
      </c>
    </row>
    <row r="833" spans="1:22" x14ac:dyDescent="0.25">
      <c r="A833" s="3" t="s">
        <v>852</v>
      </c>
      <c r="B833" s="3" t="s">
        <v>4081</v>
      </c>
      <c r="C833" s="3">
        <v>5512</v>
      </c>
      <c r="D833" s="3">
        <v>415</v>
      </c>
      <c r="E833" s="3">
        <v>89</v>
      </c>
      <c r="F833">
        <v>28</v>
      </c>
      <c r="G833">
        <v>19</v>
      </c>
      <c r="H833">
        <v>37</v>
      </c>
      <c r="I833">
        <v>77</v>
      </c>
      <c r="J833">
        <v>5512</v>
      </c>
      <c r="K833">
        <v>2215</v>
      </c>
      <c r="L833">
        <v>2115</v>
      </c>
      <c r="M833">
        <v>45</v>
      </c>
      <c r="N833">
        <v>70</v>
      </c>
      <c r="O833">
        <v>170</v>
      </c>
      <c r="P833">
        <v>1450</v>
      </c>
      <c r="Q833">
        <v>137</v>
      </c>
      <c r="R833">
        <v>12</v>
      </c>
      <c r="S833">
        <f t="shared" si="36"/>
        <v>1599</v>
      </c>
      <c r="T833" t="s">
        <v>6497</v>
      </c>
      <c r="U833">
        <f t="shared" si="37"/>
        <v>0</v>
      </c>
      <c r="V833">
        <f t="shared" si="38"/>
        <v>0</v>
      </c>
    </row>
    <row r="834" spans="1:22" x14ac:dyDescent="0.25">
      <c r="A834" s="3" t="s">
        <v>853</v>
      </c>
      <c r="B834" s="3" t="s">
        <v>4082</v>
      </c>
      <c r="C834" s="3">
        <v>6082</v>
      </c>
      <c r="D834" s="3">
        <v>400</v>
      </c>
      <c r="E834" s="3">
        <v>316</v>
      </c>
      <c r="F834">
        <v>0</v>
      </c>
      <c r="G834">
        <v>45</v>
      </c>
      <c r="H834">
        <v>0</v>
      </c>
      <c r="I834">
        <v>14</v>
      </c>
      <c r="J834">
        <v>6082</v>
      </c>
      <c r="K834">
        <v>2505</v>
      </c>
      <c r="L834">
        <v>2205</v>
      </c>
      <c r="M834">
        <v>160</v>
      </c>
      <c r="N834">
        <v>200</v>
      </c>
      <c r="O834">
        <v>290</v>
      </c>
      <c r="P834">
        <v>1290</v>
      </c>
      <c r="Q834">
        <v>316</v>
      </c>
      <c r="R834">
        <v>11</v>
      </c>
      <c r="S834">
        <f t="shared" si="36"/>
        <v>1617</v>
      </c>
      <c r="T834" t="s">
        <v>6499</v>
      </c>
      <c r="U834">
        <f t="shared" si="37"/>
        <v>1</v>
      </c>
      <c r="V834">
        <f t="shared" si="38"/>
        <v>6082</v>
      </c>
    </row>
    <row r="835" spans="1:22" x14ac:dyDescent="0.25">
      <c r="A835" s="3" t="s">
        <v>854</v>
      </c>
      <c r="B835" s="3" t="s">
        <v>4083</v>
      </c>
      <c r="C835" s="3">
        <v>5203</v>
      </c>
      <c r="D835" s="3">
        <v>546</v>
      </c>
      <c r="E835" s="3">
        <v>237</v>
      </c>
      <c r="F835">
        <v>23</v>
      </c>
      <c r="G835">
        <v>0</v>
      </c>
      <c r="H835">
        <v>45</v>
      </c>
      <c r="I835">
        <v>10</v>
      </c>
      <c r="J835">
        <v>5204</v>
      </c>
      <c r="K835">
        <v>2070</v>
      </c>
      <c r="L835">
        <v>1430</v>
      </c>
      <c r="M835">
        <v>50</v>
      </c>
      <c r="N835">
        <v>40</v>
      </c>
      <c r="O835">
        <v>195</v>
      </c>
      <c r="P835">
        <v>675</v>
      </c>
      <c r="Q835">
        <v>90</v>
      </c>
      <c r="R835">
        <v>10</v>
      </c>
      <c r="S835">
        <f t="shared" ref="S835:S898" si="39">SUM(P835:R835)</f>
        <v>775</v>
      </c>
      <c r="T835" t="s">
        <v>6498</v>
      </c>
      <c r="U835">
        <f t="shared" ref="U835:U898" si="40">IF(T835="High Revitalization Impact Area",1,0)</f>
        <v>0</v>
      </c>
      <c r="V835">
        <f t="shared" ref="V835:V898" si="41">IF(U835=1,J835,0)</f>
        <v>0</v>
      </c>
    </row>
    <row r="836" spans="1:22" x14ac:dyDescent="0.25">
      <c r="A836" s="3" t="s">
        <v>855</v>
      </c>
      <c r="B836" s="3" t="s">
        <v>4084</v>
      </c>
      <c r="C836" s="3">
        <v>6981</v>
      </c>
      <c r="D836" s="3">
        <v>348</v>
      </c>
      <c r="E836" s="3">
        <v>168</v>
      </c>
      <c r="F836">
        <v>15</v>
      </c>
      <c r="G836">
        <v>18</v>
      </c>
      <c r="H836">
        <v>49</v>
      </c>
      <c r="I836">
        <v>32</v>
      </c>
      <c r="J836">
        <v>7067</v>
      </c>
      <c r="K836">
        <v>2885</v>
      </c>
      <c r="L836">
        <v>2275</v>
      </c>
      <c r="M836">
        <v>120</v>
      </c>
      <c r="N836">
        <v>130</v>
      </c>
      <c r="O836">
        <v>185</v>
      </c>
      <c r="P836">
        <v>1041</v>
      </c>
      <c r="Q836">
        <v>117</v>
      </c>
      <c r="R836">
        <v>17</v>
      </c>
      <c r="S836">
        <f t="shared" si="39"/>
        <v>1175</v>
      </c>
      <c r="T836" t="s">
        <v>6497</v>
      </c>
      <c r="U836">
        <f t="shared" si="40"/>
        <v>0</v>
      </c>
      <c r="V836">
        <f t="shared" si="41"/>
        <v>0</v>
      </c>
    </row>
    <row r="837" spans="1:22" x14ac:dyDescent="0.25">
      <c r="A837" s="3" t="s">
        <v>856</v>
      </c>
      <c r="B837" s="3" t="s">
        <v>4085</v>
      </c>
      <c r="C837" s="3">
        <v>3880</v>
      </c>
      <c r="D837" s="3">
        <v>202</v>
      </c>
      <c r="E837" s="3">
        <v>53</v>
      </c>
      <c r="F837">
        <v>0</v>
      </c>
      <c r="G837">
        <v>0</v>
      </c>
      <c r="H837">
        <v>70</v>
      </c>
      <c r="I837">
        <v>0</v>
      </c>
      <c r="J837">
        <v>3890</v>
      </c>
      <c r="K837">
        <v>1235</v>
      </c>
      <c r="L837">
        <v>1165</v>
      </c>
      <c r="M837">
        <v>25</v>
      </c>
      <c r="N837">
        <v>50</v>
      </c>
      <c r="O837">
        <v>50</v>
      </c>
      <c r="P837">
        <v>710</v>
      </c>
      <c r="Q837">
        <v>202</v>
      </c>
      <c r="R837">
        <v>8</v>
      </c>
      <c r="S837">
        <f t="shared" si="39"/>
        <v>920</v>
      </c>
      <c r="T837" t="s">
        <v>6497</v>
      </c>
      <c r="U837">
        <f t="shared" si="40"/>
        <v>0</v>
      </c>
      <c r="V837">
        <f t="shared" si="41"/>
        <v>0</v>
      </c>
    </row>
    <row r="838" spans="1:22" x14ac:dyDescent="0.25">
      <c r="A838" s="3" t="s">
        <v>857</v>
      </c>
      <c r="B838" s="3" t="s">
        <v>4086</v>
      </c>
      <c r="C838" s="3">
        <v>4602</v>
      </c>
      <c r="D838" s="3">
        <v>304</v>
      </c>
      <c r="E838" s="3">
        <v>85</v>
      </c>
      <c r="F838">
        <v>17</v>
      </c>
      <c r="G838">
        <v>8</v>
      </c>
      <c r="H838">
        <v>10</v>
      </c>
      <c r="I838">
        <v>34</v>
      </c>
      <c r="J838">
        <v>4602</v>
      </c>
      <c r="K838">
        <v>1690</v>
      </c>
      <c r="L838">
        <v>1500</v>
      </c>
      <c r="M838">
        <v>70</v>
      </c>
      <c r="N838">
        <v>50</v>
      </c>
      <c r="O838">
        <v>170</v>
      </c>
      <c r="P838">
        <v>263</v>
      </c>
      <c r="Q838">
        <v>679</v>
      </c>
      <c r="R838">
        <v>37</v>
      </c>
      <c r="S838">
        <f t="shared" si="39"/>
        <v>979</v>
      </c>
      <c r="T838" t="s">
        <v>6497</v>
      </c>
      <c r="U838">
        <f t="shared" si="40"/>
        <v>0</v>
      </c>
      <c r="V838">
        <f t="shared" si="41"/>
        <v>0</v>
      </c>
    </row>
    <row r="839" spans="1:22" x14ac:dyDescent="0.25">
      <c r="A839" s="3" t="s">
        <v>858</v>
      </c>
      <c r="B839" s="3" t="s">
        <v>4087</v>
      </c>
      <c r="C839" s="3">
        <v>5703</v>
      </c>
      <c r="D839" s="3">
        <v>462</v>
      </c>
      <c r="E839" s="3">
        <v>329</v>
      </c>
      <c r="F839">
        <v>49</v>
      </c>
      <c r="G839">
        <v>0</v>
      </c>
      <c r="H839">
        <v>56</v>
      </c>
      <c r="I839">
        <v>0</v>
      </c>
      <c r="J839">
        <v>5703</v>
      </c>
      <c r="K839">
        <v>2350</v>
      </c>
      <c r="L839">
        <v>2085</v>
      </c>
      <c r="M839">
        <v>200</v>
      </c>
      <c r="N839">
        <v>65</v>
      </c>
      <c r="O839">
        <v>85</v>
      </c>
      <c r="P839">
        <v>545</v>
      </c>
      <c r="Q839">
        <v>815</v>
      </c>
      <c r="R839">
        <v>123</v>
      </c>
      <c r="S839">
        <f t="shared" si="39"/>
        <v>1483</v>
      </c>
      <c r="T839" t="s">
        <v>6498</v>
      </c>
      <c r="U839">
        <f t="shared" si="40"/>
        <v>0</v>
      </c>
      <c r="V839">
        <f t="shared" si="41"/>
        <v>0</v>
      </c>
    </row>
    <row r="840" spans="1:22" x14ac:dyDescent="0.25">
      <c r="A840" s="3" t="s">
        <v>859</v>
      </c>
      <c r="B840" s="3" t="s">
        <v>4088</v>
      </c>
      <c r="C840" s="3">
        <v>4169</v>
      </c>
      <c r="D840" s="3">
        <v>709</v>
      </c>
      <c r="E840" s="3">
        <v>382</v>
      </c>
      <c r="F840">
        <v>20</v>
      </c>
      <c r="G840">
        <v>28</v>
      </c>
      <c r="H840">
        <v>51</v>
      </c>
      <c r="I840">
        <v>10</v>
      </c>
      <c r="J840">
        <v>4280</v>
      </c>
      <c r="K840">
        <v>1830</v>
      </c>
      <c r="L840">
        <v>1530</v>
      </c>
      <c r="M840">
        <v>110</v>
      </c>
      <c r="N840">
        <v>55</v>
      </c>
      <c r="O840">
        <v>175</v>
      </c>
      <c r="P840">
        <v>699</v>
      </c>
      <c r="Q840">
        <v>112</v>
      </c>
      <c r="R840">
        <v>22</v>
      </c>
      <c r="S840">
        <f t="shared" si="39"/>
        <v>833</v>
      </c>
      <c r="T840" t="s">
        <v>6499</v>
      </c>
      <c r="U840">
        <f t="shared" si="40"/>
        <v>1</v>
      </c>
      <c r="V840">
        <f t="shared" si="41"/>
        <v>4280</v>
      </c>
    </row>
    <row r="841" spans="1:22" x14ac:dyDescent="0.25">
      <c r="A841" s="3" t="s">
        <v>860</v>
      </c>
      <c r="B841" s="3" t="s">
        <v>4089</v>
      </c>
      <c r="C841" s="3">
        <v>3467</v>
      </c>
      <c r="D841" s="3">
        <v>130</v>
      </c>
      <c r="E841" s="3">
        <v>41</v>
      </c>
      <c r="F841">
        <v>0</v>
      </c>
      <c r="G841">
        <v>0</v>
      </c>
      <c r="H841">
        <v>27</v>
      </c>
      <c r="I841">
        <v>0</v>
      </c>
      <c r="J841">
        <v>3474</v>
      </c>
      <c r="K841">
        <v>1135</v>
      </c>
      <c r="L841">
        <v>1035</v>
      </c>
      <c r="M841">
        <v>50</v>
      </c>
      <c r="N841">
        <v>25</v>
      </c>
      <c r="O841">
        <v>45</v>
      </c>
      <c r="P841">
        <v>332</v>
      </c>
      <c r="Q841">
        <v>337</v>
      </c>
      <c r="R841">
        <v>14</v>
      </c>
      <c r="S841">
        <f t="shared" si="39"/>
        <v>683</v>
      </c>
      <c r="T841" t="s">
        <v>6497</v>
      </c>
      <c r="U841">
        <f t="shared" si="40"/>
        <v>0</v>
      </c>
      <c r="V841">
        <f t="shared" si="41"/>
        <v>0</v>
      </c>
    </row>
    <row r="842" spans="1:22" x14ac:dyDescent="0.25">
      <c r="A842" s="3" t="s">
        <v>266</v>
      </c>
      <c r="B842" s="3" t="s">
        <v>3495</v>
      </c>
      <c r="C842" s="3">
        <v>3160</v>
      </c>
      <c r="D842" s="3">
        <v>156</v>
      </c>
      <c r="E842" s="3">
        <v>41</v>
      </c>
      <c r="F842">
        <v>0</v>
      </c>
      <c r="G842">
        <v>24</v>
      </c>
      <c r="H842">
        <v>19</v>
      </c>
      <c r="I842">
        <v>0</v>
      </c>
      <c r="J842">
        <v>3160</v>
      </c>
      <c r="K842">
        <v>2215</v>
      </c>
      <c r="L842">
        <v>1275</v>
      </c>
      <c r="M842">
        <v>55</v>
      </c>
      <c r="N842">
        <v>50</v>
      </c>
      <c r="O842">
        <v>145</v>
      </c>
      <c r="P842">
        <v>1038</v>
      </c>
      <c r="Q842">
        <v>174</v>
      </c>
      <c r="R842">
        <v>0</v>
      </c>
      <c r="S842">
        <f t="shared" si="39"/>
        <v>1212</v>
      </c>
      <c r="T842" t="s">
        <v>6497</v>
      </c>
      <c r="U842">
        <f t="shared" si="40"/>
        <v>0</v>
      </c>
      <c r="V842">
        <f t="shared" si="41"/>
        <v>0</v>
      </c>
    </row>
    <row r="843" spans="1:22" x14ac:dyDescent="0.25">
      <c r="A843" s="3" t="s">
        <v>267</v>
      </c>
      <c r="B843" s="3" t="s">
        <v>3496</v>
      </c>
      <c r="C843" s="3">
        <v>3316</v>
      </c>
      <c r="D843" s="3">
        <v>450</v>
      </c>
      <c r="E843" s="3">
        <v>346</v>
      </c>
      <c r="F843">
        <v>0</v>
      </c>
      <c r="G843">
        <v>15</v>
      </c>
      <c r="H843">
        <v>0</v>
      </c>
      <c r="I843">
        <v>13</v>
      </c>
      <c r="J843">
        <v>3339</v>
      </c>
      <c r="K843">
        <v>2240</v>
      </c>
      <c r="L843">
        <v>1215</v>
      </c>
      <c r="M843">
        <v>140</v>
      </c>
      <c r="N843">
        <v>30</v>
      </c>
      <c r="O843">
        <v>85</v>
      </c>
      <c r="P843">
        <v>693</v>
      </c>
      <c r="Q843">
        <v>152</v>
      </c>
      <c r="R843">
        <v>196</v>
      </c>
      <c r="S843">
        <f t="shared" si="39"/>
        <v>1041</v>
      </c>
      <c r="T843" t="s">
        <v>6498</v>
      </c>
      <c r="U843">
        <f t="shared" si="40"/>
        <v>0</v>
      </c>
      <c r="V843">
        <f t="shared" si="41"/>
        <v>0</v>
      </c>
    </row>
    <row r="844" spans="1:22" x14ac:dyDescent="0.25">
      <c r="A844" s="3" t="s">
        <v>861</v>
      </c>
      <c r="B844" s="3" t="s">
        <v>4090</v>
      </c>
      <c r="C844" s="3">
        <v>5197</v>
      </c>
      <c r="D844" s="3">
        <v>570</v>
      </c>
      <c r="E844" s="3">
        <v>124</v>
      </c>
      <c r="F844">
        <v>0</v>
      </c>
      <c r="G844">
        <v>0</v>
      </c>
      <c r="H844">
        <v>45</v>
      </c>
      <c r="I844">
        <v>0</v>
      </c>
      <c r="J844">
        <v>5444</v>
      </c>
      <c r="K844">
        <v>1645</v>
      </c>
      <c r="L844">
        <v>1510</v>
      </c>
      <c r="M844">
        <v>60</v>
      </c>
      <c r="N844">
        <v>60</v>
      </c>
      <c r="O844">
        <v>195</v>
      </c>
      <c r="P844">
        <v>360</v>
      </c>
      <c r="Q844">
        <v>667</v>
      </c>
      <c r="R844">
        <v>50</v>
      </c>
      <c r="S844">
        <f t="shared" si="39"/>
        <v>1077</v>
      </c>
      <c r="T844" t="s">
        <v>6497</v>
      </c>
      <c r="U844">
        <f t="shared" si="40"/>
        <v>0</v>
      </c>
      <c r="V844">
        <f t="shared" si="41"/>
        <v>0</v>
      </c>
    </row>
    <row r="845" spans="1:22" x14ac:dyDescent="0.25">
      <c r="A845" s="3" t="s">
        <v>862</v>
      </c>
      <c r="B845" s="3" t="s">
        <v>4091</v>
      </c>
      <c r="C845" s="3">
        <v>2581</v>
      </c>
      <c r="D845" s="3">
        <v>404</v>
      </c>
      <c r="E845" s="3">
        <v>136</v>
      </c>
      <c r="F845">
        <v>6</v>
      </c>
      <c r="G845">
        <v>0</v>
      </c>
      <c r="H845">
        <v>5</v>
      </c>
      <c r="I845">
        <v>5</v>
      </c>
      <c r="J845">
        <v>2581</v>
      </c>
      <c r="K845">
        <v>870</v>
      </c>
      <c r="L845">
        <v>740</v>
      </c>
      <c r="M845">
        <v>20</v>
      </c>
      <c r="N845">
        <v>45</v>
      </c>
      <c r="O845">
        <v>95</v>
      </c>
      <c r="P845">
        <v>362</v>
      </c>
      <c r="Q845">
        <v>215</v>
      </c>
      <c r="R845">
        <v>11</v>
      </c>
      <c r="S845">
        <f t="shared" si="39"/>
        <v>588</v>
      </c>
      <c r="T845" t="s">
        <v>6498</v>
      </c>
      <c r="U845">
        <f t="shared" si="40"/>
        <v>0</v>
      </c>
      <c r="V845">
        <f t="shared" si="41"/>
        <v>0</v>
      </c>
    </row>
    <row r="846" spans="1:22" x14ac:dyDescent="0.25">
      <c r="A846" s="3" t="s">
        <v>863</v>
      </c>
      <c r="B846" s="3" t="s">
        <v>4092</v>
      </c>
      <c r="C846" s="3">
        <v>4865</v>
      </c>
      <c r="D846" s="3">
        <v>2108</v>
      </c>
      <c r="E846" s="3">
        <v>923</v>
      </c>
      <c r="F846">
        <v>14</v>
      </c>
      <c r="G846">
        <v>35</v>
      </c>
      <c r="H846">
        <v>102</v>
      </c>
      <c r="I846">
        <v>151</v>
      </c>
      <c r="J846">
        <v>5029</v>
      </c>
      <c r="K846">
        <v>2110</v>
      </c>
      <c r="L846">
        <v>1390</v>
      </c>
      <c r="M846">
        <v>185</v>
      </c>
      <c r="N846">
        <v>200</v>
      </c>
      <c r="O846">
        <v>175</v>
      </c>
      <c r="P846">
        <v>926</v>
      </c>
      <c r="Q846">
        <v>129</v>
      </c>
      <c r="R846">
        <v>16</v>
      </c>
      <c r="S846">
        <f t="shared" si="39"/>
        <v>1071</v>
      </c>
      <c r="T846" t="s">
        <v>6499</v>
      </c>
      <c r="U846">
        <f t="shared" si="40"/>
        <v>1</v>
      </c>
      <c r="V846">
        <f t="shared" si="41"/>
        <v>5029</v>
      </c>
    </row>
    <row r="847" spans="1:22" x14ac:dyDescent="0.25">
      <c r="A847" s="3" t="s">
        <v>864</v>
      </c>
      <c r="B847" s="3" t="s">
        <v>4093</v>
      </c>
      <c r="C847" s="3">
        <v>3457</v>
      </c>
      <c r="D847" s="3">
        <v>313</v>
      </c>
      <c r="E847" s="3">
        <v>194</v>
      </c>
      <c r="F847">
        <v>17</v>
      </c>
      <c r="G847">
        <v>23</v>
      </c>
      <c r="H847">
        <v>50</v>
      </c>
      <c r="I847">
        <v>0</v>
      </c>
      <c r="J847">
        <v>3466</v>
      </c>
      <c r="K847">
        <v>1150</v>
      </c>
      <c r="L847">
        <v>990</v>
      </c>
      <c r="M847">
        <v>10</v>
      </c>
      <c r="N847">
        <v>45</v>
      </c>
      <c r="O847">
        <v>45</v>
      </c>
      <c r="P847">
        <v>111</v>
      </c>
      <c r="Q847">
        <v>526</v>
      </c>
      <c r="R847">
        <v>127</v>
      </c>
      <c r="S847">
        <f t="shared" si="39"/>
        <v>764</v>
      </c>
      <c r="T847" t="s">
        <v>6498</v>
      </c>
      <c r="U847">
        <f t="shared" si="40"/>
        <v>0</v>
      </c>
      <c r="V847">
        <f t="shared" si="41"/>
        <v>0</v>
      </c>
    </row>
    <row r="848" spans="1:22" x14ac:dyDescent="0.25">
      <c r="A848" s="3" t="s">
        <v>865</v>
      </c>
      <c r="B848" s="3" t="s">
        <v>4094</v>
      </c>
      <c r="C848" s="3">
        <v>4769</v>
      </c>
      <c r="D848" s="3">
        <v>491</v>
      </c>
      <c r="E848" s="3">
        <v>84</v>
      </c>
      <c r="F848">
        <v>22</v>
      </c>
      <c r="G848">
        <v>12</v>
      </c>
      <c r="H848">
        <v>9</v>
      </c>
      <c r="I848">
        <v>50</v>
      </c>
      <c r="J848">
        <v>4769</v>
      </c>
      <c r="K848">
        <v>1885</v>
      </c>
      <c r="L848">
        <v>1610</v>
      </c>
      <c r="M848">
        <v>105</v>
      </c>
      <c r="N848">
        <v>130</v>
      </c>
      <c r="O848">
        <v>150</v>
      </c>
      <c r="P848">
        <v>464</v>
      </c>
      <c r="Q848">
        <v>491</v>
      </c>
      <c r="R848">
        <v>97</v>
      </c>
      <c r="S848">
        <f t="shared" si="39"/>
        <v>1052</v>
      </c>
      <c r="T848" t="s">
        <v>6497</v>
      </c>
      <c r="U848">
        <f t="shared" si="40"/>
        <v>0</v>
      </c>
      <c r="V848">
        <f t="shared" si="41"/>
        <v>0</v>
      </c>
    </row>
    <row r="849" spans="1:22" x14ac:dyDescent="0.25">
      <c r="A849" s="3" t="s">
        <v>866</v>
      </c>
      <c r="B849" s="3" t="s">
        <v>4095</v>
      </c>
      <c r="C849" s="3">
        <v>5473</v>
      </c>
      <c r="D849" s="3">
        <v>630</v>
      </c>
      <c r="E849" s="3">
        <v>225</v>
      </c>
      <c r="F849">
        <v>39</v>
      </c>
      <c r="G849">
        <v>47</v>
      </c>
      <c r="H849">
        <v>58</v>
      </c>
      <c r="I849">
        <v>33</v>
      </c>
      <c r="J849">
        <v>5513</v>
      </c>
      <c r="K849">
        <v>2255</v>
      </c>
      <c r="L849">
        <v>1410</v>
      </c>
      <c r="M849">
        <v>150</v>
      </c>
      <c r="N849">
        <v>60</v>
      </c>
      <c r="O849">
        <v>45</v>
      </c>
      <c r="P849">
        <v>27</v>
      </c>
      <c r="Q849">
        <v>0</v>
      </c>
      <c r="R849">
        <v>14</v>
      </c>
      <c r="S849">
        <f t="shared" si="39"/>
        <v>41</v>
      </c>
      <c r="T849" t="s">
        <v>6497</v>
      </c>
      <c r="U849">
        <f t="shared" si="40"/>
        <v>0</v>
      </c>
      <c r="V849">
        <f t="shared" si="41"/>
        <v>0</v>
      </c>
    </row>
    <row r="850" spans="1:22" x14ac:dyDescent="0.25">
      <c r="A850" s="3" t="s">
        <v>867</v>
      </c>
      <c r="B850" s="3" t="s">
        <v>4096</v>
      </c>
      <c r="C850" s="3">
        <v>5764</v>
      </c>
      <c r="D850" s="3">
        <v>2092</v>
      </c>
      <c r="E850" s="3">
        <v>943</v>
      </c>
      <c r="F850">
        <v>25</v>
      </c>
      <c r="G850">
        <v>145</v>
      </c>
      <c r="H850">
        <v>34</v>
      </c>
      <c r="I850">
        <v>46</v>
      </c>
      <c r="J850">
        <v>5977</v>
      </c>
      <c r="K850">
        <v>2095</v>
      </c>
      <c r="L850">
        <v>1375</v>
      </c>
      <c r="M850">
        <v>170</v>
      </c>
      <c r="N850">
        <v>90</v>
      </c>
      <c r="O850">
        <v>200</v>
      </c>
      <c r="P850">
        <v>271</v>
      </c>
      <c r="Q850">
        <v>165</v>
      </c>
      <c r="R850">
        <v>50</v>
      </c>
      <c r="S850">
        <f t="shared" si="39"/>
        <v>486</v>
      </c>
      <c r="T850" t="s">
        <v>6499</v>
      </c>
      <c r="U850">
        <f t="shared" si="40"/>
        <v>1</v>
      </c>
      <c r="V850">
        <f t="shared" si="41"/>
        <v>5977</v>
      </c>
    </row>
    <row r="851" spans="1:22" x14ac:dyDescent="0.25">
      <c r="A851" s="3" t="s">
        <v>868</v>
      </c>
      <c r="B851" s="3" t="s">
        <v>4097</v>
      </c>
      <c r="C851" s="3">
        <v>1340</v>
      </c>
      <c r="D851" s="3">
        <v>160</v>
      </c>
      <c r="E851" s="3">
        <v>42</v>
      </c>
      <c r="F851">
        <v>5</v>
      </c>
      <c r="G851">
        <v>20</v>
      </c>
      <c r="H851">
        <v>11</v>
      </c>
      <c r="I851">
        <v>18</v>
      </c>
      <c r="J851">
        <v>1340</v>
      </c>
      <c r="K851">
        <v>835</v>
      </c>
      <c r="L851">
        <v>635</v>
      </c>
      <c r="M851">
        <v>35</v>
      </c>
      <c r="N851">
        <v>90</v>
      </c>
      <c r="O851">
        <v>125</v>
      </c>
      <c r="P851">
        <v>73</v>
      </c>
      <c r="Q851">
        <v>4</v>
      </c>
      <c r="R851">
        <v>16</v>
      </c>
      <c r="S851">
        <f t="shared" si="39"/>
        <v>93</v>
      </c>
      <c r="T851" t="s">
        <v>6497</v>
      </c>
      <c r="U851">
        <f t="shared" si="40"/>
        <v>0</v>
      </c>
      <c r="V851">
        <f t="shared" si="41"/>
        <v>0</v>
      </c>
    </row>
    <row r="852" spans="1:22" x14ac:dyDescent="0.25">
      <c r="A852" s="3" t="s">
        <v>869</v>
      </c>
      <c r="B852" s="3" t="s">
        <v>4098</v>
      </c>
      <c r="C852" s="3">
        <v>7312</v>
      </c>
      <c r="D852" s="3">
        <v>2850</v>
      </c>
      <c r="E852" s="3">
        <v>1142</v>
      </c>
      <c r="F852">
        <v>35</v>
      </c>
      <c r="G852">
        <v>92</v>
      </c>
      <c r="H852">
        <v>113</v>
      </c>
      <c r="I852">
        <v>102</v>
      </c>
      <c r="J852">
        <v>7463</v>
      </c>
      <c r="K852">
        <v>2695</v>
      </c>
      <c r="L852">
        <v>1515</v>
      </c>
      <c r="M852">
        <v>110</v>
      </c>
      <c r="N852">
        <v>150</v>
      </c>
      <c r="O852">
        <v>445</v>
      </c>
      <c r="P852">
        <v>853</v>
      </c>
      <c r="Q852">
        <v>28</v>
      </c>
      <c r="R852">
        <v>26</v>
      </c>
      <c r="S852">
        <f t="shared" si="39"/>
        <v>907</v>
      </c>
      <c r="T852" t="s">
        <v>6499</v>
      </c>
      <c r="U852">
        <f t="shared" si="40"/>
        <v>1</v>
      </c>
      <c r="V852">
        <f t="shared" si="41"/>
        <v>7463</v>
      </c>
    </row>
    <row r="853" spans="1:22" x14ac:dyDescent="0.25">
      <c r="A853" s="3" t="s">
        <v>870</v>
      </c>
      <c r="B853" s="3" t="s">
        <v>4099</v>
      </c>
      <c r="C853" s="3">
        <v>6302</v>
      </c>
      <c r="D853" s="3">
        <v>896</v>
      </c>
      <c r="E853" s="3">
        <v>459</v>
      </c>
      <c r="F853">
        <v>0</v>
      </c>
      <c r="G853">
        <v>57</v>
      </c>
      <c r="H853">
        <v>130</v>
      </c>
      <c r="I853">
        <v>19</v>
      </c>
      <c r="J853">
        <v>6302</v>
      </c>
      <c r="K853">
        <v>2405</v>
      </c>
      <c r="L853">
        <v>1695</v>
      </c>
      <c r="M853">
        <v>270</v>
      </c>
      <c r="N853">
        <v>75</v>
      </c>
      <c r="O853">
        <v>325</v>
      </c>
      <c r="P853">
        <v>1291</v>
      </c>
      <c r="Q853">
        <v>107</v>
      </c>
      <c r="R853">
        <v>14</v>
      </c>
      <c r="S853">
        <f t="shared" si="39"/>
        <v>1412</v>
      </c>
      <c r="T853" t="s">
        <v>6498</v>
      </c>
      <c r="U853">
        <f t="shared" si="40"/>
        <v>0</v>
      </c>
      <c r="V853">
        <f t="shared" si="41"/>
        <v>0</v>
      </c>
    </row>
    <row r="854" spans="1:22" x14ac:dyDescent="0.25">
      <c r="A854" s="3" t="s">
        <v>871</v>
      </c>
      <c r="B854" s="3" t="s">
        <v>4100</v>
      </c>
      <c r="C854" s="3">
        <v>6417</v>
      </c>
      <c r="D854" s="3">
        <v>1371</v>
      </c>
      <c r="E854" s="3">
        <v>429</v>
      </c>
      <c r="F854">
        <v>0</v>
      </c>
      <c r="G854">
        <v>0</v>
      </c>
      <c r="H854">
        <v>23</v>
      </c>
      <c r="I854">
        <v>40</v>
      </c>
      <c r="J854">
        <v>6610</v>
      </c>
      <c r="K854">
        <v>2075</v>
      </c>
      <c r="L854">
        <v>1780</v>
      </c>
      <c r="M854">
        <v>150</v>
      </c>
      <c r="N854">
        <v>175</v>
      </c>
      <c r="O854">
        <v>230</v>
      </c>
      <c r="P854">
        <v>590</v>
      </c>
      <c r="Q854">
        <v>753</v>
      </c>
      <c r="R854">
        <v>7</v>
      </c>
      <c r="S854">
        <f t="shared" si="39"/>
        <v>1350</v>
      </c>
      <c r="T854" t="s">
        <v>6497</v>
      </c>
      <c r="U854">
        <f t="shared" si="40"/>
        <v>0</v>
      </c>
      <c r="V854">
        <f t="shared" si="41"/>
        <v>0</v>
      </c>
    </row>
    <row r="855" spans="1:22" x14ac:dyDescent="0.25">
      <c r="A855" s="3" t="s">
        <v>872</v>
      </c>
      <c r="B855" s="3" t="s">
        <v>4101</v>
      </c>
      <c r="C855" s="3">
        <v>6516</v>
      </c>
      <c r="D855" s="3">
        <v>3056</v>
      </c>
      <c r="E855" s="3">
        <v>1191</v>
      </c>
      <c r="F855">
        <v>18</v>
      </c>
      <c r="G855">
        <v>16</v>
      </c>
      <c r="H855">
        <v>29</v>
      </c>
      <c r="I855">
        <v>109</v>
      </c>
      <c r="J855">
        <v>6579</v>
      </c>
      <c r="K855">
        <v>2365</v>
      </c>
      <c r="L855">
        <v>1090</v>
      </c>
      <c r="M855">
        <v>95</v>
      </c>
      <c r="N855">
        <v>90</v>
      </c>
      <c r="O855">
        <v>140</v>
      </c>
      <c r="P855">
        <v>251</v>
      </c>
      <c r="Q855">
        <v>178</v>
      </c>
      <c r="R855">
        <v>17</v>
      </c>
      <c r="S855">
        <f t="shared" si="39"/>
        <v>446</v>
      </c>
      <c r="T855" t="s">
        <v>6499</v>
      </c>
      <c r="U855">
        <f t="shared" si="40"/>
        <v>1</v>
      </c>
      <c r="V855">
        <f t="shared" si="41"/>
        <v>6579</v>
      </c>
    </row>
    <row r="856" spans="1:22" x14ac:dyDescent="0.25">
      <c r="A856" s="3" t="s">
        <v>873</v>
      </c>
      <c r="B856" s="3" t="s">
        <v>4102</v>
      </c>
      <c r="C856" s="3">
        <v>2469</v>
      </c>
      <c r="D856" s="3">
        <v>789</v>
      </c>
      <c r="E856" s="3">
        <v>180</v>
      </c>
      <c r="F856">
        <v>0</v>
      </c>
      <c r="G856">
        <v>14</v>
      </c>
      <c r="H856">
        <v>72</v>
      </c>
      <c r="I856">
        <v>38</v>
      </c>
      <c r="J856">
        <v>2476</v>
      </c>
      <c r="K856">
        <v>790</v>
      </c>
      <c r="L856">
        <v>455</v>
      </c>
      <c r="M856">
        <v>4</v>
      </c>
      <c r="N856">
        <v>30</v>
      </c>
      <c r="O856">
        <v>65</v>
      </c>
      <c r="P856">
        <v>213</v>
      </c>
      <c r="Q856">
        <v>189</v>
      </c>
      <c r="R856">
        <v>8</v>
      </c>
      <c r="S856">
        <f t="shared" si="39"/>
        <v>410</v>
      </c>
      <c r="T856" t="s">
        <v>6498</v>
      </c>
      <c r="U856">
        <f t="shared" si="40"/>
        <v>0</v>
      </c>
      <c r="V856">
        <f t="shared" si="41"/>
        <v>0</v>
      </c>
    </row>
    <row r="857" spans="1:22" x14ac:dyDescent="0.25">
      <c r="A857" s="3" t="s">
        <v>874</v>
      </c>
      <c r="B857" s="3" t="s">
        <v>4103</v>
      </c>
      <c r="C857" s="3">
        <v>6898</v>
      </c>
      <c r="D857" s="3">
        <v>915</v>
      </c>
      <c r="E857" s="3">
        <v>267</v>
      </c>
      <c r="F857">
        <v>63</v>
      </c>
      <c r="G857">
        <v>24</v>
      </c>
      <c r="H857">
        <v>111</v>
      </c>
      <c r="I857">
        <v>34</v>
      </c>
      <c r="J857">
        <v>6916</v>
      </c>
      <c r="K857">
        <v>2770</v>
      </c>
      <c r="L857">
        <v>2205</v>
      </c>
      <c r="M857">
        <v>195</v>
      </c>
      <c r="N857">
        <v>175</v>
      </c>
      <c r="O857">
        <v>285</v>
      </c>
      <c r="P857">
        <v>773</v>
      </c>
      <c r="Q857">
        <v>246</v>
      </c>
      <c r="R857">
        <v>0</v>
      </c>
      <c r="S857">
        <f t="shared" si="39"/>
        <v>1019</v>
      </c>
      <c r="T857" t="s">
        <v>6497</v>
      </c>
      <c r="U857">
        <f t="shared" si="40"/>
        <v>0</v>
      </c>
      <c r="V857">
        <f t="shared" si="41"/>
        <v>0</v>
      </c>
    </row>
    <row r="858" spans="1:22" x14ac:dyDescent="0.25">
      <c r="A858" s="3" t="s">
        <v>875</v>
      </c>
      <c r="B858" s="3" t="s">
        <v>4104</v>
      </c>
      <c r="C858" s="3">
        <v>1253</v>
      </c>
      <c r="D858" s="3">
        <v>131</v>
      </c>
      <c r="E858" s="3">
        <v>32</v>
      </c>
      <c r="F858">
        <v>0</v>
      </c>
      <c r="G858">
        <v>0</v>
      </c>
      <c r="H858">
        <v>16</v>
      </c>
      <c r="I858">
        <v>8</v>
      </c>
      <c r="J858">
        <v>1253</v>
      </c>
      <c r="K858">
        <v>480</v>
      </c>
      <c r="L858">
        <v>425</v>
      </c>
      <c r="M858">
        <v>10</v>
      </c>
      <c r="N858">
        <v>35</v>
      </c>
      <c r="O858">
        <v>50</v>
      </c>
      <c r="P858">
        <v>68</v>
      </c>
      <c r="Q858">
        <v>229</v>
      </c>
      <c r="R858">
        <v>35</v>
      </c>
      <c r="S858">
        <f t="shared" si="39"/>
        <v>332</v>
      </c>
      <c r="T858" t="s">
        <v>6497</v>
      </c>
      <c r="U858">
        <f t="shared" si="40"/>
        <v>0</v>
      </c>
      <c r="V858">
        <f t="shared" si="41"/>
        <v>0</v>
      </c>
    </row>
    <row r="859" spans="1:22" x14ac:dyDescent="0.25">
      <c r="A859" s="3" t="s">
        <v>876</v>
      </c>
      <c r="B859" s="3" t="s">
        <v>4105</v>
      </c>
      <c r="C859" s="3">
        <v>6337</v>
      </c>
      <c r="D859" s="3">
        <v>1043</v>
      </c>
      <c r="E859" s="3">
        <v>397</v>
      </c>
      <c r="F859">
        <v>54</v>
      </c>
      <c r="G859">
        <v>15</v>
      </c>
      <c r="H859">
        <v>73</v>
      </c>
      <c r="I859">
        <v>46</v>
      </c>
      <c r="J859">
        <v>6383</v>
      </c>
      <c r="K859">
        <v>3010</v>
      </c>
      <c r="L859">
        <v>2650</v>
      </c>
      <c r="M859">
        <v>280</v>
      </c>
      <c r="N859">
        <v>370</v>
      </c>
      <c r="O859">
        <v>535</v>
      </c>
      <c r="P859">
        <v>1288</v>
      </c>
      <c r="Q859">
        <v>335</v>
      </c>
      <c r="R859">
        <v>24</v>
      </c>
      <c r="S859">
        <f t="shared" si="39"/>
        <v>1647</v>
      </c>
      <c r="T859" t="s">
        <v>6497</v>
      </c>
      <c r="U859">
        <f t="shared" si="40"/>
        <v>0</v>
      </c>
      <c r="V859">
        <f t="shared" si="41"/>
        <v>0</v>
      </c>
    </row>
    <row r="860" spans="1:22" x14ac:dyDescent="0.25">
      <c r="A860" s="3" t="s">
        <v>877</v>
      </c>
      <c r="B860" s="3" t="s">
        <v>4106</v>
      </c>
      <c r="C860" s="3">
        <v>6161</v>
      </c>
      <c r="D860" s="3">
        <v>2316</v>
      </c>
      <c r="E860" s="3">
        <v>390</v>
      </c>
      <c r="F860">
        <v>22</v>
      </c>
      <c r="G860">
        <v>100</v>
      </c>
      <c r="H860">
        <v>33</v>
      </c>
      <c r="I860">
        <v>71</v>
      </c>
      <c r="J860">
        <v>6299</v>
      </c>
      <c r="K860">
        <v>2430</v>
      </c>
      <c r="L860">
        <v>1150</v>
      </c>
      <c r="M860">
        <v>80</v>
      </c>
      <c r="N860">
        <v>100</v>
      </c>
      <c r="O860">
        <v>270</v>
      </c>
      <c r="P860">
        <v>920</v>
      </c>
      <c r="Q860">
        <v>26</v>
      </c>
      <c r="R860">
        <v>27</v>
      </c>
      <c r="S860">
        <f t="shared" si="39"/>
        <v>973</v>
      </c>
      <c r="T860" t="s">
        <v>6499</v>
      </c>
      <c r="U860">
        <f t="shared" si="40"/>
        <v>1</v>
      </c>
      <c r="V860">
        <f t="shared" si="41"/>
        <v>6299</v>
      </c>
    </row>
    <row r="861" spans="1:22" x14ac:dyDescent="0.25">
      <c r="A861" s="3" t="s">
        <v>878</v>
      </c>
      <c r="B861" s="3" t="s">
        <v>4107</v>
      </c>
      <c r="C861" s="3">
        <v>1655</v>
      </c>
      <c r="D861" s="3">
        <v>240</v>
      </c>
      <c r="E861" s="3">
        <v>38</v>
      </c>
      <c r="F861">
        <v>0</v>
      </c>
      <c r="G861">
        <v>15</v>
      </c>
      <c r="H861">
        <v>9</v>
      </c>
      <c r="I861">
        <v>35</v>
      </c>
      <c r="J861">
        <v>1655</v>
      </c>
      <c r="K861">
        <v>635</v>
      </c>
      <c r="L861">
        <v>605</v>
      </c>
      <c r="M861">
        <v>10</v>
      </c>
      <c r="N861">
        <v>100</v>
      </c>
      <c r="O861">
        <v>60</v>
      </c>
      <c r="P861">
        <v>485</v>
      </c>
      <c r="Q861">
        <v>46</v>
      </c>
      <c r="R861">
        <v>10</v>
      </c>
      <c r="S861">
        <f t="shared" si="39"/>
        <v>541</v>
      </c>
      <c r="T861" t="s">
        <v>6497</v>
      </c>
      <c r="U861">
        <f t="shared" si="40"/>
        <v>0</v>
      </c>
      <c r="V861">
        <f t="shared" si="41"/>
        <v>0</v>
      </c>
    </row>
    <row r="862" spans="1:22" x14ac:dyDescent="0.25">
      <c r="A862" s="3" t="s">
        <v>879</v>
      </c>
      <c r="B862" s="3" t="s">
        <v>4108</v>
      </c>
      <c r="C862" s="3">
        <v>6856</v>
      </c>
      <c r="D862" s="3">
        <v>1090</v>
      </c>
      <c r="E862" s="3">
        <v>515</v>
      </c>
      <c r="F862">
        <v>20</v>
      </c>
      <c r="G862">
        <v>1</v>
      </c>
      <c r="H862">
        <v>39</v>
      </c>
      <c r="I862">
        <v>59</v>
      </c>
      <c r="J862">
        <v>6911</v>
      </c>
      <c r="K862">
        <v>2205</v>
      </c>
      <c r="L862">
        <v>1765</v>
      </c>
      <c r="M862">
        <v>40</v>
      </c>
      <c r="N862">
        <v>145</v>
      </c>
      <c r="O862">
        <v>230</v>
      </c>
      <c r="P862">
        <v>1345</v>
      </c>
      <c r="Q862">
        <v>119</v>
      </c>
      <c r="R862">
        <v>55</v>
      </c>
      <c r="S862">
        <f t="shared" si="39"/>
        <v>1519</v>
      </c>
      <c r="T862" t="s">
        <v>6497</v>
      </c>
      <c r="U862">
        <f t="shared" si="40"/>
        <v>0</v>
      </c>
      <c r="V862">
        <f t="shared" si="41"/>
        <v>0</v>
      </c>
    </row>
    <row r="863" spans="1:22" x14ac:dyDescent="0.25">
      <c r="A863" s="3" t="s">
        <v>880</v>
      </c>
      <c r="B863" s="3" t="s">
        <v>4109</v>
      </c>
      <c r="C863" s="3">
        <v>4624</v>
      </c>
      <c r="D863" s="3">
        <v>718</v>
      </c>
      <c r="E863" s="3">
        <v>428</v>
      </c>
      <c r="F863">
        <v>82</v>
      </c>
      <c r="G863">
        <v>98</v>
      </c>
      <c r="H863">
        <v>52</v>
      </c>
      <c r="I863">
        <v>0</v>
      </c>
      <c r="J863">
        <v>4763</v>
      </c>
      <c r="K863">
        <v>1780</v>
      </c>
      <c r="L863">
        <v>1435</v>
      </c>
      <c r="M863">
        <v>25</v>
      </c>
      <c r="N863">
        <v>85</v>
      </c>
      <c r="O863">
        <v>210</v>
      </c>
      <c r="P863">
        <v>535</v>
      </c>
      <c r="Q863">
        <v>247</v>
      </c>
      <c r="R863">
        <v>15</v>
      </c>
      <c r="S863">
        <f t="shared" si="39"/>
        <v>797</v>
      </c>
      <c r="T863" t="s">
        <v>6499</v>
      </c>
      <c r="U863">
        <f t="shared" si="40"/>
        <v>1</v>
      </c>
      <c r="V863">
        <f t="shared" si="41"/>
        <v>4763</v>
      </c>
    </row>
    <row r="864" spans="1:22" x14ac:dyDescent="0.25">
      <c r="A864" s="3" t="s">
        <v>881</v>
      </c>
      <c r="B864" s="3" t="s">
        <v>4110</v>
      </c>
      <c r="C864" s="3">
        <v>4810</v>
      </c>
      <c r="D864" s="3">
        <v>560</v>
      </c>
      <c r="E864" s="3">
        <v>127</v>
      </c>
      <c r="F864">
        <v>0</v>
      </c>
      <c r="G864">
        <v>39</v>
      </c>
      <c r="H864">
        <v>10</v>
      </c>
      <c r="I864">
        <v>62</v>
      </c>
      <c r="J864">
        <v>4812</v>
      </c>
      <c r="K864">
        <v>1865</v>
      </c>
      <c r="L864">
        <v>1620</v>
      </c>
      <c r="M864">
        <v>65</v>
      </c>
      <c r="N864">
        <v>130</v>
      </c>
      <c r="O864">
        <v>165</v>
      </c>
      <c r="P864">
        <v>834</v>
      </c>
      <c r="Q864">
        <v>627</v>
      </c>
      <c r="R864">
        <v>19</v>
      </c>
      <c r="S864">
        <f t="shared" si="39"/>
        <v>1480</v>
      </c>
      <c r="T864" t="s">
        <v>6497</v>
      </c>
      <c r="U864">
        <f t="shared" si="40"/>
        <v>0</v>
      </c>
      <c r="V864">
        <f t="shared" si="41"/>
        <v>0</v>
      </c>
    </row>
    <row r="865" spans="1:22" x14ac:dyDescent="0.25">
      <c r="A865" s="3" t="s">
        <v>882</v>
      </c>
      <c r="B865" s="3" t="s">
        <v>4111</v>
      </c>
      <c r="C865" s="3">
        <v>6554</v>
      </c>
      <c r="D865" s="3">
        <v>1123</v>
      </c>
      <c r="E865" s="3">
        <v>369</v>
      </c>
      <c r="F865">
        <v>26</v>
      </c>
      <c r="G865">
        <v>75</v>
      </c>
      <c r="H865">
        <v>16</v>
      </c>
      <c r="I865">
        <v>45</v>
      </c>
      <c r="J865">
        <v>6578</v>
      </c>
      <c r="K865">
        <v>2295</v>
      </c>
      <c r="L865">
        <v>2085</v>
      </c>
      <c r="M865">
        <v>155</v>
      </c>
      <c r="N865">
        <v>190</v>
      </c>
      <c r="O865">
        <v>255</v>
      </c>
      <c r="P865">
        <v>333</v>
      </c>
      <c r="Q865">
        <v>1537</v>
      </c>
      <c r="R865">
        <v>165</v>
      </c>
      <c r="S865">
        <f t="shared" si="39"/>
        <v>2035</v>
      </c>
      <c r="T865" t="s">
        <v>6498</v>
      </c>
      <c r="U865">
        <f t="shared" si="40"/>
        <v>0</v>
      </c>
      <c r="V865">
        <f t="shared" si="41"/>
        <v>0</v>
      </c>
    </row>
    <row r="866" spans="1:22" x14ac:dyDescent="0.25">
      <c r="A866" s="3" t="s">
        <v>883</v>
      </c>
      <c r="B866" s="3" t="s">
        <v>4112</v>
      </c>
      <c r="C866" s="3">
        <v>6111</v>
      </c>
      <c r="D866" s="3">
        <v>525</v>
      </c>
      <c r="E866" s="3">
        <v>143</v>
      </c>
      <c r="F866">
        <v>34</v>
      </c>
      <c r="G866">
        <v>0</v>
      </c>
      <c r="H866">
        <v>0</v>
      </c>
      <c r="I866">
        <v>0</v>
      </c>
      <c r="J866">
        <v>6111</v>
      </c>
      <c r="K866">
        <v>2050</v>
      </c>
      <c r="L866">
        <v>1940</v>
      </c>
      <c r="M866">
        <v>55</v>
      </c>
      <c r="N866">
        <v>95</v>
      </c>
      <c r="O866">
        <v>115</v>
      </c>
      <c r="P866">
        <v>871</v>
      </c>
      <c r="Q866">
        <v>600</v>
      </c>
      <c r="R866">
        <v>49</v>
      </c>
      <c r="S866">
        <f t="shared" si="39"/>
        <v>1520</v>
      </c>
      <c r="T866" t="s">
        <v>6497</v>
      </c>
      <c r="U866">
        <f t="shared" si="40"/>
        <v>0</v>
      </c>
      <c r="V866">
        <f t="shared" si="41"/>
        <v>0</v>
      </c>
    </row>
    <row r="867" spans="1:22" x14ac:dyDescent="0.25">
      <c r="A867" s="3" t="s">
        <v>268</v>
      </c>
      <c r="B867" s="3" t="s">
        <v>3497</v>
      </c>
      <c r="C867" s="3">
        <v>4911</v>
      </c>
      <c r="D867" s="3">
        <v>355</v>
      </c>
      <c r="E867" s="3">
        <v>225</v>
      </c>
      <c r="F867">
        <v>15</v>
      </c>
      <c r="G867">
        <v>18</v>
      </c>
      <c r="H867">
        <v>0</v>
      </c>
      <c r="I867">
        <v>0</v>
      </c>
      <c r="J867">
        <v>4911</v>
      </c>
      <c r="K867">
        <v>2840</v>
      </c>
      <c r="L867">
        <v>1570</v>
      </c>
      <c r="M867">
        <v>50</v>
      </c>
      <c r="N867">
        <v>25</v>
      </c>
      <c r="O867">
        <v>125</v>
      </c>
      <c r="P867">
        <v>118</v>
      </c>
      <c r="Q867">
        <v>45</v>
      </c>
      <c r="R867">
        <v>169</v>
      </c>
      <c r="S867">
        <f t="shared" si="39"/>
        <v>332</v>
      </c>
      <c r="T867" t="s">
        <v>6497</v>
      </c>
      <c r="U867">
        <f t="shared" si="40"/>
        <v>0</v>
      </c>
      <c r="V867">
        <f t="shared" si="41"/>
        <v>0</v>
      </c>
    </row>
    <row r="868" spans="1:22" x14ac:dyDescent="0.25">
      <c r="A868" s="3" t="s">
        <v>884</v>
      </c>
      <c r="B868" s="3" t="s">
        <v>4113</v>
      </c>
      <c r="C868" s="3">
        <v>2475</v>
      </c>
      <c r="D868" s="3">
        <v>336</v>
      </c>
      <c r="E868" s="3">
        <v>139</v>
      </c>
      <c r="F868">
        <v>10</v>
      </c>
      <c r="G868">
        <v>69</v>
      </c>
      <c r="H868">
        <v>47</v>
      </c>
      <c r="I868">
        <v>19</v>
      </c>
      <c r="J868">
        <v>2475</v>
      </c>
      <c r="K868">
        <v>1080</v>
      </c>
      <c r="L868">
        <v>700</v>
      </c>
      <c r="M868">
        <v>55</v>
      </c>
      <c r="N868">
        <v>50</v>
      </c>
      <c r="O868">
        <v>55</v>
      </c>
      <c r="P868">
        <v>631</v>
      </c>
      <c r="Q868">
        <v>19</v>
      </c>
      <c r="R868">
        <v>9</v>
      </c>
      <c r="S868">
        <f t="shared" si="39"/>
        <v>659</v>
      </c>
      <c r="T868" t="s">
        <v>6497</v>
      </c>
      <c r="U868">
        <f t="shared" si="40"/>
        <v>0</v>
      </c>
      <c r="V868">
        <f t="shared" si="41"/>
        <v>0</v>
      </c>
    </row>
    <row r="869" spans="1:22" x14ac:dyDescent="0.25">
      <c r="A869" s="3" t="s">
        <v>885</v>
      </c>
      <c r="B869" s="3" t="s">
        <v>4114</v>
      </c>
      <c r="C869" s="3">
        <v>4909</v>
      </c>
      <c r="D869" s="3">
        <v>657</v>
      </c>
      <c r="E869" s="3">
        <v>67</v>
      </c>
      <c r="F869">
        <v>0</v>
      </c>
      <c r="G869">
        <v>1</v>
      </c>
      <c r="H869">
        <v>66</v>
      </c>
      <c r="I869">
        <v>47</v>
      </c>
      <c r="J869">
        <v>4909</v>
      </c>
      <c r="K869">
        <v>1995</v>
      </c>
      <c r="L869">
        <v>1690</v>
      </c>
      <c r="M869">
        <v>85</v>
      </c>
      <c r="N869">
        <v>100</v>
      </c>
      <c r="O869">
        <v>90</v>
      </c>
      <c r="P869">
        <v>1167</v>
      </c>
      <c r="Q869">
        <v>34</v>
      </c>
      <c r="R869">
        <v>0</v>
      </c>
      <c r="S869">
        <f t="shared" si="39"/>
        <v>1201</v>
      </c>
      <c r="T869" t="s">
        <v>6497</v>
      </c>
      <c r="U869">
        <f t="shared" si="40"/>
        <v>0</v>
      </c>
      <c r="V869">
        <f t="shared" si="41"/>
        <v>0</v>
      </c>
    </row>
    <row r="870" spans="1:22" x14ac:dyDescent="0.25">
      <c r="A870" s="3" t="s">
        <v>886</v>
      </c>
      <c r="B870" s="3" t="s">
        <v>4115</v>
      </c>
      <c r="C870" s="3">
        <v>4583</v>
      </c>
      <c r="D870" s="3">
        <v>442</v>
      </c>
      <c r="E870" s="3">
        <v>70</v>
      </c>
      <c r="F870">
        <v>22</v>
      </c>
      <c r="G870">
        <v>9</v>
      </c>
      <c r="H870">
        <v>40</v>
      </c>
      <c r="I870">
        <v>34</v>
      </c>
      <c r="J870">
        <v>4583</v>
      </c>
      <c r="K870">
        <v>1665</v>
      </c>
      <c r="L870">
        <v>1500</v>
      </c>
      <c r="M870">
        <v>55</v>
      </c>
      <c r="N870">
        <v>70</v>
      </c>
      <c r="O870">
        <v>205</v>
      </c>
      <c r="P870">
        <v>1038</v>
      </c>
      <c r="Q870">
        <v>76</v>
      </c>
      <c r="R870">
        <v>8</v>
      </c>
      <c r="S870">
        <f t="shared" si="39"/>
        <v>1122</v>
      </c>
      <c r="T870" t="s">
        <v>6497</v>
      </c>
      <c r="U870">
        <f t="shared" si="40"/>
        <v>0</v>
      </c>
      <c r="V870">
        <f t="shared" si="41"/>
        <v>0</v>
      </c>
    </row>
    <row r="871" spans="1:22" x14ac:dyDescent="0.25">
      <c r="A871" s="3" t="s">
        <v>887</v>
      </c>
      <c r="B871" s="3" t="s">
        <v>4116</v>
      </c>
      <c r="C871" s="3">
        <v>5417</v>
      </c>
      <c r="D871" s="3">
        <v>604</v>
      </c>
      <c r="E871" s="3">
        <v>160</v>
      </c>
      <c r="F871">
        <v>0</v>
      </c>
      <c r="G871">
        <v>0</v>
      </c>
      <c r="H871">
        <v>7</v>
      </c>
      <c r="I871">
        <v>46</v>
      </c>
      <c r="J871">
        <v>5444</v>
      </c>
      <c r="K871">
        <v>1990</v>
      </c>
      <c r="L871">
        <v>1785</v>
      </c>
      <c r="M871">
        <v>70</v>
      </c>
      <c r="N871">
        <v>160</v>
      </c>
      <c r="O871">
        <v>150</v>
      </c>
      <c r="P871">
        <v>752</v>
      </c>
      <c r="Q871">
        <v>286</v>
      </c>
      <c r="R871">
        <v>0</v>
      </c>
      <c r="S871">
        <f t="shared" si="39"/>
        <v>1038</v>
      </c>
      <c r="T871" t="s">
        <v>6497</v>
      </c>
      <c r="U871">
        <f t="shared" si="40"/>
        <v>0</v>
      </c>
      <c r="V871">
        <f t="shared" si="41"/>
        <v>0</v>
      </c>
    </row>
    <row r="872" spans="1:22" x14ac:dyDescent="0.25">
      <c r="A872" s="3" t="s">
        <v>888</v>
      </c>
      <c r="B872" s="3" t="s">
        <v>4117</v>
      </c>
      <c r="C872" s="3">
        <v>2042</v>
      </c>
      <c r="D872" s="3">
        <v>444</v>
      </c>
      <c r="E872" s="3">
        <v>114</v>
      </c>
      <c r="F872">
        <v>0</v>
      </c>
      <c r="G872">
        <v>0</v>
      </c>
      <c r="H872">
        <v>90</v>
      </c>
      <c r="I872">
        <v>13</v>
      </c>
      <c r="J872">
        <v>2050</v>
      </c>
      <c r="K872">
        <v>935</v>
      </c>
      <c r="L872">
        <v>530</v>
      </c>
      <c r="M872">
        <v>30</v>
      </c>
      <c r="N872">
        <v>25</v>
      </c>
      <c r="O872">
        <v>60</v>
      </c>
      <c r="P872">
        <v>128</v>
      </c>
      <c r="Q872">
        <v>20</v>
      </c>
      <c r="R872">
        <v>0</v>
      </c>
      <c r="S872">
        <f t="shared" si="39"/>
        <v>148</v>
      </c>
      <c r="T872" t="s">
        <v>6498</v>
      </c>
      <c r="U872">
        <f t="shared" si="40"/>
        <v>0</v>
      </c>
      <c r="V872">
        <f t="shared" si="41"/>
        <v>0</v>
      </c>
    </row>
    <row r="873" spans="1:22" x14ac:dyDescent="0.25">
      <c r="A873" s="3" t="s">
        <v>889</v>
      </c>
      <c r="B873" s="3" t="s">
        <v>4118</v>
      </c>
      <c r="C873" s="3">
        <v>5423</v>
      </c>
      <c r="D873" s="3">
        <v>950</v>
      </c>
      <c r="E873" s="3">
        <v>200</v>
      </c>
      <c r="F873">
        <v>41</v>
      </c>
      <c r="G873">
        <v>41</v>
      </c>
      <c r="H873">
        <v>73</v>
      </c>
      <c r="I873">
        <v>68</v>
      </c>
      <c r="J873">
        <v>5423</v>
      </c>
      <c r="K873">
        <v>2205</v>
      </c>
      <c r="L873">
        <v>1760</v>
      </c>
      <c r="M873">
        <v>95</v>
      </c>
      <c r="N873">
        <v>215</v>
      </c>
      <c r="O873">
        <v>210</v>
      </c>
      <c r="P873">
        <v>999</v>
      </c>
      <c r="Q873">
        <v>137</v>
      </c>
      <c r="R873">
        <v>14</v>
      </c>
      <c r="S873">
        <f t="shared" si="39"/>
        <v>1150</v>
      </c>
      <c r="T873" t="s">
        <v>6497</v>
      </c>
      <c r="U873">
        <f t="shared" si="40"/>
        <v>0</v>
      </c>
      <c r="V873">
        <f t="shared" si="41"/>
        <v>0</v>
      </c>
    </row>
    <row r="874" spans="1:22" x14ac:dyDescent="0.25">
      <c r="A874" s="3" t="s">
        <v>890</v>
      </c>
      <c r="B874" s="3" t="s">
        <v>4119</v>
      </c>
      <c r="C874" s="3">
        <v>3560</v>
      </c>
      <c r="D874" s="3">
        <v>763</v>
      </c>
      <c r="E874" s="3">
        <v>253</v>
      </c>
      <c r="F874">
        <v>7</v>
      </c>
      <c r="G874">
        <v>9</v>
      </c>
      <c r="H874">
        <v>26</v>
      </c>
      <c r="I874">
        <v>35</v>
      </c>
      <c r="J874">
        <v>3560</v>
      </c>
      <c r="K874">
        <v>1355</v>
      </c>
      <c r="L874">
        <v>925</v>
      </c>
      <c r="M874">
        <v>80</v>
      </c>
      <c r="N874">
        <v>95</v>
      </c>
      <c r="O874">
        <v>115</v>
      </c>
      <c r="P874">
        <v>299</v>
      </c>
      <c r="Q874">
        <v>104</v>
      </c>
      <c r="R874">
        <v>0</v>
      </c>
      <c r="S874">
        <f t="shared" si="39"/>
        <v>403</v>
      </c>
      <c r="T874" t="s">
        <v>6498</v>
      </c>
      <c r="U874">
        <f t="shared" si="40"/>
        <v>0</v>
      </c>
      <c r="V874">
        <f t="shared" si="41"/>
        <v>0</v>
      </c>
    </row>
    <row r="875" spans="1:22" x14ac:dyDescent="0.25">
      <c r="A875" s="3" t="s">
        <v>891</v>
      </c>
      <c r="B875" s="3" t="s">
        <v>4120</v>
      </c>
      <c r="C875" s="3">
        <v>4391</v>
      </c>
      <c r="D875" s="3">
        <v>846</v>
      </c>
      <c r="E875" s="3">
        <v>165</v>
      </c>
      <c r="F875">
        <v>8</v>
      </c>
      <c r="G875">
        <v>17</v>
      </c>
      <c r="H875">
        <v>47</v>
      </c>
      <c r="I875">
        <v>61</v>
      </c>
      <c r="J875">
        <v>4402</v>
      </c>
      <c r="K875">
        <v>1900</v>
      </c>
      <c r="L875">
        <v>1545</v>
      </c>
      <c r="M875">
        <v>85</v>
      </c>
      <c r="N875">
        <v>65</v>
      </c>
      <c r="O875">
        <v>195</v>
      </c>
      <c r="P875">
        <v>546</v>
      </c>
      <c r="Q875">
        <v>183</v>
      </c>
      <c r="R875">
        <v>36</v>
      </c>
      <c r="S875">
        <f t="shared" si="39"/>
        <v>765</v>
      </c>
      <c r="T875" t="s">
        <v>6497</v>
      </c>
      <c r="U875">
        <f t="shared" si="40"/>
        <v>0</v>
      </c>
      <c r="V875">
        <f t="shared" si="41"/>
        <v>0</v>
      </c>
    </row>
    <row r="876" spans="1:22" x14ac:dyDescent="0.25">
      <c r="A876" s="3" t="s">
        <v>892</v>
      </c>
      <c r="B876" s="3" t="s">
        <v>4121</v>
      </c>
      <c r="C876" s="3">
        <v>2605</v>
      </c>
      <c r="D876" s="3">
        <v>165</v>
      </c>
      <c r="E876" s="3">
        <v>38</v>
      </c>
      <c r="F876">
        <v>3</v>
      </c>
      <c r="G876">
        <v>2</v>
      </c>
      <c r="H876">
        <v>0</v>
      </c>
      <c r="I876">
        <v>19</v>
      </c>
      <c r="J876">
        <v>2616</v>
      </c>
      <c r="K876">
        <v>910</v>
      </c>
      <c r="L876">
        <v>365</v>
      </c>
      <c r="M876">
        <v>4</v>
      </c>
      <c r="N876">
        <v>35</v>
      </c>
      <c r="O876">
        <v>30</v>
      </c>
      <c r="P876">
        <v>316</v>
      </c>
      <c r="Q876">
        <v>22</v>
      </c>
      <c r="R876">
        <v>0</v>
      </c>
      <c r="S876">
        <f t="shared" si="39"/>
        <v>338</v>
      </c>
      <c r="T876" t="s">
        <v>6497</v>
      </c>
      <c r="U876">
        <f t="shared" si="40"/>
        <v>0</v>
      </c>
      <c r="V876">
        <f t="shared" si="41"/>
        <v>0</v>
      </c>
    </row>
    <row r="877" spans="1:22" x14ac:dyDescent="0.25">
      <c r="A877" s="3" t="s">
        <v>893</v>
      </c>
      <c r="B877" s="3" t="s">
        <v>4122</v>
      </c>
      <c r="C877" s="3">
        <v>5980</v>
      </c>
      <c r="D877" s="3">
        <v>1153</v>
      </c>
      <c r="E877" s="3">
        <v>269</v>
      </c>
      <c r="F877">
        <v>33</v>
      </c>
      <c r="G877">
        <v>88</v>
      </c>
      <c r="H877">
        <v>26</v>
      </c>
      <c r="I877">
        <v>19</v>
      </c>
      <c r="J877">
        <v>6051</v>
      </c>
      <c r="K877">
        <v>2665</v>
      </c>
      <c r="L877">
        <v>1520</v>
      </c>
      <c r="M877">
        <v>60</v>
      </c>
      <c r="N877">
        <v>70</v>
      </c>
      <c r="O877">
        <v>170</v>
      </c>
      <c r="P877">
        <v>699</v>
      </c>
      <c r="Q877">
        <v>67</v>
      </c>
      <c r="R877">
        <v>85</v>
      </c>
      <c r="S877">
        <f t="shared" si="39"/>
        <v>851</v>
      </c>
      <c r="T877" t="s">
        <v>6497</v>
      </c>
      <c r="U877">
        <f t="shared" si="40"/>
        <v>0</v>
      </c>
      <c r="V877">
        <f t="shared" si="41"/>
        <v>0</v>
      </c>
    </row>
    <row r="878" spans="1:22" x14ac:dyDescent="0.25">
      <c r="A878" s="3" t="s">
        <v>894</v>
      </c>
      <c r="B878" s="3" t="s">
        <v>4123</v>
      </c>
      <c r="C878" s="3">
        <v>3416</v>
      </c>
      <c r="D878" s="3">
        <v>332</v>
      </c>
      <c r="E878" s="3">
        <v>75</v>
      </c>
      <c r="F878">
        <v>16</v>
      </c>
      <c r="G878">
        <v>1</v>
      </c>
      <c r="H878">
        <v>0</v>
      </c>
      <c r="I878">
        <v>0</v>
      </c>
      <c r="J878">
        <v>3416</v>
      </c>
      <c r="K878">
        <v>1220</v>
      </c>
      <c r="L878">
        <v>1130</v>
      </c>
      <c r="M878">
        <v>75</v>
      </c>
      <c r="N878">
        <v>40</v>
      </c>
      <c r="O878">
        <v>125</v>
      </c>
      <c r="P878">
        <v>294</v>
      </c>
      <c r="Q878">
        <v>453</v>
      </c>
      <c r="R878">
        <v>194</v>
      </c>
      <c r="S878">
        <f t="shared" si="39"/>
        <v>941</v>
      </c>
      <c r="T878" t="s">
        <v>6497</v>
      </c>
      <c r="U878">
        <f t="shared" si="40"/>
        <v>0</v>
      </c>
      <c r="V878">
        <f t="shared" si="41"/>
        <v>0</v>
      </c>
    </row>
    <row r="879" spans="1:22" x14ac:dyDescent="0.25">
      <c r="A879" s="3" t="s">
        <v>895</v>
      </c>
      <c r="B879" s="3" t="s">
        <v>4124</v>
      </c>
      <c r="C879" s="3">
        <v>4956</v>
      </c>
      <c r="D879" s="3">
        <v>329</v>
      </c>
      <c r="E879" s="3">
        <v>147</v>
      </c>
      <c r="F879">
        <v>27</v>
      </c>
      <c r="G879">
        <v>36</v>
      </c>
      <c r="H879">
        <v>61</v>
      </c>
      <c r="I879">
        <v>24</v>
      </c>
      <c r="J879">
        <v>5310</v>
      </c>
      <c r="K879">
        <v>2330</v>
      </c>
      <c r="L879">
        <v>1980</v>
      </c>
      <c r="M879">
        <v>175</v>
      </c>
      <c r="N879">
        <v>130</v>
      </c>
      <c r="O879">
        <v>265</v>
      </c>
      <c r="P879">
        <v>237</v>
      </c>
      <c r="Q879">
        <v>864</v>
      </c>
      <c r="R879">
        <v>28</v>
      </c>
      <c r="S879">
        <f t="shared" si="39"/>
        <v>1129</v>
      </c>
      <c r="T879" t="s">
        <v>6497</v>
      </c>
      <c r="U879">
        <f t="shared" si="40"/>
        <v>0</v>
      </c>
      <c r="V879">
        <f t="shared" si="41"/>
        <v>0</v>
      </c>
    </row>
    <row r="880" spans="1:22" x14ac:dyDescent="0.25">
      <c r="A880" s="3" t="s">
        <v>896</v>
      </c>
      <c r="B880" s="3" t="s">
        <v>4125</v>
      </c>
      <c r="C880" s="3">
        <v>5633</v>
      </c>
      <c r="D880" s="3">
        <v>765</v>
      </c>
      <c r="E880" s="3">
        <v>256</v>
      </c>
      <c r="F880">
        <v>35</v>
      </c>
      <c r="G880">
        <v>39</v>
      </c>
      <c r="H880">
        <v>41</v>
      </c>
      <c r="I880">
        <v>18</v>
      </c>
      <c r="J880">
        <v>5633</v>
      </c>
      <c r="K880">
        <v>2760</v>
      </c>
      <c r="L880">
        <v>1440</v>
      </c>
      <c r="M880">
        <v>75</v>
      </c>
      <c r="N880">
        <v>100</v>
      </c>
      <c r="O880">
        <v>140</v>
      </c>
      <c r="P880">
        <v>299</v>
      </c>
      <c r="Q880">
        <v>469</v>
      </c>
      <c r="R880">
        <v>263</v>
      </c>
      <c r="S880">
        <f t="shared" si="39"/>
        <v>1031</v>
      </c>
      <c r="T880" t="s">
        <v>6499</v>
      </c>
      <c r="U880">
        <f t="shared" si="40"/>
        <v>1</v>
      </c>
      <c r="V880">
        <f t="shared" si="41"/>
        <v>5633</v>
      </c>
    </row>
    <row r="881" spans="1:22" x14ac:dyDescent="0.25">
      <c r="A881" s="3" t="s">
        <v>897</v>
      </c>
      <c r="B881" s="3" t="s">
        <v>4126</v>
      </c>
      <c r="C881" s="3">
        <v>6364</v>
      </c>
      <c r="D881" s="3">
        <v>488</v>
      </c>
      <c r="E881" s="3">
        <v>209</v>
      </c>
      <c r="F881">
        <v>3</v>
      </c>
      <c r="G881">
        <v>83</v>
      </c>
      <c r="H881">
        <v>0</v>
      </c>
      <c r="I881">
        <v>37</v>
      </c>
      <c r="J881">
        <v>6364</v>
      </c>
      <c r="K881">
        <v>2230</v>
      </c>
      <c r="L881">
        <v>1885</v>
      </c>
      <c r="M881">
        <v>50</v>
      </c>
      <c r="N881">
        <v>110</v>
      </c>
      <c r="O881">
        <v>200</v>
      </c>
      <c r="P881">
        <v>533</v>
      </c>
      <c r="Q881">
        <v>908</v>
      </c>
      <c r="R881">
        <v>240</v>
      </c>
      <c r="S881">
        <f t="shared" si="39"/>
        <v>1681</v>
      </c>
      <c r="T881" t="s">
        <v>6497</v>
      </c>
      <c r="U881">
        <f t="shared" si="40"/>
        <v>0</v>
      </c>
      <c r="V881">
        <f t="shared" si="41"/>
        <v>0</v>
      </c>
    </row>
    <row r="882" spans="1:22" x14ac:dyDescent="0.25">
      <c r="A882" s="3" t="s">
        <v>898</v>
      </c>
      <c r="B882" s="3" t="s">
        <v>4127</v>
      </c>
      <c r="C882" s="3">
        <v>5722</v>
      </c>
      <c r="D882" s="3">
        <v>774</v>
      </c>
      <c r="E882" s="3">
        <v>261</v>
      </c>
      <c r="F882">
        <v>97</v>
      </c>
      <c r="G882">
        <v>45</v>
      </c>
      <c r="H882">
        <v>64</v>
      </c>
      <c r="I882">
        <v>141</v>
      </c>
      <c r="J882">
        <v>5765</v>
      </c>
      <c r="K882">
        <v>2250</v>
      </c>
      <c r="L882">
        <v>1805</v>
      </c>
      <c r="M882">
        <v>90</v>
      </c>
      <c r="N882">
        <v>195</v>
      </c>
      <c r="O882">
        <v>150</v>
      </c>
      <c r="P882">
        <v>659</v>
      </c>
      <c r="Q882">
        <v>617</v>
      </c>
      <c r="R882">
        <v>304</v>
      </c>
      <c r="S882">
        <f t="shared" si="39"/>
        <v>1580</v>
      </c>
      <c r="T882" t="s">
        <v>6497</v>
      </c>
      <c r="U882">
        <f t="shared" si="40"/>
        <v>0</v>
      </c>
      <c r="V882">
        <f t="shared" si="41"/>
        <v>0</v>
      </c>
    </row>
    <row r="883" spans="1:22" x14ac:dyDescent="0.25">
      <c r="A883" s="3" t="s">
        <v>899</v>
      </c>
      <c r="B883" s="3" t="s">
        <v>4128</v>
      </c>
      <c r="C883" s="3">
        <v>6908</v>
      </c>
      <c r="D883" s="3">
        <v>282</v>
      </c>
      <c r="E883" s="3">
        <v>75</v>
      </c>
      <c r="F883">
        <v>12</v>
      </c>
      <c r="G883">
        <v>0</v>
      </c>
      <c r="H883">
        <v>31</v>
      </c>
      <c r="I883">
        <v>13</v>
      </c>
      <c r="J883">
        <v>6924</v>
      </c>
      <c r="K883">
        <v>2320</v>
      </c>
      <c r="L883">
        <v>2080</v>
      </c>
      <c r="M883">
        <v>75</v>
      </c>
      <c r="N883">
        <v>50</v>
      </c>
      <c r="O883">
        <v>170</v>
      </c>
      <c r="P883">
        <v>528</v>
      </c>
      <c r="Q883">
        <v>210</v>
      </c>
      <c r="R883">
        <v>155</v>
      </c>
      <c r="S883">
        <f t="shared" si="39"/>
        <v>893</v>
      </c>
      <c r="T883" t="s">
        <v>6497</v>
      </c>
      <c r="U883">
        <f t="shared" si="40"/>
        <v>0</v>
      </c>
      <c r="V883">
        <f t="shared" si="41"/>
        <v>0</v>
      </c>
    </row>
    <row r="884" spans="1:22" x14ac:dyDescent="0.25">
      <c r="A884" s="3" t="s">
        <v>900</v>
      </c>
      <c r="B884" s="3" t="s">
        <v>4129</v>
      </c>
      <c r="C884" s="3">
        <v>4164</v>
      </c>
      <c r="D884" s="3">
        <v>676</v>
      </c>
      <c r="E884" s="3">
        <v>255</v>
      </c>
      <c r="F884">
        <v>18</v>
      </c>
      <c r="G884">
        <v>27</v>
      </c>
      <c r="H884">
        <v>61</v>
      </c>
      <c r="I884">
        <v>97</v>
      </c>
      <c r="J884">
        <v>4243</v>
      </c>
      <c r="K884">
        <v>1845</v>
      </c>
      <c r="L884">
        <v>1255</v>
      </c>
      <c r="M884">
        <v>65</v>
      </c>
      <c r="N884">
        <v>90</v>
      </c>
      <c r="O884">
        <v>205</v>
      </c>
      <c r="P884">
        <v>976</v>
      </c>
      <c r="Q884">
        <v>59</v>
      </c>
      <c r="R884">
        <v>12</v>
      </c>
      <c r="S884">
        <f t="shared" si="39"/>
        <v>1047</v>
      </c>
      <c r="T884" t="s">
        <v>6497</v>
      </c>
      <c r="U884">
        <f t="shared" si="40"/>
        <v>0</v>
      </c>
      <c r="V884">
        <f t="shared" si="41"/>
        <v>0</v>
      </c>
    </row>
    <row r="885" spans="1:22" x14ac:dyDescent="0.25">
      <c r="A885" s="3" t="s">
        <v>901</v>
      </c>
      <c r="B885" s="3" t="s">
        <v>4130</v>
      </c>
      <c r="C885" s="3">
        <v>7266</v>
      </c>
      <c r="D885" s="3">
        <v>1976</v>
      </c>
      <c r="E885" s="3">
        <v>545</v>
      </c>
      <c r="F885">
        <v>7</v>
      </c>
      <c r="G885">
        <v>34</v>
      </c>
      <c r="H885">
        <v>138</v>
      </c>
      <c r="I885">
        <v>68</v>
      </c>
      <c r="J885">
        <v>7266</v>
      </c>
      <c r="K885">
        <v>2645</v>
      </c>
      <c r="L885">
        <v>2070</v>
      </c>
      <c r="M885">
        <v>105</v>
      </c>
      <c r="N885">
        <v>175</v>
      </c>
      <c r="O885">
        <v>340</v>
      </c>
      <c r="P885">
        <v>1369</v>
      </c>
      <c r="Q885">
        <v>58</v>
      </c>
      <c r="R885">
        <v>22</v>
      </c>
      <c r="S885">
        <f t="shared" si="39"/>
        <v>1449</v>
      </c>
      <c r="T885" t="s">
        <v>6498</v>
      </c>
      <c r="U885">
        <f t="shared" si="40"/>
        <v>0</v>
      </c>
      <c r="V885">
        <f t="shared" si="41"/>
        <v>0</v>
      </c>
    </row>
    <row r="886" spans="1:22" x14ac:dyDescent="0.25">
      <c r="A886" s="3" t="s">
        <v>902</v>
      </c>
      <c r="B886" s="3" t="s">
        <v>4131</v>
      </c>
      <c r="C886" s="3">
        <v>9148</v>
      </c>
      <c r="D886" s="3">
        <v>4100</v>
      </c>
      <c r="E886" s="3">
        <v>1836</v>
      </c>
      <c r="F886">
        <v>21</v>
      </c>
      <c r="G886">
        <v>39</v>
      </c>
      <c r="H886">
        <v>72</v>
      </c>
      <c r="I886">
        <v>72</v>
      </c>
      <c r="J886">
        <v>9148</v>
      </c>
      <c r="K886">
        <v>2775</v>
      </c>
      <c r="L886">
        <v>835</v>
      </c>
      <c r="M886">
        <v>100</v>
      </c>
      <c r="N886">
        <v>115</v>
      </c>
      <c r="O886">
        <v>140</v>
      </c>
      <c r="P886">
        <v>459</v>
      </c>
      <c r="Q886">
        <v>76</v>
      </c>
      <c r="R886">
        <v>17</v>
      </c>
      <c r="S886">
        <f t="shared" si="39"/>
        <v>552</v>
      </c>
      <c r="T886" t="s">
        <v>6499</v>
      </c>
      <c r="U886">
        <f t="shared" si="40"/>
        <v>1</v>
      </c>
      <c r="V886">
        <f t="shared" si="41"/>
        <v>9148</v>
      </c>
    </row>
    <row r="887" spans="1:22" x14ac:dyDescent="0.25">
      <c r="A887" s="3" t="s">
        <v>903</v>
      </c>
      <c r="B887" s="3" t="s">
        <v>4132</v>
      </c>
      <c r="C887" s="3">
        <v>4851</v>
      </c>
      <c r="D887" s="3">
        <v>267</v>
      </c>
      <c r="E887" s="3">
        <v>103</v>
      </c>
      <c r="F887">
        <v>3</v>
      </c>
      <c r="G887">
        <v>1</v>
      </c>
      <c r="H887">
        <v>52</v>
      </c>
      <c r="I887">
        <v>10</v>
      </c>
      <c r="J887">
        <v>4912</v>
      </c>
      <c r="K887">
        <v>1845</v>
      </c>
      <c r="L887">
        <v>1715</v>
      </c>
      <c r="M887">
        <v>30</v>
      </c>
      <c r="N887">
        <v>60</v>
      </c>
      <c r="O887">
        <v>155</v>
      </c>
      <c r="P887">
        <v>1102</v>
      </c>
      <c r="Q887">
        <v>481</v>
      </c>
      <c r="R887">
        <v>0</v>
      </c>
      <c r="S887">
        <f t="shared" si="39"/>
        <v>1583</v>
      </c>
      <c r="T887" t="s">
        <v>6497</v>
      </c>
      <c r="U887">
        <f t="shared" si="40"/>
        <v>0</v>
      </c>
      <c r="V887">
        <f t="shared" si="41"/>
        <v>0</v>
      </c>
    </row>
    <row r="888" spans="1:22" x14ac:dyDescent="0.25">
      <c r="A888" s="3" t="s">
        <v>904</v>
      </c>
      <c r="B888" s="3" t="s">
        <v>4133</v>
      </c>
      <c r="C888" s="3">
        <v>7141</v>
      </c>
      <c r="D888" s="3">
        <v>1628</v>
      </c>
      <c r="E888" s="3">
        <v>989</v>
      </c>
      <c r="F888">
        <v>15</v>
      </c>
      <c r="G888">
        <v>36</v>
      </c>
      <c r="H888">
        <v>20</v>
      </c>
      <c r="I888">
        <v>0</v>
      </c>
      <c r="J888">
        <v>7141</v>
      </c>
      <c r="K888">
        <v>2850</v>
      </c>
      <c r="L888">
        <v>1560</v>
      </c>
      <c r="M888">
        <v>65</v>
      </c>
      <c r="N888">
        <v>60</v>
      </c>
      <c r="O888">
        <v>240</v>
      </c>
      <c r="P888">
        <v>718</v>
      </c>
      <c r="Q888">
        <v>157</v>
      </c>
      <c r="R888">
        <v>19</v>
      </c>
      <c r="S888">
        <f t="shared" si="39"/>
        <v>894</v>
      </c>
      <c r="T888" t="s">
        <v>6499</v>
      </c>
      <c r="U888">
        <f t="shared" si="40"/>
        <v>1</v>
      </c>
      <c r="V888">
        <f t="shared" si="41"/>
        <v>7141</v>
      </c>
    </row>
    <row r="889" spans="1:22" x14ac:dyDescent="0.25">
      <c r="A889" s="3" t="s">
        <v>905</v>
      </c>
      <c r="B889" s="3" t="s">
        <v>4134</v>
      </c>
      <c r="C889" s="3">
        <v>7135</v>
      </c>
      <c r="D889" s="3">
        <v>1693</v>
      </c>
      <c r="E889" s="3">
        <v>1021</v>
      </c>
      <c r="F889">
        <v>62</v>
      </c>
      <c r="G889">
        <v>45</v>
      </c>
      <c r="H889">
        <v>48</v>
      </c>
      <c r="I889">
        <v>28</v>
      </c>
      <c r="J889">
        <v>7195</v>
      </c>
      <c r="K889">
        <v>3195</v>
      </c>
      <c r="L889">
        <v>1965</v>
      </c>
      <c r="M889">
        <v>150</v>
      </c>
      <c r="N889">
        <v>95</v>
      </c>
      <c r="O889">
        <v>335</v>
      </c>
      <c r="P889">
        <v>248</v>
      </c>
      <c r="Q889">
        <v>80</v>
      </c>
      <c r="R889">
        <v>39</v>
      </c>
      <c r="S889">
        <f t="shared" si="39"/>
        <v>367</v>
      </c>
      <c r="T889" t="s">
        <v>6498</v>
      </c>
      <c r="U889">
        <f t="shared" si="40"/>
        <v>0</v>
      </c>
      <c r="V889">
        <f t="shared" si="41"/>
        <v>0</v>
      </c>
    </row>
    <row r="890" spans="1:22" x14ac:dyDescent="0.25">
      <c r="A890" s="3" t="s">
        <v>906</v>
      </c>
      <c r="B890" s="3" t="s">
        <v>4135</v>
      </c>
      <c r="C890" s="3">
        <v>5784</v>
      </c>
      <c r="D890" s="3">
        <v>2014</v>
      </c>
      <c r="E890" s="3">
        <v>884</v>
      </c>
      <c r="F890">
        <v>0</v>
      </c>
      <c r="G890">
        <v>56</v>
      </c>
      <c r="H890">
        <v>85</v>
      </c>
      <c r="I890">
        <v>116</v>
      </c>
      <c r="J890">
        <v>5784</v>
      </c>
      <c r="K890">
        <v>2035</v>
      </c>
      <c r="L890">
        <v>1370</v>
      </c>
      <c r="M890">
        <v>40</v>
      </c>
      <c r="N890">
        <v>120</v>
      </c>
      <c r="O890">
        <v>320</v>
      </c>
      <c r="P890">
        <v>729</v>
      </c>
      <c r="Q890">
        <v>17</v>
      </c>
      <c r="R890">
        <v>17</v>
      </c>
      <c r="S890">
        <f t="shared" si="39"/>
        <v>763</v>
      </c>
      <c r="T890" t="s">
        <v>6499</v>
      </c>
      <c r="U890">
        <f t="shared" si="40"/>
        <v>1</v>
      </c>
      <c r="V890">
        <f t="shared" si="41"/>
        <v>5784</v>
      </c>
    </row>
    <row r="891" spans="1:22" x14ac:dyDescent="0.25">
      <c r="A891" s="3" t="s">
        <v>907</v>
      </c>
      <c r="B891" s="3" t="s">
        <v>4136</v>
      </c>
      <c r="C891" s="3">
        <v>3517</v>
      </c>
      <c r="D891" s="3">
        <v>1547</v>
      </c>
      <c r="E891" s="3">
        <v>783</v>
      </c>
      <c r="F891">
        <v>15</v>
      </c>
      <c r="G891">
        <v>74</v>
      </c>
      <c r="H891">
        <v>55</v>
      </c>
      <c r="I891">
        <v>32</v>
      </c>
      <c r="J891">
        <v>3517</v>
      </c>
      <c r="K891">
        <v>1230</v>
      </c>
      <c r="L891">
        <v>315</v>
      </c>
      <c r="M891">
        <v>55</v>
      </c>
      <c r="N891">
        <v>10</v>
      </c>
      <c r="O891">
        <v>75</v>
      </c>
      <c r="P891">
        <v>87</v>
      </c>
      <c r="Q891">
        <v>10</v>
      </c>
      <c r="R891">
        <v>0</v>
      </c>
      <c r="S891">
        <f t="shared" si="39"/>
        <v>97</v>
      </c>
      <c r="T891" t="s">
        <v>6499</v>
      </c>
      <c r="U891">
        <f t="shared" si="40"/>
        <v>1</v>
      </c>
      <c r="V891">
        <f t="shared" si="41"/>
        <v>3517</v>
      </c>
    </row>
    <row r="892" spans="1:22" x14ac:dyDescent="0.25">
      <c r="A892" s="3" t="s">
        <v>908</v>
      </c>
      <c r="B892" s="3" t="s">
        <v>4137</v>
      </c>
      <c r="C892" s="3">
        <v>2766</v>
      </c>
      <c r="D892" s="3">
        <v>382</v>
      </c>
      <c r="E892" s="3">
        <v>214</v>
      </c>
      <c r="F892">
        <v>16</v>
      </c>
      <c r="G892">
        <v>37</v>
      </c>
      <c r="H892">
        <v>30</v>
      </c>
      <c r="I892">
        <v>22</v>
      </c>
      <c r="J892">
        <v>2766</v>
      </c>
      <c r="K892">
        <v>1380</v>
      </c>
      <c r="L892">
        <v>930</v>
      </c>
      <c r="M892">
        <v>55</v>
      </c>
      <c r="N892">
        <v>75</v>
      </c>
      <c r="O892">
        <v>85</v>
      </c>
      <c r="P892">
        <v>250</v>
      </c>
      <c r="Q892">
        <v>28</v>
      </c>
      <c r="R892">
        <v>68</v>
      </c>
      <c r="S892">
        <f t="shared" si="39"/>
        <v>346</v>
      </c>
      <c r="T892" t="s">
        <v>6498</v>
      </c>
      <c r="U892">
        <f t="shared" si="40"/>
        <v>0</v>
      </c>
      <c r="V892">
        <f t="shared" si="41"/>
        <v>0</v>
      </c>
    </row>
    <row r="893" spans="1:22" x14ac:dyDescent="0.25">
      <c r="A893" s="3" t="s">
        <v>909</v>
      </c>
      <c r="B893" s="3" t="s">
        <v>4138</v>
      </c>
      <c r="C893" s="3">
        <v>5889</v>
      </c>
      <c r="D893" s="3">
        <v>661</v>
      </c>
      <c r="E893" s="3">
        <v>301</v>
      </c>
      <c r="F893">
        <v>18</v>
      </c>
      <c r="G893">
        <v>13</v>
      </c>
      <c r="H893">
        <v>61</v>
      </c>
      <c r="I893">
        <v>50</v>
      </c>
      <c r="J893">
        <v>5950</v>
      </c>
      <c r="K893">
        <v>2610</v>
      </c>
      <c r="L893">
        <v>1990</v>
      </c>
      <c r="M893">
        <v>40</v>
      </c>
      <c r="N893">
        <v>115</v>
      </c>
      <c r="O893">
        <v>290</v>
      </c>
      <c r="P893">
        <v>564</v>
      </c>
      <c r="Q893">
        <v>629</v>
      </c>
      <c r="R893">
        <v>89</v>
      </c>
      <c r="S893">
        <f t="shared" si="39"/>
        <v>1282</v>
      </c>
      <c r="T893" t="s">
        <v>6497</v>
      </c>
      <c r="U893">
        <f t="shared" si="40"/>
        <v>0</v>
      </c>
      <c r="V893">
        <f t="shared" si="41"/>
        <v>0</v>
      </c>
    </row>
    <row r="894" spans="1:22" x14ac:dyDescent="0.25">
      <c r="A894" s="3" t="s">
        <v>910</v>
      </c>
      <c r="B894" s="3" t="s">
        <v>4139</v>
      </c>
      <c r="C894" s="3">
        <v>4514</v>
      </c>
      <c r="D894" s="3">
        <v>408</v>
      </c>
      <c r="E894" s="3">
        <v>182</v>
      </c>
      <c r="F894">
        <v>8</v>
      </c>
      <c r="G894">
        <v>24</v>
      </c>
      <c r="H894">
        <v>20</v>
      </c>
      <c r="I894">
        <v>9</v>
      </c>
      <c r="J894">
        <v>4514</v>
      </c>
      <c r="K894">
        <v>1760</v>
      </c>
      <c r="L894">
        <v>1500</v>
      </c>
      <c r="M894">
        <v>75</v>
      </c>
      <c r="N894">
        <v>155</v>
      </c>
      <c r="O894">
        <v>210</v>
      </c>
      <c r="P894">
        <v>285</v>
      </c>
      <c r="Q894">
        <v>887</v>
      </c>
      <c r="R894">
        <v>167</v>
      </c>
      <c r="S894">
        <f t="shared" si="39"/>
        <v>1339</v>
      </c>
      <c r="T894" t="s">
        <v>6497</v>
      </c>
      <c r="U894">
        <f t="shared" si="40"/>
        <v>0</v>
      </c>
      <c r="V894">
        <f t="shared" si="41"/>
        <v>0</v>
      </c>
    </row>
    <row r="895" spans="1:22" x14ac:dyDescent="0.25">
      <c r="A895" s="3" t="s">
        <v>911</v>
      </c>
      <c r="B895" s="3" t="s">
        <v>4140</v>
      </c>
      <c r="C895" s="3">
        <v>3687</v>
      </c>
      <c r="D895" s="3">
        <v>581</v>
      </c>
      <c r="E895" s="3">
        <v>274</v>
      </c>
      <c r="F895">
        <v>58</v>
      </c>
      <c r="G895">
        <v>23</v>
      </c>
      <c r="H895">
        <v>35</v>
      </c>
      <c r="I895">
        <v>63</v>
      </c>
      <c r="J895">
        <v>3687</v>
      </c>
      <c r="K895">
        <v>1760</v>
      </c>
      <c r="L895">
        <v>1490</v>
      </c>
      <c r="M895">
        <v>95</v>
      </c>
      <c r="N895">
        <v>180</v>
      </c>
      <c r="O895">
        <v>155</v>
      </c>
      <c r="P895">
        <v>755</v>
      </c>
      <c r="Q895">
        <v>167</v>
      </c>
      <c r="R895">
        <v>10</v>
      </c>
      <c r="S895">
        <f t="shared" si="39"/>
        <v>932</v>
      </c>
      <c r="T895" t="s">
        <v>6497</v>
      </c>
      <c r="U895">
        <f t="shared" si="40"/>
        <v>0</v>
      </c>
      <c r="V895">
        <f t="shared" si="41"/>
        <v>0</v>
      </c>
    </row>
    <row r="896" spans="1:22" x14ac:dyDescent="0.25">
      <c r="A896" s="3" t="s">
        <v>912</v>
      </c>
      <c r="B896" s="3" t="s">
        <v>4141</v>
      </c>
      <c r="C896" s="3">
        <v>3306</v>
      </c>
      <c r="D896" s="3">
        <v>316</v>
      </c>
      <c r="E896" s="3">
        <v>108</v>
      </c>
      <c r="F896">
        <v>17</v>
      </c>
      <c r="G896">
        <v>14</v>
      </c>
      <c r="H896">
        <v>0</v>
      </c>
      <c r="I896">
        <v>33</v>
      </c>
      <c r="J896">
        <v>3374</v>
      </c>
      <c r="K896">
        <v>1275</v>
      </c>
      <c r="L896">
        <v>1060</v>
      </c>
      <c r="M896">
        <v>40</v>
      </c>
      <c r="N896">
        <v>70</v>
      </c>
      <c r="O896">
        <v>185</v>
      </c>
      <c r="P896">
        <v>123</v>
      </c>
      <c r="Q896">
        <v>902</v>
      </c>
      <c r="R896">
        <v>16</v>
      </c>
      <c r="S896">
        <f t="shared" si="39"/>
        <v>1041</v>
      </c>
      <c r="T896" t="s">
        <v>6497</v>
      </c>
      <c r="U896">
        <f t="shared" si="40"/>
        <v>0</v>
      </c>
      <c r="V896">
        <f t="shared" si="41"/>
        <v>0</v>
      </c>
    </row>
    <row r="897" spans="1:22" x14ac:dyDescent="0.25">
      <c r="A897" s="3" t="s">
        <v>269</v>
      </c>
      <c r="B897" s="3" t="s">
        <v>3498</v>
      </c>
      <c r="C897" s="3">
        <v>4331</v>
      </c>
      <c r="D897" s="3">
        <v>2204</v>
      </c>
      <c r="E897" s="3">
        <v>680</v>
      </c>
      <c r="F897">
        <v>26</v>
      </c>
      <c r="G897">
        <v>116</v>
      </c>
      <c r="H897">
        <v>171</v>
      </c>
      <c r="I897">
        <v>0</v>
      </c>
      <c r="J897">
        <v>4331</v>
      </c>
      <c r="K897">
        <v>1860</v>
      </c>
      <c r="L897">
        <v>575</v>
      </c>
      <c r="M897">
        <v>50</v>
      </c>
      <c r="N897">
        <v>10</v>
      </c>
      <c r="O897">
        <v>0</v>
      </c>
      <c r="P897">
        <v>17</v>
      </c>
      <c r="Q897">
        <v>0</v>
      </c>
      <c r="R897">
        <v>0</v>
      </c>
      <c r="S897">
        <f t="shared" si="39"/>
        <v>17</v>
      </c>
      <c r="T897" t="s">
        <v>6499</v>
      </c>
      <c r="U897">
        <f t="shared" si="40"/>
        <v>1</v>
      </c>
      <c r="V897">
        <f t="shared" si="41"/>
        <v>4331</v>
      </c>
    </row>
    <row r="898" spans="1:22" x14ac:dyDescent="0.25">
      <c r="A898" s="3" t="s">
        <v>913</v>
      </c>
      <c r="B898" s="3" t="s">
        <v>4142</v>
      </c>
      <c r="C898" s="3">
        <v>4545</v>
      </c>
      <c r="D898" s="3">
        <v>898</v>
      </c>
      <c r="E898" s="3">
        <v>233</v>
      </c>
      <c r="F898">
        <v>56</v>
      </c>
      <c r="G898">
        <v>19</v>
      </c>
      <c r="H898">
        <v>29</v>
      </c>
      <c r="I898">
        <v>40</v>
      </c>
      <c r="J898">
        <v>4545</v>
      </c>
      <c r="K898">
        <v>1870</v>
      </c>
      <c r="L898">
        <v>1575</v>
      </c>
      <c r="M898">
        <v>70</v>
      </c>
      <c r="N898">
        <v>145</v>
      </c>
      <c r="O898">
        <v>290</v>
      </c>
      <c r="P898">
        <v>339</v>
      </c>
      <c r="Q898">
        <v>948</v>
      </c>
      <c r="R898">
        <v>7</v>
      </c>
      <c r="S898">
        <f t="shared" si="39"/>
        <v>1294</v>
      </c>
      <c r="T898" t="s">
        <v>6497</v>
      </c>
      <c r="U898">
        <f t="shared" si="40"/>
        <v>0</v>
      </c>
      <c r="V898">
        <f t="shared" si="41"/>
        <v>0</v>
      </c>
    </row>
    <row r="899" spans="1:22" x14ac:dyDescent="0.25">
      <c r="A899" s="3" t="s">
        <v>914</v>
      </c>
      <c r="B899" s="3" t="s">
        <v>4143</v>
      </c>
      <c r="C899" s="3">
        <v>7172</v>
      </c>
      <c r="D899" s="3">
        <v>363</v>
      </c>
      <c r="E899" s="3">
        <v>113</v>
      </c>
      <c r="F899">
        <v>23</v>
      </c>
      <c r="G899">
        <v>0</v>
      </c>
      <c r="H899">
        <v>19</v>
      </c>
      <c r="I899">
        <v>16</v>
      </c>
      <c r="J899">
        <v>7263</v>
      </c>
      <c r="K899">
        <v>2530</v>
      </c>
      <c r="L899">
        <v>2455</v>
      </c>
      <c r="M899">
        <v>75</v>
      </c>
      <c r="N899">
        <v>80</v>
      </c>
      <c r="O899">
        <v>320</v>
      </c>
      <c r="P899">
        <v>1381</v>
      </c>
      <c r="Q899">
        <v>37</v>
      </c>
      <c r="R899">
        <v>19</v>
      </c>
      <c r="S899">
        <f t="shared" ref="S899:S962" si="42">SUM(P899:R899)</f>
        <v>1437</v>
      </c>
      <c r="T899" t="s">
        <v>6498</v>
      </c>
      <c r="U899">
        <f t="shared" ref="U899:U962" si="43">IF(T899="High Revitalization Impact Area",1,0)</f>
        <v>0</v>
      </c>
      <c r="V899">
        <f t="shared" ref="V899:V962" si="44">IF(U899=1,J899,0)</f>
        <v>0</v>
      </c>
    </row>
    <row r="900" spans="1:22" x14ac:dyDescent="0.25">
      <c r="A900" s="3" t="s">
        <v>915</v>
      </c>
      <c r="B900" s="3" t="s">
        <v>4144</v>
      </c>
      <c r="C900" s="3">
        <v>4788</v>
      </c>
      <c r="D900" s="3">
        <v>379</v>
      </c>
      <c r="E900" s="3">
        <v>114</v>
      </c>
      <c r="F900">
        <v>4</v>
      </c>
      <c r="G900">
        <v>0</v>
      </c>
      <c r="H900">
        <v>0</v>
      </c>
      <c r="I900">
        <v>11</v>
      </c>
      <c r="J900">
        <v>4790</v>
      </c>
      <c r="K900">
        <v>1775</v>
      </c>
      <c r="L900">
        <v>1495</v>
      </c>
      <c r="M900">
        <v>60</v>
      </c>
      <c r="N900">
        <v>75</v>
      </c>
      <c r="O900">
        <v>110</v>
      </c>
      <c r="P900">
        <v>656</v>
      </c>
      <c r="Q900">
        <v>25</v>
      </c>
      <c r="R900">
        <v>40</v>
      </c>
      <c r="S900">
        <f t="shared" si="42"/>
        <v>721</v>
      </c>
      <c r="T900" t="s">
        <v>6497</v>
      </c>
      <c r="U900">
        <f t="shared" si="43"/>
        <v>0</v>
      </c>
      <c r="V900">
        <f t="shared" si="44"/>
        <v>0</v>
      </c>
    </row>
    <row r="901" spans="1:22" x14ac:dyDescent="0.25">
      <c r="A901" s="3" t="s">
        <v>916</v>
      </c>
      <c r="B901" s="3" t="s">
        <v>4145</v>
      </c>
      <c r="C901" s="3">
        <v>3875</v>
      </c>
      <c r="D901" s="3">
        <v>191</v>
      </c>
      <c r="E901" s="3">
        <v>83</v>
      </c>
      <c r="F901">
        <v>21</v>
      </c>
      <c r="G901">
        <v>0</v>
      </c>
      <c r="H901">
        <v>0</v>
      </c>
      <c r="I901">
        <v>0</v>
      </c>
      <c r="J901">
        <v>3875</v>
      </c>
      <c r="K901">
        <v>1255</v>
      </c>
      <c r="L901">
        <v>1245</v>
      </c>
      <c r="M901">
        <v>60</v>
      </c>
      <c r="N901">
        <v>65</v>
      </c>
      <c r="O901">
        <v>120</v>
      </c>
      <c r="P901">
        <v>814</v>
      </c>
      <c r="Q901">
        <v>44</v>
      </c>
      <c r="R901">
        <v>49</v>
      </c>
      <c r="S901">
        <f t="shared" si="42"/>
        <v>907</v>
      </c>
      <c r="T901" t="s">
        <v>6497</v>
      </c>
      <c r="U901">
        <f t="shared" si="43"/>
        <v>0</v>
      </c>
      <c r="V901">
        <f t="shared" si="44"/>
        <v>0</v>
      </c>
    </row>
    <row r="902" spans="1:22" x14ac:dyDescent="0.25">
      <c r="A902" s="3" t="s">
        <v>917</v>
      </c>
      <c r="B902" s="3" t="s">
        <v>4146</v>
      </c>
      <c r="C902" s="3">
        <v>6968</v>
      </c>
      <c r="D902" s="3">
        <v>836</v>
      </c>
      <c r="E902" s="3">
        <v>176</v>
      </c>
      <c r="F902">
        <v>13</v>
      </c>
      <c r="G902">
        <v>0</v>
      </c>
      <c r="H902">
        <v>44</v>
      </c>
      <c r="I902">
        <v>29</v>
      </c>
      <c r="J902">
        <v>6982</v>
      </c>
      <c r="K902">
        <v>2745</v>
      </c>
      <c r="L902">
        <v>2290</v>
      </c>
      <c r="M902">
        <v>115</v>
      </c>
      <c r="N902">
        <v>130</v>
      </c>
      <c r="O902">
        <v>200</v>
      </c>
      <c r="P902">
        <v>936</v>
      </c>
      <c r="Q902">
        <v>74</v>
      </c>
      <c r="R902">
        <v>41</v>
      </c>
      <c r="S902">
        <f t="shared" si="42"/>
        <v>1051</v>
      </c>
      <c r="T902" t="s">
        <v>6497</v>
      </c>
      <c r="U902">
        <f t="shared" si="43"/>
        <v>0</v>
      </c>
      <c r="V902">
        <f t="shared" si="44"/>
        <v>0</v>
      </c>
    </row>
    <row r="903" spans="1:22" x14ac:dyDescent="0.25">
      <c r="A903" s="3" t="s">
        <v>918</v>
      </c>
      <c r="B903" s="3" t="s">
        <v>4147</v>
      </c>
      <c r="C903" s="3">
        <v>3931</v>
      </c>
      <c r="D903" s="3">
        <v>866</v>
      </c>
      <c r="E903" s="3">
        <v>420</v>
      </c>
      <c r="F903">
        <v>0</v>
      </c>
      <c r="G903">
        <v>27</v>
      </c>
      <c r="H903">
        <v>0</v>
      </c>
      <c r="I903">
        <v>66</v>
      </c>
      <c r="J903">
        <v>3931</v>
      </c>
      <c r="K903">
        <v>1900</v>
      </c>
      <c r="L903">
        <v>200</v>
      </c>
      <c r="M903">
        <v>0</v>
      </c>
      <c r="N903">
        <v>60</v>
      </c>
      <c r="O903">
        <v>15</v>
      </c>
      <c r="P903">
        <v>99</v>
      </c>
      <c r="Q903">
        <v>59</v>
      </c>
      <c r="R903">
        <v>0</v>
      </c>
      <c r="S903">
        <f t="shared" si="42"/>
        <v>158</v>
      </c>
      <c r="T903" t="s">
        <v>6499</v>
      </c>
      <c r="U903">
        <f t="shared" si="43"/>
        <v>1</v>
      </c>
      <c r="V903">
        <f t="shared" si="44"/>
        <v>3931</v>
      </c>
    </row>
    <row r="904" spans="1:22" x14ac:dyDescent="0.25">
      <c r="A904" s="3" t="s">
        <v>919</v>
      </c>
      <c r="B904" s="3" t="s">
        <v>4148</v>
      </c>
      <c r="C904" s="3">
        <v>2674</v>
      </c>
      <c r="D904" s="3">
        <v>399</v>
      </c>
      <c r="E904" s="3">
        <v>169</v>
      </c>
      <c r="F904">
        <v>68</v>
      </c>
      <c r="G904">
        <v>46</v>
      </c>
      <c r="H904">
        <v>12</v>
      </c>
      <c r="I904">
        <v>16</v>
      </c>
      <c r="J904">
        <v>2793</v>
      </c>
      <c r="K904">
        <v>1080</v>
      </c>
      <c r="L904">
        <v>850</v>
      </c>
      <c r="M904">
        <v>40</v>
      </c>
      <c r="N904">
        <v>30</v>
      </c>
      <c r="O904">
        <v>95</v>
      </c>
      <c r="P904">
        <v>583</v>
      </c>
      <c r="Q904">
        <v>121</v>
      </c>
      <c r="R904">
        <v>8</v>
      </c>
      <c r="S904">
        <f t="shared" si="42"/>
        <v>712</v>
      </c>
      <c r="T904" t="s">
        <v>6497</v>
      </c>
      <c r="U904">
        <f t="shared" si="43"/>
        <v>0</v>
      </c>
      <c r="V904">
        <f t="shared" si="44"/>
        <v>0</v>
      </c>
    </row>
    <row r="905" spans="1:22" x14ac:dyDescent="0.25">
      <c r="A905" s="3" t="s">
        <v>920</v>
      </c>
      <c r="B905" s="3" t="s">
        <v>4149</v>
      </c>
      <c r="C905" s="3">
        <v>8554</v>
      </c>
      <c r="D905" s="3">
        <v>619</v>
      </c>
      <c r="E905" s="3">
        <v>491</v>
      </c>
      <c r="F905">
        <v>6</v>
      </c>
      <c r="G905">
        <v>52</v>
      </c>
      <c r="H905">
        <v>14</v>
      </c>
      <c r="I905">
        <v>20</v>
      </c>
      <c r="J905">
        <v>8743</v>
      </c>
      <c r="K905">
        <v>2790</v>
      </c>
      <c r="L905">
        <v>2565</v>
      </c>
      <c r="M905">
        <v>150</v>
      </c>
      <c r="N905">
        <v>115</v>
      </c>
      <c r="O905">
        <v>140</v>
      </c>
      <c r="P905">
        <v>584</v>
      </c>
      <c r="Q905">
        <v>298</v>
      </c>
      <c r="R905">
        <v>230</v>
      </c>
      <c r="S905">
        <f t="shared" si="42"/>
        <v>1112</v>
      </c>
      <c r="T905" t="s">
        <v>6497</v>
      </c>
      <c r="U905">
        <f t="shared" si="43"/>
        <v>0</v>
      </c>
      <c r="V905">
        <f t="shared" si="44"/>
        <v>0</v>
      </c>
    </row>
    <row r="906" spans="1:22" x14ac:dyDescent="0.25">
      <c r="A906" s="3" t="s">
        <v>921</v>
      </c>
      <c r="B906" s="3" t="s">
        <v>4150</v>
      </c>
      <c r="C906" s="3">
        <v>7278</v>
      </c>
      <c r="D906" s="3">
        <v>685</v>
      </c>
      <c r="E906" s="3">
        <v>220</v>
      </c>
      <c r="F906">
        <v>19</v>
      </c>
      <c r="G906">
        <v>37</v>
      </c>
      <c r="H906">
        <v>16</v>
      </c>
      <c r="I906">
        <v>0</v>
      </c>
      <c r="J906">
        <v>7278</v>
      </c>
      <c r="K906">
        <v>2595</v>
      </c>
      <c r="L906">
        <v>2135</v>
      </c>
      <c r="M906">
        <v>0</v>
      </c>
      <c r="N906">
        <v>110</v>
      </c>
      <c r="O906">
        <v>170</v>
      </c>
      <c r="P906">
        <v>532</v>
      </c>
      <c r="Q906">
        <v>114</v>
      </c>
      <c r="R906">
        <v>200</v>
      </c>
      <c r="S906">
        <f t="shared" si="42"/>
        <v>846</v>
      </c>
      <c r="T906" t="s">
        <v>6497</v>
      </c>
      <c r="U906">
        <f t="shared" si="43"/>
        <v>0</v>
      </c>
      <c r="V906">
        <f t="shared" si="44"/>
        <v>0</v>
      </c>
    </row>
    <row r="907" spans="1:22" x14ac:dyDescent="0.25">
      <c r="A907" s="3" t="s">
        <v>922</v>
      </c>
      <c r="B907" s="3" t="s">
        <v>4151</v>
      </c>
      <c r="C907" s="3">
        <v>7032</v>
      </c>
      <c r="D907" s="3">
        <v>1448</v>
      </c>
      <c r="E907" s="3">
        <v>270</v>
      </c>
      <c r="F907">
        <v>15</v>
      </c>
      <c r="G907">
        <v>44</v>
      </c>
      <c r="H907">
        <v>208</v>
      </c>
      <c r="I907">
        <v>60</v>
      </c>
      <c r="J907">
        <v>7041</v>
      </c>
      <c r="K907">
        <v>2405</v>
      </c>
      <c r="L907">
        <v>1890</v>
      </c>
      <c r="M907">
        <v>195</v>
      </c>
      <c r="N907">
        <v>125</v>
      </c>
      <c r="O907">
        <v>360</v>
      </c>
      <c r="P907">
        <v>1231</v>
      </c>
      <c r="Q907">
        <v>34</v>
      </c>
      <c r="R907">
        <v>68</v>
      </c>
      <c r="S907">
        <f t="shared" si="42"/>
        <v>1333</v>
      </c>
      <c r="T907" t="s">
        <v>6497</v>
      </c>
      <c r="U907">
        <f t="shared" si="43"/>
        <v>0</v>
      </c>
      <c r="V907">
        <f t="shared" si="44"/>
        <v>0</v>
      </c>
    </row>
    <row r="908" spans="1:22" x14ac:dyDescent="0.25">
      <c r="A908" s="3" t="s">
        <v>923</v>
      </c>
      <c r="B908" s="3" t="s">
        <v>4152</v>
      </c>
      <c r="C908" s="3">
        <v>5771</v>
      </c>
      <c r="D908" s="3">
        <v>1744</v>
      </c>
      <c r="E908" s="3">
        <v>474</v>
      </c>
      <c r="F908">
        <v>102</v>
      </c>
      <c r="G908">
        <v>57</v>
      </c>
      <c r="H908">
        <v>152</v>
      </c>
      <c r="I908">
        <v>100</v>
      </c>
      <c r="J908">
        <v>5771</v>
      </c>
      <c r="K908">
        <v>1695</v>
      </c>
      <c r="L908">
        <v>1340</v>
      </c>
      <c r="M908">
        <v>170</v>
      </c>
      <c r="N908">
        <v>175</v>
      </c>
      <c r="O908">
        <v>220</v>
      </c>
      <c r="P908">
        <v>669</v>
      </c>
      <c r="Q908">
        <v>627</v>
      </c>
      <c r="R908">
        <v>3</v>
      </c>
      <c r="S908">
        <f t="shared" si="42"/>
        <v>1299</v>
      </c>
      <c r="T908" t="s">
        <v>6498</v>
      </c>
      <c r="U908">
        <f t="shared" si="43"/>
        <v>0</v>
      </c>
      <c r="V908">
        <f t="shared" si="44"/>
        <v>0</v>
      </c>
    </row>
    <row r="909" spans="1:22" x14ac:dyDescent="0.25">
      <c r="A909" s="3" t="s">
        <v>924</v>
      </c>
      <c r="B909" s="3" t="s">
        <v>4153</v>
      </c>
      <c r="C909" s="3">
        <v>7012</v>
      </c>
      <c r="D909" s="3">
        <v>1821</v>
      </c>
      <c r="E909" s="3">
        <v>440</v>
      </c>
      <c r="F909">
        <v>0</v>
      </c>
      <c r="G909">
        <v>80</v>
      </c>
      <c r="H909">
        <v>191</v>
      </c>
      <c r="I909">
        <v>21</v>
      </c>
      <c r="J909">
        <v>7012</v>
      </c>
      <c r="K909">
        <v>2435</v>
      </c>
      <c r="L909">
        <v>1650</v>
      </c>
      <c r="M909">
        <v>65</v>
      </c>
      <c r="N909">
        <v>230</v>
      </c>
      <c r="O909">
        <v>265</v>
      </c>
      <c r="P909">
        <v>211</v>
      </c>
      <c r="Q909">
        <v>61</v>
      </c>
      <c r="R909">
        <v>0</v>
      </c>
      <c r="S909">
        <f t="shared" si="42"/>
        <v>272</v>
      </c>
      <c r="T909" t="s">
        <v>6498</v>
      </c>
      <c r="U909">
        <f t="shared" si="43"/>
        <v>0</v>
      </c>
      <c r="V909">
        <f t="shared" si="44"/>
        <v>0</v>
      </c>
    </row>
    <row r="910" spans="1:22" x14ac:dyDescent="0.25">
      <c r="A910" s="3" t="s">
        <v>925</v>
      </c>
      <c r="B910" s="3" t="s">
        <v>4154</v>
      </c>
      <c r="C910" s="3">
        <v>3055</v>
      </c>
      <c r="D910" s="3">
        <v>665</v>
      </c>
      <c r="E910" s="3">
        <v>236</v>
      </c>
      <c r="F910">
        <v>87</v>
      </c>
      <c r="G910">
        <v>1</v>
      </c>
      <c r="H910">
        <v>32</v>
      </c>
      <c r="I910">
        <v>7</v>
      </c>
      <c r="J910">
        <v>3086</v>
      </c>
      <c r="K910">
        <v>940</v>
      </c>
      <c r="L910">
        <v>780</v>
      </c>
      <c r="M910">
        <v>15</v>
      </c>
      <c r="N910">
        <v>60</v>
      </c>
      <c r="O910">
        <v>120</v>
      </c>
      <c r="P910">
        <v>389</v>
      </c>
      <c r="Q910">
        <v>126</v>
      </c>
      <c r="R910">
        <v>13</v>
      </c>
      <c r="S910">
        <f t="shared" si="42"/>
        <v>528</v>
      </c>
      <c r="T910" t="s">
        <v>6499</v>
      </c>
      <c r="U910">
        <f t="shared" si="43"/>
        <v>1</v>
      </c>
      <c r="V910">
        <f t="shared" si="44"/>
        <v>3086</v>
      </c>
    </row>
    <row r="911" spans="1:22" x14ac:dyDescent="0.25">
      <c r="A911" s="3" t="s">
        <v>926</v>
      </c>
      <c r="B911" s="3" t="s">
        <v>4155</v>
      </c>
      <c r="C911" s="3">
        <v>8918</v>
      </c>
      <c r="D911" s="3">
        <v>1297</v>
      </c>
      <c r="E911" s="3">
        <v>563</v>
      </c>
      <c r="F911">
        <v>0</v>
      </c>
      <c r="G911">
        <v>0</v>
      </c>
      <c r="H911">
        <v>20</v>
      </c>
      <c r="I911">
        <v>47</v>
      </c>
      <c r="J911">
        <v>8918</v>
      </c>
      <c r="K911">
        <v>3135</v>
      </c>
      <c r="L911">
        <v>2790</v>
      </c>
      <c r="M911">
        <v>115</v>
      </c>
      <c r="N911">
        <v>110</v>
      </c>
      <c r="O911">
        <v>400</v>
      </c>
      <c r="P911">
        <v>553</v>
      </c>
      <c r="Q911">
        <v>161</v>
      </c>
      <c r="R911">
        <v>0</v>
      </c>
      <c r="S911">
        <f t="shared" si="42"/>
        <v>714</v>
      </c>
      <c r="T911" t="s">
        <v>6498</v>
      </c>
      <c r="U911">
        <f t="shared" si="43"/>
        <v>0</v>
      </c>
      <c r="V911">
        <f t="shared" si="44"/>
        <v>0</v>
      </c>
    </row>
    <row r="912" spans="1:22" x14ac:dyDescent="0.25">
      <c r="A912" s="3" t="s">
        <v>927</v>
      </c>
      <c r="B912" s="3" t="s">
        <v>4156</v>
      </c>
      <c r="C912" s="3">
        <v>8211</v>
      </c>
      <c r="D912" s="3">
        <v>782</v>
      </c>
      <c r="E912" s="3">
        <v>364</v>
      </c>
      <c r="F912">
        <v>14</v>
      </c>
      <c r="G912">
        <v>0</v>
      </c>
      <c r="H912">
        <v>0</v>
      </c>
      <c r="I912">
        <v>38</v>
      </c>
      <c r="J912">
        <v>8211</v>
      </c>
      <c r="K912">
        <v>2675</v>
      </c>
      <c r="L912">
        <v>2340</v>
      </c>
      <c r="M912">
        <v>115</v>
      </c>
      <c r="N912">
        <v>175</v>
      </c>
      <c r="O912">
        <v>400</v>
      </c>
      <c r="P912">
        <v>328</v>
      </c>
      <c r="Q912">
        <v>116</v>
      </c>
      <c r="R912">
        <v>53</v>
      </c>
      <c r="S912">
        <f t="shared" si="42"/>
        <v>497</v>
      </c>
      <c r="T912" t="s">
        <v>6497</v>
      </c>
      <c r="U912">
        <f t="shared" si="43"/>
        <v>0</v>
      </c>
      <c r="V912">
        <f t="shared" si="44"/>
        <v>0</v>
      </c>
    </row>
    <row r="913" spans="1:22" x14ac:dyDescent="0.25">
      <c r="A913" s="3" t="s">
        <v>928</v>
      </c>
      <c r="B913" s="3" t="s">
        <v>4157</v>
      </c>
      <c r="C913" s="3">
        <v>6696</v>
      </c>
      <c r="D913" s="3">
        <v>1359</v>
      </c>
      <c r="E913" s="3">
        <v>411</v>
      </c>
      <c r="F913">
        <v>0</v>
      </c>
      <c r="G913">
        <v>20</v>
      </c>
      <c r="H913">
        <v>21</v>
      </c>
      <c r="I913">
        <v>37</v>
      </c>
      <c r="J913">
        <v>6696</v>
      </c>
      <c r="K913">
        <v>2430</v>
      </c>
      <c r="L913">
        <v>1705</v>
      </c>
      <c r="M913">
        <v>130</v>
      </c>
      <c r="N913">
        <v>130</v>
      </c>
      <c r="O913">
        <v>220</v>
      </c>
      <c r="P913">
        <v>375</v>
      </c>
      <c r="Q913">
        <v>117</v>
      </c>
      <c r="R913">
        <v>16</v>
      </c>
      <c r="S913">
        <f t="shared" si="42"/>
        <v>508</v>
      </c>
      <c r="T913" t="s">
        <v>6499</v>
      </c>
      <c r="U913">
        <f t="shared" si="43"/>
        <v>1</v>
      </c>
      <c r="V913">
        <f t="shared" si="44"/>
        <v>6696</v>
      </c>
    </row>
    <row r="914" spans="1:22" x14ac:dyDescent="0.25">
      <c r="A914" s="3" t="s">
        <v>929</v>
      </c>
      <c r="B914" s="3" t="s">
        <v>4158</v>
      </c>
      <c r="C914" s="3">
        <v>5772</v>
      </c>
      <c r="D914" s="3">
        <v>2226</v>
      </c>
      <c r="E914" s="3">
        <v>522</v>
      </c>
      <c r="F914">
        <v>0</v>
      </c>
      <c r="G914">
        <v>22</v>
      </c>
      <c r="H914">
        <v>15</v>
      </c>
      <c r="I914">
        <v>73</v>
      </c>
      <c r="J914">
        <v>5834</v>
      </c>
      <c r="K914">
        <v>1535</v>
      </c>
      <c r="L914">
        <v>1400</v>
      </c>
      <c r="M914">
        <v>135</v>
      </c>
      <c r="N914">
        <v>175</v>
      </c>
      <c r="O914">
        <v>245</v>
      </c>
      <c r="P914">
        <v>742</v>
      </c>
      <c r="Q914">
        <v>73</v>
      </c>
      <c r="R914">
        <v>102</v>
      </c>
      <c r="S914">
        <f t="shared" si="42"/>
        <v>917</v>
      </c>
      <c r="T914" t="s">
        <v>6498</v>
      </c>
      <c r="U914">
        <f t="shared" si="43"/>
        <v>0</v>
      </c>
      <c r="V914">
        <f t="shared" si="44"/>
        <v>0</v>
      </c>
    </row>
    <row r="915" spans="1:22" x14ac:dyDescent="0.25">
      <c r="A915" s="3" t="s">
        <v>930</v>
      </c>
      <c r="B915" s="3" t="s">
        <v>4159</v>
      </c>
      <c r="C915" s="3">
        <v>3454</v>
      </c>
      <c r="D915" s="3">
        <v>1306</v>
      </c>
      <c r="E915" s="3">
        <v>220</v>
      </c>
      <c r="F915">
        <v>26</v>
      </c>
      <c r="G915">
        <v>15</v>
      </c>
      <c r="H915">
        <v>23</v>
      </c>
      <c r="I915">
        <v>39</v>
      </c>
      <c r="J915">
        <v>3507</v>
      </c>
      <c r="K915">
        <v>1070</v>
      </c>
      <c r="L915">
        <v>425</v>
      </c>
      <c r="M915">
        <v>50</v>
      </c>
      <c r="N915">
        <v>35</v>
      </c>
      <c r="O915">
        <v>70</v>
      </c>
      <c r="P915">
        <v>91</v>
      </c>
      <c r="Q915">
        <v>36</v>
      </c>
      <c r="R915">
        <v>0</v>
      </c>
      <c r="S915">
        <f t="shared" si="42"/>
        <v>127</v>
      </c>
      <c r="T915" t="s">
        <v>6499</v>
      </c>
      <c r="U915">
        <f t="shared" si="43"/>
        <v>1</v>
      </c>
      <c r="V915">
        <f t="shared" si="44"/>
        <v>3507</v>
      </c>
    </row>
    <row r="916" spans="1:22" x14ac:dyDescent="0.25">
      <c r="A916" s="3" t="s">
        <v>931</v>
      </c>
      <c r="B916" s="3" t="s">
        <v>4160</v>
      </c>
      <c r="C916" s="3">
        <v>6640</v>
      </c>
      <c r="D916" s="3">
        <v>2456</v>
      </c>
      <c r="E916" s="3">
        <v>715</v>
      </c>
      <c r="F916">
        <v>36</v>
      </c>
      <c r="G916">
        <v>89</v>
      </c>
      <c r="H916">
        <v>50</v>
      </c>
      <c r="I916">
        <v>20</v>
      </c>
      <c r="J916">
        <v>6646</v>
      </c>
      <c r="K916">
        <v>2000</v>
      </c>
      <c r="L916">
        <v>1615</v>
      </c>
      <c r="M916">
        <v>95</v>
      </c>
      <c r="N916">
        <v>290</v>
      </c>
      <c r="O916">
        <v>315</v>
      </c>
      <c r="P916">
        <v>143</v>
      </c>
      <c r="Q916">
        <v>107</v>
      </c>
      <c r="R916">
        <v>93</v>
      </c>
      <c r="S916">
        <f t="shared" si="42"/>
        <v>343</v>
      </c>
      <c r="T916" t="s">
        <v>6498</v>
      </c>
      <c r="U916">
        <f t="shared" si="43"/>
        <v>0</v>
      </c>
      <c r="V916">
        <f t="shared" si="44"/>
        <v>0</v>
      </c>
    </row>
    <row r="917" spans="1:22" x14ac:dyDescent="0.25">
      <c r="A917" s="3" t="s">
        <v>932</v>
      </c>
      <c r="B917" s="3" t="s">
        <v>4161</v>
      </c>
      <c r="C917" s="3">
        <v>3436</v>
      </c>
      <c r="D917" s="3">
        <v>647</v>
      </c>
      <c r="E917" s="3">
        <v>404</v>
      </c>
      <c r="F917">
        <v>0</v>
      </c>
      <c r="G917">
        <v>11</v>
      </c>
      <c r="H917">
        <v>10</v>
      </c>
      <c r="I917">
        <v>9</v>
      </c>
      <c r="J917">
        <v>3445</v>
      </c>
      <c r="K917">
        <v>1395</v>
      </c>
      <c r="L917">
        <v>910</v>
      </c>
      <c r="M917">
        <v>80</v>
      </c>
      <c r="N917">
        <v>30</v>
      </c>
      <c r="O917">
        <v>110</v>
      </c>
      <c r="P917">
        <v>246</v>
      </c>
      <c r="Q917">
        <v>253</v>
      </c>
      <c r="R917">
        <v>52</v>
      </c>
      <c r="S917">
        <f t="shared" si="42"/>
        <v>551</v>
      </c>
      <c r="T917" t="s">
        <v>6498</v>
      </c>
      <c r="U917">
        <f t="shared" si="43"/>
        <v>0</v>
      </c>
      <c r="V917">
        <f t="shared" si="44"/>
        <v>0</v>
      </c>
    </row>
    <row r="918" spans="1:22" x14ac:dyDescent="0.25">
      <c r="A918" s="3" t="s">
        <v>933</v>
      </c>
      <c r="B918" s="3" t="s">
        <v>4162</v>
      </c>
      <c r="C918" s="3">
        <v>5047</v>
      </c>
      <c r="D918" s="3">
        <v>521</v>
      </c>
      <c r="E918" s="3">
        <v>114</v>
      </c>
      <c r="F918">
        <v>8</v>
      </c>
      <c r="G918">
        <v>0</v>
      </c>
      <c r="H918">
        <v>41</v>
      </c>
      <c r="I918">
        <v>42</v>
      </c>
      <c r="J918">
        <v>5133</v>
      </c>
      <c r="K918">
        <v>1715</v>
      </c>
      <c r="L918">
        <v>1550</v>
      </c>
      <c r="M918">
        <v>35</v>
      </c>
      <c r="N918">
        <v>115</v>
      </c>
      <c r="O918">
        <v>180</v>
      </c>
      <c r="P918">
        <v>389</v>
      </c>
      <c r="Q918">
        <v>59</v>
      </c>
      <c r="R918">
        <v>26</v>
      </c>
      <c r="S918">
        <f t="shared" si="42"/>
        <v>474</v>
      </c>
      <c r="T918" t="s">
        <v>6497</v>
      </c>
      <c r="U918">
        <f t="shared" si="43"/>
        <v>0</v>
      </c>
      <c r="V918">
        <f t="shared" si="44"/>
        <v>0</v>
      </c>
    </row>
    <row r="919" spans="1:22" x14ac:dyDescent="0.25">
      <c r="A919" s="3" t="s">
        <v>934</v>
      </c>
      <c r="B919" s="3" t="s">
        <v>4163</v>
      </c>
      <c r="C919" s="3">
        <v>11526</v>
      </c>
      <c r="D919" s="3">
        <v>1273</v>
      </c>
      <c r="E919" s="3">
        <v>484</v>
      </c>
      <c r="F919">
        <v>40</v>
      </c>
      <c r="G919">
        <v>156</v>
      </c>
      <c r="H919">
        <v>19</v>
      </c>
      <c r="I919">
        <v>93</v>
      </c>
      <c r="J919">
        <v>11526</v>
      </c>
      <c r="K919">
        <v>4205</v>
      </c>
      <c r="L919">
        <v>3500</v>
      </c>
      <c r="M919">
        <v>200</v>
      </c>
      <c r="N919">
        <v>160</v>
      </c>
      <c r="O919">
        <v>515</v>
      </c>
      <c r="P919">
        <v>84</v>
      </c>
      <c r="Q919">
        <v>29</v>
      </c>
      <c r="R919">
        <v>100</v>
      </c>
      <c r="S919">
        <f t="shared" si="42"/>
        <v>213</v>
      </c>
      <c r="T919" t="s">
        <v>6497</v>
      </c>
      <c r="U919">
        <f t="shared" si="43"/>
        <v>0</v>
      </c>
      <c r="V919">
        <f t="shared" si="44"/>
        <v>0</v>
      </c>
    </row>
    <row r="920" spans="1:22" x14ac:dyDescent="0.25">
      <c r="A920" s="3" t="s">
        <v>935</v>
      </c>
      <c r="B920" s="3" t="s">
        <v>4164</v>
      </c>
      <c r="C920" s="3">
        <v>2399</v>
      </c>
      <c r="D920" s="3">
        <v>955</v>
      </c>
      <c r="E920" s="3">
        <v>393</v>
      </c>
      <c r="F920">
        <v>18</v>
      </c>
      <c r="G920">
        <v>30</v>
      </c>
      <c r="H920">
        <v>28</v>
      </c>
      <c r="I920">
        <v>11</v>
      </c>
      <c r="J920">
        <v>2399</v>
      </c>
      <c r="K920">
        <v>735</v>
      </c>
      <c r="L920">
        <v>325</v>
      </c>
      <c r="M920">
        <v>15</v>
      </c>
      <c r="N920">
        <v>75</v>
      </c>
      <c r="O920">
        <v>40</v>
      </c>
      <c r="P920">
        <v>144</v>
      </c>
      <c r="Q920">
        <v>6</v>
      </c>
      <c r="R920">
        <v>2</v>
      </c>
      <c r="S920">
        <f t="shared" si="42"/>
        <v>152</v>
      </c>
      <c r="T920" t="s">
        <v>6499</v>
      </c>
      <c r="U920">
        <f t="shared" si="43"/>
        <v>1</v>
      </c>
      <c r="V920">
        <f t="shared" si="44"/>
        <v>2399</v>
      </c>
    </row>
    <row r="921" spans="1:22" x14ac:dyDescent="0.25">
      <c r="A921" s="3" t="s">
        <v>936</v>
      </c>
      <c r="B921" s="3" t="s">
        <v>4165</v>
      </c>
      <c r="C921" s="3">
        <v>5997</v>
      </c>
      <c r="D921" s="3">
        <v>1425</v>
      </c>
      <c r="E921" s="3">
        <v>434</v>
      </c>
      <c r="F921">
        <v>11</v>
      </c>
      <c r="G921">
        <v>30</v>
      </c>
      <c r="H921">
        <v>7</v>
      </c>
      <c r="I921">
        <v>49</v>
      </c>
      <c r="J921">
        <v>6201</v>
      </c>
      <c r="K921">
        <v>1620</v>
      </c>
      <c r="L921">
        <v>1385</v>
      </c>
      <c r="M921">
        <v>20</v>
      </c>
      <c r="N921">
        <v>125</v>
      </c>
      <c r="O921">
        <v>300</v>
      </c>
      <c r="P921">
        <v>1085</v>
      </c>
      <c r="Q921">
        <v>34</v>
      </c>
      <c r="R921">
        <v>10</v>
      </c>
      <c r="S921">
        <f t="shared" si="42"/>
        <v>1129</v>
      </c>
      <c r="T921" t="s">
        <v>6498</v>
      </c>
      <c r="U921">
        <f t="shared" si="43"/>
        <v>0</v>
      </c>
      <c r="V921">
        <f t="shared" si="44"/>
        <v>0</v>
      </c>
    </row>
    <row r="922" spans="1:22" x14ac:dyDescent="0.25">
      <c r="A922" s="3" t="s">
        <v>937</v>
      </c>
      <c r="B922" s="3" t="s">
        <v>4166</v>
      </c>
      <c r="C922" s="3">
        <v>6270</v>
      </c>
      <c r="D922" s="3">
        <v>2132</v>
      </c>
      <c r="E922" s="3">
        <v>873</v>
      </c>
      <c r="F922">
        <v>19</v>
      </c>
      <c r="G922">
        <v>38</v>
      </c>
      <c r="H922">
        <v>0</v>
      </c>
      <c r="I922">
        <v>126</v>
      </c>
      <c r="J922">
        <v>6287</v>
      </c>
      <c r="K922">
        <v>1490</v>
      </c>
      <c r="L922">
        <v>910</v>
      </c>
      <c r="M922">
        <v>35</v>
      </c>
      <c r="N922">
        <v>110</v>
      </c>
      <c r="O922">
        <v>190</v>
      </c>
      <c r="P922">
        <v>771</v>
      </c>
      <c r="Q922">
        <v>90</v>
      </c>
      <c r="R922">
        <v>25</v>
      </c>
      <c r="S922">
        <f t="shared" si="42"/>
        <v>886</v>
      </c>
      <c r="T922" t="s">
        <v>6499</v>
      </c>
      <c r="U922">
        <f t="shared" si="43"/>
        <v>1</v>
      </c>
      <c r="V922">
        <f t="shared" si="44"/>
        <v>6287</v>
      </c>
    </row>
    <row r="923" spans="1:22" x14ac:dyDescent="0.25">
      <c r="A923" s="3" t="s">
        <v>938</v>
      </c>
      <c r="B923" s="3" t="s">
        <v>4167</v>
      </c>
      <c r="C923" s="3">
        <v>2454</v>
      </c>
      <c r="D923" s="3">
        <v>1078</v>
      </c>
      <c r="E923" s="3">
        <v>607</v>
      </c>
      <c r="F923">
        <v>16</v>
      </c>
      <c r="G923">
        <v>59</v>
      </c>
      <c r="H923">
        <v>0</v>
      </c>
      <c r="I923">
        <v>5</v>
      </c>
      <c r="J923">
        <v>2483</v>
      </c>
      <c r="K923">
        <v>755</v>
      </c>
      <c r="L923">
        <v>325</v>
      </c>
      <c r="M923">
        <v>15</v>
      </c>
      <c r="N923">
        <v>10</v>
      </c>
      <c r="O923">
        <v>35</v>
      </c>
      <c r="P923">
        <v>106</v>
      </c>
      <c r="Q923">
        <v>47</v>
      </c>
      <c r="R923">
        <v>14</v>
      </c>
      <c r="S923">
        <f t="shared" si="42"/>
        <v>167</v>
      </c>
      <c r="T923" t="s">
        <v>6499</v>
      </c>
      <c r="U923">
        <f t="shared" si="43"/>
        <v>1</v>
      </c>
      <c r="V923">
        <f t="shared" si="44"/>
        <v>2483</v>
      </c>
    </row>
    <row r="924" spans="1:22" x14ac:dyDescent="0.25">
      <c r="A924" s="3" t="s">
        <v>939</v>
      </c>
      <c r="B924" s="3" t="s">
        <v>4168</v>
      </c>
      <c r="C924" s="3">
        <v>6081</v>
      </c>
      <c r="D924" s="3">
        <v>1412</v>
      </c>
      <c r="E924" s="3">
        <v>403</v>
      </c>
      <c r="F924">
        <v>29</v>
      </c>
      <c r="G924">
        <v>59</v>
      </c>
      <c r="H924">
        <v>34</v>
      </c>
      <c r="I924">
        <v>18</v>
      </c>
      <c r="J924">
        <v>6137</v>
      </c>
      <c r="K924">
        <v>2650</v>
      </c>
      <c r="L924">
        <v>710</v>
      </c>
      <c r="M924">
        <v>40</v>
      </c>
      <c r="N924">
        <v>65</v>
      </c>
      <c r="O924">
        <v>130</v>
      </c>
      <c r="P924">
        <v>357</v>
      </c>
      <c r="Q924">
        <v>228</v>
      </c>
      <c r="R924">
        <v>19</v>
      </c>
      <c r="S924">
        <f t="shared" si="42"/>
        <v>604</v>
      </c>
      <c r="T924" t="s">
        <v>6498</v>
      </c>
      <c r="U924">
        <f t="shared" si="43"/>
        <v>0</v>
      </c>
      <c r="V924">
        <f t="shared" si="44"/>
        <v>0</v>
      </c>
    </row>
    <row r="925" spans="1:22" x14ac:dyDescent="0.25">
      <c r="A925" s="3" t="s">
        <v>940</v>
      </c>
      <c r="B925" s="3" t="s">
        <v>4169</v>
      </c>
      <c r="C925" s="3">
        <v>6666</v>
      </c>
      <c r="D925" s="3">
        <v>355</v>
      </c>
      <c r="E925" s="3">
        <v>75</v>
      </c>
      <c r="F925">
        <v>5</v>
      </c>
      <c r="G925">
        <v>2</v>
      </c>
      <c r="H925">
        <v>70</v>
      </c>
      <c r="I925">
        <v>18</v>
      </c>
      <c r="J925">
        <v>6888</v>
      </c>
      <c r="K925">
        <v>2500</v>
      </c>
      <c r="L925">
        <v>2265</v>
      </c>
      <c r="M925">
        <v>30</v>
      </c>
      <c r="N925">
        <v>80</v>
      </c>
      <c r="O925">
        <v>275</v>
      </c>
      <c r="P925">
        <v>773</v>
      </c>
      <c r="Q925">
        <v>153</v>
      </c>
      <c r="R925">
        <v>11</v>
      </c>
      <c r="S925">
        <f t="shared" si="42"/>
        <v>937</v>
      </c>
      <c r="T925" t="s">
        <v>6497</v>
      </c>
      <c r="U925">
        <f t="shared" si="43"/>
        <v>0</v>
      </c>
      <c r="V925">
        <f t="shared" si="44"/>
        <v>0</v>
      </c>
    </row>
    <row r="926" spans="1:22" x14ac:dyDescent="0.25">
      <c r="A926" s="3" t="s">
        <v>941</v>
      </c>
      <c r="B926" s="3" t="s">
        <v>4170</v>
      </c>
      <c r="C926" s="3">
        <v>7239</v>
      </c>
      <c r="D926" s="3">
        <v>858</v>
      </c>
      <c r="E926" s="3">
        <v>309</v>
      </c>
      <c r="F926">
        <v>57</v>
      </c>
      <c r="G926">
        <v>0</v>
      </c>
      <c r="H926">
        <v>48</v>
      </c>
      <c r="I926">
        <v>17</v>
      </c>
      <c r="J926">
        <v>7239</v>
      </c>
      <c r="K926">
        <v>2395</v>
      </c>
      <c r="L926">
        <v>1955</v>
      </c>
      <c r="M926">
        <v>65</v>
      </c>
      <c r="N926">
        <v>120</v>
      </c>
      <c r="O926">
        <v>255</v>
      </c>
      <c r="P926">
        <v>1453</v>
      </c>
      <c r="Q926">
        <v>15</v>
      </c>
      <c r="R926">
        <v>14</v>
      </c>
      <c r="S926">
        <f t="shared" si="42"/>
        <v>1482</v>
      </c>
      <c r="T926" t="s">
        <v>6498</v>
      </c>
      <c r="U926">
        <f t="shared" si="43"/>
        <v>0</v>
      </c>
      <c r="V926">
        <f t="shared" si="44"/>
        <v>0</v>
      </c>
    </row>
    <row r="927" spans="1:22" x14ac:dyDescent="0.25">
      <c r="A927" s="3" t="s">
        <v>942</v>
      </c>
      <c r="B927" s="3" t="s">
        <v>4171</v>
      </c>
      <c r="C927" s="3">
        <v>3429</v>
      </c>
      <c r="D927" s="3">
        <v>565</v>
      </c>
      <c r="E927" s="3">
        <v>263</v>
      </c>
      <c r="F927">
        <v>15</v>
      </c>
      <c r="G927">
        <v>0</v>
      </c>
      <c r="H927">
        <v>69</v>
      </c>
      <c r="I927">
        <v>21</v>
      </c>
      <c r="J927">
        <v>3429</v>
      </c>
      <c r="K927">
        <v>1425</v>
      </c>
      <c r="L927">
        <v>1160</v>
      </c>
      <c r="M927">
        <v>155</v>
      </c>
      <c r="N927">
        <v>130</v>
      </c>
      <c r="O927">
        <v>130</v>
      </c>
      <c r="P927">
        <v>369</v>
      </c>
      <c r="Q927">
        <v>179</v>
      </c>
      <c r="R927">
        <v>21</v>
      </c>
      <c r="S927">
        <f t="shared" si="42"/>
        <v>569</v>
      </c>
      <c r="T927" t="s">
        <v>6498</v>
      </c>
      <c r="U927">
        <f t="shared" si="43"/>
        <v>0</v>
      </c>
      <c r="V927">
        <f t="shared" si="44"/>
        <v>0</v>
      </c>
    </row>
    <row r="928" spans="1:22" x14ac:dyDescent="0.25">
      <c r="A928" s="3" t="s">
        <v>943</v>
      </c>
      <c r="B928" s="3" t="s">
        <v>4172</v>
      </c>
      <c r="C928" s="3">
        <v>5695</v>
      </c>
      <c r="D928" s="3">
        <v>593</v>
      </c>
      <c r="E928" s="3">
        <v>186</v>
      </c>
      <c r="F928">
        <v>24</v>
      </c>
      <c r="G928">
        <v>0</v>
      </c>
      <c r="H928">
        <v>0</v>
      </c>
      <c r="I928">
        <v>42</v>
      </c>
      <c r="J928">
        <v>5695</v>
      </c>
      <c r="K928">
        <v>2290</v>
      </c>
      <c r="L928">
        <v>1410</v>
      </c>
      <c r="M928">
        <v>55</v>
      </c>
      <c r="N928">
        <v>95</v>
      </c>
      <c r="O928">
        <v>240</v>
      </c>
      <c r="P928">
        <v>373</v>
      </c>
      <c r="Q928">
        <v>86</v>
      </c>
      <c r="R928">
        <v>14</v>
      </c>
      <c r="S928">
        <f t="shared" si="42"/>
        <v>473</v>
      </c>
      <c r="T928" t="s">
        <v>6497</v>
      </c>
      <c r="U928">
        <f t="shared" si="43"/>
        <v>0</v>
      </c>
      <c r="V928">
        <f t="shared" si="44"/>
        <v>0</v>
      </c>
    </row>
    <row r="929" spans="1:22" x14ac:dyDescent="0.25">
      <c r="A929" s="3" t="s">
        <v>944</v>
      </c>
      <c r="B929" s="3" t="s">
        <v>4173</v>
      </c>
      <c r="C929" s="3">
        <v>2305</v>
      </c>
      <c r="D929" s="3">
        <v>385</v>
      </c>
      <c r="E929" s="3">
        <v>214</v>
      </c>
      <c r="F929">
        <v>56</v>
      </c>
      <c r="G929">
        <v>70</v>
      </c>
      <c r="H929">
        <v>25</v>
      </c>
      <c r="I929">
        <v>26</v>
      </c>
      <c r="J929">
        <v>2305</v>
      </c>
      <c r="K929">
        <v>1145</v>
      </c>
      <c r="L929">
        <v>845</v>
      </c>
      <c r="M929">
        <v>60</v>
      </c>
      <c r="N929">
        <v>85</v>
      </c>
      <c r="O929">
        <v>105</v>
      </c>
      <c r="P929">
        <v>330</v>
      </c>
      <c r="Q929">
        <v>16</v>
      </c>
      <c r="R929">
        <v>0</v>
      </c>
      <c r="S929">
        <f t="shared" si="42"/>
        <v>346</v>
      </c>
      <c r="T929" t="s">
        <v>6499</v>
      </c>
      <c r="U929">
        <f t="shared" si="43"/>
        <v>1</v>
      </c>
      <c r="V929">
        <f t="shared" si="44"/>
        <v>2305</v>
      </c>
    </row>
    <row r="930" spans="1:22" x14ac:dyDescent="0.25">
      <c r="A930" s="3" t="s">
        <v>945</v>
      </c>
      <c r="B930" s="3" t="s">
        <v>4174</v>
      </c>
      <c r="C930" s="3">
        <v>4418</v>
      </c>
      <c r="D930" s="3">
        <v>451</v>
      </c>
      <c r="E930" s="3">
        <v>108</v>
      </c>
      <c r="F930">
        <v>29</v>
      </c>
      <c r="G930">
        <v>0</v>
      </c>
      <c r="H930">
        <v>27</v>
      </c>
      <c r="I930">
        <v>24</v>
      </c>
      <c r="J930">
        <v>4418</v>
      </c>
      <c r="K930">
        <v>1805</v>
      </c>
      <c r="L930">
        <v>1495</v>
      </c>
      <c r="M930">
        <v>95</v>
      </c>
      <c r="N930">
        <v>115</v>
      </c>
      <c r="O930">
        <v>200</v>
      </c>
      <c r="P930">
        <v>909</v>
      </c>
      <c r="Q930">
        <v>27</v>
      </c>
      <c r="R930">
        <v>29</v>
      </c>
      <c r="S930">
        <f t="shared" si="42"/>
        <v>965</v>
      </c>
      <c r="T930" t="s">
        <v>6497</v>
      </c>
      <c r="U930">
        <f t="shared" si="43"/>
        <v>0</v>
      </c>
      <c r="V930">
        <f t="shared" si="44"/>
        <v>0</v>
      </c>
    </row>
    <row r="931" spans="1:22" x14ac:dyDescent="0.25">
      <c r="A931" s="3" t="s">
        <v>946</v>
      </c>
      <c r="B931" s="3" t="s">
        <v>4175</v>
      </c>
      <c r="C931" s="3">
        <v>5929</v>
      </c>
      <c r="D931" s="3">
        <v>1337</v>
      </c>
      <c r="E931" s="3">
        <v>437</v>
      </c>
      <c r="F931">
        <v>35</v>
      </c>
      <c r="G931">
        <v>3</v>
      </c>
      <c r="H931">
        <v>126</v>
      </c>
      <c r="I931">
        <v>0</v>
      </c>
      <c r="J931">
        <v>6122</v>
      </c>
      <c r="K931">
        <v>2475</v>
      </c>
      <c r="L931">
        <v>1405</v>
      </c>
      <c r="M931">
        <v>70</v>
      </c>
      <c r="N931">
        <v>160</v>
      </c>
      <c r="O931">
        <v>185</v>
      </c>
      <c r="P931">
        <v>987</v>
      </c>
      <c r="Q931">
        <v>153</v>
      </c>
      <c r="R931">
        <v>0</v>
      </c>
      <c r="S931">
        <f t="shared" si="42"/>
        <v>1140</v>
      </c>
      <c r="T931" t="s">
        <v>6497</v>
      </c>
      <c r="U931">
        <f t="shared" si="43"/>
        <v>0</v>
      </c>
      <c r="V931">
        <f t="shared" si="44"/>
        <v>0</v>
      </c>
    </row>
    <row r="932" spans="1:22" x14ac:dyDescent="0.25">
      <c r="A932" s="3" t="s">
        <v>947</v>
      </c>
      <c r="B932" s="3" t="s">
        <v>4176</v>
      </c>
      <c r="C932" s="3">
        <v>4470</v>
      </c>
      <c r="D932" s="3">
        <v>1129</v>
      </c>
      <c r="E932" s="3">
        <v>258</v>
      </c>
      <c r="F932">
        <v>19</v>
      </c>
      <c r="G932">
        <v>33</v>
      </c>
      <c r="H932">
        <v>57</v>
      </c>
      <c r="I932">
        <v>0</v>
      </c>
      <c r="J932">
        <v>4470</v>
      </c>
      <c r="K932">
        <v>1570</v>
      </c>
      <c r="L932">
        <v>1170</v>
      </c>
      <c r="M932">
        <v>120</v>
      </c>
      <c r="N932">
        <v>120</v>
      </c>
      <c r="O932">
        <v>215</v>
      </c>
      <c r="P932">
        <v>815</v>
      </c>
      <c r="Q932">
        <v>55</v>
      </c>
      <c r="R932">
        <v>13</v>
      </c>
      <c r="S932">
        <f t="shared" si="42"/>
        <v>883</v>
      </c>
      <c r="T932" t="s">
        <v>6498</v>
      </c>
      <c r="U932">
        <f t="shared" si="43"/>
        <v>0</v>
      </c>
      <c r="V932">
        <f t="shared" si="44"/>
        <v>0</v>
      </c>
    </row>
    <row r="933" spans="1:22" x14ac:dyDescent="0.25">
      <c r="A933" s="3" t="s">
        <v>948</v>
      </c>
      <c r="B933" s="3" t="s">
        <v>4177</v>
      </c>
      <c r="C933" s="3">
        <v>2441</v>
      </c>
      <c r="D933" s="3">
        <v>188</v>
      </c>
      <c r="E933" s="3">
        <v>20</v>
      </c>
      <c r="F933">
        <v>0</v>
      </c>
      <c r="G933">
        <v>0</v>
      </c>
      <c r="H933">
        <v>14</v>
      </c>
      <c r="I933">
        <v>0</v>
      </c>
      <c r="J933">
        <v>2441</v>
      </c>
      <c r="K933">
        <v>770</v>
      </c>
      <c r="L933">
        <v>725</v>
      </c>
      <c r="M933">
        <v>15</v>
      </c>
      <c r="N933">
        <v>45</v>
      </c>
      <c r="O933">
        <v>100</v>
      </c>
      <c r="P933">
        <v>682</v>
      </c>
      <c r="Q933">
        <v>12</v>
      </c>
      <c r="R933">
        <v>0</v>
      </c>
      <c r="S933">
        <f t="shared" si="42"/>
        <v>694</v>
      </c>
      <c r="T933" t="s">
        <v>6497</v>
      </c>
      <c r="U933">
        <f t="shared" si="43"/>
        <v>0</v>
      </c>
      <c r="V933">
        <f t="shared" si="44"/>
        <v>0</v>
      </c>
    </row>
    <row r="934" spans="1:22" x14ac:dyDescent="0.25">
      <c r="A934" s="3" t="s">
        <v>949</v>
      </c>
      <c r="B934" s="3" t="s">
        <v>4178</v>
      </c>
      <c r="C934" s="3">
        <v>5814</v>
      </c>
      <c r="D934" s="3">
        <v>1360</v>
      </c>
      <c r="E934" s="3">
        <v>260</v>
      </c>
      <c r="F934">
        <v>38</v>
      </c>
      <c r="G934">
        <v>33</v>
      </c>
      <c r="H934">
        <v>130</v>
      </c>
      <c r="I934">
        <v>17</v>
      </c>
      <c r="J934">
        <v>6003</v>
      </c>
      <c r="K934">
        <v>2435</v>
      </c>
      <c r="L934">
        <v>1315</v>
      </c>
      <c r="M934">
        <v>80</v>
      </c>
      <c r="N934">
        <v>60</v>
      </c>
      <c r="O934">
        <v>280</v>
      </c>
      <c r="P934">
        <v>595</v>
      </c>
      <c r="Q934">
        <v>521</v>
      </c>
      <c r="R934">
        <v>12</v>
      </c>
      <c r="S934">
        <f t="shared" si="42"/>
        <v>1128</v>
      </c>
      <c r="T934" t="s">
        <v>6498</v>
      </c>
      <c r="U934">
        <f t="shared" si="43"/>
        <v>0</v>
      </c>
      <c r="V934">
        <f t="shared" si="44"/>
        <v>0</v>
      </c>
    </row>
    <row r="935" spans="1:22" x14ac:dyDescent="0.25">
      <c r="A935" s="3" t="s">
        <v>950</v>
      </c>
      <c r="B935" s="3" t="s">
        <v>4179</v>
      </c>
      <c r="C935" s="3">
        <v>3767</v>
      </c>
      <c r="D935" s="3">
        <v>292</v>
      </c>
      <c r="E935" s="3">
        <v>34</v>
      </c>
      <c r="F935">
        <v>0</v>
      </c>
      <c r="G935">
        <v>9</v>
      </c>
      <c r="H935">
        <v>35</v>
      </c>
      <c r="I935">
        <v>39</v>
      </c>
      <c r="J935">
        <v>3767</v>
      </c>
      <c r="K935">
        <v>1510</v>
      </c>
      <c r="L935">
        <v>1260</v>
      </c>
      <c r="M935">
        <v>80</v>
      </c>
      <c r="N935">
        <v>125</v>
      </c>
      <c r="O935">
        <v>200</v>
      </c>
      <c r="P935">
        <v>948</v>
      </c>
      <c r="Q935">
        <v>208</v>
      </c>
      <c r="R935">
        <v>6</v>
      </c>
      <c r="S935">
        <f t="shared" si="42"/>
        <v>1162</v>
      </c>
      <c r="T935" t="s">
        <v>6497</v>
      </c>
      <c r="U935">
        <f t="shared" si="43"/>
        <v>0</v>
      </c>
      <c r="V935">
        <f t="shared" si="44"/>
        <v>0</v>
      </c>
    </row>
    <row r="936" spans="1:22" x14ac:dyDescent="0.25">
      <c r="A936" s="3" t="s">
        <v>951</v>
      </c>
      <c r="B936" s="3" t="s">
        <v>4180</v>
      </c>
      <c r="C936" s="3">
        <v>7693</v>
      </c>
      <c r="D936" s="3">
        <v>2091</v>
      </c>
      <c r="E936" s="3">
        <v>645</v>
      </c>
      <c r="F936">
        <v>0</v>
      </c>
      <c r="G936">
        <v>36</v>
      </c>
      <c r="H936">
        <v>41</v>
      </c>
      <c r="I936">
        <v>12</v>
      </c>
      <c r="J936">
        <v>7733</v>
      </c>
      <c r="K936">
        <v>2935</v>
      </c>
      <c r="L936">
        <v>1465</v>
      </c>
      <c r="M936">
        <v>100</v>
      </c>
      <c r="N936">
        <v>160</v>
      </c>
      <c r="O936">
        <v>260</v>
      </c>
      <c r="P936">
        <v>821</v>
      </c>
      <c r="Q936">
        <v>0</v>
      </c>
      <c r="R936">
        <v>32</v>
      </c>
      <c r="S936">
        <f t="shared" si="42"/>
        <v>853</v>
      </c>
      <c r="T936" t="s">
        <v>6499</v>
      </c>
      <c r="U936">
        <f t="shared" si="43"/>
        <v>1</v>
      </c>
      <c r="V936">
        <f t="shared" si="44"/>
        <v>7733</v>
      </c>
    </row>
    <row r="937" spans="1:22" x14ac:dyDescent="0.25">
      <c r="A937" s="3" t="s">
        <v>952</v>
      </c>
      <c r="B937" s="3" t="s">
        <v>4181</v>
      </c>
      <c r="C937" s="3">
        <v>5217</v>
      </c>
      <c r="D937" s="3">
        <v>611</v>
      </c>
      <c r="E937" s="3">
        <v>216</v>
      </c>
      <c r="F937">
        <v>0</v>
      </c>
      <c r="G937">
        <v>0</v>
      </c>
      <c r="H937">
        <v>35</v>
      </c>
      <c r="I937">
        <v>16</v>
      </c>
      <c r="J937">
        <v>5225</v>
      </c>
      <c r="K937">
        <v>1815</v>
      </c>
      <c r="L937">
        <v>1295</v>
      </c>
      <c r="M937">
        <v>75</v>
      </c>
      <c r="N937">
        <v>50</v>
      </c>
      <c r="O937">
        <v>120</v>
      </c>
      <c r="P937">
        <v>890</v>
      </c>
      <c r="Q937">
        <v>10</v>
      </c>
      <c r="R937">
        <v>9</v>
      </c>
      <c r="S937">
        <f t="shared" si="42"/>
        <v>909</v>
      </c>
      <c r="T937" t="s">
        <v>6497</v>
      </c>
      <c r="U937">
        <f t="shared" si="43"/>
        <v>0</v>
      </c>
      <c r="V937">
        <f t="shared" si="44"/>
        <v>0</v>
      </c>
    </row>
    <row r="938" spans="1:22" x14ac:dyDescent="0.25">
      <c r="A938" s="3" t="s">
        <v>953</v>
      </c>
      <c r="B938" s="3" t="s">
        <v>4182</v>
      </c>
      <c r="C938" s="3">
        <v>5873</v>
      </c>
      <c r="D938" s="3">
        <v>674</v>
      </c>
      <c r="E938" s="3">
        <v>276</v>
      </c>
      <c r="F938">
        <v>16</v>
      </c>
      <c r="G938">
        <v>16</v>
      </c>
      <c r="H938">
        <v>16</v>
      </c>
      <c r="I938">
        <v>67</v>
      </c>
      <c r="J938">
        <v>5873</v>
      </c>
      <c r="K938">
        <v>2065</v>
      </c>
      <c r="L938">
        <v>700</v>
      </c>
      <c r="M938">
        <v>45</v>
      </c>
      <c r="N938">
        <v>65</v>
      </c>
      <c r="O938">
        <v>10</v>
      </c>
      <c r="P938">
        <v>742</v>
      </c>
      <c r="Q938">
        <v>66</v>
      </c>
      <c r="R938">
        <v>37</v>
      </c>
      <c r="S938">
        <f t="shared" si="42"/>
        <v>845</v>
      </c>
      <c r="T938" t="s">
        <v>6497</v>
      </c>
      <c r="U938">
        <f t="shared" si="43"/>
        <v>0</v>
      </c>
      <c r="V938">
        <f t="shared" si="44"/>
        <v>0</v>
      </c>
    </row>
    <row r="939" spans="1:22" x14ac:dyDescent="0.25">
      <c r="A939" s="3" t="s">
        <v>954</v>
      </c>
      <c r="B939" s="3" t="s">
        <v>4183</v>
      </c>
      <c r="C939" s="3">
        <v>3169</v>
      </c>
      <c r="D939" s="3">
        <v>558</v>
      </c>
      <c r="E939" s="3">
        <v>260</v>
      </c>
      <c r="F939">
        <v>7</v>
      </c>
      <c r="G939">
        <v>26</v>
      </c>
      <c r="H939">
        <v>64</v>
      </c>
      <c r="I939">
        <v>17</v>
      </c>
      <c r="J939">
        <v>3169</v>
      </c>
      <c r="K939">
        <v>1250</v>
      </c>
      <c r="L939">
        <v>1080</v>
      </c>
      <c r="M939">
        <v>125</v>
      </c>
      <c r="N939">
        <v>60</v>
      </c>
      <c r="O939">
        <v>175</v>
      </c>
      <c r="P939">
        <v>833</v>
      </c>
      <c r="Q939">
        <v>66</v>
      </c>
      <c r="R939">
        <v>8</v>
      </c>
      <c r="S939">
        <f t="shared" si="42"/>
        <v>907</v>
      </c>
      <c r="T939" t="s">
        <v>6498</v>
      </c>
      <c r="U939">
        <f t="shared" si="43"/>
        <v>0</v>
      </c>
      <c r="V939">
        <f t="shared" si="44"/>
        <v>0</v>
      </c>
    </row>
    <row r="940" spans="1:22" x14ac:dyDescent="0.25">
      <c r="A940" s="3" t="s">
        <v>955</v>
      </c>
      <c r="B940" s="3" t="s">
        <v>4184</v>
      </c>
      <c r="C940" s="3">
        <v>3178</v>
      </c>
      <c r="D940" s="3">
        <v>1312</v>
      </c>
      <c r="E940" s="3">
        <v>416</v>
      </c>
      <c r="F940">
        <v>15</v>
      </c>
      <c r="G940">
        <v>33</v>
      </c>
      <c r="H940">
        <v>42</v>
      </c>
      <c r="I940">
        <v>108</v>
      </c>
      <c r="J940">
        <v>3178</v>
      </c>
      <c r="K940">
        <v>1055</v>
      </c>
      <c r="L940">
        <v>665</v>
      </c>
      <c r="M940">
        <v>85</v>
      </c>
      <c r="N940">
        <v>40</v>
      </c>
      <c r="O940">
        <v>160</v>
      </c>
      <c r="P940">
        <v>461</v>
      </c>
      <c r="Q940">
        <v>47</v>
      </c>
      <c r="R940">
        <v>23</v>
      </c>
      <c r="S940">
        <f t="shared" si="42"/>
        <v>531</v>
      </c>
      <c r="T940" t="s">
        <v>6499</v>
      </c>
      <c r="U940">
        <f t="shared" si="43"/>
        <v>1</v>
      </c>
      <c r="V940">
        <f t="shared" si="44"/>
        <v>3178</v>
      </c>
    </row>
    <row r="941" spans="1:22" x14ac:dyDescent="0.25">
      <c r="A941" s="3" t="s">
        <v>956</v>
      </c>
      <c r="B941" s="3" t="s">
        <v>4185</v>
      </c>
      <c r="C941" s="3">
        <v>4675</v>
      </c>
      <c r="D941" s="3">
        <v>712</v>
      </c>
      <c r="E941" s="3">
        <v>348</v>
      </c>
      <c r="F941">
        <v>50</v>
      </c>
      <c r="G941">
        <v>0</v>
      </c>
      <c r="H941">
        <v>35</v>
      </c>
      <c r="I941">
        <v>41</v>
      </c>
      <c r="J941">
        <v>4675</v>
      </c>
      <c r="K941">
        <v>1600</v>
      </c>
      <c r="L941">
        <v>1320</v>
      </c>
      <c r="M941">
        <v>50</v>
      </c>
      <c r="N941">
        <v>80</v>
      </c>
      <c r="O941">
        <v>150</v>
      </c>
      <c r="P941">
        <v>408</v>
      </c>
      <c r="Q941">
        <v>47</v>
      </c>
      <c r="R941">
        <v>12</v>
      </c>
      <c r="S941">
        <f t="shared" si="42"/>
        <v>467</v>
      </c>
      <c r="T941" t="s">
        <v>6499</v>
      </c>
      <c r="U941">
        <f t="shared" si="43"/>
        <v>1</v>
      </c>
      <c r="V941">
        <f t="shared" si="44"/>
        <v>4675</v>
      </c>
    </row>
    <row r="942" spans="1:22" x14ac:dyDescent="0.25">
      <c r="A942" s="3" t="s">
        <v>957</v>
      </c>
      <c r="B942" s="3" t="s">
        <v>4186</v>
      </c>
      <c r="C942" s="3">
        <v>6037</v>
      </c>
      <c r="D942" s="3">
        <v>986</v>
      </c>
      <c r="E942" s="3">
        <v>122</v>
      </c>
      <c r="F942">
        <v>0</v>
      </c>
      <c r="G942">
        <v>17</v>
      </c>
      <c r="H942">
        <v>163</v>
      </c>
      <c r="I942">
        <v>17</v>
      </c>
      <c r="J942">
        <v>6037</v>
      </c>
      <c r="K942">
        <v>2075</v>
      </c>
      <c r="L942">
        <v>1440</v>
      </c>
      <c r="M942">
        <v>30</v>
      </c>
      <c r="N942">
        <v>30</v>
      </c>
      <c r="O942">
        <v>240</v>
      </c>
      <c r="P942">
        <v>569</v>
      </c>
      <c r="Q942">
        <v>79</v>
      </c>
      <c r="R942">
        <v>0</v>
      </c>
      <c r="S942">
        <f t="shared" si="42"/>
        <v>648</v>
      </c>
      <c r="T942" t="s">
        <v>6497</v>
      </c>
      <c r="U942">
        <f t="shared" si="43"/>
        <v>0</v>
      </c>
      <c r="V942">
        <f t="shared" si="44"/>
        <v>0</v>
      </c>
    </row>
    <row r="943" spans="1:22" x14ac:dyDescent="0.25">
      <c r="A943" s="3" t="s">
        <v>958</v>
      </c>
      <c r="B943" s="3" t="s">
        <v>4187</v>
      </c>
      <c r="C943" s="3">
        <v>6331</v>
      </c>
      <c r="D943" s="3">
        <v>1234</v>
      </c>
      <c r="E943" s="3">
        <v>536</v>
      </c>
      <c r="F943">
        <v>30</v>
      </c>
      <c r="G943">
        <v>79</v>
      </c>
      <c r="H943">
        <v>33</v>
      </c>
      <c r="I943">
        <v>43</v>
      </c>
      <c r="J943">
        <v>6331</v>
      </c>
      <c r="K943">
        <v>2500</v>
      </c>
      <c r="L943">
        <v>1645</v>
      </c>
      <c r="M943">
        <v>80</v>
      </c>
      <c r="N943">
        <v>200</v>
      </c>
      <c r="O943">
        <v>240</v>
      </c>
      <c r="P943">
        <v>877</v>
      </c>
      <c r="Q943">
        <v>184</v>
      </c>
      <c r="R943">
        <v>0</v>
      </c>
      <c r="S943">
        <f t="shared" si="42"/>
        <v>1061</v>
      </c>
      <c r="T943" t="s">
        <v>6498</v>
      </c>
      <c r="U943">
        <f t="shared" si="43"/>
        <v>0</v>
      </c>
      <c r="V943">
        <f t="shared" si="44"/>
        <v>0</v>
      </c>
    </row>
    <row r="944" spans="1:22" x14ac:dyDescent="0.25">
      <c r="A944" s="3" t="s">
        <v>959</v>
      </c>
      <c r="B944" s="3" t="s">
        <v>4188</v>
      </c>
      <c r="C944" s="3">
        <v>6481</v>
      </c>
      <c r="D944" s="3">
        <v>844</v>
      </c>
      <c r="E944" s="3">
        <v>268</v>
      </c>
      <c r="F944">
        <v>46</v>
      </c>
      <c r="G944">
        <v>18</v>
      </c>
      <c r="H944">
        <v>14</v>
      </c>
      <c r="I944">
        <v>68</v>
      </c>
      <c r="J944">
        <v>6481</v>
      </c>
      <c r="K944">
        <v>2420</v>
      </c>
      <c r="L944">
        <v>2220</v>
      </c>
      <c r="M944">
        <v>100</v>
      </c>
      <c r="N944">
        <v>230</v>
      </c>
      <c r="O944">
        <v>230</v>
      </c>
      <c r="P944">
        <v>1183</v>
      </c>
      <c r="Q944">
        <v>208</v>
      </c>
      <c r="R944">
        <v>0</v>
      </c>
      <c r="S944">
        <f t="shared" si="42"/>
        <v>1391</v>
      </c>
      <c r="T944" t="s">
        <v>6497</v>
      </c>
      <c r="U944">
        <f t="shared" si="43"/>
        <v>0</v>
      </c>
      <c r="V944">
        <f t="shared" si="44"/>
        <v>0</v>
      </c>
    </row>
    <row r="945" spans="1:22" x14ac:dyDescent="0.25">
      <c r="A945" s="3" t="s">
        <v>960</v>
      </c>
      <c r="B945" s="3" t="s">
        <v>4189</v>
      </c>
      <c r="C945" s="3">
        <v>3930</v>
      </c>
      <c r="D945" s="3">
        <v>931</v>
      </c>
      <c r="E945" s="3">
        <v>343</v>
      </c>
      <c r="F945">
        <v>33</v>
      </c>
      <c r="G945">
        <v>0</v>
      </c>
      <c r="H945">
        <v>13</v>
      </c>
      <c r="I945">
        <v>68</v>
      </c>
      <c r="J945">
        <v>3930</v>
      </c>
      <c r="K945">
        <v>1100</v>
      </c>
      <c r="L945">
        <v>875</v>
      </c>
      <c r="M945">
        <v>30</v>
      </c>
      <c r="N945">
        <v>115</v>
      </c>
      <c r="O945">
        <v>140</v>
      </c>
      <c r="P945">
        <v>643</v>
      </c>
      <c r="Q945">
        <v>44</v>
      </c>
      <c r="R945">
        <v>16</v>
      </c>
      <c r="S945">
        <f t="shared" si="42"/>
        <v>703</v>
      </c>
      <c r="T945" t="s">
        <v>6498</v>
      </c>
      <c r="U945">
        <f t="shared" si="43"/>
        <v>0</v>
      </c>
      <c r="V945">
        <f t="shared" si="44"/>
        <v>0</v>
      </c>
    </row>
    <row r="946" spans="1:22" x14ac:dyDescent="0.25">
      <c r="A946" s="3" t="s">
        <v>961</v>
      </c>
      <c r="B946" s="3" t="s">
        <v>4190</v>
      </c>
      <c r="C946" s="3">
        <v>5397</v>
      </c>
      <c r="D946" s="3">
        <v>938</v>
      </c>
      <c r="E946" s="3">
        <v>462</v>
      </c>
      <c r="F946">
        <v>13</v>
      </c>
      <c r="G946">
        <v>32</v>
      </c>
      <c r="H946">
        <v>27</v>
      </c>
      <c r="I946">
        <v>60</v>
      </c>
      <c r="J946">
        <v>5397</v>
      </c>
      <c r="K946">
        <v>1740</v>
      </c>
      <c r="L946">
        <v>1490</v>
      </c>
      <c r="M946">
        <v>130</v>
      </c>
      <c r="N946">
        <v>55</v>
      </c>
      <c r="O946">
        <v>270</v>
      </c>
      <c r="P946">
        <v>1281</v>
      </c>
      <c r="Q946">
        <v>80</v>
      </c>
      <c r="R946">
        <v>24</v>
      </c>
      <c r="S946">
        <f t="shared" si="42"/>
        <v>1385</v>
      </c>
      <c r="T946" t="s">
        <v>6498</v>
      </c>
      <c r="U946">
        <f t="shared" si="43"/>
        <v>0</v>
      </c>
      <c r="V946">
        <f t="shared" si="44"/>
        <v>0</v>
      </c>
    </row>
    <row r="947" spans="1:22" x14ac:dyDescent="0.25">
      <c r="A947" s="3" t="s">
        <v>962</v>
      </c>
      <c r="B947" s="3" t="s">
        <v>4191</v>
      </c>
      <c r="C947" s="3">
        <v>2618</v>
      </c>
      <c r="D947" s="3">
        <v>318</v>
      </c>
      <c r="E947" s="3">
        <v>215</v>
      </c>
      <c r="F947">
        <v>5</v>
      </c>
      <c r="G947">
        <v>21</v>
      </c>
      <c r="H947">
        <v>9</v>
      </c>
      <c r="I947">
        <v>9</v>
      </c>
      <c r="J947">
        <v>2618</v>
      </c>
      <c r="K947">
        <v>820</v>
      </c>
      <c r="L947">
        <v>795</v>
      </c>
      <c r="M947">
        <v>30</v>
      </c>
      <c r="N947">
        <v>70</v>
      </c>
      <c r="O947">
        <v>85</v>
      </c>
      <c r="P947">
        <v>733</v>
      </c>
      <c r="Q947">
        <v>9</v>
      </c>
      <c r="R947">
        <v>0</v>
      </c>
      <c r="S947">
        <f t="shared" si="42"/>
        <v>742</v>
      </c>
      <c r="T947" t="s">
        <v>6497</v>
      </c>
      <c r="U947">
        <f t="shared" si="43"/>
        <v>0</v>
      </c>
      <c r="V947">
        <f t="shared" si="44"/>
        <v>0</v>
      </c>
    </row>
    <row r="948" spans="1:22" x14ac:dyDescent="0.25">
      <c r="A948" s="3" t="s">
        <v>963</v>
      </c>
      <c r="B948" s="3" t="s">
        <v>4192</v>
      </c>
      <c r="C948" s="3">
        <v>4156</v>
      </c>
      <c r="D948" s="3">
        <v>364</v>
      </c>
      <c r="E948" s="3">
        <v>151</v>
      </c>
      <c r="F948">
        <v>0</v>
      </c>
      <c r="G948">
        <v>8</v>
      </c>
      <c r="H948">
        <v>19</v>
      </c>
      <c r="I948">
        <v>37</v>
      </c>
      <c r="J948">
        <v>4165</v>
      </c>
      <c r="K948">
        <v>1435</v>
      </c>
      <c r="L948">
        <v>1285</v>
      </c>
      <c r="M948">
        <v>90</v>
      </c>
      <c r="N948">
        <v>70</v>
      </c>
      <c r="O948">
        <v>110</v>
      </c>
      <c r="P948">
        <v>1030</v>
      </c>
      <c r="Q948">
        <v>39</v>
      </c>
      <c r="R948">
        <v>26</v>
      </c>
      <c r="S948">
        <f t="shared" si="42"/>
        <v>1095</v>
      </c>
      <c r="T948" t="s">
        <v>6497</v>
      </c>
      <c r="U948">
        <f t="shared" si="43"/>
        <v>0</v>
      </c>
      <c r="V948">
        <f t="shared" si="44"/>
        <v>0</v>
      </c>
    </row>
    <row r="949" spans="1:22" x14ac:dyDescent="0.25">
      <c r="A949" s="3" t="s">
        <v>964</v>
      </c>
      <c r="B949" s="3" t="s">
        <v>4193</v>
      </c>
      <c r="C949" s="3">
        <v>6633</v>
      </c>
      <c r="D949" s="3">
        <v>1612</v>
      </c>
      <c r="E949" s="3">
        <v>642</v>
      </c>
      <c r="F949">
        <v>47</v>
      </c>
      <c r="G949">
        <v>121</v>
      </c>
      <c r="H949">
        <v>56</v>
      </c>
      <c r="I949">
        <v>72</v>
      </c>
      <c r="J949">
        <v>6818</v>
      </c>
      <c r="K949">
        <v>2455</v>
      </c>
      <c r="L949">
        <v>1810</v>
      </c>
      <c r="M949">
        <v>90</v>
      </c>
      <c r="N949">
        <v>175</v>
      </c>
      <c r="O949">
        <v>235</v>
      </c>
      <c r="P949">
        <v>1370</v>
      </c>
      <c r="Q949">
        <v>26</v>
      </c>
      <c r="R949">
        <v>52</v>
      </c>
      <c r="S949">
        <f t="shared" si="42"/>
        <v>1448</v>
      </c>
      <c r="T949" t="s">
        <v>6498</v>
      </c>
      <c r="U949">
        <f t="shared" si="43"/>
        <v>0</v>
      </c>
      <c r="V949">
        <f t="shared" si="44"/>
        <v>0</v>
      </c>
    </row>
    <row r="950" spans="1:22" x14ac:dyDescent="0.25">
      <c r="A950" s="3" t="s">
        <v>965</v>
      </c>
      <c r="B950" s="3" t="s">
        <v>4194</v>
      </c>
      <c r="C950" s="3">
        <v>6649</v>
      </c>
      <c r="D950" s="3">
        <v>496</v>
      </c>
      <c r="E950" s="3">
        <v>255</v>
      </c>
      <c r="F950">
        <v>9</v>
      </c>
      <c r="G950">
        <v>33</v>
      </c>
      <c r="H950">
        <v>18</v>
      </c>
      <c r="I950">
        <v>30</v>
      </c>
      <c r="J950">
        <v>6649</v>
      </c>
      <c r="K950">
        <v>2470</v>
      </c>
      <c r="L950">
        <v>2195</v>
      </c>
      <c r="M950">
        <v>60</v>
      </c>
      <c r="N950">
        <v>45</v>
      </c>
      <c r="O950">
        <v>270</v>
      </c>
      <c r="P950">
        <v>274</v>
      </c>
      <c r="Q950">
        <v>1162</v>
      </c>
      <c r="R950">
        <v>403</v>
      </c>
      <c r="S950">
        <f t="shared" si="42"/>
        <v>1839</v>
      </c>
      <c r="T950" t="s">
        <v>6497</v>
      </c>
      <c r="U950">
        <f t="shared" si="43"/>
        <v>0</v>
      </c>
      <c r="V950">
        <f t="shared" si="44"/>
        <v>0</v>
      </c>
    </row>
    <row r="951" spans="1:22" x14ac:dyDescent="0.25">
      <c r="A951" s="3" t="s">
        <v>966</v>
      </c>
      <c r="B951" s="3" t="s">
        <v>4195</v>
      </c>
      <c r="C951" s="3">
        <v>5303</v>
      </c>
      <c r="D951" s="3">
        <v>1039</v>
      </c>
      <c r="E951" s="3">
        <v>413</v>
      </c>
      <c r="F951">
        <v>55</v>
      </c>
      <c r="G951">
        <v>46</v>
      </c>
      <c r="H951">
        <v>86</v>
      </c>
      <c r="I951">
        <v>22</v>
      </c>
      <c r="J951">
        <v>5303</v>
      </c>
      <c r="K951">
        <v>1860</v>
      </c>
      <c r="L951">
        <v>1710</v>
      </c>
      <c r="M951">
        <v>185</v>
      </c>
      <c r="N951">
        <v>140</v>
      </c>
      <c r="O951">
        <v>205</v>
      </c>
      <c r="P951">
        <v>1252</v>
      </c>
      <c r="Q951">
        <v>321</v>
      </c>
      <c r="R951">
        <v>12</v>
      </c>
      <c r="S951">
        <f t="shared" si="42"/>
        <v>1585</v>
      </c>
      <c r="T951" t="s">
        <v>6498</v>
      </c>
      <c r="U951">
        <f t="shared" si="43"/>
        <v>0</v>
      </c>
      <c r="V951">
        <f t="shared" si="44"/>
        <v>0</v>
      </c>
    </row>
    <row r="952" spans="1:22" x14ac:dyDescent="0.25">
      <c r="A952" s="3" t="s">
        <v>967</v>
      </c>
      <c r="B952" s="3" t="s">
        <v>4196</v>
      </c>
      <c r="C952" s="3">
        <v>4918</v>
      </c>
      <c r="D952" s="3">
        <v>388</v>
      </c>
      <c r="E952" s="3">
        <v>123</v>
      </c>
      <c r="F952">
        <v>26</v>
      </c>
      <c r="G952">
        <v>0</v>
      </c>
      <c r="H952">
        <v>32</v>
      </c>
      <c r="I952">
        <v>41</v>
      </c>
      <c r="J952">
        <v>4918</v>
      </c>
      <c r="K952">
        <v>1780</v>
      </c>
      <c r="L952">
        <v>1655</v>
      </c>
      <c r="M952">
        <v>100</v>
      </c>
      <c r="N952">
        <v>85</v>
      </c>
      <c r="O952">
        <v>165</v>
      </c>
      <c r="P952">
        <v>760</v>
      </c>
      <c r="Q952">
        <v>775</v>
      </c>
      <c r="R952">
        <v>61</v>
      </c>
      <c r="S952">
        <f t="shared" si="42"/>
        <v>1596</v>
      </c>
      <c r="T952" t="s">
        <v>6497</v>
      </c>
      <c r="U952">
        <f t="shared" si="43"/>
        <v>0</v>
      </c>
      <c r="V952">
        <f t="shared" si="44"/>
        <v>0</v>
      </c>
    </row>
    <row r="953" spans="1:22" x14ac:dyDescent="0.25">
      <c r="A953" s="3" t="s">
        <v>968</v>
      </c>
      <c r="B953" s="3" t="s">
        <v>4197</v>
      </c>
      <c r="C953" s="3">
        <v>7042</v>
      </c>
      <c r="D953" s="3">
        <v>2550</v>
      </c>
      <c r="E953" s="3">
        <v>647</v>
      </c>
      <c r="F953">
        <v>16</v>
      </c>
      <c r="G953">
        <v>187</v>
      </c>
      <c r="H953">
        <v>29</v>
      </c>
      <c r="I953">
        <v>190</v>
      </c>
      <c r="J953">
        <v>7042</v>
      </c>
      <c r="K953">
        <v>2830</v>
      </c>
      <c r="L953">
        <v>1155</v>
      </c>
      <c r="M953">
        <v>110</v>
      </c>
      <c r="N953">
        <v>110</v>
      </c>
      <c r="O953">
        <v>255</v>
      </c>
      <c r="P953">
        <v>922</v>
      </c>
      <c r="Q953">
        <v>138</v>
      </c>
      <c r="R953">
        <v>0</v>
      </c>
      <c r="S953">
        <f t="shared" si="42"/>
        <v>1060</v>
      </c>
      <c r="T953" t="s">
        <v>6499</v>
      </c>
      <c r="U953">
        <f t="shared" si="43"/>
        <v>1</v>
      </c>
      <c r="V953">
        <f t="shared" si="44"/>
        <v>7042</v>
      </c>
    </row>
    <row r="954" spans="1:22" x14ac:dyDescent="0.25">
      <c r="A954" s="3" t="s">
        <v>969</v>
      </c>
      <c r="B954" s="3" t="s">
        <v>4198</v>
      </c>
      <c r="C954" s="3">
        <v>7186</v>
      </c>
      <c r="D954" s="3">
        <v>2352</v>
      </c>
      <c r="E954" s="3">
        <v>698</v>
      </c>
      <c r="F954">
        <v>0</v>
      </c>
      <c r="G954">
        <v>33</v>
      </c>
      <c r="H954">
        <v>146</v>
      </c>
      <c r="I954">
        <v>45</v>
      </c>
      <c r="J954">
        <v>7186</v>
      </c>
      <c r="K954">
        <v>2540</v>
      </c>
      <c r="L954">
        <v>1210</v>
      </c>
      <c r="M954">
        <v>175</v>
      </c>
      <c r="N954">
        <v>160</v>
      </c>
      <c r="O954">
        <v>200</v>
      </c>
      <c r="P954">
        <v>629</v>
      </c>
      <c r="Q954">
        <v>144</v>
      </c>
      <c r="R954">
        <v>16</v>
      </c>
      <c r="S954">
        <f t="shared" si="42"/>
        <v>789</v>
      </c>
      <c r="T954" t="s">
        <v>6499</v>
      </c>
      <c r="U954">
        <f t="shared" si="43"/>
        <v>1</v>
      </c>
      <c r="V954">
        <f t="shared" si="44"/>
        <v>7186</v>
      </c>
    </row>
    <row r="955" spans="1:22" x14ac:dyDescent="0.25">
      <c r="A955" s="3" t="s">
        <v>970</v>
      </c>
      <c r="B955" s="3" t="s">
        <v>4199</v>
      </c>
      <c r="C955" s="3">
        <v>2943</v>
      </c>
      <c r="D955" s="3">
        <v>486</v>
      </c>
      <c r="E955" s="3">
        <v>301</v>
      </c>
      <c r="F955">
        <v>20</v>
      </c>
      <c r="G955">
        <v>0</v>
      </c>
      <c r="H955">
        <v>0</v>
      </c>
      <c r="I955">
        <v>37</v>
      </c>
      <c r="J955">
        <v>2994</v>
      </c>
      <c r="K955">
        <v>1205</v>
      </c>
      <c r="L955">
        <v>1030</v>
      </c>
      <c r="M955">
        <v>120</v>
      </c>
      <c r="N955">
        <v>65</v>
      </c>
      <c r="O955">
        <v>200</v>
      </c>
      <c r="P955">
        <v>869</v>
      </c>
      <c r="Q955">
        <v>27</v>
      </c>
      <c r="R955">
        <v>0</v>
      </c>
      <c r="S955">
        <f t="shared" si="42"/>
        <v>896</v>
      </c>
      <c r="T955" t="s">
        <v>6498</v>
      </c>
      <c r="U955">
        <f t="shared" si="43"/>
        <v>0</v>
      </c>
      <c r="V955">
        <f t="shared" si="44"/>
        <v>0</v>
      </c>
    </row>
    <row r="956" spans="1:22" x14ac:dyDescent="0.25">
      <c r="A956" s="3" t="s">
        <v>971</v>
      </c>
      <c r="B956" s="3" t="s">
        <v>4200</v>
      </c>
      <c r="C956" s="3">
        <v>6229</v>
      </c>
      <c r="D956" s="3">
        <v>2412</v>
      </c>
      <c r="E956" s="3">
        <v>579</v>
      </c>
      <c r="F956">
        <v>0</v>
      </c>
      <c r="G956">
        <v>29</v>
      </c>
      <c r="H956">
        <v>142</v>
      </c>
      <c r="I956">
        <v>41</v>
      </c>
      <c r="J956">
        <v>6246</v>
      </c>
      <c r="K956">
        <v>2855</v>
      </c>
      <c r="L956">
        <v>670</v>
      </c>
      <c r="M956">
        <v>80</v>
      </c>
      <c r="N956">
        <v>115</v>
      </c>
      <c r="O956">
        <v>105</v>
      </c>
      <c r="P956">
        <v>421</v>
      </c>
      <c r="Q956">
        <v>70</v>
      </c>
      <c r="R956">
        <v>0</v>
      </c>
      <c r="S956">
        <f t="shared" si="42"/>
        <v>491</v>
      </c>
      <c r="T956" t="s">
        <v>6499</v>
      </c>
      <c r="U956">
        <f t="shared" si="43"/>
        <v>1</v>
      </c>
      <c r="V956">
        <f t="shared" si="44"/>
        <v>6246</v>
      </c>
    </row>
    <row r="957" spans="1:22" x14ac:dyDescent="0.25">
      <c r="A957" s="3" t="s">
        <v>972</v>
      </c>
      <c r="B957" s="3" t="s">
        <v>4201</v>
      </c>
      <c r="C957" s="3">
        <v>6435</v>
      </c>
      <c r="D957" s="3">
        <v>1866</v>
      </c>
      <c r="E957" s="3">
        <v>409</v>
      </c>
      <c r="F957">
        <v>98</v>
      </c>
      <c r="G957">
        <v>0</v>
      </c>
      <c r="H957">
        <v>51</v>
      </c>
      <c r="I957">
        <v>104</v>
      </c>
      <c r="J957">
        <v>6435</v>
      </c>
      <c r="K957">
        <v>2460</v>
      </c>
      <c r="L957">
        <v>855</v>
      </c>
      <c r="M957">
        <v>45</v>
      </c>
      <c r="N957">
        <v>55</v>
      </c>
      <c r="O957">
        <v>155</v>
      </c>
      <c r="P957">
        <v>677</v>
      </c>
      <c r="Q957">
        <v>71</v>
      </c>
      <c r="R957">
        <v>0</v>
      </c>
      <c r="S957">
        <f t="shared" si="42"/>
        <v>748</v>
      </c>
      <c r="T957" t="s">
        <v>6499</v>
      </c>
      <c r="U957">
        <f t="shared" si="43"/>
        <v>1</v>
      </c>
      <c r="V957">
        <f t="shared" si="44"/>
        <v>6435</v>
      </c>
    </row>
    <row r="958" spans="1:22" x14ac:dyDescent="0.25">
      <c r="A958" s="3" t="s">
        <v>973</v>
      </c>
      <c r="B958" s="3" t="s">
        <v>4202</v>
      </c>
      <c r="C958" s="3">
        <v>4178</v>
      </c>
      <c r="D958" s="3">
        <v>706</v>
      </c>
      <c r="E958" s="3">
        <v>396</v>
      </c>
      <c r="F958">
        <v>7</v>
      </c>
      <c r="G958">
        <v>99</v>
      </c>
      <c r="H958">
        <v>9</v>
      </c>
      <c r="I958">
        <v>60</v>
      </c>
      <c r="J958">
        <v>4178</v>
      </c>
      <c r="K958">
        <v>1660</v>
      </c>
      <c r="L958">
        <v>1395</v>
      </c>
      <c r="M958">
        <v>95</v>
      </c>
      <c r="N958">
        <v>160</v>
      </c>
      <c r="O958">
        <v>150</v>
      </c>
      <c r="P958">
        <v>964</v>
      </c>
      <c r="Q958">
        <v>186</v>
      </c>
      <c r="R958">
        <v>57</v>
      </c>
      <c r="S958">
        <f t="shared" si="42"/>
        <v>1207</v>
      </c>
      <c r="T958" t="s">
        <v>6499</v>
      </c>
      <c r="U958">
        <f t="shared" si="43"/>
        <v>1</v>
      </c>
      <c r="V958">
        <f t="shared" si="44"/>
        <v>4178</v>
      </c>
    </row>
    <row r="959" spans="1:22" x14ac:dyDescent="0.25">
      <c r="A959" s="3" t="s">
        <v>974</v>
      </c>
      <c r="B959" s="3" t="s">
        <v>4203</v>
      </c>
      <c r="C959" s="3">
        <v>4360</v>
      </c>
      <c r="D959" s="3">
        <v>773</v>
      </c>
      <c r="E959" s="3">
        <v>271</v>
      </c>
      <c r="F959">
        <v>17</v>
      </c>
      <c r="G959">
        <v>43</v>
      </c>
      <c r="H959">
        <v>13</v>
      </c>
      <c r="I959">
        <v>89</v>
      </c>
      <c r="J959">
        <v>4462</v>
      </c>
      <c r="K959">
        <v>1940</v>
      </c>
      <c r="L959">
        <v>1345</v>
      </c>
      <c r="M959">
        <v>135</v>
      </c>
      <c r="N959">
        <v>130</v>
      </c>
      <c r="O959">
        <v>205</v>
      </c>
      <c r="P959">
        <v>830</v>
      </c>
      <c r="Q959">
        <v>299</v>
      </c>
      <c r="R959">
        <v>58</v>
      </c>
      <c r="S959">
        <f t="shared" si="42"/>
        <v>1187</v>
      </c>
      <c r="T959" t="s">
        <v>6497</v>
      </c>
      <c r="U959">
        <f t="shared" si="43"/>
        <v>0</v>
      </c>
      <c r="V959">
        <f t="shared" si="44"/>
        <v>0</v>
      </c>
    </row>
    <row r="960" spans="1:22" x14ac:dyDescent="0.25">
      <c r="A960" s="3" t="s">
        <v>975</v>
      </c>
      <c r="B960" s="3" t="s">
        <v>4204</v>
      </c>
      <c r="C960" s="3">
        <v>7354</v>
      </c>
      <c r="D960" s="3">
        <v>1602</v>
      </c>
      <c r="E960" s="3">
        <v>633</v>
      </c>
      <c r="F960">
        <v>10</v>
      </c>
      <c r="G960">
        <v>92</v>
      </c>
      <c r="H960">
        <v>67</v>
      </c>
      <c r="I960">
        <v>26</v>
      </c>
      <c r="J960">
        <v>7354</v>
      </c>
      <c r="K960">
        <v>2790</v>
      </c>
      <c r="L960">
        <v>975</v>
      </c>
      <c r="M960">
        <v>75</v>
      </c>
      <c r="N960">
        <v>80</v>
      </c>
      <c r="O960">
        <v>100</v>
      </c>
      <c r="P960">
        <v>722</v>
      </c>
      <c r="Q960">
        <v>64</v>
      </c>
      <c r="R960">
        <v>0</v>
      </c>
      <c r="S960">
        <f t="shared" si="42"/>
        <v>786</v>
      </c>
      <c r="T960" t="s">
        <v>6498</v>
      </c>
      <c r="U960">
        <f t="shared" si="43"/>
        <v>0</v>
      </c>
      <c r="V960">
        <f t="shared" si="44"/>
        <v>0</v>
      </c>
    </row>
    <row r="961" spans="1:22" x14ac:dyDescent="0.25">
      <c r="A961" s="3" t="s">
        <v>976</v>
      </c>
      <c r="B961" s="3" t="s">
        <v>4205</v>
      </c>
      <c r="C961" s="3">
        <v>3294</v>
      </c>
      <c r="D961" s="3">
        <v>755</v>
      </c>
      <c r="E961" s="3">
        <v>145</v>
      </c>
      <c r="F961">
        <v>44</v>
      </c>
      <c r="G961">
        <v>51</v>
      </c>
      <c r="H961">
        <v>36</v>
      </c>
      <c r="I961">
        <v>101</v>
      </c>
      <c r="J961">
        <v>3294</v>
      </c>
      <c r="K961">
        <v>1285</v>
      </c>
      <c r="L961">
        <v>855</v>
      </c>
      <c r="M961">
        <v>45</v>
      </c>
      <c r="N961">
        <v>95</v>
      </c>
      <c r="O961">
        <v>235</v>
      </c>
      <c r="P961">
        <v>582</v>
      </c>
      <c r="Q961">
        <v>214</v>
      </c>
      <c r="R961">
        <v>13</v>
      </c>
      <c r="S961">
        <f t="shared" si="42"/>
        <v>809</v>
      </c>
      <c r="T961" t="s">
        <v>6499</v>
      </c>
      <c r="U961">
        <f t="shared" si="43"/>
        <v>1</v>
      </c>
      <c r="V961">
        <f t="shared" si="44"/>
        <v>3294</v>
      </c>
    </row>
    <row r="962" spans="1:22" x14ac:dyDescent="0.25">
      <c r="A962" s="3" t="s">
        <v>977</v>
      </c>
      <c r="B962" s="3" t="s">
        <v>4206</v>
      </c>
      <c r="C962" s="3">
        <v>3662</v>
      </c>
      <c r="D962" s="3">
        <v>521</v>
      </c>
      <c r="E962" s="3">
        <v>57</v>
      </c>
      <c r="F962">
        <v>13</v>
      </c>
      <c r="G962">
        <v>14</v>
      </c>
      <c r="H962">
        <v>25</v>
      </c>
      <c r="I962">
        <v>48</v>
      </c>
      <c r="J962">
        <v>3963</v>
      </c>
      <c r="K962">
        <v>1165</v>
      </c>
      <c r="L962">
        <v>1065</v>
      </c>
      <c r="M962">
        <v>25</v>
      </c>
      <c r="N962">
        <v>115</v>
      </c>
      <c r="O962">
        <v>145</v>
      </c>
      <c r="P962">
        <v>401</v>
      </c>
      <c r="Q962">
        <v>586</v>
      </c>
      <c r="R962">
        <v>21</v>
      </c>
      <c r="S962">
        <f t="shared" si="42"/>
        <v>1008</v>
      </c>
      <c r="T962" t="s">
        <v>6497</v>
      </c>
      <c r="U962">
        <f t="shared" si="43"/>
        <v>0</v>
      </c>
      <c r="V962">
        <f t="shared" si="44"/>
        <v>0</v>
      </c>
    </row>
    <row r="963" spans="1:22" x14ac:dyDescent="0.25">
      <c r="A963" s="3" t="s">
        <v>978</v>
      </c>
      <c r="B963" s="3" t="s">
        <v>4207</v>
      </c>
      <c r="C963" s="3">
        <v>4376</v>
      </c>
      <c r="D963" s="3">
        <v>468</v>
      </c>
      <c r="E963" s="3">
        <v>196</v>
      </c>
      <c r="F963">
        <v>23</v>
      </c>
      <c r="G963">
        <v>26</v>
      </c>
      <c r="H963">
        <v>23</v>
      </c>
      <c r="I963">
        <v>30</v>
      </c>
      <c r="J963">
        <v>4376</v>
      </c>
      <c r="K963">
        <v>1610</v>
      </c>
      <c r="L963">
        <v>1205</v>
      </c>
      <c r="M963">
        <v>115</v>
      </c>
      <c r="N963">
        <v>95</v>
      </c>
      <c r="O963">
        <v>60</v>
      </c>
      <c r="P963">
        <v>193</v>
      </c>
      <c r="Q963">
        <v>876</v>
      </c>
      <c r="R963">
        <v>20</v>
      </c>
      <c r="S963">
        <f t="shared" ref="S963:S1026" si="45">SUM(P963:R963)</f>
        <v>1089</v>
      </c>
      <c r="T963" t="s">
        <v>6497</v>
      </c>
      <c r="U963">
        <f t="shared" ref="U963:U1026" si="46">IF(T963="High Revitalization Impact Area",1,0)</f>
        <v>0</v>
      </c>
      <c r="V963">
        <f t="shared" ref="V963:V1026" si="47">IF(U963=1,J963,0)</f>
        <v>0</v>
      </c>
    </row>
    <row r="964" spans="1:22" x14ac:dyDescent="0.25">
      <c r="A964" s="3" t="s">
        <v>979</v>
      </c>
      <c r="B964" s="3" t="s">
        <v>4208</v>
      </c>
      <c r="C964" s="3">
        <v>3161</v>
      </c>
      <c r="D964" s="3">
        <v>721</v>
      </c>
      <c r="E964" s="3">
        <v>337</v>
      </c>
      <c r="F964">
        <v>0</v>
      </c>
      <c r="G964">
        <v>22</v>
      </c>
      <c r="H964">
        <v>0</v>
      </c>
      <c r="I964">
        <v>17</v>
      </c>
      <c r="J964">
        <v>3161</v>
      </c>
      <c r="K964">
        <v>1120</v>
      </c>
      <c r="L964">
        <v>930</v>
      </c>
      <c r="M964">
        <v>90</v>
      </c>
      <c r="N964">
        <v>115</v>
      </c>
      <c r="O964">
        <v>180</v>
      </c>
      <c r="P964">
        <v>666</v>
      </c>
      <c r="Q964">
        <v>281</v>
      </c>
      <c r="R964">
        <v>8</v>
      </c>
      <c r="S964">
        <f t="shared" si="45"/>
        <v>955</v>
      </c>
      <c r="T964" t="s">
        <v>6498</v>
      </c>
      <c r="U964">
        <f t="shared" si="46"/>
        <v>0</v>
      </c>
      <c r="V964">
        <f t="shared" si="47"/>
        <v>0</v>
      </c>
    </row>
    <row r="965" spans="1:22" x14ac:dyDescent="0.25">
      <c r="A965" s="3" t="s">
        <v>980</v>
      </c>
      <c r="B965" s="3" t="s">
        <v>4209</v>
      </c>
      <c r="C965" s="3">
        <v>3722</v>
      </c>
      <c r="D965" s="3">
        <v>809</v>
      </c>
      <c r="E965" s="3">
        <v>377</v>
      </c>
      <c r="F965">
        <v>0</v>
      </c>
      <c r="G965">
        <v>0</v>
      </c>
      <c r="H965">
        <v>91</v>
      </c>
      <c r="I965">
        <v>63</v>
      </c>
      <c r="J965">
        <v>3722</v>
      </c>
      <c r="K965">
        <v>1275</v>
      </c>
      <c r="L965">
        <v>1155</v>
      </c>
      <c r="M965">
        <v>75</v>
      </c>
      <c r="N965">
        <v>130</v>
      </c>
      <c r="O965">
        <v>170</v>
      </c>
      <c r="P965">
        <v>414</v>
      </c>
      <c r="Q965">
        <v>732</v>
      </c>
      <c r="R965">
        <v>9</v>
      </c>
      <c r="S965">
        <f t="shared" si="45"/>
        <v>1155</v>
      </c>
      <c r="T965" t="s">
        <v>6498</v>
      </c>
      <c r="U965">
        <f t="shared" si="46"/>
        <v>0</v>
      </c>
      <c r="V965">
        <f t="shared" si="47"/>
        <v>0</v>
      </c>
    </row>
    <row r="966" spans="1:22" x14ac:dyDescent="0.25">
      <c r="A966" s="3" t="s">
        <v>981</v>
      </c>
      <c r="B966" s="3" t="s">
        <v>4210</v>
      </c>
      <c r="C966" s="3">
        <v>3877</v>
      </c>
      <c r="D966" s="3">
        <v>672</v>
      </c>
      <c r="E966" s="3">
        <v>344</v>
      </c>
      <c r="F966">
        <v>65</v>
      </c>
      <c r="G966">
        <v>7</v>
      </c>
      <c r="H966">
        <v>33</v>
      </c>
      <c r="I966">
        <v>68</v>
      </c>
      <c r="J966">
        <v>3877</v>
      </c>
      <c r="K966">
        <v>1355</v>
      </c>
      <c r="L966">
        <v>1065</v>
      </c>
      <c r="M966">
        <v>115</v>
      </c>
      <c r="N966">
        <v>115</v>
      </c>
      <c r="O966">
        <v>120</v>
      </c>
      <c r="P966">
        <v>327</v>
      </c>
      <c r="Q966">
        <v>634</v>
      </c>
      <c r="R966">
        <v>41</v>
      </c>
      <c r="S966">
        <f t="shared" si="45"/>
        <v>1002</v>
      </c>
      <c r="T966" t="s">
        <v>6498</v>
      </c>
      <c r="U966">
        <f t="shared" si="46"/>
        <v>0</v>
      </c>
      <c r="V966">
        <f t="shared" si="47"/>
        <v>0</v>
      </c>
    </row>
    <row r="967" spans="1:22" x14ac:dyDescent="0.25">
      <c r="A967" s="3" t="s">
        <v>982</v>
      </c>
      <c r="B967" s="3" t="s">
        <v>4211</v>
      </c>
      <c r="C967" s="3">
        <v>4973</v>
      </c>
      <c r="D967" s="3">
        <v>978</v>
      </c>
      <c r="E967" s="3">
        <v>319</v>
      </c>
      <c r="F967">
        <v>0</v>
      </c>
      <c r="G967">
        <v>0</v>
      </c>
      <c r="H967">
        <v>43</v>
      </c>
      <c r="I967">
        <v>76</v>
      </c>
      <c r="J967">
        <v>4973</v>
      </c>
      <c r="K967">
        <v>1790</v>
      </c>
      <c r="L967">
        <v>1580</v>
      </c>
      <c r="M967">
        <v>185</v>
      </c>
      <c r="N967">
        <v>170</v>
      </c>
      <c r="O967">
        <v>250</v>
      </c>
      <c r="P967">
        <v>272</v>
      </c>
      <c r="Q967">
        <v>1197</v>
      </c>
      <c r="R967">
        <v>71</v>
      </c>
      <c r="S967">
        <f t="shared" si="45"/>
        <v>1540</v>
      </c>
      <c r="T967" t="s">
        <v>6497</v>
      </c>
      <c r="U967">
        <f t="shared" si="46"/>
        <v>0</v>
      </c>
      <c r="V967">
        <f t="shared" si="47"/>
        <v>0</v>
      </c>
    </row>
    <row r="968" spans="1:22" x14ac:dyDescent="0.25">
      <c r="A968" s="3" t="s">
        <v>983</v>
      </c>
      <c r="B968" s="3" t="s">
        <v>4212</v>
      </c>
      <c r="C968" s="3">
        <v>3671</v>
      </c>
      <c r="D968" s="3">
        <v>514</v>
      </c>
      <c r="E968" s="3">
        <v>149</v>
      </c>
      <c r="F968">
        <v>38</v>
      </c>
      <c r="G968">
        <v>0</v>
      </c>
      <c r="H968">
        <v>16</v>
      </c>
      <c r="I968">
        <v>62</v>
      </c>
      <c r="J968">
        <v>3712</v>
      </c>
      <c r="K968">
        <v>1490</v>
      </c>
      <c r="L968">
        <v>1055</v>
      </c>
      <c r="M968">
        <v>25</v>
      </c>
      <c r="N968">
        <v>40</v>
      </c>
      <c r="O968">
        <v>120</v>
      </c>
      <c r="P968">
        <v>231</v>
      </c>
      <c r="Q968">
        <v>428</v>
      </c>
      <c r="R968">
        <v>146</v>
      </c>
      <c r="S968">
        <f t="shared" si="45"/>
        <v>805</v>
      </c>
      <c r="T968" t="s">
        <v>6498</v>
      </c>
      <c r="U968">
        <f t="shared" si="46"/>
        <v>0</v>
      </c>
      <c r="V968">
        <f t="shared" si="47"/>
        <v>0</v>
      </c>
    </row>
    <row r="969" spans="1:22" x14ac:dyDescent="0.25">
      <c r="A969" s="3" t="s">
        <v>984</v>
      </c>
      <c r="B969" s="3" t="s">
        <v>4213</v>
      </c>
      <c r="C969" s="3">
        <v>3920</v>
      </c>
      <c r="D969" s="3">
        <v>358</v>
      </c>
      <c r="E969" s="3">
        <v>208</v>
      </c>
      <c r="F969">
        <v>0</v>
      </c>
      <c r="G969">
        <v>22</v>
      </c>
      <c r="H969">
        <v>22</v>
      </c>
      <c r="I969">
        <v>0</v>
      </c>
      <c r="J969">
        <v>3950</v>
      </c>
      <c r="K969">
        <v>1540</v>
      </c>
      <c r="L969">
        <v>1300</v>
      </c>
      <c r="M969">
        <v>50</v>
      </c>
      <c r="N969">
        <v>105</v>
      </c>
      <c r="O969">
        <v>90</v>
      </c>
      <c r="P969">
        <v>155</v>
      </c>
      <c r="Q969">
        <v>466</v>
      </c>
      <c r="R969">
        <v>377</v>
      </c>
      <c r="S969">
        <f t="shared" si="45"/>
        <v>998</v>
      </c>
      <c r="T969" t="s">
        <v>6497</v>
      </c>
      <c r="U969">
        <f t="shared" si="46"/>
        <v>0</v>
      </c>
      <c r="V969">
        <f t="shared" si="47"/>
        <v>0</v>
      </c>
    </row>
    <row r="970" spans="1:22" x14ac:dyDescent="0.25">
      <c r="A970" s="3" t="s">
        <v>985</v>
      </c>
      <c r="B970" s="3" t="s">
        <v>4214</v>
      </c>
      <c r="C970" s="3">
        <v>4470</v>
      </c>
      <c r="D970" s="3">
        <v>180</v>
      </c>
      <c r="E970" s="3">
        <v>93</v>
      </c>
      <c r="F970">
        <v>0</v>
      </c>
      <c r="G970">
        <v>21</v>
      </c>
      <c r="H970">
        <v>22</v>
      </c>
      <c r="I970">
        <v>32</v>
      </c>
      <c r="J970">
        <v>4470</v>
      </c>
      <c r="K970">
        <v>1495</v>
      </c>
      <c r="L970">
        <v>1440</v>
      </c>
      <c r="M970">
        <v>45</v>
      </c>
      <c r="N970">
        <v>40</v>
      </c>
      <c r="O970">
        <v>120</v>
      </c>
      <c r="P970">
        <v>143</v>
      </c>
      <c r="Q970">
        <v>336</v>
      </c>
      <c r="R970">
        <v>666</v>
      </c>
      <c r="S970">
        <f t="shared" si="45"/>
        <v>1145</v>
      </c>
      <c r="T970" t="s">
        <v>6497</v>
      </c>
      <c r="U970">
        <f t="shared" si="46"/>
        <v>0</v>
      </c>
      <c r="V970">
        <f t="shared" si="47"/>
        <v>0</v>
      </c>
    </row>
    <row r="971" spans="1:22" x14ac:dyDescent="0.25">
      <c r="A971" s="3" t="s">
        <v>986</v>
      </c>
      <c r="B971" s="3" t="s">
        <v>4215</v>
      </c>
      <c r="C971" s="3">
        <v>5001</v>
      </c>
      <c r="D971" s="3">
        <v>447</v>
      </c>
      <c r="E971" s="3">
        <v>134</v>
      </c>
      <c r="F971">
        <v>0</v>
      </c>
      <c r="G971">
        <v>9</v>
      </c>
      <c r="H971">
        <v>49</v>
      </c>
      <c r="I971">
        <v>47</v>
      </c>
      <c r="J971">
        <v>5001</v>
      </c>
      <c r="K971">
        <v>1950</v>
      </c>
      <c r="L971">
        <v>1545</v>
      </c>
      <c r="M971">
        <v>60</v>
      </c>
      <c r="N971">
        <v>105</v>
      </c>
      <c r="O971">
        <v>145</v>
      </c>
      <c r="P971">
        <v>499</v>
      </c>
      <c r="Q971">
        <v>577</v>
      </c>
      <c r="R971">
        <v>214</v>
      </c>
      <c r="S971">
        <f t="shared" si="45"/>
        <v>1290</v>
      </c>
      <c r="T971" t="s">
        <v>6497</v>
      </c>
      <c r="U971">
        <f t="shared" si="46"/>
        <v>0</v>
      </c>
      <c r="V971">
        <f t="shared" si="47"/>
        <v>0</v>
      </c>
    </row>
    <row r="972" spans="1:22" x14ac:dyDescent="0.25">
      <c r="A972" s="3" t="s">
        <v>987</v>
      </c>
      <c r="B972" s="3" t="s">
        <v>4216</v>
      </c>
      <c r="C972" s="3">
        <v>1939</v>
      </c>
      <c r="D972" s="3">
        <v>138</v>
      </c>
      <c r="E972" s="3">
        <v>50</v>
      </c>
      <c r="F972">
        <v>1</v>
      </c>
      <c r="G972">
        <v>5</v>
      </c>
      <c r="H972">
        <v>0</v>
      </c>
      <c r="I972">
        <v>6</v>
      </c>
      <c r="J972">
        <v>1939</v>
      </c>
      <c r="K972">
        <v>705</v>
      </c>
      <c r="L972">
        <v>660</v>
      </c>
      <c r="M972">
        <v>10</v>
      </c>
      <c r="N972">
        <v>50</v>
      </c>
      <c r="O972">
        <v>75</v>
      </c>
      <c r="P972">
        <v>240</v>
      </c>
      <c r="Q972">
        <v>341</v>
      </c>
      <c r="R972">
        <v>15</v>
      </c>
      <c r="S972">
        <f t="shared" si="45"/>
        <v>596</v>
      </c>
      <c r="T972" t="s">
        <v>6497</v>
      </c>
      <c r="U972">
        <f t="shared" si="46"/>
        <v>0</v>
      </c>
      <c r="V972">
        <f t="shared" si="47"/>
        <v>0</v>
      </c>
    </row>
    <row r="973" spans="1:22" x14ac:dyDescent="0.25">
      <c r="A973" s="3" t="s">
        <v>988</v>
      </c>
      <c r="B973" s="3" t="s">
        <v>4217</v>
      </c>
      <c r="C973" s="3">
        <v>2465</v>
      </c>
      <c r="D973" s="3">
        <v>338</v>
      </c>
      <c r="E973" s="3">
        <v>197</v>
      </c>
      <c r="F973">
        <v>49</v>
      </c>
      <c r="G973">
        <v>0</v>
      </c>
      <c r="H973">
        <v>7</v>
      </c>
      <c r="I973">
        <v>14</v>
      </c>
      <c r="J973">
        <v>2465</v>
      </c>
      <c r="K973">
        <v>990</v>
      </c>
      <c r="L973">
        <v>885</v>
      </c>
      <c r="M973">
        <v>60</v>
      </c>
      <c r="N973">
        <v>40</v>
      </c>
      <c r="O973">
        <v>120</v>
      </c>
      <c r="P973">
        <v>421</v>
      </c>
      <c r="Q973">
        <v>428</v>
      </c>
      <c r="R973">
        <v>34</v>
      </c>
      <c r="S973">
        <f t="shared" si="45"/>
        <v>883</v>
      </c>
      <c r="T973" t="s">
        <v>6498</v>
      </c>
      <c r="U973">
        <f t="shared" si="46"/>
        <v>0</v>
      </c>
      <c r="V973">
        <f t="shared" si="47"/>
        <v>0</v>
      </c>
    </row>
    <row r="974" spans="1:22" x14ac:dyDescent="0.25">
      <c r="A974" s="3" t="s">
        <v>989</v>
      </c>
      <c r="B974" s="3" t="s">
        <v>4218</v>
      </c>
      <c r="C974" s="3">
        <v>4793</v>
      </c>
      <c r="D974" s="3">
        <v>392</v>
      </c>
      <c r="E974" s="3">
        <v>198</v>
      </c>
      <c r="F974">
        <v>56</v>
      </c>
      <c r="G974">
        <v>3</v>
      </c>
      <c r="H974">
        <v>9</v>
      </c>
      <c r="I974">
        <v>27</v>
      </c>
      <c r="J974">
        <v>4799</v>
      </c>
      <c r="K974">
        <v>1880</v>
      </c>
      <c r="L974">
        <v>1480</v>
      </c>
      <c r="M974">
        <v>15</v>
      </c>
      <c r="N974">
        <v>135</v>
      </c>
      <c r="O974">
        <v>200</v>
      </c>
      <c r="P974">
        <v>402</v>
      </c>
      <c r="Q974">
        <v>738</v>
      </c>
      <c r="R974">
        <v>166</v>
      </c>
      <c r="S974">
        <f t="shared" si="45"/>
        <v>1306</v>
      </c>
      <c r="T974" t="s">
        <v>6497</v>
      </c>
      <c r="U974">
        <f t="shared" si="46"/>
        <v>0</v>
      </c>
      <c r="V974">
        <f t="shared" si="47"/>
        <v>0</v>
      </c>
    </row>
    <row r="975" spans="1:22" x14ac:dyDescent="0.25">
      <c r="A975" s="3" t="s">
        <v>990</v>
      </c>
      <c r="B975" s="3" t="s">
        <v>4219</v>
      </c>
      <c r="C975" s="3">
        <v>4032</v>
      </c>
      <c r="D975" s="3">
        <v>563</v>
      </c>
      <c r="E975" s="3">
        <v>211</v>
      </c>
      <c r="F975">
        <v>25</v>
      </c>
      <c r="G975">
        <v>31</v>
      </c>
      <c r="H975">
        <v>48</v>
      </c>
      <c r="I975">
        <v>0</v>
      </c>
      <c r="J975">
        <v>4060</v>
      </c>
      <c r="K975">
        <v>1815</v>
      </c>
      <c r="L975">
        <v>1325</v>
      </c>
      <c r="M975">
        <v>95</v>
      </c>
      <c r="N975">
        <v>115</v>
      </c>
      <c r="O975">
        <v>205</v>
      </c>
      <c r="P975">
        <v>415</v>
      </c>
      <c r="Q975">
        <v>372</v>
      </c>
      <c r="R975">
        <v>29</v>
      </c>
      <c r="S975">
        <f t="shared" si="45"/>
        <v>816</v>
      </c>
      <c r="T975" t="s">
        <v>6497</v>
      </c>
      <c r="U975">
        <f t="shared" si="46"/>
        <v>0</v>
      </c>
      <c r="V975">
        <f t="shared" si="47"/>
        <v>0</v>
      </c>
    </row>
    <row r="976" spans="1:22" x14ac:dyDescent="0.25">
      <c r="A976" s="3" t="s">
        <v>991</v>
      </c>
      <c r="B976" s="3" t="s">
        <v>4220</v>
      </c>
      <c r="C976" s="3">
        <v>5766</v>
      </c>
      <c r="D976" s="3">
        <v>726</v>
      </c>
      <c r="E976" s="3">
        <v>318</v>
      </c>
      <c r="F976">
        <v>5</v>
      </c>
      <c r="G976">
        <v>101</v>
      </c>
      <c r="H976">
        <v>34</v>
      </c>
      <c r="I976">
        <v>114</v>
      </c>
      <c r="J976">
        <v>6139</v>
      </c>
      <c r="K976">
        <v>2070</v>
      </c>
      <c r="L976">
        <v>1695</v>
      </c>
      <c r="M976">
        <v>90</v>
      </c>
      <c r="N976">
        <v>120</v>
      </c>
      <c r="O976">
        <v>190</v>
      </c>
      <c r="P976">
        <v>716</v>
      </c>
      <c r="Q976">
        <v>518</v>
      </c>
      <c r="R976">
        <v>17</v>
      </c>
      <c r="S976">
        <f t="shared" si="45"/>
        <v>1251</v>
      </c>
      <c r="T976" t="s">
        <v>6497</v>
      </c>
      <c r="U976">
        <f t="shared" si="46"/>
        <v>0</v>
      </c>
      <c r="V976">
        <f t="shared" si="47"/>
        <v>0</v>
      </c>
    </row>
    <row r="977" spans="1:22" x14ac:dyDescent="0.25">
      <c r="A977" s="3" t="s">
        <v>992</v>
      </c>
      <c r="B977" s="3" t="s">
        <v>4221</v>
      </c>
      <c r="C977" s="3">
        <v>5501</v>
      </c>
      <c r="D977" s="3">
        <v>1782</v>
      </c>
      <c r="E977" s="3">
        <v>524</v>
      </c>
      <c r="F977">
        <v>41</v>
      </c>
      <c r="G977">
        <v>88</v>
      </c>
      <c r="H977">
        <v>46</v>
      </c>
      <c r="I977">
        <v>119</v>
      </c>
      <c r="J977">
        <v>5501</v>
      </c>
      <c r="K977">
        <v>2330</v>
      </c>
      <c r="L977">
        <v>790</v>
      </c>
      <c r="M977">
        <v>120</v>
      </c>
      <c r="N977">
        <v>110</v>
      </c>
      <c r="O977">
        <v>170</v>
      </c>
      <c r="P977">
        <v>440</v>
      </c>
      <c r="Q977">
        <v>142</v>
      </c>
      <c r="R977">
        <v>2</v>
      </c>
      <c r="S977">
        <f t="shared" si="45"/>
        <v>584</v>
      </c>
      <c r="T977" t="s">
        <v>6499</v>
      </c>
      <c r="U977">
        <f t="shared" si="46"/>
        <v>1</v>
      </c>
      <c r="V977">
        <f t="shared" si="47"/>
        <v>5501</v>
      </c>
    </row>
    <row r="978" spans="1:22" x14ac:dyDescent="0.25">
      <c r="A978" s="3" t="s">
        <v>993</v>
      </c>
      <c r="B978" s="3" t="s">
        <v>4222</v>
      </c>
      <c r="C978" s="3">
        <v>7104</v>
      </c>
      <c r="D978" s="3">
        <v>2433</v>
      </c>
      <c r="E978" s="3">
        <v>1684</v>
      </c>
      <c r="F978">
        <v>29</v>
      </c>
      <c r="G978">
        <v>147</v>
      </c>
      <c r="H978">
        <v>217</v>
      </c>
      <c r="I978">
        <v>66</v>
      </c>
      <c r="J978">
        <v>7347</v>
      </c>
      <c r="K978">
        <v>2630</v>
      </c>
      <c r="L978">
        <v>1610</v>
      </c>
      <c r="M978">
        <v>175</v>
      </c>
      <c r="N978">
        <v>130</v>
      </c>
      <c r="O978">
        <v>395</v>
      </c>
      <c r="P978">
        <v>1073</v>
      </c>
      <c r="Q978">
        <v>133</v>
      </c>
      <c r="R978">
        <v>77</v>
      </c>
      <c r="S978">
        <f t="shared" si="45"/>
        <v>1283</v>
      </c>
      <c r="T978" t="s">
        <v>6499</v>
      </c>
      <c r="U978">
        <f t="shared" si="46"/>
        <v>1</v>
      </c>
      <c r="V978">
        <f t="shared" si="47"/>
        <v>7347</v>
      </c>
    </row>
    <row r="979" spans="1:22" x14ac:dyDescent="0.25">
      <c r="A979" s="3" t="s">
        <v>994</v>
      </c>
      <c r="B979" s="3" t="s">
        <v>4223</v>
      </c>
      <c r="C979" s="3">
        <v>8183</v>
      </c>
      <c r="D979" s="3">
        <v>1684</v>
      </c>
      <c r="E979" s="3">
        <v>530</v>
      </c>
      <c r="F979">
        <v>85</v>
      </c>
      <c r="G979">
        <v>29</v>
      </c>
      <c r="H979">
        <v>145</v>
      </c>
      <c r="I979">
        <v>111</v>
      </c>
      <c r="J979">
        <v>8183</v>
      </c>
      <c r="K979">
        <v>2880</v>
      </c>
      <c r="L979">
        <v>1685</v>
      </c>
      <c r="M979">
        <v>185</v>
      </c>
      <c r="N979">
        <v>85</v>
      </c>
      <c r="O979">
        <v>280</v>
      </c>
      <c r="P979">
        <v>1406</v>
      </c>
      <c r="Q979">
        <v>199</v>
      </c>
      <c r="R979">
        <v>12</v>
      </c>
      <c r="S979">
        <f t="shared" si="45"/>
        <v>1617</v>
      </c>
      <c r="T979" t="s">
        <v>6498</v>
      </c>
      <c r="U979">
        <f t="shared" si="46"/>
        <v>0</v>
      </c>
      <c r="V979">
        <f t="shared" si="47"/>
        <v>0</v>
      </c>
    </row>
    <row r="980" spans="1:22" x14ac:dyDescent="0.25">
      <c r="A980" s="3" t="s">
        <v>995</v>
      </c>
      <c r="B980" s="3" t="s">
        <v>4224</v>
      </c>
      <c r="C980" s="3">
        <v>6919</v>
      </c>
      <c r="D980" s="3">
        <v>2773</v>
      </c>
      <c r="E980" s="3">
        <v>651</v>
      </c>
      <c r="F980">
        <v>108</v>
      </c>
      <c r="G980">
        <v>223</v>
      </c>
      <c r="H980">
        <v>128</v>
      </c>
      <c r="I980">
        <v>119</v>
      </c>
      <c r="J980">
        <v>7182</v>
      </c>
      <c r="K980">
        <v>2705</v>
      </c>
      <c r="L980">
        <v>1435</v>
      </c>
      <c r="M980">
        <v>160</v>
      </c>
      <c r="N980">
        <v>75</v>
      </c>
      <c r="O980">
        <v>280</v>
      </c>
      <c r="P980">
        <v>739</v>
      </c>
      <c r="Q980">
        <v>284</v>
      </c>
      <c r="R980">
        <v>32</v>
      </c>
      <c r="S980">
        <f t="shared" si="45"/>
        <v>1055</v>
      </c>
      <c r="T980" t="s">
        <v>6499</v>
      </c>
      <c r="U980">
        <f t="shared" si="46"/>
        <v>1</v>
      </c>
      <c r="V980">
        <f t="shared" si="47"/>
        <v>7182</v>
      </c>
    </row>
    <row r="981" spans="1:22" x14ac:dyDescent="0.25">
      <c r="A981" s="3" t="s">
        <v>996</v>
      </c>
      <c r="B981" s="3" t="s">
        <v>4225</v>
      </c>
      <c r="C981" s="3">
        <v>3641</v>
      </c>
      <c r="D981" s="3">
        <v>704</v>
      </c>
      <c r="E981" s="3">
        <v>369</v>
      </c>
      <c r="F981">
        <v>43</v>
      </c>
      <c r="G981">
        <v>56</v>
      </c>
      <c r="H981">
        <v>40</v>
      </c>
      <c r="I981">
        <v>27</v>
      </c>
      <c r="J981">
        <v>3739</v>
      </c>
      <c r="K981">
        <v>1380</v>
      </c>
      <c r="L981">
        <v>1210</v>
      </c>
      <c r="M981">
        <v>125</v>
      </c>
      <c r="N981">
        <v>70</v>
      </c>
      <c r="O981">
        <v>105</v>
      </c>
      <c r="P981">
        <v>434</v>
      </c>
      <c r="Q981">
        <v>403</v>
      </c>
      <c r="R981">
        <v>42</v>
      </c>
      <c r="S981">
        <f t="shared" si="45"/>
        <v>879</v>
      </c>
      <c r="T981" t="s">
        <v>6499</v>
      </c>
      <c r="U981">
        <f t="shared" si="46"/>
        <v>1</v>
      </c>
      <c r="V981">
        <f t="shared" si="47"/>
        <v>3739</v>
      </c>
    </row>
    <row r="982" spans="1:22" x14ac:dyDescent="0.25">
      <c r="A982" s="3" t="s">
        <v>997</v>
      </c>
      <c r="B982" s="3" t="s">
        <v>4226</v>
      </c>
      <c r="C982" s="3">
        <v>4827</v>
      </c>
      <c r="D982" s="3">
        <v>792</v>
      </c>
      <c r="E982" s="3">
        <v>208</v>
      </c>
      <c r="F982">
        <v>17</v>
      </c>
      <c r="G982">
        <v>61</v>
      </c>
      <c r="H982">
        <v>29</v>
      </c>
      <c r="I982">
        <v>60</v>
      </c>
      <c r="J982">
        <v>4849</v>
      </c>
      <c r="K982">
        <v>1770</v>
      </c>
      <c r="L982">
        <v>1610</v>
      </c>
      <c r="M982">
        <v>85</v>
      </c>
      <c r="N982">
        <v>105</v>
      </c>
      <c r="O982">
        <v>155</v>
      </c>
      <c r="P982">
        <v>564</v>
      </c>
      <c r="Q982">
        <v>790</v>
      </c>
      <c r="R982">
        <v>102</v>
      </c>
      <c r="S982">
        <f t="shared" si="45"/>
        <v>1456</v>
      </c>
      <c r="T982" t="s">
        <v>6497</v>
      </c>
      <c r="U982">
        <f t="shared" si="46"/>
        <v>0</v>
      </c>
      <c r="V982">
        <f t="shared" si="47"/>
        <v>0</v>
      </c>
    </row>
    <row r="983" spans="1:22" x14ac:dyDescent="0.25">
      <c r="A983" s="3" t="s">
        <v>998</v>
      </c>
      <c r="B983" s="3" t="s">
        <v>4227</v>
      </c>
      <c r="C983" s="3">
        <v>3916</v>
      </c>
      <c r="D983" s="3">
        <v>1448</v>
      </c>
      <c r="E983" s="3">
        <v>758</v>
      </c>
      <c r="F983">
        <v>26</v>
      </c>
      <c r="G983">
        <v>68</v>
      </c>
      <c r="H983">
        <v>105</v>
      </c>
      <c r="I983">
        <v>63</v>
      </c>
      <c r="J983">
        <v>4202</v>
      </c>
      <c r="K983">
        <v>1750</v>
      </c>
      <c r="L983">
        <v>605</v>
      </c>
      <c r="M983">
        <v>80</v>
      </c>
      <c r="N983">
        <v>25</v>
      </c>
      <c r="O983">
        <v>120</v>
      </c>
      <c r="P983">
        <v>235</v>
      </c>
      <c r="Q983">
        <v>39</v>
      </c>
      <c r="R983">
        <v>6</v>
      </c>
      <c r="S983">
        <f t="shared" si="45"/>
        <v>280</v>
      </c>
      <c r="T983" t="s">
        <v>6499</v>
      </c>
      <c r="U983">
        <f t="shared" si="46"/>
        <v>1</v>
      </c>
      <c r="V983">
        <f t="shared" si="47"/>
        <v>4202</v>
      </c>
    </row>
    <row r="984" spans="1:22" x14ac:dyDescent="0.25">
      <c r="A984" s="3" t="s">
        <v>999</v>
      </c>
      <c r="B984" s="3" t="s">
        <v>4228</v>
      </c>
      <c r="C984" s="3">
        <v>4845</v>
      </c>
      <c r="D984" s="3">
        <v>1584</v>
      </c>
      <c r="E984" s="3">
        <v>658</v>
      </c>
      <c r="F984">
        <v>11</v>
      </c>
      <c r="G984">
        <v>72</v>
      </c>
      <c r="H984">
        <v>43</v>
      </c>
      <c r="I984">
        <v>90</v>
      </c>
      <c r="J984">
        <v>4845</v>
      </c>
      <c r="K984">
        <v>2300</v>
      </c>
      <c r="L984">
        <v>1525</v>
      </c>
      <c r="M984">
        <v>175</v>
      </c>
      <c r="N984">
        <v>200</v>
      </c>
      <c r="O984">
        <v>315</v>
      </c>
      <c r="P984">
        <v>128</v>
      </c>
      <c r="Q984">
        <v>97</v>
      </c>
      <c r="R984">
        <v>28</v>
      </c>
      <c r="S984">
        <f t="shared" si="45"/>
        <v>253</v>
      </c>
      <c r="T984" t="s">
        <v>6499</v>
      </c>
      <c r="U984">
        <f t="shared" si="46"/>
        <v>1</v>
      </c>
      <c r="V984">
        <f t="shared" si="47"/>
        <v>4845</v>
      </c>
    </row>
    <row r="985" spans="1:22" x14ac:dyDescent="0.25">
      <c r="A985" s="3" t="s">
        <v>1000</v>
      </c>
      <c r="B985" s="3" t="s">
        <v>4229</v>
      </c>
      <c r="C985" s="3">
        <v>4804</v>
      </c>
      <c r="D985" s="3">
        <v>1083</v>
      </c>
      <c r="E985" s="3">
        <v>342</v>
      </c>
      <c r="F985">
        <v>118</v>
      </c>
      <c r="G985">
        <v>43</v>
      </c>
      <c r="H985">
        <v>110</v>
      </c>
      <c r="I985">
        <v>107</v>
      </c>
      <c r="J985">
        <v>4838</v>
      </c>
      <c r="K985">
        <v>2465</v>
      </c>
      <c r="L985">
        <v>1510</v>
      </c>
      <c r="M985">
        <v>155</v>
      </c>
      <c r="N985">
        <v>205</v>
      </c>
      <c r="O985">
        <v>240</v>
      </c>
      <c r="P985">
        <v>371</v>
      </c>
      <c r="Q985">
        <v>108</v>
      </c>
      <c r="R985">
        <v>380</v>
      </c>
      <c r="S985">
        <f t="shared" si="45"/>
        <v>859</v>
      </c>
      <c r="T985" t="s">
        <v>6498</v>
      </c>
      <c r="U985">
        <f t="shared" si="46"/>
        <v>0</v>
      </c>
      <c r="V985">
        <f t="shared" si="47"/>
        <v>0</v>
      </c>
    </row>
    <row r="986" spans="1:22" x14ac:dyDescent="0.25">
      <c r="A986" s="3" t="s">
        <v>1001</v>
      </c>
      <c r="B986" s="3" t="s">
        <v>4230</v>
      </c>
      <c r="C986" s="3">
        <v>4626</v>
      </c>
      <c r="D986" s="3">
        <v>776</v>
      </c>
      <c r="E986" s="3">
        <v>261</v>
      </c>
      <c r="F986">
        <v>8</v>
      </c>
      <c r="G986">
        <v>7</v>
      </c>
      <c r="H986">
        <v>112</v>
      </c>
      <c r="I986">
        <v>8</v>
      </c>
      <c r="J986">
        <v>4644</v>
      </c>
      <c r="K986">
        <v>1685</v>
      </c>
      <c r="L986">
        <v>1435</v>
      </c>
      <c r="M986">
        <v>45</v>
      </c>
      <c r="N986">
        <v>140</v>
      </c>
      <c r="O986">
        <v>235</v>
      </c>
      <c r="P986">
        <v>93</v>
      </c>
      <c r="Q986">
        <v>938</v>
      </c>
      <c r="R986">
        <v>372</v>
      </c>
      <c r="S986">
        <f t="shared" si="45"/>
        <v>1403</v>
      </c>
      <c r="T986" t="s">
        <v>6497</v>
      </c>
      <c r="U986">
        <f t="shared" si="46"/>
        <v>0</v>
      </c>
      <c r="V986">
        <f t="shared" si="47"/>
        <v>0</v>
      </c>
    </row>
    <row r="987" spans="1:22" x14ac:dyDescent="0.25">
      <c r="A987" s="3" t="s">
        <v>1002</v>
      </c>
      <c r="B987" s="3" t="s">
        <v>4231</v>
      </c>
      <c r="C987" s="3">
        <v>2507</v>
      </c>
      <c r="D987" s="3">
        <v>675</v>
      </c>
      <c r="E987" s="3">
        <v>446</v>
      </c>
      <c r="F987">
        <v>29</v>
      </c>
      <c r="G987">
        <v>34</v>
      </c>
      <c r="H987">
        <v>7</v>
      </c>
      <c r="I987">
        <v>31</v>
      </c>
      <c r="J987">
        <v>2507</v>
      </c>
      <c r="K987">
        <v>845</v>
      </c>
      <c r="L987">
        <v>745</v>
      </c>
      <c r="M987">
        <v>80</v>
      </c>
      <c r="N987">
        <v>95</v>
      </c>
      <c r="O987">
        <v>40</v>
      </c>
      <c r="P987">
        <v>89</v>
      </c>
      <c r="Q987">
        <v>278</v>
      </c>
      <c r="R987">
        <v>269</v>
      </c>
      <c r="S987">
        <f t="shared" si="45"/>
        <v>636</v>
      </c>
      <c r="T987" t="s">
        <v>6499</v>
      </c>
      <c r="U987">
        <f t="shared" si="46"/>
        <v>1</v>
      </c>
      <c r="V987">
        <f t="shared" si="47"/>
        <v>2507</v>
      </c>
    </row>
    <row r="988" spans="1:22" x14ac:dyDescent="0.25">
      <c r="A988" s="3" t="s">
        <v>1003</v>
      </c>
      <c r="B988" s="3" t="s">
        <v>4232</v>
      </c>
      <c r="C988" s="3">
        <v>2349</v>
      </c>
      <c r="D988" s="3">
        <v>837</v>
      </c>
      <c r="E988" s="3">
        <v>245</v>
      </c>
      <c r="F988">
        <v>0</v>
      </c>
      <c r="G988">
        <v>0</v>
      </c>
      <c r="H988">
        <v>34</v>
      </c>
      <c r="I988">
        <v>93</v>
      </c>
      <c r="J988">
        <v>2349</v>
      </c>
      <c r="K988">
        <v>725</v>
      </c>
      <c r="L988">
        <v>475</v>
      </c>
      <c r="M988">
        <v>40</v>
      </c>
      <c r="N988">
        <v>45</v>
      </c>
      <c r="O988">
        <v>130</v>
      </c>
      <c r="P988">
        <v>163</v>
      </c>
      <c r="Q988">
        <v>261</v>
      </c>
      <c r="R988">
        <v>49</v>
      </c>
      <c r="S988">
        <f t="shared" si="45"/>
        <v>473</v>
      </c>
      <c r="T988" t="s">
        <v>6499</v>
      </c>
      <c r="U988">
        <f t="shared" si="46"/>
        <v>1</v>
      </c>
      <c r="V988">
        <f t="shared" si="47"/>
        <v>2349</v>
      </c>
    </row>
    <row r="989" spans="1:22" x14ac:dyDescent="0.25">
      <c r="A989" s="3" t="s">
        <v>1004</v>
      </c>
      <c r="B989" s="3" t="s">
        <v>4233</v>
      </c>
      <c r="C989" s="3">
        <v>4529</v>
      </c>
      <c r="D989" s="3">
        <v>1017</v>
      </c>
      <c r="E989" s="3">
        <v>252</v>
      </c>
      <c r="F989">
        <v>0</v>
      </c>
      <c r="G989">
        <v>45</v>
      </c>
      <c r="H989">
        <v>21</v>
      </c>
      <c r="I989">
        <v>115</v>
      </c>
      <c r="J989">
        <v>4529</v>
      </c>
      <c r="K989">
        <v>1465</v>
      </c>
      <c r="L989">
        <v>1265</v>
      </c>
      <c r="M989">
        <v>70</v>
      </c>
      <c r="N989">
        <v>135</v>
      </c>
      <c r="O989">
        <v>250</v>
      </c>
      <c r="P989">
        <v>336</v>
      </c>
      <c r="Q989">
        <v>904</v>
      </c>
      <c r="R989">
        <v>98</v>
      </c>
      <c r="S989">
        <f t="shared" si="45"/>
        <v>1338</v>
      </c>
      <c r="T989" t="s">
        <v>6497</v>
      </c>
      <c r="U989">
        <f t="shared" si="46"/>
        <v>0</v>
      </c>
      <c r="V989">
        <f t="shared" si="47"/>
        <v>0</v>
      </c>
    </row>
    <row r="990" spans="1:22" x14ac:dyDescent="0.25">
      <c r="A990" s="3" t="s">
        <v>1005</v>
      </c>
      <c r="B990" s="3" t="s">
        <v>4234</v>
      </c>
      <c r="C990" s="3">
        <v>3533</v>
      </c>
      <c r="D990" s="3">
        <v>835</v>
      </c>
      <c r="E990" s="3">
        <v>204</v>
      </c>
      <c r="F990">
        <v>10</v>
      </c>
      <c r="G990">
        <v>35</v>
      </c>
      <c r="H990">
        <v>87</v>
      </c>
      <c r="I990">
        <v>47</v>
      </c>
      <c r="J990">
        <v>3541</v>
      </c>
      <c r="K990">
        <v>1290</v>
      </c>
      <c r="L990">
        <v>1175</v>
      </c>
      <c r="M990">
        <v>90</v>
      </c>
      <c r="N990">
        <v>135</v>
      </c>
      <c r="O990">
        <v>180</v>
      </c>
      <c r="P990">
        <v>267</v>
      </c>
      <c r="Q990">
        <v>592</v>
      </c>
      <c r="R990">
        <v>46</v>
      </c>
      <c r="S990">
        <f t="shared" si="45"/>
        <v>905</v>
      </c>
      <c r="T990" t="s">
        <v>6498</v>
      </c>
      <c r="U990">
        <f t="shared" si="46"/>
        <v>0</v>
      </c>
      <c r="V990">
        <f t="shared" si="47"/>
        <v>0</v>
      </c>
    </row>
    <row r="991" spans="1:22" x14ac:dyDescent="0.25">
      <c r="A991" s="3" t="s">
        <v>1006</v>
      </c>
      <c r="B991" s="3" t="s">
        <v>4235</v>
      </c>
      <c r="C991" s="3">
        <v>3921</v>
      </c>
      <c r="D991" s="3">
        <v>311</v>
      </c>
      <c r="E991" s="3">
        <v>45</v>
      </c>
      <c r="F991">
        <v>2</v>
      </c>
      <c r="G991">
        <v>10</v>
      </c>
      <c r="H991">
        <v>17</v>
      </c>
      <c r="I991">
        <v>27</v>
      </c>
      <c r="J991">
        <v>3921</v>
      </c>
      <c r="K991">
        <v>1470</v>
      </c>
      <c r="L991">
        <v>1445</v>
      </c>
      <c r="M991">
        <v>35</v>
      </c>
      <c r="N991">
        <v>45</v>
      </c>
      <c r="O991">
        <v>110</v>
      </c>
      <c r="P991">
        <v>223</v>
      </c>
      <c r="Q991">
        <v>965</v>
      </c>
      <c r="R991">
        <v>80</v>
      </c>
      <c r="S991">
        <f t="shared" si="45"/>
        <v>1268</v>
      </c>
      <c r="T991" t="s">
        <v>6498</v>
      </c>
      <c r="U991">
        <f t="shared" si="46"/>
        <v>0</v>
      </c>
      <c r="V991">
        <f t="shared" si="47"/>
        <v>0</v>
      </c>
    </row>
    <row r="992" spans="1:22" x14ac:dyDescent="0.25">
      <c r="A992" s="3" t="s">
        <v>1007</v>
      </c>
      <c r="B992" s="3" t="s">
        <v>4236</v>
      </c>
      <c r="C992" s="3">
        <v>3773</v>
      </c>
      <c r="D992" s="3">
        <v>960</v>
      </c>
      <c r="E992" s="3">
        <v>523</v>
      </c>
      <c r="F992">
        <v>70</v>
      </c>
      <c r="G992">
        <v>32</v>
      </c>
      <c r="H992">
        <v>68</v>
      </c>
      <c r="I992">
        <v>32</v>
      </c>
      <c r="J992">
        <v>4129</v>
      </c>
      <c r="K992">
        <v>1415</v>
      </c>
      <c r="L992">
        <v>965</v>
      </c>
      <c r="M992">
        <v>70</v>
      </c>
      <c r="N992">
        <v>110</v>
      </c>
      <c r="O992">
        <v>150</v>
      </c>
      <c r="P992">
        <v>416</v>
      </c>
      <c r="Q992">
        <v>512</v>
      </c>
      <c r="R992">
        <v>0</v>
      </c>
      <c r="S992">
        <f t="shared" si="45"/>
        <v>928</v>
      </c>
      <c r="T992" t="s">
        <v>6498</v>
      </c>
      <c r="U992">
        <f t="shared" si="46"/>
        <v>0</v>
      </c>
      <c r="V992">
        <f t="shared" si="47"/>
        <v>0</v>
      </c>
    </row>
    <row r="993" spans="1:22" x14ac:dyDescent="0.25">
      <c r="A993" s="3" t="s">
        <v>1008</v>
      </c>
      <c r="B993" s="3" t="s">
        <v>4237</v>
      </c>
      <c r="C993" s="3">
        <v>3030</v>
      </c>
      <c r="D993" s="3">
        <v>856</v>
      </c>
      <c r="E993" s="3">
        <v>89</v>
      </c>
      <c r="F993">
        <v>6</v>
      </c>
      <c r="G993">
        <v>0</v>
      </c>
      <c r="H993">
        <v>0</v>
      </c>
      <c r="I993">
        <v>48</v>
      </c>
      <c r="J993">
        <v>3030</v>
      </c>
      <c r="K993">
        <v>1085</v>
      </c>
      <c r="L993">
        <v>690</v>
      </c>
      <c r="M993">
        <v>55</v>
      </c>
      <c r="N993">
        <v>65</v>
      </c>
      <c r="O993">
        <v>75</v>
      </c>
      <c r="P993">
        <v>141</v>
      </c>
      <c r="Q993">
        <v>498</v>
      </c>
      <c r="R993">
        <v>0</v>
      </c>
      <c r="S993">
        <f t="shared" si="45"/>
        <v>639</v>
      </c>
      <c r="T993" t="s">
        <v>6499</v>
      </c>
      <c r="U993">
        <f t="shared" si="46"/>
        <v>1</v>
      </c>
      <c r="V993">
        <f t="shared" si="47"/>
        <v>3030</v>
      </c>
    </row>
    <row r="994" spans="1:22" x14ac:dyDescent="0.25">
      <c r="A994" s="3" t="s">
        <v>1009</v>
      </c>
      <c r="B994" s="3" t="s">
        <v>4238</v>
      </c>
      <c r="C994" s="3">
        <v>5056</v>
      </c>
      <c r="D994" s="3">
        <v>1517</v>
      </c>
      <c r="E994" s="3">
        <v>306</v>
      </c>
      <c r="F994">
        <v>2</v>
      </c>
      <c r="G994">
        <v>56</v>
      </c>
      <c r="H994">
        <v>59</v>
      </c>
      <c r="I994">
        <v>88</v>
      </c>
      <c r="J994">
        <v>5056</v>
      </c>
      <c r="K994">
        <v>2215</v>
      </c>
      <c r="L994">
        <v>1500</v>
      </c>
      <c r="M994">
        <v>120</v>
      </c>
      <c r="N994">
        <v>230</v>
      </c>
      <c r="O994">
        <v>195</v>
      </c>
      <c r="P994">
        <v>692</v>
      </c>
      <c r="Q994">
        <v>326</v>
      </c>
      <c r="R994">
        <v>76</v>
      </c>
      <c r="S994">
        <f t="shared" si="45"/>
        <v>1094</v>
      </c>
      <c r="T994" t="s">
        <v>6499</v>
      </c>
      <c r="U994">
        <f t="shared" si="46"/>
        <v>1</v>
      </c>
      <c r="V994">
        <f t="shared" si="47"/>
        <v>5056</v>
      </c>
    </row>
    <row r="995" spans="1:22" x14ac:dyDescent="0.25">
      <c r="A995" s="3" t="s">
        <v>1010</v>
      </c>
      <c r="B995" s="3" t="s">
        <v>4239</v>
      </c>
      <c r="C995" s="3">
        <v>5696</v>
      </c>
      <c r="D995" s="3">
        <v>2018</v>
      </c>
      <c r="E995" s="3">
        <v>514</v>
      </c>
      <c r="F995">
        <v>0</v>
      </c>
      <c r="G995">
        <v>89</v>
      </c>
      <c r="H995">
        <v>14</v>
      </c>
      <c r="I995">
        <v>40</v>
      </c>
      <c r="J995">
        <v>5851</v>
      </c>
      <c r="K995">
        <v>2005</v>
      </c>
      <c r="L995">
        <v>855</v>
      </c>
      <c r="M995">
        <v>60</v>
      </c>
      <c r="N995">
        <v>110</v>
      </c>
      <c r="O995">
        <v>145</v>
      </c>
      <c r="P995">
        <v>125</v>
      </c>
      <c r="Q995">
        <v>600</v>
      </c>
      <c r="R995">
        <v>112</v>
      </c>
      <c r="S995">
        <f t="shared" si="45"/>
        <v>837</v>
      </c>
      <c r="T995" t="s">
        <v>6498</v>
      </c>
      <c r="U995">
        <f t="shared" si="46"/>
        <v>0</v>
      </c>
      <c r="V995">
        <f t="shared" si="47"/>
        <v>0</v>
      </c>
    </row>
    <row r="996" spans="1:22" x14ac:dyDescent="0.25">
      <c r="A996" s="3" t="s">
        <v>1011</v>
      </c>
      <c r="B996" s="3" t="s">
        <v>4240</v>
      </c>
      <c r="C996" s="3">
        <v>3522</v>
      </c>
      <c r="D996" s="3">
        <v>500</v>
      </c>
      <c r="E996" s="3">
        <v>335</v>
      </c>
      <c r="F996">
        <v>0</v>
      </c>
      <c r="G996">
        <v>11</v>
      </c>
      <c r="H996">
        <v>8</v>
      </c>
      <c r="I996">
        <v>12</v>
      </c>
      <c r="J996">
        <v>3522</v>
      </c>
      <c r="K996">
        <v>1185</v>
      </c>
      <c r="L996">
        <v>995</v>
      </c>
      <c r="M996">
        <v>45</v>
      </c>
      <c r="N996">
        <v>55</v>
      </c>
      <c r="O996">
        <v>160</v>
      </c>
      <c r="P996">
        <v>234</v>
      </c>
      <c r="Q996">
        <v>618</v>
      </c>
      <c r="R996">
        <v>17</v>
      </c>
      <c r="S996">
        <f t="shared" si="45"/>
        <v>869</v>
      </c>
      <c r="T996" t="s">
        <v>6499</v>
      </c>
      <c r="U996">
        <f t="shared" si="46"/>
        <v>1</v>
      </c>
      <c r="V996">
        <f t="shared" si="47"/>
        <v>3522</v>
      </c>
    </row>
    <row r="997" spans="1:22" x14ac:dyDescent="0.25">
      <c r="A997" s="3" t="s">
        <v>1012</v>
      </c>
      <c r="B997" s="3" t="s">
        <v>4241</v>
      </c>
      <c r="C997" s="3">
        <v>5313</v>
      </c>
      <c r="D997" s="3">
        <v>927</v>
      </c>
      <c r="E997" s="3">
        <v>403</v>
      </c>
      <c r="F997">
        <v>40</v>
      </c>
      <c r="G997">
        <v>78</v>
      </c>
      <c r="H997">
        <v>11</v>
      </c>
      <c r="I997">
        <v>41</v>
      </c>
      <c r="J997">
        <v>5313</v>
      </c>
      <c r="K997">
        <v>1790</v>
      </c>
      <c r="L997">
        <v>1575</v>
      </c>
      <c r="M997">
        <v>55</v>
      </c>
      <c r="N997">
        <v>150</v>
      </c>
      <c r="O997">
        <v>225</v>
      </c>
      <c r="P997">
        <v>266</v>
      </c>
      <c r="Q997">
        <v>1237</v>
      </c>
      <c r="R997">
        <v>84</v>
      </c>
      <c r="S997">
        <f t="shared" si="45"/>
        <v>1587</v>
      </c>
      <c r="T997" t="s">
        <v>6498</v>
      </c>
      <c r="U997">
        <f t="shared" si="46"/>
        <v>0</v>
      </c>
      <c r="V997">
        <f t="shared" si="47"/>
        <v>0</v>
      </c>
    </row>
    <row r="998" spans="1:22" x14ac:dyDescent="0.25">
      <c r="A998" s="3" t="s">
        <v>1013</v>
      </c>
      <c r="B998" s="3" t="s">
        <v>4242</v>
      </c>
      <c r="C998" s="3">
        <v>7811</v>
      </c>
      <c r="D998" s="3">
        <v>1871</v>
      </c>
      <c r="E998" s="3">
        <v>889</v>
      </c>
      <c r="F998">
        <v>41</v>
      </c>
      <c r="G998">
        <v>18</v>
      </c>
      <c r="H998">
        <v>115</v>
      </c>
      <c r="I998">
        <v>11</v>
      </c>
      <c r="J998">
        <v>7811</v>
      </c>
      <c r="K998">
        <v>2820</v>
      </c>
      <c r="L998">
        <v>1585</v>
      </c>
      <c r="M998">
        <v>275</v>
      </c>
      <c r="N998">
        <v>150</v>
      </c>
      <c r="O998">
        <v>185</v>
      </c>
      <c r="P998">
        <v>423</v>
      </c>
      <c r="Q998">
        <v>622</v>
      </c>
      <c r="R998">
        <v>175</v>
      </c>
      <c r="S998">
        <f t="shared" si="45"/>
        <v>1220</v>
      </c>
      <c r="T998" t="s">
        <v>6498</v>
      </c>
      <c r="U998">
        <f t="shared" si="46"/>
        <v>0</v>
      </c>
      <c r="V998">
        <f t="shared" si="47"/>
        <v>0</v>
      </c>
    </row>
    <row r="999" spans="1:22" x14ac:dyDescent="0.25">
      <c r="A999" s="3" t="s">
        <v>1014</v>
      </c>
      <c r="B999" s="3" t="s">
        <v>4243</v>
      </c>
      <c r="C999" s="3">
        <v>6962</v>
      </c>
      <c r="D999" s="3">
        <v>2651</v>
      </c>
      <c r="E999" s="3">
        <v>1005</v>
      </c>
      <c r="F999">
        <v>61</v>
      </c>
      <c r="G999">
        <v>16</v>
      </c>
      <c r="H999">
        <v>39</v>
      </c>
      <c r="I999">
        <v>54</v>
      </c>
      <c r="J999">
        <v>6962</v>
      </c>
      <c r="K999">
        <v>2160</v>
      </c>
      <c r="L999">
        <v>1240</v>
      </c>
      <c r="M999">
        <v>115</v>
      </c>
      <c r="N999">
        <v>40</v>
      </c>
      <c r="O999">
        <v>285</v>
      </c>
      <c r="P999">
        <v>243</v>
      </c>
      <c r="Q999">
        <v>811</v>
      </c>
      <c r="R999">
        <v>81</v>
      </c>
      <c r="S999">
        <f t="shared" si="45"/>
        <v>1135</v>
      </c>
      <c r="T999" t="s">
        <v>6499</v>
      </c>
      <c r="U999">
        <f t="shared" si="46"/>
        <v>1</v>
      </c>
      <c r="V999">
        <f t="shared" si="47"/>
        <v>6962</v>
      </c>
    </row>
    <row r="1000" spans="1:22" x14ac:dyDescent="0.25">
      <c r="A1000" s="3" t="s">
        <v>1015</v>
      </c>
      <c r="B1000" s="3" t="s">
        <v>4244</v>
      </c>
      <c r="C1000" s="3">
        <v>3358</v>
      </c>
      <c r="D1000" s="3">
        <v>396</v>
      </c>
      <c r="E1000" s="3">
        <v>157</v>
      </c>
      <c r="F1000">
        <v>19</v>
      </c>
      <c r="G1000">
        <v>2</v>
      </c>
      <c r="H1000">
        <v>29</v>
      </c>
      <c r="I1000">
        <v>27</v>
      </c>
      <c r="J1000">
        <v>3358</v>
      </c>
      <c r="K1000">
        <v>1075</v>
      </c>
      <c r="L1000">
        <v>980</v>
      </c>
      <c r="M1000">
        <v>25</v>
      </c>
      <c r="N1000">
        <v>35</v>
      </c>
      <c r="O1000">
        <v>95</v>
      </c>
      <c r="P1000">
        <v>224</v>
      </c>
      <c r="Q1000">
        <v>623</v>
      </c>
      <c r="R1000">
        <v>97</v>
      </c>
      <c r="S1000">
        <f t="shared" si="45"/>
        <v>944</v>
      </c>
      <c r="T1000" t="s">
        <v>6498</v>
      </c>
      <c r="U1000">
        <f t="shared" si="46"/>
        <v>0</v>
      </c>
      <c r="V1000">
        <f t="shared" si="47"/>
        <v>0</v>
      </c>
    </row>
    <row r="1001" spans="1:22" x14ac:dyDescent="0.25">
      <c r="A1001" s="3" t="s">
        <v>1016</v>
      </c>
      <c r="B1001" s="3" t="s">
        <v>4245</v>
      </c>
      <c r="C1001" s="3">
        <v>6208</v>
      </c>
      <c r="D1001" s="3">
        <v>1758</v>
      </c>
      <c r="E1001" s="3">
        <v>549</v>
      </c>
      <c r="F1001">
        <v>61</v>
      </c>
      <c r="G1001">
        <v>48</v>
      </c>
      <c r="H1001">
        <v>276</v>
      </c>
      <c r="I1001">
        <v>55</v>
      </c>
      <c r="J1001">
        <v>6228</v>
      </c>
      <c r="K1001">
        <v>1980</v>
      </c>
      <c r="L1001">
        <v>1695</v>
      </c>
      <c r="M1001">
        <v>235</v>
      </c>
      <c r="N1001">
        <v>70</v>
      </c>
      <c r="O1001">
        <v>295</v>
      </c>
      <c r="P1001">
        <v>234</v>
      </c>
      <c r="Q1001">
        <v>1321</v>
      </c>
      <c r="R1001">
        <v>39</v>
      </c>
      <c r="S1001">
        <f t="shared" si="45"/>
        <v>1594</v>
      </c>
      <c r="T1001" t="s">
        <v>6498</v>
      </c>
      <c r="U1001">
        <f t="shared" si="46"/>
        <v>0</v>
      </c>
      <c r="V1001">
        <f t="shared" si="47"/>
        <v>0</v>
      </c>
    </row>
    <row r="1002" spans="1:22" x14ac:dyDescent="0.25">
      <c r="A1002" s="3" t="s">
        <v>1017</v>
      </c>
      <c r="B1002" s="3" t="s">
        <v>4246</v>
      </c>
      <c r="C1002" s="3">
        <v>5228</v>
      </c>
      <c r="D1002" s="3">
        <v>1826</v>
      </c>
      <c r="E1002" s="3">
        <v>991</v>
      </c>
      <c r="F1002">
        <v>64</v>
      </c>
      <c r="G1002">
        <v>188</v>
      </c>
      <c r="H1002">
        <v>108</v>
      </c>
      <c r="I1002">
        <v>13</v>
      </c>
      <c r="J1002">
        <v>5228</v>
      </c>
      <c r="K1002">
        <v>2140</v>
      </c>
      <c r="L1002">
        <v>1365</v>
      </c>
      <c r="M1002">
        <v>165</v>
      </c>
      <c r="N1002">
        <v>85</v>
      </c>
      <c r="O1002">
        <v>230</v>
      </c>
      <c r="P1002">
        <v>244</v>
      </c>
      <c r="Q1002">
        <v>622</v>
      </c>
      <c r="R1002">
        <v>114</v>
      </c>
      <c r="S1002">
        <f t="shared" si="45"/>
        <v>980</v>
      </c>
      <c r="T1002" t="s">
        <v>6499</v>
      </c>
      <c r="U1002">
        <f t="shared" si="46"/>
        <v>1</v>
      </c>
      <c r="V1002">
        <f t="shared" si="47"/>
        <v>5228</v>
      </c>
    </row>
    <row r="1003" spans="1:22" x14ac:dyDescent="0.25">
      <c r="A1003" s="3" t="s">
        <v>1018</v>
      </c>
      <c r="B1003" s="3" t="s">
        <v>4247</v>
      </c>
      <c r="C1003" s="3">
        <v>2561</v>
      </c>
      <c r="D1003" s="3">
        <v>355</v>
      </c>
      <c r="E1003" s="3">
        <v>103</v>
      </c>
      <c r="F1003">
        <v>0</v>
      </c>
      <c r="G1003">
        <v>23</v>
      </c>
      <c r="H1003">
        <v>35</v>
      </c>
      <c r="I1003">
        <v>0</v>
      </c>
      <c r="J1003">
        <v>2589</v>
      </c>
      <c r="K1003">
        <v>830</v>
      </c>
      <c r="L1003">
        <v>780</v>
      </c>
      <c r="M1003">
        <v>30</v>
      </c>
      <c r="N1003">
        <v>45</v>
      </c>
      <c r="O1003">
        <v>125</v>
      </c>
      <c r="P1003">
        <v>213</v>
      </c>
      <c r="Q1003">
        <v>416</v>
      </c>
      <c r="R1003">
        <v>65</v>
      </c>
      <c r="S1003">
        <f t="shared" si="45"/>
        <v>694</v>
      </c>
      <c r="T1003" t="s">
        <v>6497</v>
      </c>
      <c r="U1003">
        <f t="shared" si="46"/>
        <v>0</v>
      </c>
      <c r="V1003">
        <f t="shared" si="47"/>
        <v>0</v>
      </c>
    </row>
    <row r="1004" spans="1:22" x14ac:dyDescent="0.25">
      <c r="A1004" s="3" t="s">
        <v>1019</v>
      </c>
      <c r="B1004" s="3" t="s">
        <v>4248</v>
      </c>
      <c r="C1004" s="3">
        <v>4093</v>
      </c>
      <c r="D1004" s="3">
        <v>936</v>
      </c>
      <c r="E1004" s="3">
        <v>193</v>
      </c>
      <c r="F1004">
        <v>10</v>
      </c>
      <c r="G1004">
        <v>0</v>
      </c>
      <c r="H1004">
        <v>164</v>
      </c>
      <c r="I1004">
        <v>52</v>
      </c>
      <c r="J1004">
        <v>4093</v>
      </c>
      <c r="K1004">
        <v>1345</v>
      </c>
      <c r="L1004">
        <v>1295</v>
      </c>
      <c r="M1004">
        <v>110</v>
      </c>
      <c r="N1004">
        <v>115</v>
      </c>
      <c r="O1004">
        <v>140</v>
      </c>
      <c r="P1004">
        <v>449</v>
      </c>
      <c r="Q1004">
        <v>580</v>
      </c>
      <c r="R1004">
        <v>131</v>
      </c>
      <c r="S1004">
        <f t="shared" si="45"/>
        <v>1160</v>
      </c>
      <c r="T1004" t="s">
        <v>6498</v>
      </c>
      <c r="U1004">
        <f t="shared" si="46"/>
        <v>0</v>
      </c>
      <c r="V1004">
        <f t="shared" si="47"/>
        <v>0</v>
      </c>
    </row>
    <row r="1005" spans="1:22" x14ac:dyDescent="0.25">
      <c r="A1005" s="3" t="s">
        <v>1020</v>
      </c>
      <c r="B1005" s="3" t="s">
        <v>4249</v>
      </c>
      <c r="C1005" s="3">
        <v>3693</v>
      </c>
      <c r="D1005" s="3">
        <v>737</v>
      </c>
      <c r="E1005" s="3">
        <v>253</v>
      </c>
      <c r="F1005">
        <v>30</v>
      </c>
      <c r="G1005">
        <v>4</v>
      </c>
      <c r="H1005">
        <v>95</v>
      </c>
      <c r="I1005">
        <v>7</v>
      </c>
      <c r="J1005">
        <v>3693</v>
      </c>
      <c r="K1005">
        <v>1225</v>
      </c>
      <c r="L1005">
        <v>1115</v>
      </c>
      <c r="M1005">
        <v>85</v>
      </c>
      <c r="N1005">
        <v>75</v>
      </c>
      <c r="O1005">
        <v>125</v>
      </c>
      <c r="P1005">
        <v>267</v>
      </c>
      <c r="Q1005">
        <v>588</v>
      </c>
      <c r="R1005">
        <v>9</v>
      </c>
      <c r="S1005">
        <f t="shared" si="45"/>
        <v>864</v>
      </c>
      <c r="T1005" t="s">
        <v>6498</v>
      </c>
      <c r="U1005">
        <f t="shared" si="46"/>
        <v>0</v>
      </c>
      <c r="V1005">
        <f t="shared" si="47"/>
        <v>0</v>
      </c>
    </row>
    <row r="1006" spans="1:22" x14ac:dyDescent="0.25">
      <c r="A1006" s="3" t="s">
        <v>1021</v>
      </c>
      <c r="B1006" s="3" t="s">
        <v>4250</v>
      </c>
      <c r="C1006" s="3">
        <v>4585</v>
      </c>
      <c r="D1006" s="3">
        <v>1154</v>
      </c>
      <c r="E1006" s="3">
        <v>326</v>
      </c>
      <c r="F1006">
        <v>75</v>
      </c>
      <c r="G1006">
        <v>45</v>
      </c>
      <c r="H1006">
        <v>27</v>
      </c>
      <c r="I1006">
        <v>145</v>
      </c>
      <c r="J1006">
        <v>4648</v>
      </c>
      <c r="K1006">
        <v>1685</v>
      </c>
      <c r="L1006">
        <v>1205</v>
      </c>
      <c r="M1006">
        <v>70</v>
      </c>
      <c r="N1006">
        <v>80</v>
      </c>
      <c r="O1006">
        <v>200</v>
      </c>
      <c r="P1006">
        <v>221</v>
      </c>
      <c r="Q1006">
        <v>773</v>
      </c>
      <c r="R1006">
        <v>97</v>
      </c>
      <c r="S1006">
        <f t="shared" si="45"/>
        <v>1091</v>
      </c>
      <c r="T1006" t="s">
        <v>6499</v>
      </c>
      <c r="U1006">
        <f t="shared" si="46"/>
        <v>1</v>
      </c>
      <c r="V1006">
        <f t="shared" si="47"/>
        <v>4648</v>
      </c>
    </row>
    <row r="1007" spans="1:22" x14ac:dyDescent="0.25">
      <c r="A1007" s="3" t="s">
        <v>1022</v>
      </c>
      <c r="B1007" s="3" t="s">
        <v>4251</v>
      </c>
      <c r="C1007" s="3">
        <v>3005</v>
      </c>
      <c r="D1007" s="3">
        <v>984</v>
      </c>
      <c r="E1007" s="3">
        <v>317</v>
      </c>
      <c r="F1007">
        <v>57</v>
      </c>
      <c r="G1007">
        <v>23</v>
      </c>
      <c r="H1007">
        <v>108</v>
      </c>
      <c r="I1007">
        <v>106</v>
      </c>
      <c r="J1007">
        <v>3686</v>
      </c>
      <c r="K1007">
        <v>1640</v>
      </c>
      <c r="L1007">
        <v>1215</v>
      </c>
      <c r="M1007">
        <v>160</v>
      </c>
      <c r="N1007">
        <v>145</v>
      </c>
      <c r="O1007">
        <v>230</v>
      </c>
      <c r="P1007">
        <v>122</v>
      </c>
      <c r="Q1007">
        <v>333</v>
      </c>
      <c r="R1007">
        <v>39</v>
      </c>
      <c r="S1007">
        <f t="shared" si="45"/>
        <v>494</v>
      </c>
      <c r="T1007" t="s">
        <v>6499</v>
      </c>
      <c r="U1007">
        <f t="shared" si="46"/>
        <v>1</v>
      </c>
      <c r="V1007">
        <f t="shared" si="47"/>
        <v>3686</v>
      </c>
    </row>
    <row r="1008" spans="1:22" x14ac:dyDescent="0.25">
      <c r="A1008" s="3" t="s">
        <v>1023</v>
      </c>
      <c r="B1008" s="3" t="s">
        <v>4252</v>
      </c>
      <c r="C1008" s="3">
        <v>5367</v>
      </c>
      <c r="D1008" s="3">
        <v>1721</v>
      </c>
      <c r="E1008" s="3">
        <v>519</v>
      </c>
      <c r="F1008">
        <v>11</v>
      </c>
      <c r="G1008">
        <v>98</v>
      </c>
      <c r="H1008">
        <v>60</v>
      </c>
      <c r="I1008">
        <v>60</v>
      </c>
      <c r="J1008">
        <v>5367</v>
      </c>
      <c r="K1008">
        <v>1840</v>
      </c>
      <c r="L1008">
        <v>1580</v>
      </c>
      <c r="M1008">
        <v>130</v>
      </c>
      <c r="N1008">
        <v>190</v>
      </c>
      <c r="O1008">
        <v>380</v>
      </c>
      <c r="P1008">
        <v>556</v>
      </c>
      <c r="Q1008">
        <v>834</v>
      </c>
      <c r="R1008">
        <v>44</v>
      </c>
      <c r="S1008">
        <f t="shared" si="45"/>
        <v>1434</v>
      </c>
      <c r="T1008" t="s">
        <v>6498</v>
      </c>
      <c r="U1008">
        <f t="shared" si="46"/>
        <v>0</v>
      </c>
      <c r="V1008">
        <f t="shared" si="47"/>
        <v>0</v>
      </c>
    </row>
    <row r="1009" spans="1:22" x14ac:dyDescent="0.25">
      <c r="A1009" s="3" t="s">
        <v>1024</v>
      </c>
      <c r="B1009" s="3" t="s">
        <v>4253</v>
      </c>
      <c r="C1009" s="3">
        <v>5648</v>
      </c>
      <c r="D1009" s="3">
        <v>981</v>
      </c>
      <c r="E1009" s="3">
        <v>593</v>
      </c>
      <c r="F1009">
        <v>154</v>
      </c>
      <c r="G1009">
        <v>16</v>
      </c>
      <c r="H1009">
        <v>91</v>
      </c>
      <c r="I1009">
        <v>88</v>
      </c>
      <c r="J1009">
        <v>5805</v>
      </c>
      <c r="K1009">
        <v>2350</v>
      </c>
      <c r="L1009">
        <v>1945</v>
      </c>
      <c r="M1009">
        <v>235</v>
      </c>
      <c r="N1009">
        <v>170</v>
      </c>
      <c r="O1009">
        <v>200</v>
      </c>
      <c r="P1009">
        <v>331</v>
      </c>
      <c r="Q1009">
        <v>530</v>
      </c>
      <c r="R1009">
        <v>315</v>
      </c>
      <c r="S1009">
        <f t="shared" si="45"/>
        <v>1176</v>
      </c>
      <c r="T1009" t="s">
        <v>6499</v>
      </c>
      <c r="U1009">
        <f t="shared" si="46"/>
        <v>1</v>
      </c>
      <c r="V1009">
        <f t="shared" si="47"/>
        <v>5805</v>
      </c>
    </row>
    <row r="1010" spans="1:22" x14ac:dyDescent="0.25">
      <c r="A1010" s="3" t="s">
        <v>1025</v>
      </c>
      <c r="B1010" s="3" t="s">
        <v>4254</v>
      </c>
      <c r="C1010" s="3">
        <v>3929</v>
      </c>
      <c r="D1010" s="3">
        <v>599</v>
      </c>
      <c r="E1010" s="3">
        <v>108</v>
      </c>
      <c r="F1010">
        <v>0</v>
      </c>
      <c r="G1010">
        <v>0</v>
      </c>
      <c r="H1010">
        <v>29</v>
      </c>
      <c r="I1010">
        <v>85</v>
      </c>
      <c r="J1010">
        <v>3937</v>
      </c>
      <c r="K1010">
        <v>1470</v>
      </c>
      <c r="L1010">
        <v>1295</v>
      </c>
      <c r="M1010">
        <v>60</v>
      </c>
      <c r="N1010">
        <v>145</v>
      </c>
      <c r="O1010">
        <v>255</v>
      </c>
      <c r="P1010">
        <v>562</v>
      </c>
      <c r="Q1010">
        <v>648</v>
      </c>
      <c r="R1010">
        <v>24</v>
      </c>
      <c r="S1010">
        <f t="shared" si="45"/>
        <v>1234</v>
      </c>
      <c r="T1010" t="s">
        <v>6498</v>
      </c>
      <c r="U1010">
        <f t="shared" si="46"/>
        <v>0</v>
      </c>
      <c r="V1010">
        <f t="shared" si="47"/>
        <v>0</v>
      </c>
    </row>
    <row r="1011" spans="1:22" x14ac:dyDescent="0.25">
      <c r="A1011" s="3" t="s">
        <v>1026</v>
      </c>
      <c r="B1011" s="3" t="s">
        <v>4255</v>
      </c>
      <c r="C1011" s="3">
        <v>4289</v>
      </c>
      <c r="D1011" s="3">
        <v>379</v>
      </c>
      <c r="E1011" s="3">
        <v>107</v>
      </c>
      <c r="F1011">
        <v>0</v>
      </c>
      <c r="G1011">
        <v>9</v>
      </c>
      <c r="H1011">
        <v>40</v>
      </c>
      <c r="I1011">
        <v>34</v>
      </c>
      <c r="J1011">
        <v>4289</v>
      </c>
      <c r="K1011">
        <v>1445</v>
      </c>
      <c r="L1011">
        <v>1360</v>
      </c>
      <c r="M1011">
        <v>60</v>
      </c>
      <c r="N1011">
        <v>190</v>
      </c>
      <c r="O1011">
        <v>165</v>
      </c>
      <c r="P1011">
        <v>321</v>
      </c>
      <c r="Q1011">
        <v>636</v>
      </c>
      <c r="R1011">
        <v>21</v>
      </c>
      <c r="S1011">
        <f t="shared" si="45"/>
        <v>978</v>
      </c>
      <c r="T1011" t="s">
        <v>6498</v>
      </c>
      <c r="U1011">
        <f t="shared" si="46"/>
        <v>0</v>
      </c>
      <c r="V1011">
        <f t="shared" si="47"/>
        <v>0</v>
      </c>
    </row>
    <row r="1012" spans="1:22" x14ac:dyDescent="0.25">
      <c r="A1012" s="3" t="s">
        <v>1027</v>
      </c>
      <c r="B1012" s="3" t="s">
        <v>4256</v>
      </c>
      <c r="C1012" s="3">
        <v>4017</v>
      </c>
      <c r="D1012" s="3">
        <v>701</v>
      </c>
      <c r="E1012" s="3">
        <v>313</v>
      </c>
      <c r="F1012">
        <v>26</v>
      </c>
      <c r="G1012">
        <v>36</v>
      </c>
      <c r="H1012">
        <v>31</v>
      </c>
      <c r="I1012">
        <v>0</v>
      </c>
      <c r="J1012">
        <v>4017</v>
      </c>
      <c r="K1012">
        <v>1305</v>
      </c>
      <c r="L1012">
        <v>1290</v>
      </c>
      <c r="M1012">
        <v>105</v>
      </c>
      <c r="N1012">
        <v>100</v>
      </c>
      <c r="O1012">
        <v>175</v>
      </c>
      <c r="P1012">
        <v>258</v>
      </c>
      <c r="Q1012">
        <v>956</v>
      </c>
      <c r="R1012">
        <v>24</v>
      </c>
      <c r="S1012">
        <f t="shared" si="45"/>
        <v>1238</v>
      </c>
      <c r="T1012" t="s">
        <v>6498</v>
      </c>
      <c r="U1012">
        <f t="shared" si="46"/>
        <v>0</v>
      </c>
      <c r="V1012">
        <f t="shared" si="47"/>
        <v>0</v>
      </c>
    </row>
    <row r="1013" spans="1:22" x14ac:dyDescent="0.25">
      <c r="A1013" s="3" t="s">
        <v>1028</v>
      </c>
      <c r="B1013" s="3" t="s">
        <v>4257</v>
      </c>
      <c r="C1013" s="3">
        <v>2080</v>
      </c>
      <c r="D1013" s="3">
        <v>170</v>
      </c>
      <c r="E1013" s="3">
        <v>34</v>
      </c>
      <c r="F1013">
        <v>2</v>
      </c>
      <c r="G1013">
        <v>6</v>
      </c>
      <c r="H1013">
        <v>5</v>
      </c>
      <c r="I1013">
        <v>5</v>
      </c>
      <c r="J1013">
        <v>2080</v>
      </c>
      <c r="K1013">
        <v>705</v>
      </c>
      <c r="L1013">
        <v>595</v>
      </c>
      <c r="M1013">
        <v>4</v>
      </c>
      <c r="N1013">
        <v>45</v>
      </c>
      <c r="O1013">
        <v>35</v>
      </c>
      <c r="P1013">
        <v>53</v>
      </c>
      <c r="Q1013">
        <v>323</v>
      </c>
      <c r="R1013">
        <v>79</v>
      </c>
      <c r="S1013">
        <f t="shared" si="45"/>
        <v>455</v>
      </c>
      <c r="T1013" t="s">
        <v>6498</v>
      </c>
      <c r="U1013">
        <f t="shared" si="46"/>
        <v>0</v>
      </c>
      <c r="V1013">
        <f t="shared" si="47"/>
        <v>0</v>
      </c>
    </row>
    <row r="1014" spans="1:22" x14ac:dyDescent="0.25">
      <c r="A1014" s="3" t="s">
        <v>1029</v>
      </c>
      <c r="B1014" s="3" t="s">
        <v>4258</v>
      </c>
      <c r="C1014" s="3">
        <v>755</v>
      </c>
      <c r="D1014" s="3">
        <v>251</v>
      </c>
      <c r="E1014" s="3">
        <v>154</v>
      </c>
      <c r="F1014">
        <v>10</v>
      </c>
      <c r="G1014">
        <v>0</v>
      </c>
      <c r="H1014">
        <v>4</v>
      </c>
      <c r="I1014">
        <v>9</v>
      </c>
      <c r="J1014">
        <v>5225</v>
      </c>
      <c r="K1014">
        <v>400</v>
      </c>
      <c r="L1014">
        <v>300</v>
      </c>
      <c r="M1014">
        <v>20</v>
      </c>
      <c r="N1014">
        <v>20</v>
      </c>
      <c r="O1014">
        <v>45</v>
      </c>
      <c r="P1014">
        <v>74</v>
      </c>
      <c r="Q1014">
        <v>130</v>
      </c>
      <c r="R1014">
        <v>51</v>
      </c>
      <c r="S1014">
        <f t="shared" si="45"/>
        <v>255</v>
      </c>
      <c r="T1014" t="s">
        <v>6499</v>
      </c>
      <c r="U1014">
        <f t="shared" si="46"/>
        <v>1</v>
      </c>
      <c r="V1014">
        <f t="shared" si="47"/>
        <v>5225</v>
      </c>
    </row>
    <row r="1015" spans="1:22" x14ac:dyDescent="0.25">
      <c r="A1015" s="3" t="s">
        <v>1030</v>
      </c>
      <c r="B1015" s="3" t="s">
        <v>4259</v>
      </c>
      <c r="C1015" s="3">
        <v>3399</v>
      </c>
      <c r="D1015" s="3">
        <v>333</v>
      </c>
      <c r="E1015" s="3">
        <v>219</v>
      </c>
      <c r="F1015">
        <v>10</v>
      </c>
      <c r="G1015">
        <v>0</v>
      </c>
      <c r="H1015">
        <v>10</v>
      </c>
      <c r="I1015">
        <v>0</v>
      </c>
      <c r="J1015">
        <v>3866</v>
      </c>
      <c r="K1015">
        <v>1390</v>
      </c>
      <c r="L1015">
        <v>1060</v>
      </c>
      <c r="M1015">
        <v>45</v>
      </c>
      <c r="N1015">
        <v>25</v>
      </c>
      <c r="O1015">
        <v>85</v>
      </c>
      <c r="P1015">
        <v>67</v>
      </c>
      <c r="Q1015">
        <v>134</v>
      </c>
      <c r="R1015">
        <v>794</v>
      </c>
      <c r="S1015">
        <f t="shared" si="45"/>
        <v>995</v>
      </c>
      <c r="T1015" t="s">
        <v>6498</v>
      </c>
      <c r="U1015">
        <f t="shared" si="46"/>
        <v>0</v>
      </c>
      <c r="V1015">
        <f t="shared" si="47"/>
        <v>0</v>
      </c>
    </row>
    <row r="1016" spans="1:22" x14ac:dyDescent="0.25">
      <c r="A1016" s="3" t="s">
        <v>1031</v>
      </c>
      <c r="B1016" s="3" t="s">
        <v>4260</v>
      </c>
      <c r="C1016" s="3">
        <v>4127</v>
      </c>
      <c r="D1016" s="3">
        <v>358</v>
      </c>
      <c r="E1016" s="3">
        <v>202</v>
      </c>
      <c r="F1016">
        <v>0</v>
      </c>
      <c r="G1016">
        <v>6</v>
      </c>
      <c r="H1016">
        <v>7</v>
      </c>
      <c r="I1016">
        <v>14</v>
      </c>
      <c r="J1016">
        <v>4200</v>
      </c>
      <c r="K1016">
        <v>1625</v>
      </c>
      <c r="L1016">
        <v>1370</v>
      </c>
      <c r="M1016">
        <v>70</v>
      </c>
      <c r="N1016">
        <v>55</v>
      </c>
      <c r="O1016">
        <v>90</v>
      </c>
      <c r="P1016">
        <v>86</v>
      </c>
      <c r="Q1016">
        <v>404</v>
      </c>
      <c r="R1016">
        <v>732</v>
      </c>
      <c r="S1016">
        <f t="shared" si="45"/>
        <v>1222</v>
      </c>
      <c r="T1016" t="s">
        <v>6497</v>
      </c>
      <c r="U1016">
        <f t="shared" si="46"/>
        <v>0</v>
      </c>
      <c r="V1016">
        <f t="shared" si="47"/>
        <v>0</v>
      </c>
    </row>
    <row r="1017" spans="1:22" x14ac:dyDescent="0.25">
      <c r="A1017" s="3" t="s">
        <v>1032</v>
      </c>
      <c r="B1017" s="3" t="s">
        <v>4261</v>
      </c>
      <c r="C1017" s="3">
        <v>3733</v>
      </c>
      <c r="D1017" s="3">
        <v>157</v>
      </c>
      <c r="E1017" s="3">
        <v>69</v>
      </c>
      <c r="F1017">
        <v>8</v>
      </c>
      <c r="G1017">
        <v>7</v>
      </c>
      <c r="H1017">
        <v>31</v>
      </c>
      <c r="I1017">
        <v>14</v>
      </c>
      <c r="J1017">
        <v>3976</v>
      </c>
      <c r="K1017">
        <v>1510</v>
      </c>
      <c r="L1017">
        <v>1230</v>
      </c>
      <c r="M1017">
        <v>50</v>
      </c>
      <c r="N1017">
        <v>35</v>
      </c>
      <c r="O1017">
        <v>75</v>
      </c>
      <c r="P1017">
        <v>87</v>
      </c>
      <c r="Q1017">
        <v>213</v>
      </c>
      <c r="R1017">
        <v>811</v>
      </c>
      <c r="S1017">
        <f t="shared" si="45"/>
        <v>1111</v>
      </c>
      <c r="T1017" t="s">
        <v>6497</v>
      </c>
      <c r="U1017">
        <f t="shared" si="46"/>
        <v>0</v>
      </c>
      <c r="V1017">
        <f t="shared" si="47"/>
        <v>0</v>
      </c>
    </row>
    <row r="1018" spans="1:22" x14ac:dyDescent="0.25">
      <c r="A1018" s="3" t="s">
        <v>1033</v>
      </c>
      <c r="B1018" s="3" t="s">
        <v>4262</v>
      </c>
      <c r="C1018" s="3">
        <v>3142</v>
      </c>
      <c r="D1018" s="3">
        <v>215</v>
      </c>
      <c r="E1018" s="3">
        <v>86</v>
      </c>
      <c r="F1018">
        <v>0</v>
      </c>
      <c r="G1018">
        <v>13</v>
      </c>
      <c r="H1018">
        <v>16</v>
      </c>
      <c r="I1018">
        <v>56</v>
      </c>
      <c r="J1018">
        <v>3193</v>
      </c>
      <c r="K1018">
        <v>1405</v>
      </c>
      <c r="L1018">
        <v>980</v>
      </c>
      <c r="M1018">
        <v>30</v>
      </c>
      <c r="N1018">
        <v>40</v>
      </c>
      <c r="O1018">
        <v>90</v>
      </c>
      <c r="P1018">
        <v>132</v>
      </c>
      <c r="Q1018">
        <v>217</v>
      </c>
      <c r="R1018">
        <v>538</v>
      </c>
      <c r="S1018">
        <f t="shared" si="45"/>
        <v>887</v>
      </c>
      <c r="T1018" t="s">
        <v>6498</v>
      </c>
      <c r="U1018">
        <f t="shared" si="46"/>
        <v>0</v>
      </c>
      <c r="V1018">
        <f t="shared" si="47"/>
        <v>0</v>
      </c>
    </row>
    <row r="1019" spans="1:22" x14ac:dyDescent="0.25">
      <c r="A1019" s="3" t="s">
        <v>1034</v>
      </c>
      <c r="B1019" s="3" t="s">
        <v>4263</v>
      </c>
      <c r="C1019" s="3">
        <v>4401</v>
      </c>
      <c r="D1019" s="3">
        <v>2156</v>
      </c>
      <c r="E1019" s="3">
        <v>1234</v>
      </c>
      <c r="F1019">
        <v>104</v>
      </c>
      <c r="G1019">
        <v>115</v>
      </c>
      <c r="H1019">
        <v>92</v>
      </c>
      <c r="I1019">
        <v>18</v>
      </c>
      <c r="J1019">
        <v>4401</v>
      </c>
      <c r="K1019">
        <v>1500</v>
      </c>
      <c r="L1019">
        <v>670</v>
      </c>
      <c r="M1019">
        <v>130</v>
      </c>
      <c r="N1019">
        <v>105</v>
      </c>
      <c r="O1019">
        <v>95</v>
      </c>
      <c r="P1019">
        <v>122</v>
      </c>
      <c r="Q1019">
        <v>224</v>
      </c>
      <c r="R1019">
        <v>232</v>
      </c>
      <c r="S1019">
        <f t="shared" si="45"/>
        <v>578</v>
      </c>
      <c r="T1019" t="s">
        <v>6499</v>
      </c>
      <c r="U1019">
        <f t="shared" si="46"/>
        <v>1</v>
      </c>
      <c r="V1019">
        <f t="shared" si="47"/>
        <v>4401</v>
      </c>
    </row>
    <row r="1020" spans="1:22" x14ac:dyDescent="0.25">
      <c r="A1020" s="3" t="s">
        <v>1035</v>
      </c>
      <c r="B1020" s="3" t="s">
        <v>4264</v>
      </c>
      <c r="C1020" s="3">
        <v>4144</v>
      </c>
      <c r="D1020" s="3">
        <v>2340</v>
      </c>
      <c r="E1020" s="3">
        <v>2017</v>
      </c>
      <c r="F1020">
        <v>99</v>
      </c>
      <c r="G1020">
        <v>71</v>
      </c>
      <c r="H1020">
        <v>77</v>
      </c>
      <c r="I1020">
        <v>15</v>
      </c>
      <c r="J1020">
        <v>4521</v>
      </c>
      <c r="K1020">
        <v>1655</v>
      </c>
      <c r="L1020">
        <v>635</v>
      </c>
      <c r="M1020">
        <v>40</v>
      </c>
      <c r="N1020">
        <v>60</v>
      </c>
      <c r="O1020">
        <v>15</v>
      </c>
      <c r="P1020">
        <v>82</v>
      </c>
      <c r="Q1020">
        <v>48</v>
      </c>
      <c r="R1020">
        <v>455</v>
      </c>
      <c r="S1020">
        <f t="shared" si="45"/>
        <v>585</v>
      </c>
      <c r="T1020" t="s">
        <v>6499</v>
      </c>
      <c r="U1020">
        <f t="shared" si="46"/>
        <v>1</v>
      </c>
      <c r="V1020">
        <f t="shared" si="47"/>
        <v>4521</v>
      </c>
    </row>
    <row r="1021" spans="1:22" x14ac:dyDescent="0.25">
      <c r="A1021" s="3" t="s">
        <v>1036</v>
      </c>
      <c r="B1021" s="3" t="s">
        <v>4265</v>
      </c>
      <c r="C1021" s="3">
        <v>4817</v>
      </c>
      <c r="D1021" s="3">
        <v>1816</v>
      </c>
      <c r="E1021" s="3">
        <v>1241</v>
      </c>
      <c r="F1021">
        <v>10</v>
      </c>
      <c r="G1021">
        <v>15</v>
      </c>
      <c r="H1021">
        <v>81</v>
      </c>
      <c r="I1021">
        <v>26</v>
      </c>
      <c r="J1021">
        <v>5273</v>
      </c>
      <c r="K1021">
        <v>2625</v>
      </c>
      <c r="L1021">
        <v>1105</v>
      </c>
      <c r="M1021">
        <v>85</v>
      </c>
      <c r="N1021">
        <v>100</v>
      </c>
      <c r="O1021">
        <v>65</v>
      </c>
      <c r="P1021">
        <v>148</v>
      </c>
      <c r="Q1021">
        <v>86</v>
      </c>
      <c r="R1021">
        <v>159</v>
      </c>
      <c r="S1021">
        <f t="shared" si="45"/>
        <v>393</v>
      </c>
      <c r="T1021" t="s">
        <v>6499</v>
      </c>
      <c r="U1021">
        <f t="shared" si="46"/>
        <v>1</v>
      </c>
      <c r="V1021">
        <f t="shared" si="47"/>
        <v>5273</v>
      </c>
    </row>
    <row r="1022" spans="1:22" x14ac:dyDescent="0.25">
      <c r="A1022" s="3" t="s">
        <v>1037</v>
      </c>
      <c r="B1022" s="3" t="s">
        <v>4266</v>
      </c>
      <c r="C1022" s="3">
        <v>4023</v>
      </c>
      <c r="D1022" s="3">
        <v>1053</v>
      </c>
      <c r="E1022" s="3">
        <v>737</v>
      </c>
      <c r="F1022">
        <v>34</v>
      </c>
      <c r="G1022">
        <v>0</v>
      </c>
      <c r="H1022">
        <v>0</v>
      </c>
      <c r="I1022">
        <v>55</v>
      </c>
      <c r="J1022">
        <v>4119</v>
      </c>
      <c r="K1022">
        <v>1930</v>
      </c>
      <c r="L1022">
        <v>855</v>
      </c>
      <c r="M1022">
        <v>115</v>
      </c>
      <c r="N1022">
        <v>50</v>
      </c>
      <c r="O1022">
        <v>100</v>
      </c>
      <c r="P1022">
        <v>98</v>
      </c>
      <c r="Q1022">
        <v>130</v>
      </c>
      <c r="R1022">
        <v>236</v>
      </c>
      <c r="S1022">
        <f t="shared" si="45"/>
        <v>464</v>
      </c>
      <c r="T1022" t="s">
        <v>6498</v>
      </c>
      <c r="U1022">
        <f t="shared" si="46"/>
        <v>0</v>
      </c>
      <c r="V1022">
        <f t="shared" si="47"/>
        <v>0</v>
      </c>
    </row>
    <row r="1023" spans="1:22" x14ac:dyDescent="0.25">
      <c r="A1023" s="3" t="s">
        <v>1038</v>
      </c>
      <c r="B1023" s="3" t="s">
        <v>4267</v>
      </c>
      <c r="C1023" s="3">
        <v>3101</v>
      </c>
      <c r="D1023" s="3">
        <v>825</v>
      </c>
      <c r="E1023" s="3">
        <v>306</v>
      </c>
      <c r="F1023">
        <v>16</v>
      </c>
      <c r="G1023">
        <v>109</v>
      </c>
      <c r="H1023">
        <v>25</v>
      </c>
      <c r="I1023">
        <v>24</v>
      </c>
      <c r="J1023">
        <v>3110</v>
      </c>
      <c r="K1023">
        <v>1045</v>
      </c>
      <c r="L1023">
        <v>800</v>
      </c>
      <c r="M1023">
        <v>100</v>
      </c>
      <c r="N1023">
        <v>95</v>
      </c>
      <c r="O1023">
        <v>125</v>
      </c>
      <c r="P1023">
        <v>77</v>
      </c>
      <c r="Q1023">
        <v>274</v>
      </c>
      <c r="R1023">
        <v>472</v>
      </c>
      <c r="S1023">
        <f t="shared" si="45"/>
        <v>823</v>
      </c>
      <c r="T1023" t="s">
        <v>6499</v>
      </c>
      <c r="U1023">
        <f t="shared" si="46"/>
        <v>1</v>
      </c>
      <c r="V1023">
        <f t="shared" si="47"/>
        <v>3110</v>
      </c>
    </row>
    <row r="1024" spans="1:22" x14ac:dyDescent="0.25">
      <c r="A1024" s="3" t="s">
        <v>1039</v>
      </c>
      <c r="B1024" s="3" t="s">
        <v>4268</v>
      </c>
      <c r="C1024" s="3">
        <v>3741</v>
      </c>
      <c r="D1024" s="3">
        <v>571</v>
      </c>
      <c r="E1024" s="3">
        <v>229</v>
      </c>
      <c r="F1024">
        <v>12</v>
      </c>
      <c r="G1024">
        <v>9</v>
      </c>
      <c r="H1024">
        <v>36</v>
      </c>
      <c r="I1024">
        <v>28</v>
      </c>
      <c r="J1024">
        <v>3792</v>
      </c>
      <c r="K1024">
        <v>1165</v>
      </c>
      <c r="L1024">
        <v>795</v>
      </c>
      <c r="M1024">
        <v>65</v>
      </c>
      <c r="N1024">
        <v>40</v>
      </c>
      <c r="O1024">
        <v>110</v>
      </c>
      <c r="P1024">
        <v>113</v>
      </c>
      <c r="Q1024">
        <v>225</v>
      </c>
      <c r="R1024">
        <v>442</v>
      </c>
      <c r="S1024">
        <f t="shared" si="45"/>
        <v>780</v>
      </c>
      <c r="T1024" t="s">
        <v>6498</v>
      </c>
      <c r="U1024">
        <f t="shared" si="46"/>
        <v>0</v>
      </c>
      <c r="V1024">
        <f t="shared" si="47"/>
        <v>0</v>
      </c>
    </row>
    <row r="1025" spans="1:22" x14ac:dyDescent="0.25">
      <c r="A1025" s="3" t="s">
        <v>1040</v>
      </c>
      <c r="B1025" s="3" t="s">
        <v>4269</v>
      </c>
      <c r="C1025" s="3">
        <v>2369</v>
      </c>
      <c r="D1025" s="3">
        <v>515</v>
      </c>
      <c r="E1025" s="3">
        <v>386</v>
      </c>
      <c r="F1025">
        <v>39</v>
      </c>
      <c r="G1025">
        <v>77</v>
      </c>
      <c r="H1025">
        <v>18</v>
      </c>
      <c r="I1025">
        <v>9</v>
      </c>
      <c r="J1025">
        <v>2660</v>
      </c>
      <c r="K1025">
        <v>1035</v>
      </c>
      <c r="L1025">
        <v>540</v>
      </c>
      <c r="M1025">
        <v>4</v>
      </c>
      <c r="N1025">
        <v>40</v>
      </c>
      <c r="O1025">
        <v>15</v>
      </c>
      <c r="P1025">
        <v>29</v>
      </c>
      <c r="Q1025">
        <v>34</v>
      </c>
      <c r="R1025">
        <v>436</v>
      </c>
      <c r="S1025">
        <f t="shared" si="45"/>
        <v>499</v>
      </c>
      <c r="T1025" t="s">
        <v>6498</v>
      </c>
      <c r="U1025">
        <f t="shared" si="46"/>
        <v>0</v>
      </c>
      <c r="V1025">
        <f t="shared" si="47"/>
        <v>0</v>
      </c>
    </row>
    <row r="1026" spans="1:22" x14ac:dyDescent="0.25">
      <c r="A1026" s="3" t="s">
        <v>1041</v>
      </c>
      <c r="B1026" s="3" t="s">
        <v>4270</v>
      </c>
      <c r="C1026" s="3">
        <v>2834</v>
      </c>
      <c r="D1026" s="3">
        <v>323</v>
      </c>
      <c r="E1026" s="3">
        <v>109</v>
      </c>
      <c r="F1026">
        <v>17</v>
      </c>
      <c r="G1026">
        <v>9</v>
      </c>
      <c r="H1026">
        <v>9</v>
      </c>
      <c r="I1026">
        <v>28</v>
      </c>
      <c r="J1026">
        <v>2846</v>
      </c>
      <c r="K1026">
        <v>1325</v>
      </c>
      <c r="L1026">
        <v>780</v>
      </c>
      <c r="M1026">
        <v>20</v>
      </c>
      <c r="N1026">
        <v>10</v>
      </c>
      <c r="O1026">
        <v>75</v>
      </c>
      <c r="P1026">
        <v>16</v>
      </c>
      <c r="Q1026">
        <v>30</v>
      </c>
      <c r="R1026">
        <v>477</v>
      </c>
      <c r="S1026">
        <f t="shared" si="45"/>
        <v>523</v>
      </c>
      <c r="T1026" t="s">
        <v>6497</v>
      </c>
      <c r="U1026">
        <f t="shared" si="46"/>
        <v>0</v>
      </c>
      <c r="V1026">
        <f t="shared" si="47"/>
        <v>0</v>
      </c>
    </row>
    <row r="1027" spans="1:22" x14ac:dyDescent="0.25">
      <c r="A1027" s="3" t="s">
        <v>270</v>
      </c>
      <c r="B1027" s="3" t="s">
        <v>3499</v>
      </c>
      <c r="C1027" s="3">
        <v>6763</v>
      </c>
      <c r="D1027" s="3">
        <v>2072</v>
      </c>
      <c r="E1027" s="3">
        <v>1188</v>
      </c>
      <c r="F1027">
        <v>34</v>
      </c>
      <c r="G1027">
        <v>427</v>
      </c>
      <c r="H1027">
        <v>216</v>
      </c>
      <c r="I1027">
        <v>162</v>
      </c>
      <c r="J1027">
        <v>8204</v>
      </c>
      <c r="K1027">
        <v>4380</v>
      </c>
      <c r="L1027">
        <v>695</v>
      </c>
      <c r="M1027">
        <v>25</v>
      </c>
      <c r="N1027">
        <v>0</v>
      </c>
      <c r="O1027">
        <v>55</v>
      </c>
      <c r="P1027">
        <v>27</v>
      </c>
      <c r="Q1027">
        <v>0</v>
      </c>
      <c r="R1027">
        <v>49</v>
      </c>
      <c r="S1027">
        <f t="shared" ref="S1027:S1090" si="48">SUM(P1027:R1027)</f>
        <v>76</v>
      </c>
      <c r="T1027" t="s">
        <v>6498</v>
      </c>
      <c r="U1027">
        <f t="shared" ref="U1027:U1090" si="49">IF(T1027="High Revitalization Impact Area",1,0)</f>
        <v>0</v>
      </c>
      <c r="V1027">
        <f t="shared" ref="V1027:V1090" si="50">IF(U1027=1,J1027,0)</f>
        <v>0</v>
      </c>
    </row>
    <row r="1028" spans="1:22" x14ac:dyDescent="0.25">
      <c r="A1028" s="3" t="s">
        <v>1042</v>
      </c>
      <c r="B1028" s="3" t="s">
        <v>4271</v>
      </c>
      <c r="C1028" s="3">
        <v>5092</v>
      </c>
      <c r="D1028" s="3">
        <v>760</v>
      </c>
      <c r="E1028" s="3">
        <v>407</v>
      </c>
      <c r="F1028">
        <v>53</v>
      </c>
      <c r="G1028">
        <v>23</v>
      </c>
      <c r="H1028">
        <v>13</v>
      </c>
      <c r="I1028">
        <v>41</v>
      </c>
      <c r="J1028">
        <v>5112</v>
      </c>
      <c r="K1028">
        <v>2710</v>
      </c>
      <c r="L1028">
        <v>1280</v>
      </c>
      <c r="M1028">
        <v>35</v>
      </c>
      <c r="N1028">
        <v>70</v>
      </c>
      <c r="O1028">
        <v>55</v>
      </c>
      <c r="P1028">
        <v>225</v>
      </c>
      <c r="Q1028">
        <v>77</v>
      </c>
      <c r="R1028">
        <v>778</v>
      </c>
      <c r="S1028">
        <f t="shared" si="48"/>
        <v>1080</v>
      </c>
      <c r="T1028" t="s">
        <v>6497</v>
      </c>
      <c r="U1028">
        <f t="shared" si="49"/>
        <v>0</v>
      </c>
      <c r="V1028">
        <f t="shared" si="50"/>
        <v>0</v>
      </c>
    </row>
    <row r="1029" spans="1:22" x14ac:dyDescent="0.25">
      <c r="A1029" s="3" t="s">
        <v>1043</v>
      </c>
      <c r="B1029" s="3" t="s">
        <v>4272</v>
      </c>
      <c r="C1029" s="3">
        <v>4305</v>
      </c>
      <c r="D1029" s="3">
        <v>736</v>
      </c>
      <c r="E1029" s="3">
        <v>319</v>
      </c>
      <c r="F1029">
        <v>5</v>
      </c>
      <c r="G1029">
        <v>42</v>
      </c>
      <c r="H1029">
        <v>77</v>
      </c>
      <c r="I1029">
        <v>14</v>
      </c>
      <c r="J1029">
        <v>4349</v>
      </c>
      <c r="K1029">
        <v>2030</v>
      </c>
      <c r="L1029">
        <v>810</v>
      </c>
      <c r="M1029">
        <v>15</v>
      </c>
      <c r="N1029">
        <v>95</v>
      </c>
      <c r="O1029">
        <v>95</v>
      </c>
      <c r="P1029">
        <v>122</v>
      </c>
      <c r="Q1029">
        <v>40</v>
      </c>
      <c r="R1029">
        <v>577</v>
      </c>
      <c r="S1029">
        <f t="shared" si="48"/>
        <v>739</v>
      </c>
      <c r="T1029" t="s">
        <v>6498</v>
      </c>
      <c r="U1029">
        <f t="shared" si="49"/>
        <v>0</v>
      </c>
      <c r="V1029">
        <f t="shared" si="50"/>
        <v>0</v>
      </c>
    </row>
    <row r="1030" spans="1:22" x14ac:dyDescent="0.25">
      <c r="A1030" s="3" t="s">
        <v>1044</v>
      </c>
      <c r="B1030" s="3" t="s">
        <v>4273</v>
      </c>
      <c r="C1030" s="3">
        <v>6428</v>
      </c>
      <c r="D1030" s="3">
        <v>2584</v>
      </c>
      <c r="E1030" s="3">
        <v>555</v>
      </c>
      <c r="F1030">
        <v>24</v>
      </c>
      <c r="G1030">
        <v>56</v>
      </c>
      <c r="H1030">
        <v>40</v>
      </c>
      <c r="I1030">
        <v>107</v>
      </c>
      <c r="J1030">
        <v>6428</v>
      </c>
      <c r="K1030">
        <v>2565</v>
      </c>
      <c r="L1030">
        <v>1045</v>
      </c>
      <c r="M1030">
        <v>35</v>
      </c>
      <c r="N1030">
        <v>115</v>
      </c>
      <c r="O1030">
        <v>75</v>
      </c>
      <c r="P1030">
        <v>177</v>
      </c>
      <c r="Q1030">
        <v>200</v>
      </c>
      <c r="R1030">
        <v>551</v>
      </c>
      <c r="S1030">
        <f t="shared" si="48"/>
        <v>928</v>
      </c>
      <c r="T1030" t="s">
        <v>6499</v>
      </c>
      <c r="U1030">
        <f t="shared" si="49"/>
        <v>1</v>
      </c>
      <c r="V1030">
        <f t="shared" si="50"/>
        <v>6428</v>
      </c>
    </row>
    <row r="1031" spans="1:22" x14ac:dyDescent="0.25">
      <c r="A1031" s="3" t="s">
        <v>1045</v>
      </c>
      <c r="B1031" s="3" t="s">
        <v>4274</v>
      </c>
      <c r="C1031" s="3">
        <v>4329</v>
      </c>
      <c r="D1031" s="3">
        <v>1219</v>
      </c>
      <c r="E1031" s="3">
        <v>613</v>
      </c>
      <c r="F1031">
        <v>0</v>
      </c>
      <c r="G1031">
        <v>92</v>
      </c>
      <c r="H1031">
        <v>27</v>
      </c>
      <c r="I1031">
        <v>18</v>
      </c>
      <c r="J1031">
        <v>4429</v>
      </c>
      <c r="K1031">
        <v>1475</v>
      </c>
      <c r="L1031">
        <v>1055</v>
      </c>
      <c r="M1031">
        <v>60</v>
      </c>
      <c r="N1031">
        <v>75</v>
      </c>
      <c r="O1031">
        <v>105</v>
      </c>
      <c r="P1031">
        <v>166</v>
      </c>
      <c r="Q1031">
        <v>776</v>
      </c>
      <c r="R1031">
        <v>50</v>
      </c>
      <c r="S1031">
        <f t="shared" si="48"/>
        <v>992</v>
      </c>
      <c r="T1031" t="s">
        <v>6499</v>
      </c>
      <c r="U1031">
        <f t="shared" si="49"/>
        <v>1</v>
      </c>
      <c r="V1031">
        <f t="shared" si="50"/>
        <v>4429</v>
      </c>
    </row>
    <row r="1032" spans="1:22" x14ac:dyDescent="0.25">
      <c r="A1032" s="3" t="s">
        <v>1046</v>
      </c>
      <c r="B1032" s="3" t="s">
        <v>4275</v>
      </c>
      <c r="C1032" s="3">
        <v>2994</v>
      </c>
      <c r="D1032" s="3">
        <v>425</v>
      </c>
      <c r="E1032" s="3">
        <v>149</v>
      </c>
      <c r="F1032">
        <v>1</v>
      </c>
      <c r="G1032">
        <v>25</v>
      </c>
      <c r="H1032">
        <v>25</v>
      </c>
      <c r="I1032">
        <v>0</v>
      </c>
      <c r="J1032">
        <v>3087</v>
      </c>
      <c r="K1032">
        <v>1135</v>
      </c>
      <c r="L1032">
        <v>740</v>
      </c>
      <c r="M1032">
        <v>35</v>
      </c>
      <c r="N1032">
        <v>60</v>
      </c>
      <c r="O1032">
        <v>65</v>
      </c>
      <c r="P1032">
        <v>109</v>
      </c>
      <c r="Q1032">
        <v>409</v>
      </c>
      <c r="R1032">
        <v>190</v>
      </c>
      <c r="S1032">
        <f t="shared" si="48"/>
        <v>708</v>
      </c>
      <c r="T1032" t="s">
        <v>6499</v>
      </c>
      <c r="U1032">
        <f t="shared" si="49"/>
        <v>1</v>
      </c>
      <c r="V1032">
        <f t="shared" si="50"/>
        <v>3087</v>
      </c>
    </row>
    <row r="1033" spans="1:22" x14ac:dyDescent="0.25">
      <c r="A1033" s="3" t="s">
        <v>1047</v>
      </c>
      <c r="B1033" s="3" t="s">
        <v>4276</v>
      </c>
      <c r="C1033" s="3">
        <v>5481</v>
      </c>
      <c r="D1033" s="3">
        <v>381</v>
      </c>
      <c r="E1033" s="3">
        <v>148</v>
      </c>
      <c r="F1033">
        <v>0</v>
      </c>
      <c r="G1033">
        <v>1</v>
      </c>
      <c r="H1033">
        <v>23</v>
      </c>
      <c r="I1033">
        <v>64</v>
      </c>
      <c r="J1033">
        <v>5481</v>
      </c>
      <c r="K1033">
        <v>1995</v>
      </c>
      <c r="L1033">
        <v>1780</v>
      </c>
      <c r="M1033">
        <v>130</v>
      </c>
      <c r="N1033">
        <v>70</v>
      </c>
      <c r="O1033">
        <v>175</v>
      </c>
      <c r="P1033">
        <v>444</v>
      </c>
      <c r="Q1033">
        <v>937</v>
      </c>
      <c r="R1033">
        <v>220</v>
      </c>
      <c r="S1033">
        <f t="shared" si="48"/>
        <v>1601</v>
      </c>
      <c r="T1033" t="s">
        <v>6497</v>
      </c>
      <c r="U1033">
        <f t="shared" si="49"/>
        <v>0</v>
      </c>
      <c r="V1033">
        <f t="shared" si="50"/>
        <v>0</v>
      </c>
    </row>
    <row r="1034" spans="1:22" x14ac:dyDescent="0.25">
      <c r="A1034" s="3" t="s">
        <v>1048</v>
      </c>
      <c r="B1034" s="3" t="s">
        <v>4277</v>
      </c>
      <c r="C1034" s="3">
        <v>5144</v>
      </c>
      <c r="D1034" s="3">
        <v>1029</v>
      </c>
      <c r="E1034" s="3">
        <v>214</v>
      </c>
      <c r="F1034">
        <v>43</v>
      </c>
      <c r="G1034">
        <v>12</v>
      </c>
      <c r="H1034">
        <v>77</v>
      </c>
      <c r="I1034">
        <v>34</v>
      </c>
      <c r="J1034">
        <v>5268</v>
      </c>
      <c r="K1034">
        <v>1845</v>
      </c>
      <c r="L1034">
        <v>1585</v>
      </c>
      <c r="M1034">
        <v>150</v>
      </c>
      <c r="N1034">
        <v>265</v>
      </c>
      <c r="O1034">
        <v>275</v>
      </c>
      <c r="P1034">
        <v>412</v>
      </c>
      <c r="Q1034">
        <v>872</v>
      </c>
      <c r="R1034">
        <v>193</v>
      </c>
      <c r="S1034">
        <f t="shared" si="48"/>
        <v>1477</v>
      </c>
      <c r="T1034" t="s">
        <v>6497</v>
      </c>
      <c r="U1034">
        <f t="shared" si="49"/>
        <v>0</v>
      </c>
      <c r="V1034">
        <f t="shared" si="50"/>
        <v>0</v>
      </c>
    </row>
    <row r="1035" spans="1:22" x14ac:dyDescent="0.25">
      <c r="A1035" s="3" t="s">
        <v>1049</v>
      </c>
      <c r="B1035" s="3" t="s">
        <v>4278</v>
      </c>
      <c r="C1035" s="3">
        <v>5210</v>
      </c>
      <c r="D1035" s="3">
        <v>1646</v>
      </c>
      <c r="E1035" s="3">
        <v>335</v>
      </c>
      <c r="F1035">
        <v>12</v>
      </c>
      <c r="G1035">
        <v>187</v>
      </c>
      <c r="H1035">
        <v>120</v>
      </c>
      <c r="I1035">
        <v>135</v>
      </c>
      <c r="J1035">
        <v>5490</v>
      </c>
      <c r="K1035">
        <v>1865</v>
      </c>
      <c r="L1035">
        <v>1375</v>
      </c>
      <c r="M1035">
        <v>180</v>
      </c>
      <c r="N1035">
        <v>120</v>
      </c>
      <c r="O1035">
        <v>285</v>
      </c>
      <c r="P1035">
        <v>465</v>
      </c>
      <c r="Q1035">
        <v>642</v>
      </c>
      <c r="R1035">
        <v>144</v>
      </c>
      <c r="S1035">
        <f t="shared" si="48"/>
        <v>1251</v>
      </c>
      <c r="T1035" t="s">
        <v>6499</v>
      </c>
      <c r="U1035">
        <f t="shared" si="49"/>
        <v>1</v>
      </c>
      <c r="V1035">
        <f t="shared" si="50"/>
        <v>5490</v>
      </c>
    </row>
    <row r="1036" spans="1:22" x14ac:dyDescent="0.25">
      <c r="A1036" s="3" t="s">
        <v>1050</v>
      </c>
      <c r="B1036" s="3" t="s">
        <v>4279</v>
      </c>
      <c r="C1036" s="3">
        <v>4386</v>
      </c>
      <c r="D1036" s="3">
        <v>1264</v>
      </c>
      <c r="E1036" s="3">
        <v>523</v>
      </c>
      <c r="F1036">
        <v>65</v>
      </c>
      <c r="G1036">
        <v>0</v>
      </c>
      <c r="H1036">
        <v>38</v>
      </c>
      <c r="I1036">
        <v>100</v>
      </c>
      <c r="J1036">
        <v>4386</v>
      </c>
      <c r="K1036">
        <v>1845</v>
      </c>
      <c r="L1036">
        <v>1000</v>
      </c>
      <c r="M1036">
        <v>100</v>
      </c>
      <c r="N1036">
        <v>100</v>
      </c>
      <c r="O1036">
        <v>175</v>
      </c>
      <c r="P1036">
        <v>258</v>
      </c>
      <c r="Q1036">
        <v>393</v>
      </c>
      <c r="R1036">
        <v>134</v>
      </c>
      <c r="S1036">
        <f t="shared" si="48"/>
        <v>785</v>
      </c>
      <c r="T1036" t="s">
        <v>6499</v>
      </c>
      <c r="U1036">
        <f t="shared" si="49"/>
        <v>1</v>
      </c>
      <c r="V1036">
        <f t="shared" si="50"/>
        <v>4386</v>
      </c>
    </row>
    <row r="1037" spans="1:22" x14ac:dyDescent="0.25">
      <c r="A1037" s="3" t="s">
        <v>1051</v>
      </c>
      <c r="B1037" s="3" t="s">
        <v>4280</v>
      </c>
      <c r="C1037" s="3">
        <v>4981</v>
      </c>
      <c r="D1037" s="3">
        <v>1660</v>
      </c>
      <c r="E1037" s="3">
        <v>652</v>
      </c>
      <c r="F1037">
        <v>8</v>
      </c>
      <c r="G1037">
        <v>85</v>
      </c>
      <c r="H1037">
        <v>77</v>
      </c>
      <c r="I1037">
        <v>55</v>
      </c>
      <c r="J1037">
        <v>4981</v>
      </c>
      <c r="K1037">
        <v>1855</v>
      </c>
      <c r="L1037">
        <v>970</v>
      </c>
      <c r="M1037">
        <v>145</v>
      </c>
      <c r="N1037">
        <v>135</v>
      </c>
      <c r="O1037">
        <v>240</v>
      </c>
      <c r="P1037">
        <v>245</v>
      </c>
      <c r="Q1037">
        <v>221</v>
      </c>
      <c r="R1037">
        <v>360</v>
      </c>
      <c r="S1037">
        <f t="shared" si="48"/>
        <v>826</v>
      </c>
      <c r="T1037" t="s">
        <v>6499</v>
      </c>
      <c r="U1037">
        <f t="shared" si="49"/>
        <v>1</v>
      </c>
      <c r="V1037">
        <f t="shared" si="50"/>
        <v>4981</v>
      </c>
    </row>
    <row r="1038" spans="1:22" x14ac:dyDescent="0.25">
      <c r="A1038" s="3" t="s">
        <v>1052</v>
      </c>
      <c r="B1038" s="3" t="s">
        <v>4281</v>
      </c>
      <c r="C1038" s="3">
        <v>3604</v>
      </c>
      <c r="D1038" s="3">
        <v>981</v>
      </c>
      <c r="E1038" s="3">
        <v>210</v>
      </c>
      <c r="F1038">
        <v>29</v>
      </c>
      <c r="G1038">
        <v>33</v>
      </c>
      <c r="H1038">
        <v>24</v>
      </c>
      <c r="I1038">
        <v>21</v>
      </c>
      <c r="J1038">
        <v>3801</v>
      </c>
      <c r="K1038">
        <v>1475</v>
      </c>
      <c r="L1038">
        <v>665</v>
      </c>
      <c r="M1038">
        <v>65</v>
      </c>
      <c r="N1038">
        <v>65</v>
      </c>
      <c r="O1038">
        <v>80</v>
      </c>
      <c r="P1038">
        <v>144</v>
      </c>
      <c r="Q1038">
        <v>149</v>
      </c>
      <c r="R1038">
        <v>144</v>
      </c>
      <c r="S1038">
        <f t="shared" si="48"/>
        <v>437</v>
      </c>
      <c r="T1038" t="s">
        <v>6499</v>
      </c>
      <c r="U1038">
        <f t="shared" si="49"/>
        <v>1</v>
      </c>
      <c r="V1038">
        <f t="shared" si="50"/>
        <v>3801</v>
      </c>
    </row>
    <row r="1039" spans="1:22" x14ac:dyDescent="0.25">
      <c r="A1039" s="3" t="s">
        <v>1053</v>
      </c>
      <c r="B1039" s="3" t="s">
        <v>4282</v>
      </c>
      <c r="C1039" s="3">
        <v>5242</v>
      </c>
      <c r="D1039" s="3">
        <v>851</v>
      </c>
      <c r="E1039" s="3">
        <v>405</v>
      </c>
      <c r="F1039">
        <v>2</v>
      </c>
      <c r="G1039">
        <v>49</v>
      </c>
      <c r="H1039">
        <v>7</v>
      </c>
      <c r="I1039">
        <v>28</v>
      </c>
      <c r="J1039">
        <v>5242</v>
      </c>
      <c r="K1039">
        <v>1700</v>
      </c>
      <c r="L1039">
        <v>1380</v>
      </c>
      <c r="M1039">
        <v>60</v>
      </c>
      <c r="N1039">
        <v>175</v>
      </c>
      <c r="O1039">
        <v>195</v>
      </c>
      <c r="P1039">
        <v>131</v>
      </c>
      <c r="Q1039">
        <v>311</v>
      </c>
      <c r="R1039">
        <v>911</v>
      </c>
      <c r="S1039">
        <f t="shared" si="48"/>
        <v>1353</v>
      </c>
      <c r="T1039" t="s">
        <v>6497</v>
      </c>
      <c r="U1039">
        <f t="shared" si="49"/>
        <v>0</v>
      </c>
      <c r="V1039">
        <f t="shared" si="50"/>
        <v>0</v>
      </c>
    </row>
    <row r="1040" spans="1:22" x14ac:dyDescent="0.25">
      <c r="A1040" s="3" t="s">
        <v>1054</v>
      </c>
      <c r="B1040" s="3" t="s">
        <v>4283</v>
      </c>
      <c r="C1040" s="3">
        <v>6375</v>
      </c>
      <c r="D1040" s="3">
        <v>2134</v>
      </c>
      <c r="E1040" s="3">
        <v>435</v>
      </c>
      <c r="F1040">
        <v>50</v>
      </c>
      <c r="G1040">
        <v>0</v>
      </c>
      <c r="H1040">
        <v>207</v>
      </c>
      <c r="I1040">
        <v>159</v>
      </c>
      <c r="J1040">
        <v>6375</v>
      </c>
      <c r="K1040">
        <v>2560</v>
      </c>
      <c r="L1040">
        <v>1630</v>
      </c>
      <c r="M1040">
        <v>220</v>
      </c>
      <c r="N1040">
        <v>150</v>
      </c>
      <c r="O1040">
        <v>255</v>
      </c>
      <c r="P1040">
        <v>324</v>
      </c>
      <c r="Q1040">
        <v>731</v>
      </c>
      <c r="R1040">
        <v>272</v>
      </c>
      <c r="S1040">
        <f t="shared" si="48"/>
        <v>1327</v>
      </c>
      <c r="T1040" t="s">
        <v>6499</v>
      </c>
      <c r="U1040">
        <f t="shared" si="49"/>
        <v>1</v>
      </c>
      <c r="V1040">
        <f t="shared" si="50"/>
        <v>6375</v>
      </c>
    </row>
    <row r="1041" spans="1:22" x14ac:dyDescent="0.25">
      <c r="A1041" s="3" t="s">
        <v>271</v>
      </c>
      <c r="B1041" s="3" t="s">
        <v>3500</v>
      </c>
      <c r="C1041" s="3">
        <v>4200</v>
      </c>
      <c r="D1041" s="3">
        <v>881</v>
      </c>
      <c r="E1041" s="3">
        <v>711</v>
      </c>
      <c r="F1041">
        <v>154</v>
      </c>
      <c r="G1041">
        <v>139</v>
      </c>
      <c r="H1041">
        <v>0</v>
      </c>
      <c r="I1041">
        <v>15</v>
      </c>
      <c r="J1041">
        <v>4200</v>
      </c>
      <c r="K1041">
        <v>2760</v>
      </c>
      <c r="L1041">
        <v>590</v>
      </c>
      <c r="M1041">
        <v>65</v>
      </c>
      <c r="N1041">
        <v>45</v>
      </c>
      <c r="O1041">
        <v>40</v>
      </c>
      <c r="P1041">
        <v>276</v>
      </c>
      <c r="Q1041">
        <v>17</v>
      </c>
      <c r="R1041">
        <v>56</v>
      </c>
      <c r="S1041">
        <f t="shared" si="48"/>
        <v>349</v>
      </c>
      <c r="T1041" t="s">
        <v>6498</v>
      </c>
      <c r="U1041">
        <f t="shared" si="49"/>
        <v>0</v>
      </c>
      <c r="V1041">
        <f t="shared" si="50"/>
        <v>0</v>
      </c>
    </row>
    <row r="1042" spans="1:22" x14ac:dyDescent="0.25">
      <c r="A1042" s="3" t="s">
        <v>1055</v>
      </c>
      <c r="B1042" s="3" t="s">
        <v>4284</v>
      </c>
      <c r="C1042" s="3">
        <v>4069</v>
      </c>
      <c r="D1042" s="3">
        <v>638</v>
      </c>
      <c r="E1042" s="3">
        <v>266</v>
      </c>
      <c r="F1042">
        <v>23</v>
      </c>
      <c r="G1042">
        <v>30</v>
      </c>
      <c r="H1042">
        <v>43</v>
      </c>
      <c r="I1042">
        <v>43</v>
      </c>
      <c r="J1042">
        <v>4069</v>
      </c>
      <c r="K1042">
        <v>1640</v>
      </c>
      <c r="L1042">
        <v>1555</v>
      </c>
      <c r="M1042">
        <v>145</v>
      </c>
      <c r="N1042">
        <v>200</v>
      </c>
      <c r="O1042">
        <v>160</v>
      </c>
      <c r="P1042">
        <v>275</v>
      </c>
      <c r="Q1042">
        <v>976</v>
      </c>
      <c r="R1042">
        <v>119</v>
      </c>
      <c r="S1042">
        <f t="shared" si="48"/>
        <v>1370</v>
      </c>
      <c r="T1042" t="s">
        <v>6498</v>
      </c>
      <c r="U1042">
        <f t="shared" si="49"/>
        <v>0</v>
      </c>
      <c r="V1042">
        <f t="shared" si="50"/>
        <v>0</v>
      </c>
    </row>
    <row r="1043" spans="1:22" x14ac:dyDescent="0.25">
      <c r="A1043" s="3" t="s">
        <v>1056</v>
      </c>
      <c r="B1043" s="3" t="s">
        <v>4285</v>
      </c>
      <c r="C1043" s="3">
        <v>6152</v>
      </c>
      <c r="D1043" s="3">
        <v>2029</v>
      </c>
      <c r="E1043" s="3">
        <v>658</v>
      </c>
      <c r="F1043">
        <v>39</v>
      </c>
      <c r="G1043">
        <v>42</v>
      </c>
      <c r="H1043">
        <v>103</v>
      </c>
      <c r="I1043">
        <v>50</v>
      </c>
      <c r="J1043">
        <v>6152</v>
      </c>
      <c r="K1043">
        <v>2470</v>
      </c>
      <c r="L1043">
        <v>1240</v>
      </c>
      <c r="M1043">
        <v>185</v>
      </c>
      <c r="N1043">
        <v>255</v>
      </c>
      <c r="O1043">
        <v>195</v>
      </c>
      <c r="P1043">
        <v>439</v>
      </c>
      <c r="Q1043">
        <v>399</v>
      </c>
      <c r="R1043">
        <v>278</v>
      </c>
      <c r="S1043">
        <f t="shared" si="48"/>
        <v>1116</v>
      </c>
      <c r="T1043" t="s">
        <v>6499</v>
      </c>
      <c r="U1043">
        <f t="shared" si="49"/>
        <v>1</v>
      </c>
      <c r="V1043">
        <f t="shared" si="50"/>
        <v>6152</v>
      </c>
    </row>
    <row r="1044" spans="1:22" x14ac:dyDescent="0.25">
      <c r="A1044" s="3" t="s">
        <v>1057</v>
      </c>
      <c r="B1044" s="3" t="s">
        <v>4286</v>
      </c>
      <c r="C1044" s="3">
        <v>4957</v>
      </c>
      <c r="D1044" s="3">
        <v>1229</v>
      </c>
      <c r="E1044" s="3">
        <v>483</v>
      </c>
      <c r="F1044">
        <v>37</v>
      </c>
      <c r="G1044">
        <v>12</v>
      </c>
      <c r="H1044">
        <v>13</v>
      </c>
      <c r="I1044">
        <v>26</v>
      </c>
      <c r="J1044">
        <v>4957</v>
      </c>
      <c r="K1044">
        <v>1760</v>
      </c>
      <c r="L1044">
        <v>1435</v>
      </c>
      <c r="M1044">
        <v>135</v>
      </c>
      <c r="N1044">
        <v>130</v>
      </c>
      <c r="O1044">
        <v>245</v>
      </c>
      <c r="P1044">
        <v>354</v>
      </c>
      <c r="Q1044">
        <v>930</v>
      </c>
      <c r="R1044">
        <v>158</v>
      </c>
      <c r="S1044">
        <f t="shared" si="48"/>
        <v>1442</v>
      </c>
      <c r="T1044" t="s">
        <v>6498</v>
      </c>
      <c r="U1044">
        <f t="shared" si="49"/>
        <v>0</v>
      </c>
      <c r="V1044">
        <f t="shared" si="50"/>
        <v>0</v>
      </c>
    </row>
    <row r="1045" spans="1:22" x14ac:dyDescent="0.25">
      <c r="A1045" s="3" t="s">
        <v>1058</v>
      </c>
      <c r="B1045" s="3" t="s">
        <v>4287</v>
      </c>
      <c r="C1045" s="3">
        <v>4510</v>
      </c>
      <c r="D1045" s="3">
        <v>1263</v>
      </c>
      <c r="E1045" s="3">
        <v>470</v>
      </c>
      <c r="F1045">
        <v>3</v>
      </c>
      <c r="G1045">
        <v>21</v>
      </c>
      <c r="H1045">
        <v>21</v>
      </c>
      <c r="I1045">
        <v>76</v>
      </c>
      <c r="J1045">
        <v>4510</v>
      </c>
      <c r="K1045">
        <v>1435</v>
      </c>
      <c r="L1045">
        <v>1170</v>
      </c>
      <c r="M1045">
        <v>115</v>
      </c>
      <c r="N1045">
        <v>120</v>
      </c>
      <c r="O1045">
        <v>205</v>
      </c>
      <c r="P1045">
        <v>303</v>
      </c>
      <c r="Q1045">
        <v>723</v>
      </c>
      <c r="R1045">
        <v>14</v>
      </c>
      <c r="S1045">
        <f t="shared" si="48"/>
        <v>1040</v>
      </c>
      <c r="T1045" t="s">
        <v>6499</v>
      </c>
      <c r="U1045">
        <f t="shared" si="49"/>
        <v>1</v>
      </c>
      <c r="V1045">
        <f t="shared" si="50"/>
        <v>4510</v>
      </c>
    </row>
    <row r="1046" spans="1:22" x14ac:dyDescent="0.25">
      <c r="A1046" s="3" t="s">
        <v>1059</v>
      </c>
      <c r="B1046" s="3" t="s">
        <v>4288</v>
      </c>
      <c r="C1046" s="3">
        <v>4154</v>
      </c>
      <c r="D1046" s="3">
        <v>2365</v>
      </c>
      <c r="E1046" s="3">
        <v>1207</v>
      </c>
      <c r="F1046">
        <v>47</v>
      </c>
      <c r="G1046">
        <v>35</v>
      </c>
      <c r="H1046">
        <v>29</v>
      </c>
      <c r="I1046">
        <v>32</v>
      </c>
      <c r="J1046">
        <v>4154</v>
      </c>
      <c r="K1046">
        <v>1085</v>
      </c>
      <c r="L1046">
        <v>440</v>
      </c>
      <c r="M1046">
        <v>50</v>
      </c>
      <c r="N1046">
        <v>50</v>
      </c>
      <c r="O1046">
        <v>170</v>
      </c>
      <c r="P1046">
        <v>83</v>
      </c>
      <c r="Q1046">
        <v>353</v>
      </c>
      <c r="R1046">
        <v>0</v>
      </c>
      <c r="S1046">
        <f t="shared" si="48"/>
        <v>436</v>
      </c>
      <c r="T1046" t="s">
        <v>6499</v>
      </c>
      <c r="U1046">
        <f t="shared" si="49"/>
        <v>1</v>
      </c>
      <c r="V1046">
        <f t="shared" si="50"/>
        <v>4154</v>
      </c>
    </row>
    <row r="1047" spans="1:22" x14ac:dyDescent="0.25">
      <c r="A1047" s="3" t="s">
        <v>1060</v>
      </c>
      <c r="B1047" s="3" t="s">
        <v>4289</v>
      </c>
      <c r="C1047" s="3">
        <v>4477</v>
      </c>
      <c r="D1047" s="3">
        <v>1199</v>
      </c>
      <c r="E1047" s="3">
        <v>351</v>
      </c>
      <c r="F1047">
        <v>38</v>
      </c>
      <c r="G1047">
        <v>18</v>
      </c>
      <c r="H1047">
        <v>70</v>
      </c>
      <c r="I1047">
        <v>121</v>
      </c>
      <c r="J1047">
        <v>4490</v>
      </c>
      <c r="K1047">
        <v>1740</v>
      </c>
      <c r="L1047">
        <v>1325</v>
      </c>
      <c r="M1047">
        <v>115</v>
      </c>
      <c r="N1047">
        <v>115</v>
      </c>
      <c r="O1047">
        <v>295</v>
      </c>
      <c r="P1047">
        <v>140</v>
      </c>
      <c r="Q1047">
        <v>776</v>
      </c>
      <c r="R1047">
        <v>170</v>
      </c>
      <c r="S1047">
        <f t="shared" si="48"/>
        <v>1086</v>
      </c>
      <c r="T1047" t="s">
        <v>6499</v>
      </c>
      <c r="U1047">
        <f t="shared" si="49"/>
        <v>1</v>
      </c>
      <c r="V1047">
        <f t="shared" si="50"/>
        <v>4490</v>
      </c>
    </row>
    <row r="1048" spans="1:22" x14ac:dyDescent="0.25">
      <c r="A1048" s="3" t="s">
        <v>1061</v>
      </c>
      <c r="B1048" s="3" t="s">
        <v>4290</v>
      </c>
      <c r="C1048" s="3">
        <v>4158</v>
      </c>
      <c r="D1048" s="3">
        <v>798</v>
      </c>
      <c r="E1048" s="3">
        <v>234</v>
      </c>
      <c r="F1048">
        <v>9</v>
      </c>
      <c r="G1048">
        <v>19</v>
      </c>
      <c r="H1048">
        <v>19</v>
      </c>
      <c r="I1048">
        <v>0</v>
      </c>
      <c r="J1048">
        <v>4158</v>
      </c>
      <c r="K1048">
        <v>1475</v>
      </c>
      <c r="L1048">
        <v>1145</v>
      </c>
      <c r="M1048">
        <v>100</v>
      </c>
      <c r="N1048">
        <v>90</v>
      </c>
      <c r="O1048">
        <v>240</v>
      </c>
      <c r="P1048">
        <v>227</v>
      </c>
      <c r="Q1048">
        <v>761</v>
      </c>
      <c r="R1048">
        <v>74</v>
      </c>
      <c r="S1048">
        <f t="shared" si="48"/>
        <v>1062</v>
      </c>
      <c r="T1048" t="s">
        <v>6499</v>
      </c>
      <c r="U1048">
        <f t="shared" si="49"/>
        <v>1</v>
      </c>
      <c r="V1048">
        <f t="shared" si="50"/>
        <v>4158</v>
      </c>
    </row>
    <row r="1049" spans="1:22" x14ac:dyDescent="0.25">
      <c r="A1049" s="3" t="s">
        <v>1062</v>
      </c>
      <c r="B1049" s="3" t="s">
        <v>4291</v>
      </c>
      <c r="C1049" s="3">
        <v>6441</v>
      </c>
      <c r="D1049" s="3">
        <v>1519</v>
      </c>
      <c r="E1049" s="3">
        <v>421</v>
      </c>
      <c r="F1049">
        <v>33</v>
      </c>
      <c r="G1049">
        <v>37</v>
      </c>
      <c r="H1049">
        <v>55</v>
      </c>
      <c r="I1049">
        <v>121</v>
      </c>
      <c r="J1049">
        <v>6441</v>
      </c>
      <c r="K1049">
        <v>2025</v>
      </c>
      <c r="L1049">
        <v>1680</v>
      </c>
      <c r="M1049">
        <v>150</v>
      </c>
      <c r="N1049">
        <v>120</v>
      </c>
      <c r="O1049">
        <v>365</v>
      </c>
      <c r="P1049">
        <v>369</v>
      </c>
      <c r="Q1049">
        <v>1098</v>
      </c>
      <c r="R1049">
        <v>193</v>
      </c>
      <c r="S1049">
        <f t="shared" si="48"/>
        <v>1660</v>
      </c>
      <c r="T1049" t="s">
        <v>6499</v>
      </c>
      <c r="U1049">
        <f t="shared" si="49"/>
        <v>1</v>
      </c>
      <c r="V1049">
        <f t="shared" si="50"/>
        <v>6441</v>
      </c>
    </row>
    <row r="1050" spans="1:22" x14ac:dyDescent="0.25">
      <c r="A1050" s="3" t="s">
        <v>1063</v>
      </c>
      <c r="B1050" s="3" t="s">
        <v>4292</v>
      </c>
      <c r="C1050" s="3">
        <v>6356</v>
      </c>
      <c r="D1050" s="3">
        <v>2355</v>
      </c>
      <c r="E1050" s="3">
        <v>1433</v>
      </c>
      <c r="F1050">
        <v>85</v>
      </c>
      <c r="G1050">
        <v>83</v>
      </c>
      <c r="H1050">
        <v>163</v>
      </c>
      <c r="I1050">
        <v>0</v>
      </c>
      <c r="J1050">
        <v>6373</v>
      </c>
      <c r="K1050">
        <v>2310</v>
      </c>
      <c r="L1050">
        <v>1295</v>
      </c>
      <c r="M1050">
        <v>110</v>
      </c>
      <c r="N1050">
        <v>200</v>
      </c>
      <c r="O1050">
        <v>320</v>
      </c>
      <c r="P1050">
        <v>704</v>
      </c>
      <c r="Q1050">
        <v>380</v>
      </c>
      <c r="R1050">
        <v>16</v>
      </c>
      <c r="S1050">
        <f t="shared" si="48"/>
        <v>1100</v>
      </c>
      <c r="T1050" t="s">
        <v>6499</v>
      </c>
      <c r="U1050">
        <f t="shared" si="49"/>
        <v>1</v>
      </c>
      <c r="V1050">
        <f t="shared" si="50"/>
        <v>6373</v>
      </c>
    </row>
    <row r="1051" spans="1:22" x14ac:dyDescent="0.25">
      <c r="A1051" s="3" t="s">
        <v>1064</v>
      </c>
      <c r="B1051" s="3" t="s">
        <v>4293</v>
      </c>
      <c r="C1051" s="3">
        <v>3870</v>
      </c>
      <c r="D1051" s="3">
        <v>1727</v>
      </c>
      <c r="E1051" s="3">
        <v>778</v>
      </c>
      <c r="F1051">
        <v>36</v>
      </c>
      <c r="G1051">
        <v>0</v>
      </c>
      <c r="H1051">
        <v>0</v>
      </c>
      <c r="I1051">
        <v>0</v>
      </c>
      <c r="J1051">
        <v>3870</v>
      </c>
      <c r="K1051">
        <v>1205</v>
      </c>
      <c r="L1051">
        <v>460</v>
      </c>
      <c r="M1051">
        <v>40</v>
      </c>
      <c r="N1051">
        <v>0</v>
      </c>
      <c r="O1051">
        <v>75</v>
      </c>
      <c r="P1051">
        <v>88</v>
      </c>
      <c r="Q1051">
        <v>281</v>
      </c>
      <c r="R1051">
        <v>0</v>
      </c>
      <c r="S1051">
        <f t="shared" si="48"/>
        <v>369</v>
      </c>
      <c r="T1051" t="s">
        <v>6499</v>
      </c>
      <c r="U1051">
        <f t="shared" si="49"/>
        <v>1</v>
      </c>
      <c r="V1051">
        <f t="shared" si="50"/>
        <v>3870</v>
      </c>
    </row>
    <row r="1052" spans="1:22" x14ac:dyDescent="0.25">
      <c r="A1052" s="3" t="s">
        <v>1065</v>
      </c>
      <c r="B1052" s="3" t="s">
        <v>4294</v>
      </c>
      <c r="C1052" s="3">
        <v>5274</v>
      </c>
      <c r="D1052" s="3">
        <v>1826</v>
      </c>
      <c r="E1052" s="3">
        <v>867</v>
      </c>
      <c r="F1052">
        <v>19</v>
      </c>
      <c r="G1052">
        <v>154</v>
      </c>
      <c r="H1052">
        <v>41</v>
      </c>
      <c r="I1052">
        <v>48</v>
      </c>
      <c r="J1052">
        <v>5274</v>
      </c>
      <c r="K1052">
        <v>1630</v>
      </c>
      <c r="L1052">
        <v>1130</v>
      </c>
      <c r="M1052">
        <v>115</v>
      </c>
      <c r="N1052">
        <v>125</v>
      </c>
      <c r="O1052">
        <v>235</v>
      </c>
      <c r="P1052">
        <v>376</v>
      </c>
      <c r="Q1052">
        <v>713</v>
      </c>
      <c r="R1052">
        <v>22</v>
      </c>
      <c r="S1052">
        <f t="shared" si="48"/>
        <v>1111</v>
      </c>
      <c r="T1052" t="s">
        <v>6499</v>
      </c>
      <c r="U1052">
        <f t="shared" si="49"/>
        <v>1</v>
      </c>
      <c r="V1052">
        <f t="shared" si="50"/>
        <v>5274</v>
      </c>
    </row>
    <row r="1053" spans="1:22" x14ac:dyDescent="0.25">
      <c r="A1053" s="3" t="s">
        <v>1066</v>
      </c>
      <c r="B1053" s="3" t="s">
        <v>4295</v>
      </c>
      <c r="C1053" s="3">
        <v>4909</v>
      </c>
      <c r="D1053" s="3">
        <v>1296</v>
      </c>
      <c r="E1053" s="3">
        <v>507</v>
      </c>
      <c r="F1053">
        <v>9</v>
      </c>
      <c r="G1053">
        <v>55</v>
      </c>
      <c r="H1053">
        <v>180</v>
      </c>
      <c r="I1053">
        <v>15</v>
      </c>
      <c r="J1053">
        <v>5130</v>
      </c>
      <c r="K1053">
        <v>1490</v>
      </c>
      <c r="L1053">
        <v>1235</v>
      </c>
      <c r="M1053">
        <v>140</v>
      </c>
      <c r="N1053">
        <v>105</v>
      </c>
      <c r="O1053">
        <v>225</v>
      </c>
      <c r="P1053">
        <v>174</v>
      </c>
      <c r="Q1053">
        <v>917</v>
      </c>
      <c r="R1053">
        <v>97</v>
      </c>
      <c r="S1053">
        <f t="shared" si="48"/>
        <v>1188</v>
      </c>
      <c r="T1053" t="s">
        <v>6499</v>
      </c>
      <c r="U1053">
        <f t="shared" si="49"/>
        <v>1</v>
      </c>
      <c r="V1053">
        <f t="shared" si="50"/>
        <v>5130</v>
      </c>
    </row>
    <row r="1054" spans="1:22" x14ac:dyDescent="0.25">
      <c r="A1054" s="3" t="s">
        <v>1067</v>
      </c>
      <c r="B1054" s="3" t="s">
        <v>4296</v>
      </c>
      <c r="C1054" s="3">
        <v>4986</v>
      </c>
      <c r="D1054" s="3">
        <v>399</v>
      </c>
      <c r="E1054" s="3">
        <v>236</v>
      </c>
      <c r="F1054">
        <v>6</v>
      </c>
      <c r="G1054">
        <v>9</v>
      </c>
      <c r="H1054">
        <v>0</v>
      </c>
      <c r="I1054">
        <v>0</v>
      </c>
      <c r="J1054">
        <v>5841</v>
      </c>
      <c r="K1054">
        <v>1870</v>
      </c>
      <c r="L1054">
        <v>1665</v>
      </c>
      <c r="M1054">
        <v>60</v>
      </c>
      <c r="N1054">
        <v>90</v>
      </c>
      <c r="O1054">
        <v>105</v>
      </c>
      <c r="P1054">
        <v>248</v>
      </c>
      <c r="Q1054">
        <v>625</v>
      </c>
      <c r="R1054">
        <v>681</v>
      </c>
      <c r="S1054">
        <f t="shared" si="48"/>
        <v>1554</v>
      </c>
      <c r="T1054" t="s">
        <v>6497</v>
      </c>
      <c r="U1054">
        <f t="shared" si="49"/>
        <v>0</v>
      </c>
      <c r="V1054">
        <f t="shared" si="50"/>
        <v>0</v>
      </c>
    </row>
    <row r="1055" spans="1:22" x14ac:dyDescent="0.25">
      <c r="A1055" s="3" t="s">
        <v>272</v>
      </c>
      <c r="B1055" s="3" t="s">
        <v>3501</v>
      </c>
      <c r="C1055" s="3">
        <v>4309</v>
      </c>
      <c r="D1055" s="3">
        <v>471</v>
      </c>
      <c r="E1055" s="3">
        <v>299</v>
      </c>
      <c r="F1055">
        <v>0</v>
      </c>
      <c r="G1055">
        <v>0</v>
      </c>
      <c r="H1055">
        <v>0</v>
      </c>
      <c r="I1055">
        <v>0</v>
      </c>
      <c r="J1055">
        <v>4711</v>
      </c>
      <c r="K1055">
        <v>2900</v>
      </c>
      <c r="L1055">
        <v>1310</v>
      </c>
      <c r="M1055">
        <v>15</v>
      </c>
      <c r="N1055">
        <v>85</v>
      </c>
      <c r="O1055">
        <v>60</v>
      </c>
      <c r="P1055">
        <v>453</v>
      </c>
      <c r="Q1055">
        <v>142</v>
      </c>
      <c r="R1055">
        <v>64</v>
      </c>
      <c r="S1055">
        <f t="shared" si="48"/>
        <v>659</v>
      </c>
      <c r="T1055" t="s">
        <v>6498</v>
      </c>
      <c r="U1055">
        <f t="shared" si="49"/>
        <v>0</v>
      </c>
      <c r="V1055">
        <f t="shared" si="50"/>
        <v>0</v>
      </c>
    </row>
    <row r="1056" spans="1:22" x14ac:dyDescent="0.25">
      <c r="A1056" s="3" t="s">
        <v>273</v>
      </c>
      <c r="B1056" s="3" t="s">
        <v>3502</v>
      </c>
      <c r="C1056" s="3">
        <v>2928</v>
      </c>
      <c r="D1056" s="3">
        <v>271</v>
      </c>
      <c r="E1056" s="3">
        <v>135</v>
      </c>
      <c r="F1056">
        <v>0</v>
      </c>
      <c r="G1056">
        <v>0</v>
      </c>
      <c r="H1056">
        <v>10</v>
      </c>
      <c r="I1056">
        <v>0</v>
      </c>
      <c r="J1056">
        <v>2928</v>
      </c>
      <c r="K1056">
        <v>1735</v>
      </c>
      <c r="L1056">
        <v>1330</v>
      </c>
      <c r="M1056">
        <v>30</v>
      </c>
      <c r="N1056">
        <v>40</v>
      </c>
      <c r="O1056">
        <v>95</v>
      </c>
      <c r="P1056">
        <v>678</v>
      </c>
      <c r="Q1056">
        <v>106</v>
      </c>
      <c r="R1056">
        <v>397</v>
      </c>
      <c r="S1056">
        <f t="shared" si="48"/>
        <v>1181</v>
      </c>
      <c r="T1056" t="s">
        <v>6498</v>
      </c>
      <c r="U1056">
        <f t="shared" si="49"/>
        <v>0</v>
      </c>
      <c r="V1056">
        <f t="shared" si="50"/>
        <v>0</v>
      </c>
    </row>
    <row r="1057" spans="1:22" x14ac:dyDescent="0.25">
      <c r="A1057" s="3" t="s">
        <v>1068</v>
      </c>
      <c r="B1057" s="3" t="s">
        <v>4297</v>
      </c>
      <c r="C1057" s="3">
        <v>5082</v>
      </c>
      <c r="D1057" s="3">
        <v>375</v>
      </c>
      <c r="E1057" s="3">
        <v>124</v>
      </c>
      <c r="F1057">
        <v>0</v>
      </c>
      <c r="G1057">
        <v>0</v>
      </c>
      <c r="H1057">
        <v>45</v>
      </c>
      <c r="I1057">
        <v>0</v>
      </c>
      <c r="J1057">
        <v>5129</v>
      </c>
      <c r="K1057">
        <v>2095</v>
      </c>
      <c r="L1057">
        <v>1865</v>
      </c>
      <c r="M1057">
        <v>45</v>
      </c>
      <c r="N1057">
        <v>105</v>
      </c>
      <c r="O1057">
        <v>65</v>
      </c>
      <c r="P1057">
        <v>461</v>
      </c>
      <c r="Q1057">
        <v>162</v>
      </c>
      <c r="R1057">
        <v>1044</v>
      </c>
      <c r="S1057">
        <f t="shared" si="48"/>
        <v>1667</v>
      </c>
      <c r="T1057" t="s">
        <v>6497</v>
      </c>
      <c r="U1057">
        <f t="shared" si="49"/>
        <v>0</v>
      </c>
      <c r="V1057">
        <f t="shared" si="50"/>
        <v>0</v>
      </c>
    </row>
    <row r="1058" spans="1:22" x14ac:dyDescent="0.25">
      <c r="A1058" s="3" t="s">
        <v>1069</v>
      </c>
      <c r="B1058" s="3" t="s">
        <v>4298</v>
      </c>
      <c r="C1058" s="3">
        <v>4712</v>
      </c>
      <c r="D1058" s="3">
        <v>626</v>
      </c>
      <c r="E1058" s="3">
        <v>440</v>
      </c>
      <c r="F1058">
        <v>48</v>
      </c>
      <c r="G1058">
        <v>34</v>
      </c>
      <c r="H1058">
        <v>11</v>
      </c>
      <c r="I1058">
        <v>13</v>
      </c>
      <c r="J1058">
        <v>4721</v>
      </c>
      <c r="K1058">
        <v>1535</v>
      </c>
      <c r="L1058">
        <v>1225</v>
      </c>
      <c r="M1058">
        <v>80</v>
      </c>
      <c r="N1058">
        <v>15</v>
      </c>
      <c r="O1058">
        <v>105</v>
      </c>
      <c r="P1058">
        <v>37</v>
      </c>
      <c r="Q1058">
        <v>74</v>
      </c>
      <c r="R1058">
        <v>1056</v>
      </c>
      <c r="S1058">
        <f t="shared" si="48"/>
        <v>1167</v>
      </c>
      <c r="T1058" t="s">
        <v>6498</v>
      </c>
      <c r="U1058">
        <f t="shared" si="49"/>
        <v>0</v>
      </c>
      <c r="V1058">
        <f t="shared" si="50"/>
        <v>0</v>
      </c>
    </row>
    <row r="1059" spans="1:22" x14ac:dyDescent="0.25">
      <c r="A1059" s="3" t="s">
        <v>1070</v>
      </c>
      <c r="B1059" s="3" t="s">
        <v>4299</v>
      </c>
      <c r="C1059" s="3">
        <v>3726</v>
      </c>
      <c r="D1059" s="3">
        <v>231</v>
      </c>
      <c r="E1059" s="3">
        <v>128</v>
      </c>
      <c r="F1059">
        <v>25</v>
      </c>
      <c r="G1059">
        <v>25</v>
      </c>
      <c r="H1059">
        <v>8</v>
      </c>
      <c r="I1059">
        <v>0</v>
      </c>
      <c r="J1059">
        <v>3790</v>
      </c>
      <c r="K1059">
        <v>1295</v>
      </c>
      <c r="L1059">
        <v>1165</v>
      </c>
      <c r="M1059">
        <v>0</v>
      </c>
      <c r="N1059">
        <v>45</v>
      </c>
      <c r="O1059">
        <v>20</v>
      </c>
      <c r="P1059">
        <v>62</v>
      </c>
      <c r="Q1059">
        <v>183</v>
      </c>
      <c r="R1059">
        <v>858</v>
      </c>
      <c r="S1059">
        <f t="shared" si="48"/>
        <v>1103</v>
      </c>
      <c r="T1059" t="s">
        <v>6497</v>
      </c>
      <c r="U1059">
        <f t="shared" si="49"/>
        <v>0</v>
      </c>
      <c r="V1059">
        <f t="shared" si="50"/>
        <v>0</v>
      </c>
    </row>
    <row r="1060" spans="1:22" x14ac:dyDescent="0.25">
      <c r="A1060" s="3" t="s">
        <v>1071</v>
      </c>
      <c r="B1060" s="3" t="s">
        <v>4300</v>
      </c>
      <c r="C1060" s="3">
        <v>4127</v>
      </c>
      <c r="D1060" s="3">
        <v>599</v>
      </c>
      <c r="E1060" s="3">
        <v>284</v>
      </c>
      <c r="F1060">
        <v>6</v>
      </c>
      <c r="G1060">
        <v>0</v>
      </c>
      <c r="H1060">
        <v>63</v>
      </c>
      <c r="I1060">
        <v>68</v>
      </c>
      <c r="J1060">
        <v>4153</v>
      </c>
      <c r="K1060">
        <v>2335</v>
      </c>
      <c r="L1060">
        <v>835</v>
      </c>
      <c r="M1060">
        <v>30</v>
      </c>
      <c r="N1060">
        <v>90</v>
      </c>
      <c r="O1060">
        <v>60</v>
      </c>
      <c r="P1060">
        <v>326</v>
      </c>
      <c r="Q1060">
        <v>85</v>
      </c>
      <c r="R1060">
        <v>257</v>
      </c>
      <c r="S1060">
        <f t="shared" si="48"/>
        <v>668</v>
      </c>
      <c r="T1060" t="s">
        <v>6498</v>
      </c>
      <c r="U1060">
        <f t="shared" si="49"/>
        <v>0</v>
      </c>
      <c r="V1060">
        <f t="shared" si="50"/>
        <v>0</v>
      </c>
    </row>
    <row r="1061" spans="1:22" x14ac:dyDescent="0.25">
      <c r="A1061" s="3" t="s">
        <v>1072</v>
      </c>
      <c r="B1061" s="3" t="s">
        <v>4301</v>
      </c>
      <c r="C1061" s="3">
        <v>2625</v>
      </c>
      <c r="D1061" s="3">
        <v>443</v>
      </c>
      <c r="E1061" s="3">
        <v>225</v>
      </c>
      <c r="F1061">
        <v>0</v>
      </c>
      <c r="G1061">
        <v>0</v>
      </c>
      <c r="H1061">
        <v>58</v>
      </c>
      <c r="I1061">
        <v>19</v>
      </c>
      <c r="J1061">
        <v>2790</v>
      </c>
      <c r="K1061">
        <v>975</v>
      </c>
      <c r="L1061">
        <v>750</v>
      </c>
      <c r="M1061">
        <v>50</v>
      </c>
      <c r="N1061">
        <v>40</v>
      </c>
      <c r="O1061">
        <v>45</v>
      </c>
      <c r="P1061">
        <v>59</v>
      </c>
      <c r="Q1061">
        <v>91</v>
      </c>
      <c r="R1061">
        <v>543</v>
      </c>
      <c r="S1061">
        <f t="shared" si="48"/>
        <v>693</v>
      </c>
      <c r="T1061" t="s">
        <v>6499</v>
      </c>
      <c r="U1061">
        <f t="shared" si="49"/>
        <v>1</v>
      </c>
      <c r="V1061">
        <f t="shared" si="50"/>
        <v>2790</v>
      </c>
    </row>
    <row r="1062" spans="1:22" x14ac:dyDescent="0.25">
      <c r="A1062" s="3" t="s">
        <v>1073</v>
      </c>
      <c r="B1062" s="3" t="s">
        <v>4302</v>
      </c>
      <c r="C1062" s="3">
        <v>3188</v>
      </c>
      <c r="D1062" s="3">
        <v>208</v>
      </c>
      <c r="E1062" s="3">
        <v>129</v>
      </c>
      <c r="F1062">
        <v>30</v>
      </c>
      <c r="G1062">
        <v>12</v>
      </c>
      <c r="H1062">
        <v>12</v>
      </c>
      <c r="I1062">
        <v>0</v>
      </c>
      <c r="J1062">
        <v>3188</v>
      </c>
      <c r="K1062">
        <v>1100</v>
      </c>
      <c r="L1062">
        <v>970</v>
      </c>
      <c r="M1062">
        <v>35</v>
      </c>
      <c r="N1062">
        <v>20</v>
      </c>
      <c r="O1062">
        <v>25</v>
      </c>
      <c r="P1062">
        <v>60</v>
      </c>
      <c r="Q1062">
        <v>43</v>
      </c>
      <c r="R1062">
        <v>849</v>
      </c>
      <c r="S1062">
        <f t="shared" si="48"/>
        <v>952</v>
      </c>
      <c r="T1062" t="s">
        <v>6497</v>
      </c>
      <c r="U1062">
        <f t="shared" si="49"/>
        <v>0</v>
      </c>
      <c r="V1062">
        <f t="shared" si="50"/>
        <v>0</v>
      </c>
    </row>
    <row r="1063" spans="1:22" x14ac:dyDescent="0.25">
      <c r="A1063" s="3" t="s">
        <v>1074</v>
      </c>
      <c r="B1063" s="3" t="s">
        <v>4303</v>
      </c>
      <c r="C1063" s="3">
        <v>3161</v>
      </c>
      <c r="D1063" s="3">
        <v>696</v>
      </c>
      <c r="E1063" s="3">
        <v>300</v>
      </c>
      <c r="F1063">
        <v>48</v>
      </c>
      <c r="G1063">
        <v>74</v>
      </c>
      <c r="H1063">
        <v>83</v>
      </c>
      <c r="I1063">
        <v>54</v>
      </c>
      <c r="J1063">
        <v>3173</v>
      </c>
      <c r="K1063">
        <v>1550</v>
      </c>
      <c r="L1063">
        <v>630</v>
      </c>
      <c r="M1063">
        <v>10</v>
      </c>
      <c r="N1063">
        <v>25</v>
      </c>
      <c r="O1063">
        <v>25</v>
      </c>
      <c r="P1063">
        <v>42</v>
      </c>
      <c r="Q1063">
        <v>17</v>
      </c>
      <c r="R1063">
        <v>560</v>
      </c>
      <c r="S1063">
        <f t="shared" si="48"/>
        <v>619</v>
      </c>
      <c r="T1063" t="s">
        <v>6498</v>
      </c>
      <c r="U1063">
        <f t="shared" si="49"/>
        <v>0</v>
      </c>
      <c r="V1063">
        <f t="shared" si="50"/>
        <v>0</v>
      </c>
    </row>
    <row r="1064" spans="1:22" x14ac:dyDescent="0.25">
      <c r="A1064" s="3" t="s">
        <v>1075</v>
      </c>
      <c r="B1064" s="3" t="s">
        <v>4304</v>
      </c>
      <c r="C1064" s="3">
        <v>3266</v>
      </c>
      <c r="D1064" s="3">
        <v>686</v>
      </c>
      <c r="E1064" s="3">
        <v>390</v>
      </c>
      <c r="F1064">
        <v>11</v>
      </c>
      <c r="G1064">
        <v>113</v>
      </c>
      <c r="H1064">
        <v>31</v>
      </c>
      <c r="I1064">
        <v>32</v>
      </c>
      <c r="J1064">
        <v>3291</v>
      </c>
      <c r="K1064">
        <v>1760</v>
      </c>
      <c r="L1064">
        <v>615</v>
      </c>
      <c r="M1064">
        <v>15</v>
      </c>
      <c r="N1064">
        <v>25</v>
      </c>
      <c r="O1064">
        <v>45</v>
      </c>
      <c r="P1064">
        <v>125</v>
      </c>
      <c r="Q1064">
        <v>42</v>
      </c>
      <c r="R1064">
        <v>430</v>
      </c>
      <c r="S1064">
        <f t="shared" si="48"/>
        <v>597</v>
      </c>
      <c r="T1064" t="s">
        <v>6499</v>
      </c>
      <c r="U1064">
        <f t="shared" si="49"/>
        <v>1</v>
      </c>
      <c r="V1064">
        <f t="shared" si="50"/>
        <v>3291</v>
      </c>
    </row>
    <row r="1065" spans="1:22" x14ac:dyDescent="0.25">
      <c r="A1065" s="3" t="s">
        <v>1076</v>
      </c>
      <c r="B1065" s="3" t="s">
        <v>4305</v>
      </c>
      <c r="C1065" s="3">
        <v>3216</v>
      </c>
      <c r="D1065" s="3">
        <v>881</v>
      </c>
      <c r="E1065" s="3">
        <v>454</v>
      </c>
      <c r="F1065">
        <v>10</v>
      </c>
      <c r="G1065">
        <v>18</v>
      </c>
      <c r="H1065">
        <v>165</v>
      </c>
      <c r="I1065">
        <v>79</v>
      </c>
      <c r="J1065">
        <v>3285</v>
      </c>
      <c r="K1065">
        <v>1545</v>
      </c>
      <c r="L1065">
        <v>765</v>
      </c>
      <c r="M1065">
        <v>95</v>
      </c>
      <c r="N1065">
        <v>10</v>
      </c>
      <c r="O1065">
        <v>75</v>
      </c>
      <c r="P1065">
        <v>193</v>
      </c>
      <c r="Q1065">
        <v>28</v>
      </c>
      <c r="R1065">
        <v>500</v>
      </c>
      <c r="S1065">
        <f t="shared" si="48"/>
        <v>721</v>
      </c>
      <c r="T1065" t="s">
        <v>6499</v>
      </c>
      <c r="U1065">
        <f t="shared" si="49"/>
        <v>1</v>
      </c>
      <c r="V1065">
        <f t="shared" si="50"/>
        <v>3285</v>
      </c>
    </row>
    <row r="1066" spans="1:22" x14ac:dyDescent="0.25">
      <c r="A1066" s="3" t="s">
        <v>1077</v>
      </c>
      <c r="B1066" s="3" t="s">
        <v>4306</v>
      </c>
      <c r="C1066" s="3">
        <v>3367</v>
      </c>
      <c r="D1066" s="3">
        <v>748</v>
      </c>
      <c r="E1066" s="3">
        <v>399</v>
      </c>
      <c r="F1066">
        <v>22</v>
      </c>
      <c r="G1066">
        <v>44</v>
      </c>
      <c r="H1066">
        <v>51</v>
      </c>
      <c r="I1066">
        <v>66</v>
      </c>
      <c r="J1066">
        <v>3367</v>
      </c>
      <c r="K1066">
        <v>1790</v>
      </c>
      <c r="L1066">
        <v>725</v>
      </c>
      <c r="M1066">
        <v>30</v>
      </c>
      <c r="N1066">
        <v>95</v>
      </c>
      <c r="O1066">
        <v>40</v>
      </c>
      <c r="P1066">
        <v>256</v>
      </c>
      <c r="Q1066">
        <v>59</v>
      </c>
      <c r="R1066">
        <v>340</v>
      </c>
      <c r="S1066">
        <f t="shared" si="48"/>
        <v>655</v>
      </c>
      <c r="T1066" t="s">
        <v>6498</v>
      </c>
      <c r="U1066">
        <f t="shared" si="49"/>
        <v>0</v>
      </c>
      <c r="V1066">
        <f t="shared" si="50"/>
        <v>0</v>
      </c>
    </row>
    <row r="1067" spans="1:22" x14ac:dyDescent="0.25">
      <c r="A1067" s="3" t="s">
        <v>1078</v>
      </c>
      <c r="B1067" s="3" t="s">
        <v>4307</v>
      </c>
      <c r="C1067" s="3">
        <v>2538</v>
      </c>
      <c r="D1067" s="3">
        <v>542</v>
      </c>
      <c r="E1067" s="3">
        <v>259</v>
      </c>
      <c r="F1067">
        <v>0</v>
      </c>
      <c r="G1067">
        <v>16</v>
      </c>
      <c r="H1067">
        <v>60</v>
      </c>
      <c r="I1067">
        <v>22</v>
      </c>
      <c r="J1067">
        <v>2538</v>
      </c>
      <c r="K1067">
        <v>1295</v>
      </c>
      <c r="L1067">
        <v>525</v>
      </c>
      <c r="M1067">
        <v>35</v>
      </c>
      <c r="N1067">
        <v>30</v>
      </c>
      <c r="O1067">
        <v>40</v>
      </c>
      <c r="P1067">
        <v>140</v>
      </c>
      <c r="Q1067">
        <v>35</v>
      </c>
      <c r="R1067">
        <v>298</v>
      </c>
      <c r="S1067">
        <f t="shared" si="48"/>
        <v>473</v>
      </c>
      <c r="T1067" t="s">
        <v>6499</v>
      </c>
      <c r="U1067">
        <f t="shared" si="49"/>
        <v>1</v>
      </c>
      <c r="V1067">
        <f t="shared" si="50"/>
        <v>2538</v>
      </c>
    </row>
    <row r="1068" spans="1:22" x14ac:dyDescent="0.25">
      <c r="A1068" s="3" t="s">
        <v>1079</v>
      </c>
      <c r="B1068" s="3" t="s">
        <v>4308</v>
      </c>
      <c r="C1068" s="3">
        <v>4646</v>
      </c>
      <c r="D1068" s="3">
        <v>501</v>
      </c>
      <c r="E1068" s="3">
        <v>357</v>
      </c>
      <c r="F1068">
        <v>13</v>
      </c>
      <c r="G1068">
        <v>32</v>
      </c>
      <c r="H1068">
        <v>0</v>
      </c>
      <c r="I1068">
        <v>91</v>
      </c>
      <c r="J1068">
        <v>4670</v>
      </c>
      <c r="K1068">
        <v>1725</v>
      </c>
      <c r="L1068">
        <v>1320</v>
      </c>
      <c r="M1068">
        <v>105</v>
      </c>
      <c r="N1068">
        <v>30</v>
      </c>
      <c r="O1068">
        <v>90</v>
      </c>
      <c r="P1068">
        <v>70</v>
      </c>
      <c r="Q1068">
        <v>56</v>
      </c>
      <c r="R1068">
        <v>1276</v>
      </c>
      <c r="S1068">
        <f t="shared" si="48"/>
        <v>1402</v>
      </c>
      <c r="T1068" t="s">
        <v>6497</v>
      </c>
      <c r="U1068">
        <f t="shared" si="49"/>
        <v>0</v>
      </c>
      <c r="V1068">
        <f t="shared" si="50"/>
        <v>0</v>
      </c>
    </row>
    <row r="1069" spans="1:22" x14ac:dyDescent="0.25">
      <c r="A1069" s="3" t="s">
        <v>274</v>
      </c>
      <c r="B1069" s="3" t="s">
        <v>3503</v>
      </c>
      <c r="C1069" s="3">
        <v>5393</v>
      </c>
      <c r="D1069" s="3">
        <v>1039</v>
      </c>
      <c r="E1069" s="3">
        <v>715</v>
      </c>
      <c r="F1069">
        <v>76</v>
      </c>
      <c r="G1069">
        <v>0</v>
      </c>
      <c r="H1069">
        <v>0</v>
      </c>
      <c r="I1069">
        <v>35</v>
      </c>
      <c r="J1069">
        <v>5393</v>
      </c>
      <c r="K1069">
        <v>3410</v>
      </c>
      <c r="L1069">
        <v>2195</v>
      </c>
      <c r="M1069">
        <v>240</v>
      </c>
      <c r="N1069">
        <v>135</v>
      </c>
      <c r="O1069">
        <v>240</v>
      </c>
      <c r="P1069">
        <v>1147</v>
      </c>
      <c r="Q1069">
        <v>390</v>
      </c>
      <c r="R1069">
        <v>404</v>
      </c>
      <c r="S1069">
        <f t="shared" si="48"/>
        <v>1941</v>
      </c>
      <c r="T1069" t="s">
        <v>6498</v>
      </c>
      <c r="U1069">
        <f t="shared" si="49"/>
        <v>0</v>
      </c>
      <c r="V1069">
        <f t="shared" si="50"/>
        <v>0</v>
      </c>
    </row>
    <row r="1070" spans="1:22" x14ac:dyDescent="0.25">
      <c r="A1070" s="3" t="s">
        <v>1080</v>
      </c>
      <c r="B1070" s="3" t="s">
        <v>4309</v>
      </c>
      <c r="C1070" s="3">
        <v>4051</v>
      </c>
      <c r="D1070" s="3">
        <v>593</v>
      </c>
      <c r="E1070" s="3">
        <v>193</v>
      </c>
      <c r="F1070">
        <v>0</v>
      </c>
      <c r="G1070">
        <v>13</v>
      </c>
      <c r="H1070">
        <v>0</v>
      </c>
      <c r="I1070">
        <v>28</v>
      </c>
      <c r="J1070">
        <v>4051</v>
      </c>
      <c r="K1070">
        <v>1415</v>
      </c>
      <c r="L1070">
        <v>950</v>
      </c>
      <c r="M1070">
        <v>10</v>
      </c>
      <c r="N1070">
        <v>50</v>
      </c>
      <c r="O1070">
        <v>65</v>
      </c>
      <c r="P1070">
        <v>32</v>
      </c>
      <c r="Q1070">
        <v>17</v>
      </c>
      <c r="R1070">
        <v>857</v>
      </c>
      <c r="S1070">
        <f t="shared" si="48"/>
        <v>906</v>
      </c>
      <c r="T1070" t="s">
        <v>6497</v>
      </c>
      <c r="U1070">
        <f t="shared" si="49"/>
        <v>0</v>
      </c>
      <c r="V1070">
        <f t="shared" si="50"/>
        <v>0</v>
      </c>
    </row>
    <row r="1071" spans="1:22" x14ac:dyDescent="0.25">
      <c r="A1071" s="3" t="s">
        <v>1081</v>
      </c>
      <c r="B1071" s="3" t="s">
        <v>4310</v>
      </c>
      <c r="C1071" s="3">
        <v>4954</v>
      </c>
      <c r="D1071" s="3">
        <v>527</v>
      </c>
      <c r="E1071" s="3">
        <v>173</v>
      </c>
      <c r="F1071">
        <v>11</v>
      </c>
      <c r="G1071">
        <v>31</v>
      </c>
      <c r="H1071">
        <v>21</v>
      </c>
      <c r="I1071">
        <v>41</v>
      </c>
      <c r="J1071">
        <v>4954</v>
      </c>
      <c r="K1071">
        <v>1810</v>
      </c>
      <c r="L1071">
        <v>1120</v>
      </c>
      <c r="M1071">
        <v>60</v>
      </c>
      <c r="N1071">
        <v>40</v>
      </c>
      <c r="O1071">
        <v>65</v>
      </c>
      <c r="P1071">
        <v>87</v>
      </c>
      <c r="Q1071">
        <v>66</v>
      </c>
      <c r="R1071">
        <v>900</v>
      </c>
      <c r="S1071">
        <f t="shared" si="48"/>
        <v>1053</v>
      </c>
      <c r="T1071" t="s">
        <v>6497</v>
      </c>
      <c r="U1071">
        <f t="shared" si="49"/>
        <v>0</v>
      </c>
      <c r="V1071">
        <f t="shared" si="50"/>
        <v>0</v>
      </c>
    </row>
    <row r="1072" spans="1:22" x14ac:dyDescent="0.25">
      <c r="A1072" s="3" t="s">
        <v>1082</v>
      </c>
      <c r="B1072" s="3" t="s">
        <v>4311</v>
      </c>
      <c r="C1072" s="3">
        <v>4262</v>
      </c>
      <c r="D1072" s="3">
        <v>463</v>
      </c>
      <c r="E1072" s="3">
        <v>252</v>
      </c>
      <c r="F1072">
        <v>63</v>
      </c>
      <c r="G1072">
        <v>48</v>
      </c>
      <c r="H1072">
        <v>0</v>
      </c>
      <c r="I1072">
        <v>18</v>
      </c>
      <c r="J1072">
        <v>4262</v>
      </c>
      <c r="K1072">
        <v>1550</v>
      </c>
      <c r="L1072">
        <v>1080</v>
      </c>
      <c r="M1072">
        <v>15</v>
      </c>
      <c r="N1072">
        <v>40</v>
      </c>
      <c r="O1072">
        <v>60</v>
      </c>
      <c r="P1072">
        <v>20</v>
      </c>
      <c r="Q1072">
        <v>70</v>
      </c>
      <c r="R1072">
        <v>980</v>
      </c>
      <c r="S1072">
        <f t="shared" si="48"/>
        <v>1070</v>
      </c>
      <c r="T1072" t="s">
        <v>6497</v>
      </c>
      <c r="U1072">
        <f t="shared" si="49"/>
        <v>0</v>
      </c>
      <c r="V1072">
        <f t="shared" si="50"/>
        <v>0</v>
      </c>
    </row>
    <row r="1073" spans="1:22" x14ac:dyDescent="0.25">
      <c r="A1073" s="3" t="s">
        <v>1083</v>
      </c>
      <c r="B1073" s="3" t="s">
        <v>4312</v>
      </c>
      <c r="C1073" s="3">
        <v>3229</v>
      </c>
      <c r="D1073" s="3">
        <v>2014</v>
      </c>
      <c r="E1073" s="3">
        <v>815</v>
      </c>
      <c r="F1073">
        <v>0</v>
      </c>
      <c r="G1073">
        <v>23</v>
      </c>
      <c r="H1073">
        <v>33</v>
      </c>
      <c r="I1073">
        <v>25</v>
      </c>
      <c r="J1073">
        <v>3229</v>
      </c>
      <c r="K1073">
        <v>865</v>
      </c>
      <c r="L1073">
        <v>280</v>
      </c>
      <c r="M1073">
        <v>35</v>
      </c>
      <c r="N1073">
        <v>95</v>
      </c>
      <c r="O1073">
        <v>45</v>
      </c>
      <c r="P1073">
        <v>21</v>
      </c>
      <c r="Q1073">
        <v>34</v>
      </c>
      <c r="R1073">
        <v>172</v>
      </c>
      <c r="S1073">
        <f t="shared" si="48"/>
        <v>227</v>
      </c>
      <c r="T1073" t="s">
        <v>6499</v>
      </c>
      <c r="U1073">
        <f t="shared" si="49"/>
        <v>1</v>
      </c>
      <c r="V1073">
        <f t="shared" si="50"/>
        <v>3229</v>
      </c>
    </row>
    <row r="1074" spans="1:22" x14ac:dyDescent="0.25">
      <c r="A1074" s="3" t="s">
        <v>1084</v>
      </c>
      <c r="B1074" s="3" t="s">
        <v>4313</v>
      </c>
      <c r="C1074" s="3">
        <v>3050</v>
      </c>
      <c r="D1074" s="3">
        <v>1831</v>
      </c>
      <c r="E1074" s="3">
        <v>575</v>
      </c>
      <c r="F1074">
        <v>0</v>
      </c>
      <c r="G1074">
        <v>0</v>
      </c>
      <c r="H1074">
        <v>15</v>
      </c>
      <c r="I1074">
        <v>8</v>
      </c>
      <c r="J1074">
        <v>3057</v>
      </c>
      <c r="K1074">
        <v>875</v>
      </c>
      <c r="L1074">
        <v>330</v>
      </c>
      <c r="M1074">
        <v>70</v>
      </c>
      <c r="N1074">
        <v>25</v>
      </c>
      <c r="O1074">
        <v>95</v>
      </c>
      <c r="P1074">
        <v>36</v>
      </c>
      <c r="Q1074">
        <v>52</v>
      </c>
      <c r="R1074">
        <v>259</v>
      </c>
      <c r="S1074">
        <f t="shared" si="48"/>
        <v>347</v>
      </c>
      <c r="T1074" t="s">
        <v>6499</v>
      </c>
      <c r="U1074">
        <f t="shared" si="49"/>
        <v>1</v>
      </c>
      <c r="V1074">
        <f t="shared" si="50"/>
        <v>3057</v>
      </c>
    </row>
    <row r="1075" spans="1:22" x14ac:dyDescent="0.25">
      <c r="A1075" s="3" t="s">
        <v>1085</v>
      </c>
      <c r="B1075" s="3" t="s">
        <v>4314</v>
      </c>
      <c r="C1075" s="3">
        <v>7650</v>
      </c>
      <c r="D1075" s="3">
        <v>4089</v>
      </c>
      <c r="E1075" s="3">
        <v>1764</v>
      </c>
      <c r="F1075">
        <v>0</v>
      </c>
      <c r="G1075">
        <v>74</v>
      </c>
      <c r="H1075">
        <v>28</v>
      </c>
      <c r="I1075">
        <v>90</v>
      </c>
      <c r="J1075">
        <v>7660</v>
      </c>
      <c r="K1075">
        <v>1895</v>
      </c>
      <c r="L1075">
        <v>1005</v>
      </c>
      <c r="M1075">
        <v>155</v>
      </c>
      <c r="N1075">
        <v>105</v>
      </c>
      <c r="O1075">
        <v>280</v>
      </c>
      <c r="P1075">
        <v>63</v>
      </c>
      <c r="Q1075">
        <v>198</v>
      </c>
      <c r="R1075">
        <v>720</v>
      </c>
      <c r="S1075">
        <f t="shared" si="48"/>
        <v>981</v>
      </c>
      <c r="T1075" t="s">
        <v>6499</v>
      </c>
      <c r="U1075">
        <f t="shared" si="49"/>
        <v>1</v>
      </c>
      <c r="V1075">
        <f t="shared" si="50"/>
        <v>7660</v>
      </c>
    </row>
    <row r="1076" spans="1:22" x14ac:dyDescent="0.25">
      <c r="A1076" s="3" t="s">
        <v>1086</v>
      </c>
      <c r="B1076" s="3" t="s">
        <v>4315</v>
      </c>
      <c r="C1076" s="3">
        <v>6420</v>
      </c>
      <c r="D1076" s="3">
        <v>2418</v>
      </c>
      <c r="E1076" s="3">
        <v>464</v>
      </c>
      <c r="F1076">
        <v>22</v>
      </c>
      <c r="G1076">
        <v>45</v>
      </c>
      <c r="H1076">
        <v>35</v>
      </c>
      <c r="I1076">
        <v>32</v>
      </c>
      <c r="J1076">
        <v>6434</v>
      </c>
      <c r="K1076">
        <v>1850</v>
      </c>
      <c r="L1076">
        <v>850</v>
      </c>
      <c r="M1076">
        <v>25</v>
      </c>
      <c r="N1076">
        <v>105</v>
      </c>
      <c r="O1076">
        <v>160</v>
      </c>
      <c r="P1076">
        <v>147</v>
      </c>
      <c r="Q1076">
        <v>62</v>
      </c>
      <c r="R1076">
        <v>666</v>
      </c>
      <c r="S1076">
        <f t="shared" si="48"/>
        <v>875</v>
      </c>
      <c r="T1076" t="s">
        <v>6499</v>
      </c>
      <c r="U1076">
        <f t="shared" si="49"/>
        <v>1</v>
      </c>
      <c r="V1076">
        <f t="shared" si="50"/>
        <v>6434</v>
      </c>
    </row>
    <row r="1077" spans="1:22" x14ac:dyDescent="0.25">
      <c r="A1077" s="3" t="s">
        <v>1087</v>
      </c>
      <c r="B1077" s="3" t="s">
        <v>4316</v>
      </c>
      <c r="C1077" s="3">
        <v>5380</v>
      </c>
      <c r="D1077" s="3">
        <v>2494</v>
      </c>
      <c r="E1077" s="3">
        <v>781</v>
      </c>
      <c r="F1077">
        <v>11</v>
      </c>
      <c r="G1077">
        <v>29</v>
      </c>
      <c r="H1077">
        <v>28</v>
      </c>
      <c r="I1077">
        <v>24</v>
      </c>
      <c r="J1077">
        <v>5422</v>
      </c>
      <c r="K1077">
        <v>1440</v>
      </c>
      <c r="L1077">
        <v>695</v>
      </c>
      <c r="M1077">
        <v>60</v>
      </c>
      <c r="N1077">
        <v>75</v>
      </c>
      <c r="O1077">
        <v>260</v>
      </c>
      <c r="P1077">
        <v>47</v>
      </c>
      <c r="Q1077">
        <v>154</v>
      </c>
      <c r="R1077">
        <v>581</v>
      </c>
      <c r="S1077">
        <f t="shared" si="48"/>
        <v>782</v>
      </c>
      <c r="T1077" t="s">
        <v>6499</v>
      </c>
      <c r="U1077">
        <f t="shared" si="49"/>
        <v>1</v>
      </c>
      <c r="V1077">
        <f t="shared" si="50"/>
        <v>5422</v>
      </c>
    </row>
    <row r="1078" spans="1:22" x14ac:dyDescent="0.25">
      <c r="A1078" s="3" t="s">
        <v>1088</v>
      </c>
      <c r="B1078" s="3" t="s">
        <v>4317</v>
      </c>
      <c r="C1078" s="3">
        <v>3710</v>
      </c>
      <c r="D1078" s="3">
        <v>1944</v>
      </c>
      <c r="E1078" s="3">
        <v>1043</v>
      </c>
      <c r="F1078">
        <v>8</v>
      </c>
      <c r="G1078">
        <v>61</v>
      </c>
      <c r="H1078">
        <v>40</v>
      </c>
      <c r="I1078">
        <v>21</v>
      </c>
      <c r="J1078">
        <v>3710</v>
      </c>
      <c r="K1078">
        <v>970</v>
      </c>
      <c r="L1078">
        <v>300</v>
      </c>
      <c r="M1078">
        <v>30</v>
      </c>
      <c r="N1078">
        <v>75</v>
      </c>
      <c r="O1078">
        <v>70</v>
      </c>
      <c r="P1078">
        <v>9</v>
      </c>
      <c r="Q1078">
        <v>116</v>
      </c>
      <c r="R1078">
        <v>236</v>
      </c>
      <c r="S1078">
        <f t="shared" si="48"/>
        <v>361</v>
      </c>
      <c r="T1078" t="s">
        <v>6499</v>
      </c>
      <c r="U1078">
        <f t="shared" si="49"/>
        <v>1</v>
      </c>
      <c r="V1078">
        <f t="shared" si="50"/>
        <v>3710</v>
      </c>
    </row>
    <row r="1079" spans="1:22" x14ac:dyDescent="0.25">
      <c r="A1079" s="3" t="s">
        <v>1089</v>
      </c>
      <c r="B1079" s="3" t="s">
        <v>4318</v>
      </c>
      <c r="C1079" s="3">
        <v>3900</v>
      </c>
      <c r="D1079" s="3">
        <v>2028</v>
      </c>
      <c r="E1079" s="3">
        <v>596</v>
      </c>
      <c r="F1079">
        <v>26</v>
      </c>
      <c r="G1079">
        <v>0</v>
      </c>
      <c r="H1079">
        <v>0</v>
      </c>
      <c r="I1079">
        <v>0</v>
      </c>
      <c r="J1079">
        <v>3900</v>
      </c>
      <c r="K1079">
        <v>1075</v>
      </c>
      <c r="L1079">
        <v>455</v>
      </c>
      <c r="M1079">
        <v>0</v>
      </c>
      <c r="N1079">
        <v>70</v>
      </c>
      <c r="O1079">
        <v>155</v>
      </c>
      <c r="P1079">
        <v>9</v>
      </c>
      <c r="Q1079">
        <v>78</v>
      </c>
      <c r="R1079">
        <v>373</v>
      </c>
      <c r="S1079">
        <f t="shared" si="48"/>
        <v>460</v>
      </c>
      <c r="T1079" t="s">
        <v>6499</v>
      </c>
      <c r="U1079">
        <f t="shared" si="49"/>
        <v>1</v>
      </c>
      <c r="V1079">
        <f t="shared" si="50"/>
        <v>3900</v>
      </c>
    </row>
    <row r="1080" spans="1:22" x14ac:dyDescent="0.25">
      <c r="A1080" s="3" t="s">
        <v>1090</v>
      </c>
      <c r="B1080" s="3" t="s">
        <v>4319</v>
      </c>
      <c r="C1080" s="3">
        <v>2701</v>
      </c>
      <c r="D1080" s="3">
        <v>1527</v>
      </c>
      <c r="E1080" s="3">
        <v>179</v>
      </c>
      <c r="F1080">
        <v>0</v>
      </c>
      <c r="G1080">
        <v>20</v>
      </c>
      <c r="H1080">
        <v>7</v>
      </c>
      <c r="I1080">
        <v>31</v>
      </c>
      <c r="J1080">
        <v>2717</v>
      </c>
      <c r="K1080">
        <v>755</v>
      </c>
      <c r="L1080">
        <v>420</v>
      </c>
      <c r="M1080">
        <v>50</v>
      </c>
      <c r="N1080">
        <v>60</v>
      </c>
      <c r="O1080">
        <v>115</v>
      </c>
      <c r="P1080">
        <v>0</v>
      </c>
      <c r="Q1080">
        <v>88</v>
      </c>
      <c r="R1080">
        <v>265</v>
      </c>
      <c r="S1080">
        <f t="shared" si="48"/>
        <v>353</v>
      </c>
      <c r="T1080" t="s">
        <v>6499</v>
      </c>
      <c r="U1080">
        <f t="shared" si="49"/>
        <v>1</v>
      </c>
      <c r="V1080">
        <f t="shared" si="50"/>
        <v>2717</v>
      </c>
    </row>
    <row r="1081" spans="1:22" x14ac:dyDescent="0.25">
      <c r="A1081" s="3" t="s">
        <v>1091</v>
      </c>
      <c r="B1081" s="3" t="s">
        <v>4320</v>
      </c>
      <c r="C1081" s="3">
        <v>4973</v>
      </c>
      <c r="D1081" s="3">
        <v>2709</v>
      </c>
      <c r="E1081" s="3">
        <v>934</v>
      </c>
      <c r="F1081">
        <v>9</v>
      </c>
      <c r="G1081">
        <v>95</v>
      </c>
      <c r="H1081">
        <v>41</v>
      </c>
      <c r="I1081">
        <v>35</v>
      </c>
      <c r="J1081">
        <v>4973</v>
      </c>
      <c r="K1081">
        <v>1415</v>
      </c>
      <c r="L1081">
        <v>520</v>
      </c>
      <c r="M1081">
        <v>30</v>
      </c>
      <c r="N1081">
        <v>90</v>
      </c>
      <c r="O1081">
        <v>145</v>
      </c>
      <c r="P1081">
        <v>42</v>
      </c>
      <c r="Q1081">
        <v>43</v>
      </c>
      <c r="R1081">
        <v>343</v>
      </c>
      <c r="S1081">
        <f t="shared" si="48"/>
        <v>428</v>
      </c>
      <c r="T1081" t="s">
        <v>6499</v>
      </c>
      <c r="U1081">
        <f t="shared" si="49"/>
        <v>1</v>
      </c>
      <c r="V1081">
        <f t="shared" si="50"/>
        <v>4973</v>
      </c>
    </row>
    <row r="1082" spans="1:22" x14ac:dyDescent="0.25">
      <c r="A1082" s="3" t="s">
        <v>1092</v>
      </c>
      <c r="B1082" s="3" t="s">
        <v>4321</v>
      </c>
      <c r="C1082" s="3">
        <v>6218</v>
      </c>
      <c r="D1082" s="3">
        <v>3473</v>
      </c>
      <c r="E1082" s="3">
        <v>1114</v>
      </c>
      <c r="F1082">
        <v>36</v>
      </c>
      <c r="G1082">
        <v>19</v>
      </c>
      <c r="H1082">
        <v>64</v>
      </c>
      <c r="I1082">
        <v>19</v>
      </c>
      <c r="J1082">
        <v>6493</v>
      </c>
      <c r="K1082">
        <v>1570</v>
      </c>
      <c r="L1082">
        <v>790</v>
      </c>
      <c r="M1082">
        <v>100</v>
      </c>
      <c r="N1082">
        <v>180</v>
      </c>
      <c r="O1082">
        <v>180</v>
      </c>
      <c r="P1082">
        <v>26</v>
      </c>
      <c r="Q1082">
        <v>118</v>
      </c>
      <c r="R1082">
        <v>570</v>
      </c>
      <c r="S1082">
        <f t="shared" si="48"/>
        <v>714</v>
      </c>
      <c r="T1082" t="s">
        <v>6499</v>
      </c>
      <c r="U1082">
        <f t="shared" si="49"/>
        <v>1</v>
      </c>
      <c r="V1082">
        <f t="shared" si="50"/>
        <v>6493</v>
      </c>
    </row>
    <row r="1083" spans="1:22" x14ac:dyDescent="0.25">
      <c r="A1083" s="3" t="s">
        <v>275</v>
      </c>
      <c r="B1083" s="3" t="s">
        <v>3504</v>
      </c>
      <c r="C1083" s="3">
        <v>2192</v>
      </c>
      <c r="D1083" s="3">
        <v>418</v>
      </c>
      <c r="E1083" s="3">
        <v>277</v>
      </c>
      <c r="F1083">
        <v>0</v>
      </c>
      <c r="G1083">
        <v>0</v>
      </c>
      <c r="H1083">
        <v>34</v>
      </c>
      <c r="I1083">
        <v>10</v>
      </c>
      <c r="J1083">
        <v>2224</v>
      </c>
      <c r="K1083">
        <v>1500</v>
      </c>
      <c r="L1083">
        <v>790</v>
      </c>
      <c r="M1083">
        <v>125</v>
      </c>
      <c r="N1083">
        <v>50</v>
      </c>
      <c r="O1083">
        <v>60</v>
      </c>
      <c r="P1083">
        <v>221</v>
      </c>
      <c r="Q1083">
        <v>22</v>
      </c>
      <c r="R1083">
        <v>332</v>
      </c>
      <c r="S1083">
        <f t="shared" si="48"/>
        <v>575</v>
      </c>
      <c r="T1083" t="s">
        <v>6498</v>
      </c>
      <c r="U1083">
        <f t="shared" si="49"/>
        <v>0</v>
      </c>
      <c r="V1083">
        <f t="shared" si="50"/>
        <v>0</v>
      </c>
    </row>
    <row r="1084" spans="1:22" x14ac:dyDescent="0.25">
      <c r="A1084" s="3" t="s">
        <v>276</v>
      </c>
      <c r="B1084" s="3" t="s">
        <v>3505</v>
      </c>
      <c r="C1084" s="3">
        <v>5651</v>
      </c>
      <c r="D1084" s="3">
        <v>866</v>
      </c>
      <c r="E1084" s="3">
        <v>677</v>
      </c>
      <c r="F1084">
        <v>0</v>
      </c>
      <c r="G1084">
        <v>54</v>
      </c>
      <c r="H1084">
        <v>0</v>
      </c>
      <c r="I1084">
        <v>15</v>
      </c>
      <c r="J1084">
        <v>5651</v>
      </c>
      <c r="K1084">
        <v>3155</v>
      </c>
      <c r="L1084">
        <v>1325</v>
      </c>
      <c r="M1084">
        <v>40</v>
      </c>
      <c r="N1084">
        <v>50</v>
      </c>
      <c r="O1084">
        <v>180</v>
      </c>
      <c r="P1084">
        <v>317</v>
      </c>
      <c r="Q1084">
        <v>0</v>
      </c>
      <c r="R1084">
        <v>59</v>
      </c>
      <c r="S1084">
        <f t="shared" si="48"/>
        <v>376</v>
      </c>
      <c r="T1084" t="s">
        <v>6498</v>
      </c>
      <c r="U1084">
        <f t="shared" si="49"/>
        <v>0</v>
      </c>
      <c r="V1084">
        <f t="shared" si="50"/>
        <v>0</v>
      </c>
    </row>
    <row r="1085" spans="1:22" x14ac:dyDescent="0.25">
      <c r="A1085" s="3" t="s">
        <v>277</v>
      </c>
      <c r="B1085" s="3" t="s">
        <v>3506</v>
      </c>
      <c r="C1085" s="3">
        <v>8450</v>
      </c>
      <c r="D1085" s="3">
        <v>1366</v>
      </c>
      <c r="E1085" s="3">
        <v>1007</v>
      </c>
      <c r="F1085">
        <v>0</v>
      </c>
      <c r="G1085">
        <v>0</v>
      </c>
      <c r="H1085">
        <v>35</v>
      </c>
      <c r="I1085">
        <v>0</v>
      </c>
      <c r="J1085">
        <v>8450</v>
      </c>
      <c r="K1085">
        <v>5360</v>
      </c>
      <c r="L1085">
        <v>1705</v>
      </c>
      <c r="M1085">
        <v>135</v>
      </c>
      <c r="N1085">
        <v>60</v>
      </c>
      <c r="O1085">
        <v>25</v>
      </c>
      <c r="P1085">
        <v>146</v>
      </c>
      <c r="Q1085">
        <v>65</v>
      </c>
      <c r="R1085">
        <v>56</v>
      </c>
      <c r="S1085">
        <f t="shared" si="48"/>
        <v>267</v>
      </c>
      <c r="T1085" t="s">
        <v>6498</v>
      </c>
      <c r="U1085">
        <f t="shared" si="49"/>
        <v>0</v>
      </c>
      <c r="V1085">
        <f t="shared" si="50"/>
        <v>0</v>
      </c>
    </row>
    <row r="1086" spans="1:22" x14ac:dyDescent="0.25">
      <c r="A1086" s="3" t="s">
        <v>1093</v>
      </c>
      <c r="B1086" s="3" t="s">
        <v>4322</v>
      </c>
      <c r="C1086" s="3">
        <v>4573</v>
      </c>
      <c r="D1086" s="3">
        <v>1916</v>
      </c>
      <c r="E1086" s="3">
        <v>412</v>
      </c>
      <c r="F1086">
        <v>20</v>
      </c>
      <c r="G1086">
        <v>11</v>
      </c>
      <c r="H1086">
        <v>78</v>
      </c>
      <c r="I1086">
        <v>39</v>
      </c>
      <c r="J1086">
        <v>4573</v>
      </c>
      <c r="K1086">
        <v>1345</v>
      </c>
      <c r="L1086">
        <v>770</v>
      </c>
      <c r="M1086">
        <v>55</v>
      </c>
      <c r="N1086">
        <v>140</v>
      </c>
      <c r="O1086">
        <v>185</v>
      </c>
      <c r="P1086">
        <v>15</v>
      </c>
      <c r="Q1086">
        <v>97</v>
      </c>
      <c r="R1086">
        <v>650</v>
      </c>
      <c r="S1086">
        <f t="shared" si="48"/>
        <v>762</v>
      </c>
      <c r="T1086" t="s">
        <v>6499</v>
      </c>
      <c r="U1086">
        <f t="shared" si="49"/>
        <v>1</v>
      </c>
      <c r="V1086">
        <f t="shared" si="50"/>
        <v>4573</v>
      </c>
    </row>
    <row r="1087" spans="1:22" x14ac:dyDescent="0.25">
      <c r="A1087" s="3" t="s">
        <v>1094</v>
      </c>
      <c r="B1087" s="3" t="s">
        <v>4323</v>
      </c>
      <c r="C1087" s="3">
        <v>4237</v>
      </c>
      <c r="D1087" s="3">
        <v>2221</v>
      </c>
      <c r="E1087" s="3">
        <v>787</v>
      </c>
      <c r="F1087">
        <v>67</v>
      </c>
      <c r="G1087">
        <v>56</v>
      </c>
      <c r="H1087">
        <v>7</v>
      </c>
      <c r="I1087">
        <v>30</v>
      </c>
      <c r="J1087">
        <v>4257</v>
      </c>
      <c r="K1087">
        <v>1235</v>
      </c>
      <c r="L1087">
        <v>525</v>
      </c>
      <c r="M1087">
        <v>40</v>
      </c>
      <c r="N1087">
        <v>105</v>
      </c>
      <c r="O1087">
        <v>145</v>
      </c>
      <c r="P1087">
        <v>48</v>
      </c>
      <c r="Q1087">
        <v>107</v>
      </c>
      <c r="R1087">
        <v>338</v>
      </c>
      <c r="S1087">
        <f t="shared" si="48"/>
        <v>493</v>
      </c>
      <c r="T1087" t="s">
        <v>6499</v>
      </c>
      <c r="U1087">
        <f t="shared" si="49"/>
        <v>1</v>
      </c>
      <c r="V1087">
        <f t="shared" si="50"/>
        <v>4257</v>
      </c>
    </row>
    <row r="1088" spans="1:22" x14ac:dyDescent="0.25">
      <c r="A1088" s="3" t="s">
        <v>1095</v>
      </c>
      <c r="B1088" s="3" t="s">
        <v>4324</v>
      </c>
      <c r="C1088" s="3">
        <v>7010</v>
      </c>
      <c r="D1088" s="3">
        <v>3489</v>
      </c>
      <c r="E1088" s="3">
        <v>1031</v>
      </c>
      <c r="F1088">
        <v>53</v>
      </c>
      <c r="G1088">
        <v>30</v>
      </c>
      <c r="H1088">
        <v>40</v>
      </c>
      <c r="I1088">
        <v>52</v>
      </c>
      <c r="J1088">
        <v>7032</v>
      </c>
      <c r="K1088">
        <v>1910</v>
      </c>
      <c r="L1088">
        <v>825</v>
      </c>
      <c r="M1088">
        <v>60</v>
      </c>
      <c r="N1088">
        <v>185</v>
      </c>
      <c r="O1088">
        <v>205</v>
      </c>
      <c r="P1088">
        <v>116</v>
      </c>
      <c r="Q1088">
        <v>133</v>
      </c>
      <c r="R1088">
        <v>541</v>
      </c>
      <c r="S1088">
        <f t="shared" si="48"/>
        <v>790</v>
      </c>
      <c r="T1088" t="s">
        <v>6499</v>
      </c>
      <c r="U1088">
        <f t="shared" si="49"/>
        <v>1</v>
      </c>
      <c r="V1088">
        <f t="shared" si="50"/>
        <v>7032</v>
      </c>
    </row>
    <row r="1089" spans="1:22" x14ac:dyDescent="0.25">
      <c r="A1089" s="3" t="s">
        <v>1096</v>
      </c>
      <c r="B1089" s="3" t="s">
        <v>4325</v>
      </c>
      <c r="C1089" s="3">
        <v>5065</v>
      </c>
      <c r="D1089" s="3">
        <v>2938</v>
      </c>
      <c r="E1089" s="3">
        <v>805</v>
      </c>
      <c r="F1089">
        <v>33</v>
      </c>
      <c r="G1089">
        <v>20</v>
      </c>
      <c r="H1089">
        <v>42</v>
      </c>
      <c r="I1089">
        <v>11</v>
      </c>
      <c r="J1089">
        <v>5065</v>
      </c>
      <c r="K1089">
        <v>1310</v>
      </c>
      <c r="L1089">
        <v>665</v>
      </c>
      <c r="M1089">
        <v>30</v>
      </c>
      <c r="N1089">
        <v>165</v>
      </c>
      <c r="O1089">
        <v>200</v>
      </c>
      <c r="P1089">
        <v>81</v>
      </c>
      <c r="Q1089">
        <v>194</v>
      </c>
      <c r="R1089">
        <v>441</v>
      </c>
      <c r="S1089">
        <f t="shared" si="48"/>
        <v>716</v>
      </c>
      <c r="T1089" t="s">
        <v>6499</v>
      </c>
      <c r="U1089">
        <f t="shared" si="49"/>
        <v>1</v>
      </c>
      <c r="V1089">
        <f t="shared" si="50"/>
        <v>5065</v>
      </c>
    </row>
    <row r="1090" spans="1:22" x14ac:dyDescent="0.25">
      <c r="A1090" s="3" t="s">
        <v>1097</v>
      </c>
      <c r="B1090" s="3" t="s">
        <v>4326</v>
      </c>
      <c r="C1090" s="3">
        <v>8041</v>
      </c>
      <c r="D1090" s="3">
        <v>4308</v>
      </c>
      <c r="E1090" s="3">
        <v>1678</v>
      </c>
      <c r="F1090">
        <v>72</v>
      </c>
      <c r="G1090">
        <v>93</v>
      </c>
      <c r="H1090">
        <v>45</v>
      </c>
      <c r="I1090">
        <v>42</v>
      </c>
      <c r="J1090">
        <v>8066</v>
      </c>
      <c r="K1090">
        <v>2275</v>
      </c>
      <c r="L1090">
        <v>1335</v>
      </c>
      <c r="M1090">
        <v>100</v>
      </c>
      <c r="N1090">
        <v>150</v>
      </c>
      <c r="O1090">
        <v>375</v>
      </c>
      <c r="P1090">
        <v>214</v>
      </c>
      <c r="Q1090">
        <v>868</v>
      </c>
      <c r="R1090">
        <v>305</v>
      </c>
      <c r="S1090">
        <f t="shared" si="48"/>
        <v>1387</v>
      </c>
      <c r="T1090" t="s">
        <v>6499</v>
      </c>
      <c r="U1090">
        <f t="shared" si="49"/>
        <v>1</v>
      </c>
      <c r="V1090">
        <f t="shared" si="50"/>
        <v>8066</v>
      </c>
    </row>
    <row r="1091" spans="1:22" x14ac:dyDescent="0.25">
      <c r="A1091" s="3" t="s">
        <v>1098</v>
      </c>
      <c r="B1091" s="3" t="s">
        <v>4327</v>
      </c>
      <c r="C1091" s="3">
        <v>5315</v>
      </c>
      <c r="D1091" s="3">
        <v>1375</v>
      </c>
      <c r="E1091" s="3">
        <v>188</v>
      </c>
      <c r="F1091">
        <v>3</v>
      </c>
      <c r="G1091">
        <v>0</v>
      </c>
      <c r="H1091">
        <v>20</v>
      </c>
      <c r="I1091">
        <v>55</v>
      </c>
      <c r="J1091">
        <v>5742</v>
      </c>
      <c r="K1091">
        <v>1450</v>
      </c>
      <c r="L1091">
        <v>1085</v>
      </c>
      <c r="M1091">
        <v>70</v>
      </c>
      <c r="N1091">
        <v>135</v>
      </c>
      <c r="O1091">
        <v>230</v>
      </c>
      <c r="P1091">
        <v>249</v>
      </c>
      <c r="Q1091">
        <v>572</v>
      </c>
      <c r="R1091">
        <v>209</v>
      </c>
      <c r="S1091">
        <f t="shared" ref="S1091:S1154" si="51">SUM(P1091:R1091)</f>
        <v>1030</v>
      </c>
      <c r="T1091" t="s">
        <v>6497</v>
      </c>
      <c r="U1091">
        <f t="shared" ref="U1091:U1154" si="52">IF(T1091="High Revitalization Impact Area",1,0)</f>
        <v>0</v>
      </c>
      <c r="V1091">
        <f t="shared" ref="V1091:V1154" si="53">IF(U1091=1,J1091,0)</f>
        <v>0</v>
      </c>
    </row>
    <row r="1092" spans="1:22" x14ac:dyDescent="0.25">
      <c r="A1092" s="3" t="s">
        <v>1099</v>
      </c>
      <c r="B1092" s="3" t="s">
        <v>4328</v>
      </c>
      <c r="C1092" s="3">
        <v>5671</v>
      </c>
      <c r="D1092" s="3">
        <v>2327</v>
      </c>
      <c r="E1092" s="3">
        <v>994</v>
      </c>
      <c r="F1092">
        <v>22</v>
      </c>
      <c r="G1092">
        <v>13</v>
      </c>
      <c r="H1092">
        <v>104</v>
      </c>
      <c r="I1092">
        <v>34</v>
      </c>
      <c r="J1092">
        <v>5722</v>
      </c>
      <c r="K1092">
        <v>1675</v>
      </c>
      <c r="L1092">
        <v>1110</v>
      </c>
      <c r="M1092">
        <v>95</v>
      </c>
      <c r="N1092">
        <v>160</v>
      </c>
      <c r="O1092">
        <v>200</v>
      </c>
      <c r="P1092">
        <v>44</v>
      </c>
      <c r="Q1092">
        <v>204</v>
      </c>
      <c r="R1092">
        <v>758</v>
      </c>
      <c r="S1092">
        <f t="shared" si="51"/>
        <v>1006</v>
      </c>
      <c r="T1092" t="s">
        <v>6499</v>
      </c>
      <c r="U1092">
        <f t="shared" si="52"/>
        <v>1</v>
      </c>
      <c r="V1092">
        <f t="shared" si="53"/>
        <v>5722</v>
      </c>
    </row>
    <row r="1093" spans="1:22" x14ac:dyDescent="0.25">
      <c r="A1093" s="3" t="s">
        <v>1100</v>
      </c>
      <c r="B1093" s="3" t="s">
        <v>4329</v>
      </c>
      <c r="C1093" s="3">
        <v>5320</v>
      </c>
      <c r="D1093" s="3">
        <v>1480</v>
      </c>
      <c r="E1093" s="3">
        <v>589</v>
      </c>
      <c r="F1093">
        <v>29</v>
      </c>
      <c r="G1093">
        <v>63</v>
      </c>
      <c r="H1093">
        <v>58</v>
      </c>
      <c r="I1093">
        <v>26</v>
      </c>
      <c r="J1093">
        <v>5320</v>
      </c>
      <c r="K1093">
        <v>1585</v>
      </c>
      <c r="L1093">
        <v>1135</v>
      </c>
      <c r="M1093">
        <v>100</v>
      </c>
      <c r="N1093">
        <v>85</v>
      </c>
      <c r="O1093">
        <v>275</v>
      </c>
      <c r="P1093">
        <v>110</v>
      </c>
      <c r="Q1093">
        <v>157</v>
      </c>
      <c r="R1093">
        <v>852</v>
      </c>
      <c r="S1093">
        <f t="shared" si="51"/>
        <v>1119</v>
      </c>
      <c r="T1093" t="s">
        <v>6499</v>
      </c>
      <c r="U1093">
        <f t="shared" si="52"/>
        <v>1</v>
      </c>
      <c r="V1093">
        <f t="shared" si="53"/>
        <v>5320</v>
      </c>
    </row>
    <row r="1094" spans="1:22" x14ac:dyDescent="0.25">
      <c r="A1094" s="3" t="s">
        <v>1101</v>
      </c>
      <c r="B1094" s="3" t="s">
        <v>4330</v>
      </c>
      <c r="C1094" s="3">
        <v>5921</v>
      </c>
      <c r="D1094" s="3">
        <v>1065</v>
      </c>
      <c r="E1094" s="3">
        <v>377</v>
      </c>
      <c r="F1094">
        <v>16</v>
      </c>
      <c r="G1094">
        <v>15</v>
      </c>
      <c r="H1094">
        <v>116</v>
      </c>
      <c r="I1094">
        <v>63</v>
      </c>
      <c r="J1094">
        <v>5921</v>
      </c>
      <c r="K1094">
        <v>2030</v>
      </c>
      <c r="L1094">
        <v>1120</v>
      </c>
      <c r="M1094">
        <v>120</v>
      </c>
      <c r="N1094">
        <v>80</v>
      </c>
      <c r="O1094">
        <v>150</v>
      </c>
      <c r="P1094">
        <v>50</v>
      </c>
      <c r="Q1094">
        <v>305</v>
      </c>
      <c r="R1094">
        <v>783</v>
      </c>
      <c r="S1094">
        <f t="shared" si="51"/>
        <v>1138</v>
      </c>
      <c r="T1094" t="s">
        <v>6498</v>
      </c>
      <c r="U1094">
        <f t="shared" si="52"/>
        <v>0</v>
      </c>
      <c r="V1094">
        <f t="shared" si="53"/>
        <v>0</v>
      </c>
    </row>
    <row r="1095" spans="1:22" x14ac:dyDescent="0.25">
      <c r="A1095" s="3" t="s">
        <v>1102</v>
      </c>
      <c r="B1095" s="3" t="s">
        <v>4331</v>
      </c>
      <c r="C1095" s="3">
        <v>6502</v>
      </c>
      <c r="D1095" s="3">
        <v>2378</v>
      </c>
      <c r="E1095" s="3">
        <v>987</v>
      </c>
      <c r="F1095">
        <v>92</v>
      </c>
      <c r="G1095">
        <v>121</v>
      </c>
      <c r="H1095">
        <v>173</v>
      </c>
      <c r="I1095">
        <v>156</v>
      </c>
      <c r="J1095">
        <v>6502</v>
      </c>
      <c r="K1095">
        <v>2330</v>
      </c>
      <c r="L1095">
        <v>805</v>
      </c>
      <c r="M1095">
        <v>15</v>
      </c>
      <c r="N1095">
        <v>120</v>
      </c>
      <c r="O1095">
        <v>45</v>
      </c>
      <c r="P1095">
        <v>14</v>
      </c>
      <c r="Q1095">
        <v>90</v>
      </c>
      <c r="R1095">
        <v>653</v>
      </c>
      <c r="S1095">
        <f t="shared" si="51"/>
        <v>757</v>
      </c>
      <c r="T1095" t="s">
        <v>6499</v>
      </c>
      <c r="U1095">
        <f t="shared" si="52"/>
        <v>1</v>
      </c>
      <c r="V1095">
        <f t="shared" si="53"/>
        <v>6502</v>
      </c>
    </row>
    <row r="1096" spans="1:22" x14ac:dyDescent="0.25">
      <c r="A1096" s="3" t="s">
        <v>278</v>
      </c>
      <c r="B1096" s="3" t="s">
        <v>3507</v>
      </c>
      <c r="C1096" s="3">
        <v>4493</v>
      </c>
      <c r="D1096" s="3">
        <v>567</v>
      </c>
      <c r="E1096" s="3">
        <v>403</v>
      </c>
      <c r="F1096">
        <v>43</v>
      </c>
      <c r="G1096">
        <v>0</v>
      </c>
      <c r="H1096">
        <v>0</v>
      </c>
      <c r="I1096">
        <v>0</v>
      </c>
      <c r="J1096">
        <v>4521</v>
      </c>
      <c r="K1096">
        <v>3075</v>
      </c>
      <c r="L1096">
        <v>1300</v>
      </c>
      <c r="M1096">
        <v>225</v>
      </c>
      <c r="N1096">
        <v>0</v>
      </c>
      <c r="O1096">
        <v>110</v>
      </c>
      <c r="P1096">
        <v>234</v>
      </c>
      <c r="Q1096">
        <v>18</v>
      </c>
      <c r="R1096">
        <v>0</v>
      </c>
      <c r="S1096">
        <f t="shared" si="51"/>
        <v>252</v>
      </c>
      <c r="T1096" t="s">
        <v>6498</v>
      </c>
      <c r="U1096">
        <f t="shared" si="52"/>
        <v>0</v>
      </c>
      <c r="V1096">
        <f t="shared" si="53"/>
        <v>0</v>
      </c>
    </row>
    <row r="1097" spans="1:22" x14ac:dyDescent="0.25">
      <c r="A1097" s="3" t="s">
        <v>1103</v>
      </c>
      <c r="B1097" s="3" t="s">
        <v>4332</v>
      </c>
      <c r="C1097" s="3">
        <v>3796</v>
      </c>
      <c r="D1097" s="3">
        <v>1472</v>
      </c>
      <c r="E1097" s="3">
        <v>384</v>
      </c>
      <c r="F1097">
        <v>16</v>
      </c>
      <c r="G1097">
        <v>21</v>
      </c>
      <c r="H1097">
        <v>14</v>
      </c>
      <c r="I1097">
        <v>105</v>
      </c>
      <c r="J1097">
        <v>3806</v>
      </c>
      <c r="K1097">
        <v>1265</v>
      </c>
      <c r="L1097">
        <v>610</v>
      </c>
      <c r="M1097">
        <v>40</v>
      </c>
      <c r="N1097">
        <v>55</v>
      </c>
      <c r="O1097">
        <v>155</v>
      </c>
      <c r="P1097">
        <v>0</v>
      </c>
      <c r="Q1097">
        <v>53</v>
      </c>
      <c r="R1097">
        <v>423</v>
      </c>
      <c r="S1097">
        <f t="shared" si="51"/>
        <v>476</v>
      </c>
      <c r="T1097" t="s">
        <v>6498</v>
      </c>
      <c r="U1097">
        <f t="shared" si="52"/>
        <v>0</v>
      </c>
      <c r="V1097">
        <f t="shared" si="53"/>
        <v>0</v>
      </c>
    </row>
    <row r="1098" spans="1:22" x14ac:dyDescent="0.25">
      <c r="A1098" s="3" t="s">
        <v>1104</v>
      </c>
      <c r="B1098" s="3" t="s">
        <v>4333</v>
      </c>
      <c r="C1098" s="3">
        <v>4507</v>
      </c>
      <c r="D1098" s="3">
        <v>1137</v>
      </c>
      <c r="E1098" s="3">
        <v>444</v>
      </c>
      <c r="F1098">
        <v>1</v>
      </c>
      <c r="G1098">
        <v>40</v>
      </c>
      <c r="H1098">
        <v>49</v>
      </c>
      <c r="I1098">
        <v>112</v>
      </c>
      <c r="J1098">
        <v>4507</v>
      </c>
      <c r="K1098">
        <v>1315</v>
      </c>
      <c r="L1098">
        <v>870</v>
      </c>
      <c r="M1098">
        <v>55</v>
      </c>
      <c r="N1098">
        <v>190</v>
      </c>
      <c r="O1098">
        <v>80</v>
      </c>
      <c r="P1098">
        <v>49</v>
      </c>
      <c r="Q1098">
        <v>114</v>
      </c>
      <c r="R1098">
        <v>642</v>
      </c>
      <c r="S1098">
        <f t="shared" si="51"/>
        <v>805</v>
      </c>
      <c r="T1098" t="s">
        <v>6498</v>
      </c>
      <c r="U1098">
        <f t="shared" si="52"/>
        <v>0</v>
      </c>
      <c r="V1098">
        <f t="shared" si="53"/>
        <v>0</v>
      </c>
    </row>
    <row r="1099" spans="1:22" x14ac:dyDescent="0.25">
      <c r="A1099" s="3" t="s">
        <v>1105</v>
      </c>
      <c r="B1099" s="3" t="s">
        <v>4334</v>
      </c>
      <c r="C1099" s="3">
        <v>6597</v>
      </c>
      <c r="D1099" s="3">
        <v>2286</v>
      </c>
      <c r="E1099" s="3">
        <v>941</v>
      </c>
      <c r="F1099">
        <v>31</v>
      </c>
      <c r="G1099">
        <v>56</v>
      </c>
      <c r="H1099">
        <v>39</v>
      </c>
      <c r="I1099">
        <v>83</v>
      </c>
      <c r="J1099">
        <v>6718</v>
      </c>
      <c r="K1099">
        <v>2185</v>
      </c>
      <c r="L1099">
        <v>1270</v>
      </c>
      <c r="M1099">
        <v>140</v>
      </c>
      <c r="N1099">
        <v>125</v>
      </c>
      <c r="O1099">
        <v>210</v>
      </c>
      <c r="P1099">
        <v>145</v>
      </c>
      <c r="Q1099">
        <v>181</v>
      </c>
      <c r="R1099">
        <v>863</v>
      </c>
      <c r="S1099">
        <f t="shared" si="51"/>
        <v>1189</v>
      </c>
      <c r="T1099" t="s">
        <v>6499</v>
      </c>
      <c r="U1099">
        <f t="shared" si="52"/>
        <v>1</v>
      </c>
      <c r="V1099">
        <f t="shared" si="53"/>
        <v>6718</v>
      </c>
    </row>
    <row r="1100" spans="1:22" x14ac:dyDescent="0.25">
      <c r="A1100" s="3" t="s">
        <v>1106</v>
      </c>
      <c r="B1100" s="3" t="s">
        <v>4335</v>
      </c>
      <c r="C1100" s="3">
        <v>3335</v>
      </c>
      <c r="D1100" s="3">
        <v>759</v>
      </c>
      <c r="E1100" s="3">
        <v>199</v>
      </c>
      <c r="F1100">
        <v>0</v>
      </c>
      <c r="G1100">
        <v>43</v>
      </c>
      <c r="H1100">
        <v>22</v>
      </c>
      <c r="I1100">
        <v>16</v>
      </c>
      <c r="J1100">
        <v>3335</v>
      </c>
      <c r="K1100">
        <v>1265</v>
      </c>
      <c r="L1100">
        <v>935</v>
      </c>
      <c r="M1100">
        <v>40</v>
      </c>
      <c r="N1100">
        <v>105</v>
      </c>
      <c r="O1100">
        <v>160</v>
      </c>
      <c r="P1100">
        <v>106</v>
      </c>
      <c r="Q1100">
        <v>271</v>
      </c>
      <c r="R1100">
        <v>519</v>
      </c>
      <c r="S1100">
        <f t="shared" si="51"/>
        <v>896</v>
      </c>
      <c r="T1100" t="s">
        <v>6498</v>
      </c>
      <c r="U1100">
        <f t="shared" si="52"/>
        <v>0</v>
      </c>
      <c r="V1100">
        <f t="shared" si="53"/>
        <v>0</v>
      </c>
    </row>
    <row r="1101" spans="1:22" x14ac:dyDescent="0.25">
      <c r="A1101" s="3" t="s">
        <v>1107</v>
      </c>
      <c r="B1101" s="3" t="s">
        <v>4336</v>
      </c>
      <c r="C1101" s="3">
        <v>5055</v>
      </c>
      <c r="D1101" s="3">
        <v>1740</v>
      </c>
      <c r="E1101" s="3">
        <v>1264</v>
      </c>
      <c r="F1101">
        <v>14</v>
      </c>
      <c r="G1101">
        <v>0</v>
      </c>
      <c r="H1101">
        <v>85</v>
      </c>
      <c r="I1101">
        <v>26</v>
      </c>
      <c r="J1101">
        <v>5124</v>
      </c>
      <c r="K1101">
        <v>2020</v>
      </c>
      <c r="L1101">
        <v>950</v>
      </c>
      <c r="M1101">
        <v>50</v>
      </c>
      <c r="N1101">
        <v>135</v>
      </c>
      <c r="O1101">
        <v>115</v>
      </c>
      <c r="P1101">
        <v>13</v>
      </c>
      <c r="Q1101">
        <v>238</v>
      </c>
      <c r="R1101">
        <v>506</v>
      </c>
      <c r="S1101">
        <f t="shared" si="51"/>
        <v>757</v>
      </c>
      <c r="T1101" t="s">
        <v>6499</v>
      </c>
      <c r="U1101">
        <f t="shared" si="52"/>
        <v>1</v>
      </c>
      <c r="V1101">
        <f t="shared" si="53"/>
        <v>5124</v>
      </c>
    </row>
    <row r="1102" spans="1:22" x14ac:dyDescent="0.25">
      <c r="A1102" s="3" t="s">
        <v>1108</v>
      </c>
      <c r="B1102" s="3" t="s">
        <v>4337</v>
      </c>
      <c r="C1102" s="3">
        <v>8269</v>
      </c>
      <c r="D1102" s="3">
        <v>2741</v>
      </c>
      <c r="E1102" s="3">
        <v>838</v>
      </c>
      <c r="F1102">
        <v>100</v>
      </c>
      <c r="G1102">
        <v>48</v>
      </c>
      <c r="H1102">
        <v>132</v>
      </c>
      <c r="I1102">
        <v>0</v>
      </c>
      <c r="J1102">
        <v>8452</v>
      </c>
      <c r="K1102">
        <v>2550</v>
      </c>
      <c r="L1102">
        <v>1845</v>
      </c>
      <c r="M1102">
        <v>190</v>
      </c>
      <c r="N1102">
        <v>240</v>
      </c>
      <c r="O1102">
        <v>345</v>
      </c>
      <c r="P1102">
        <v>255</v>
      </c>
      <c r="Q1102">
        <v>755</v>
      </c>
      <c r="R1102">
        <v>636</v>
      </c>
      <c r="S1102">
        <f t="shared" si="51"/>
        <v>1646</v>
      </c>
      <c r="T1102" t="s">
        <v>6499</v>
      </c>
      <c r="U1102">
        <f t="shared" si="52"/>
        <v>1</v>
      </c>
      <c r="V1102">
        <f t="shared" si="53"/>
        <v>8452</v>
      </c>
    </row>
    <row r="1103" spans="1:22" x14ac:dyDescent="0.25">
      <c r="A1103" s="3" t="s">
        <v>1109</v>
      </c>
      <c r="B1103" s="3" t="s">
        <v>4338</v>
      </c>
      <c r="C1103" s="3">
        <v>4937</v>
      </c>
      <c r="D1103" s="3">
        <v>1138</v>
      </c>
      <c r="E1103" s="3">
        <v>209</v>
      </c>
      <c r="F1103">
        <v>25</v>
      </c>
      <c r="G1103">
        <v>28</v>
      </c>
      <c r="H1103">
        <v>70</v>
      </c>
      <c r="I1103">
        <v>108</v>
      </c>
      <c r="J1103">
        <v>4979</v>
      </c>
      <c r="K1103">
        <v>1915</v>
      </c>
      <c r="L1103">
        <v>1455</v>
      </c>
      <c r="M1103">
        <v>120</v>
      </c>
      <c r="N1103">
        <v>170</v>
      </c>
      <c r="O1103">
        <v>195</v>
      </c>
      <c r="P1103">
        <v>100</v>
      </c>
      <c r="Q1103">
        <v>1220</v>
      </c>
      <c r="R1103">
        <v>134</v>
      </c>
      <c r="S1103">
        <f t="shared" si="51"/>
        <v>1454</v>
      </c>
      <c r="T1103" t="s">
        <v>6497</v>
      </c>
      <c r="U1103">
        <f t="shared" si="52"/>
        <v>0</v>
      </c>
      <c r="V1103">
        <f t="shared" si="53"/>
        <v>0</v>
      </c>
    </row>
    <row r="1104" spans="1:22" x14ac:dyDescent="0.25">
      <c r="A1104" s="3" t="s">
        <v>1110</v>
      </c>
      <c r="B1104" s="3" t="s">
        <v>4339</v>
      </c>
      <c r="C1104" s="3">
        <v>3595</v>
      </c>
      <c r="D1104" s="3">
        <v>210</v>
      </c>
      <c r="E1104" s="3">
        <v>108</v>
      </c>
      <c r="F1104">
        <v>7</v>
      </c>
      <c r="G1104">
        <v>0</v>
      </c>
      <c r="H1104">
        <v>7</v>
      </c>
      <c r="I1104">
        <v>26</v>
      </c>
      <c r="J1104">
        <v>3595</v>
      </c>
      <c r="K1104">
        <v>1295</v>
      </c>
      <c r="L1104">
        <v>1150</v>
      </c>
      <c r="M1104">
        <v>50</v>
      </c>
      <c r="N1104">
        <v>35</v>
      </c>
      <c r="O1104">
        <v>80</v>
      </c>
      <c r="P1104">
        <v>50</v>
      </c>
      <c r="Q1104">
        <v>439</v>
      </c>
      <c r="R1104">
        <v>549</v>
      </c>
      <c r="S1104">
        <f t="shared" si="51"/>
        <v>1038</v>
      </c>
      <c r="T1104" t="s">
        <v>6499</v>
      </c>
      <c r="U1104">
        <f t="shared" si="52"/>
        <v>1</v>
      </c>
      <c r="V1104">
        <f t="shared" si="53"/>
        <v>3595</v>
      </c>
    </row>
    <row r="1105" spans="1:22" x14ac:dyDescent="0.25">
      <c r="A1105" s="3" t="s">
        <v>1111</v>
      </c>
      <c r="B1105" s="3" t="s">
        <v>4340</v>
      </c>
      <c r="C1105" s="3">
        <v>5111</v>
      </c>
      <c r="D1105" s="3">
        <v>756</v>
      </c>
      <c r="E1105" s="3">
        <v>348</v>
      </c>
      <c r="F1105">
        <v>21</v>
      </c>
      <c r="G1105">
        <v>0</v>
      </c>
      <c r="H1105">
        <v>10</v>
      </c>
      <c r="I1105">
        <v>16</v>
      </c>
      <c r="J1105">
        <v>5111</v>
      </c>
      <c r="K1105">
        <v>1910</v>
      </c>
      <c r="L1105">
        <v>1310</v>
      </c>
      <c r="M1105">
        <v>40</v>
      </c>
      <c r="N1105">
        <v>80</v>
      </c>
      <c r="O1105">
        <v>120</v>
      </c>
      <c r="P1105">
        <v>102</v>
      </c>
      <c r="Q1105">
        <v>290</v>
      </c>
      <c r="R1105">
        <v>729</v>
      </c>
      <c r="S1105">
        <f t="shared" si="51"/>
        <v>1121</v>
      </c>
      <c r="T1105" t="s">
        <v>6497</v>
      </c>
      <c r="U1105">
        <f t="shared" si="52"/>
        <v>0</v>
      </c>
      <c r="V1105">
        <f t="shared" si="53"/>
        <v>0</v>
      </c>
    </row>
    <row r="1106" spans="1:22" x14ac:dyDescent="0.25">
      <c r="A1106" s="3" t="s">
        <v>1112</v>
      </c>
      <c r="B1106" s="3" t="s">
        <v>4341</v>
      </c>
      <c r="C1106" s="3">
        <v>1548</v>
      </c>
      <c r="D1106" s="3">
        <v>255</v>
      </c>
      <c r="E1106" s="3">
        <v>110</v>
      </c>
      <c r="F1106">
        <v>5</v>
      </c>
      <c r="G1106">
        <v>31</v>
      </c>
      <c r="H1106">
        <v>21</v>
      </c>
      <c r="I1106">
        <v>28</v>
      </c>
      <c r="J1106">
        <v>1626</v>
      </c>
      <c r="K1106">
        <v>555</v>
      </c>
      <c r="L1106">
        <v>410</v>
      </c>
      <c r="M1106">
        <v>35</v>
      </c>
      <c r="N1106">
        <v>15</v>
      </c>
      <c r="O1106">
        <v>40</v>
      </c>
      <c r="P1106">
        <v>31</v>
      </c>
      <c r="Q1106">
        <v>207</v>
      </c>
      <c r="R1106">
        <v>180</v>
      </c>
      <c r="S1106">
        <f t="shared" si="51"/>
        <v>418</v>
      </c>
      <c r="T1106" t="s">
        <v>6498</v>
      </c>
      <c r="U1106">
        <f t="shared" si="52"/>
        <v>0</v>
      </c>
      <c r="V1106">
        <f t="shared" si="53"/>
        <v>0</v>
      </c>
    </row>
    <row r="1107" spans="1:22" x14ac:dyDescent="0.25">
      <c r="A1107" s="3" t="s">
        <v>1113</v>
      </c>
      <c r="B1107" s="3" t="s">
        <v>4342</v>
      </c>
      <c r="C1107" s="3">
        <v>4930</v>
      </c>
      <c r="D1107" s="3">
        <v>1249</v>
      </c>
      <c r="E1107" s="3">
        <v>610</v>
      </c>
      <c r="F1107">
        <v>153</v>
      </c>
      <c r="G1107">
        <v>110</v>
      </c>
      <c r="H1107">
        <v>74</v>
      </c>
      <c r="I1107">
        <v>20</v>
      </c>
      <c r="J1107">
        <v>4930</v>
      </c>
      <c r="K1107">
        <v>2900</v>
      </c>
      <c r="L1107">
        <v>1255</v>
      </c>
      <c r="M1107">
        <v>45</v>
      </c>
      <c r="N1107">
        <v>135</v>
      </c>
      <c r="O1107">
        <v>100</v>
      </c>
      <c r="P1107">
        <v>623</v>
      </c>
      <c r="Q1107">
        <v>56</v>
      </c>
      <c r="R1107">
        <v>207</v>
      </c>
      <c r="S1107">
        <f t="shared" si="51"/>
        <v>886</v>
      </c>
      <c r="T1107" t="s">
        <v>6499</v>
      </c>
      <c r="U1107">
        <f t="shared" si="52"/>
        <v>1</v>
      </c>
      <c r="V1107">
        <f t="shared" si="53"/>
        <v>4930</v>
      </c>
    </row>
    <row r="1108" spans="1:22" x14ac:dyDescent="0.25">
      <c r="A1108" s="3" t="s">
        <v>279</v>
      </c>
      <c r="B1108" s="3" t="s">
        <v>3508</v>
      </c>
      <c r="C1108" s="3">
        <v>4040</v>
      </c>
      <c r="D1108" s="3">
        <v>498</v>
      </c>
      <c r="E1108" s="3">
        <v>237</v>
      </c>
      <c r="F1108">
        <v>18</v>
      </c>
      <c r="G1108">
        <v>15</v>
      </c>
      <c r="H1108">
        <v>15</v>
      </c>
      <c r="I1108">
        <v>0</v>
      </c>
      <c r="J1108">
        <v>4040</v>
      </c>
      <c r="K1108">
        <v>2665</v>
      </c>
      <c r="L1108">
        <v>940</v>
      </c>
      <c r="M1108">
        <v>90</v>
      </c>
      <c r="N1108">
        <v>30</v>
      </c>
      <c r="O1108">
        <v>10</v>
      </c>
      <c r="P1108">
        <v>257</v>
      </c>
      <c r="Q1108">
        <v>0</v>
      </c>
      <c r="R1108">
        <v>12</v>
      </c>
      <c r="S1108">
        <f t="shared" si="51"/>
        <v>269</v>
      </c>
      <c r="T1108" t="s">
        <v>6497</v>
      </c>
      <c r="U1108">
        <f t="shared" si="52"/>
        <v>0</v>
      </c>
      <c r="V1108">
        <f t="shared" si="53"/>
        <v>0</v>
      </c>
    </row>
    <row r="1109" spans="1:22" x14ac:dyDescent="0.25">
      <c r="A1109" s="3" t="s">
        <v>1114</v>
      </c>
      <c r="B1109" s="3" t="s">
        <v>4343</v>
      </c>
      <c r="C1109" s="3">
        <v>3205</v>
      </c>
      <c r="D1109" s="3">
        <v>530</v>
      </c>
      <c r="E1109" s="3">
        <v>374</v>
      </c>
      <c r="F1109">
        <v>28</v>
      </c>
      <c r="G1109">
        <v>53</v>
      </c>
      <c r="H1109">
        <v>9</v>
      </c>
      <c r="I1109">
        <v>16</v>
      </c>
      <c r="J1109">
        <v>3205</v>
      </c>
      <c r="K1109">
        <v>1605</v>
      </c>
      <c r="L1109">
        <v>710</v>
      </c>
      <c r="M1109">
        <v>40</v>
      </c>
      <c r="N1109">
        <v>40</v>
      </c>
      <c r="O1109">
        <v>65</v>
      </c>
      <c r="P1109">
        <v>82</v>
      </c>
      <c r="Q1109">
        <v>66</v>
      </c>
      <c r="R1109">
        <v>480</v>
      </c>
      <c r="S1109">
        <f t="shared" si="51"/>
        <v>628</v>
      </c>
      <c r="T1109" t="s">
        <v>6498</v>
      </c>
      <c r="U1109">
        <f t="shared" si="52"/>
        <v>0</v>
      </c>
      <c r="V1109">
        <f t="shared" si="53"/>
        <v>0</v>
      </c>
    </row>
    <row r="1110" spans="1:22" x14ac:dyDescent="0.25">
      <c r="A1110" s="3" t="s">
        <v>1115</v>
      </c>
      <c r="B1110" s="3" t="s">
        <v>4344</v>
      </c>
      <c r="C1110" s="3">
        <v>5582</v>
      </c>
      <c r="D1110" s="3">
        <v>1233</v>
      </c>
      <c r="E1110" s="3">
        <v>340</v>
      </c>
      <c r="F1110">
        <v>42</v>
      </c>
      <c r="G1110">
        <v>9</v>
      </c>
      <c r="H1110">
        <v>104</v>
      </c>
      <c r="I1110">
        <v>111</v>
      </c>
      <c r="J1110">
        <v>5792</v>
      </c>
      <c r="K1110">
        <v>2610</v>
      </c>
      <c r="L1110">
        <v>1670</v>
      </c>
      <c r="M1110">
        <v>95</v>
      </c>
      <c r="N1110">
        <v>70</v>
      </c>
      <c r="O1110">
        <v>285</v>
      </c>
      <c r="P1110">
        <v>314</v>
      </c>
      <c r="Q1110">
        <v>341</v>
      </c>
      <c r="R1110">
        <v>833</v>
      </c>
      <c r="S1110">
        <f t="shared" si="51"/>
        <v>1488</v>
      </c>
      <c r="T1110" t="s">
        <v>6499</v>
      </c>
      <c r="U1110">
        <f t="shared" si="52"/>
        <v>1</v>
      </c>
      <c r="V1110">
        <f t="shared" si="53"/>
        <v>5792</v>
      </c>
    </row>
    <row r="1111" spans="1:22" x14ac:dyDescent="0.25">
      <c r="A1111" s="3" t="s">
        <v>1116</v>
      </c>
      <c r="B1111" s="3" t="s">
        <v>4345</v>
      </c>
      <c r="C1111" s="3">
        <v>4208</v>
      </c>
      <c r="D1111" s="3">
        <v>1148</v>
      </c>
      <c r="E1111" s="3">
        <v>373</v>
      </c>
      <c r="F1111">
        <v>22</v>
      </c>
      <c r="G1111">
        <v>125</v>
      </c>
      <c r="H1111">
        <v>55</v>
      </c>
      <c r="I1111">
        <v>156</v>
      </c>
      <c r="J1111">
        <v>4219</v>
      </c>
      <c r="K1111">
        <v>1550</v>
      </c>
      <c r="L1111">
        <v>1035</v>
      </c>
      <c r="M1111">
        <v>90</v>
      </c>
      <c r="N1111">
        <v>110</v>
      </c>
      <c r="O1111">
        <v>220</v>
      </c>
      <c r="P1111">
        <v>84</v>
      </c>
      <c r="Q1111">
        <v>649</v>
      </c>
      <c r="R1111">
        <v>118</v>
      </c>
      <c r="S1111">
        <f t="shared" si="51"/>
        <v>851</v>
      </c>
      <c r="T1111" t="s">
        <v>6499</v>
      </c>
      <c r="U1111">
        <f t="shared" si="52"/>
        <v>1</v>
      </c>
      <c r="V1111">
        <f t="shared" si="53"/>
        <v>4219</v>
      </c>
    </row>
    <row r="1112" spans="1:22" x14ac:dyDescent="0.25">
      <c r="A1112" s="3" t="s">
        <v>1117</v>
      </c>
      <c r="B1112" s="3" t="s">
        <v>4346</v>
      </c>
      <c r="C1112" s="3">
        <v>4890</v>
      </c>
      <c r="D1112" s="3">
        <v>1823</v>
      </c>
      <c r="E1112" s="3">
        <v>691</v>
      </c>
      <c r="F1112">
        <v>49</v>
      </c>
      <c r="G1112">
        <v>112</v>
      </c>
      <c r="H1112">
        <v>98</v>
      </c>
      <c r="I1112">
        <v>69</v>
      </c>
      <c r="J1112">
        <v>4915</v>
      </c>
      <c r="K1112">
        <v>1600</v>
      </c>
      <c r="L1112">
        <v>1140</v>
      </c>
      <c r="M1112">
        <v>75</v>
      </c>
      <c r="N1112">
        <v>70</v>
      </c>
      <c r="O1112">
        <v>225</v>
      </c>
      <c r="P1112">
        <v>130</v>
      </c>
      <c r="Q1112">
        <v>726</v>
      </c>
      <c r="R1112">
        <v>219</v>
      </c>
      <c r="S1112">
        <f t="shared" si="51"/>
        <v>1075</v>
      </c>
      <c r="T1112" t="s">
        <v>6499</v>
      </c>
      <c r="U1112">
        <f t="shared" si="52"/>
        <v>1</v>
      </c>
      <c r="V1112">
        <f t="shared" si="53"/>
        <v>4915</v>
      </c>
    </row>
    <row r="1113" spans="1:22" x14ac:dyDescent="0.25">
      <c r="A1113" s="3" t="s">
        <v>1118</v>
      </c>
      <c r="B1113" s="3" t="s">
        <v>4347</v>
      </c>
      <c r="C1113" s="3">
        <v>5151</v>
      </c>
      <c r="D1113" s="3">
        <v>2489</v>
      </c>
      <c r="E1113" s="3">
        <v>1011</v>
      </c>
      <c r="F1113">
        <v>2</v>
      </c>
      <c r="G1113">
        <v>36</v>
      </c>
      <c r="H1113">
        <v>0</v>
      </c>
      <c r="I1113">
        <v>37</v>
      </c>
      <c r="J1113">
        <v>5186</v>
      </c>
      <c r="K1113">
        <v>1360</v>
      </c>
      <c r="L1113">
        <v>490</v>
      </c>
      <c r="M1113">
        <v>55</v>
      </c>
      <c r="N1113">
        <v>50</v>
      </c>
      <c r="O1113">
        <v>105</v>
      </c>
      <c r="P1113">
        <v>86</v>
      </c>
      <c r="Q1113">
        <v>149</v>
      </c>
      <c r="R1113">
        <v>160</v>
      </c>
      <c r="S1113">
        <f t="shared" si="51"/>
        <v>395</v>
      </c>
      <c r="T1113" t="s">
        <v>6499</v>
      </c>
      <c r="U1113">
        <f t="shared" si="52"/>
        <v>1</v>
      </c>
      <c r="V1113">
        <f t="shared" si="53"/>
        <v>5186</v>
      </c>
    </row>
    <row r="1114" spans="1:22" x14ac:dyDescent="0.25">
      <c r="A1114" s="3" t="s">
        <v>1119</v>
      </c>
      <c r="B1114" s="3" t="s">
        <v>4348</v>
      </c>
      <c r="C1114" s="3">
        <v>4216</v>
      </c>
      <c r="D1114" s="3">
        <v>2045</v>
      </c>
      <c r="E1114" s="3">
        <v>322</v>
      </c>
      <c r="F1114">
        <v>16</v>
      </c>
      <c r="G1114">
        <v>0</v>
      </c>
      <c r="H1114">
        <v>0</v>
      </c>
      <c r="I1114">
        <v>77</v>
      </c>
      <c r="J1114">
        <v>4254</v>
      </c>
      <c r="K1114">
        <v>1160</v>
      </c>
      <c r="L1114">
        <v>470</v>
      </c>
      <c r="M1114">
        <v>10</v>
      </c>
      <c r="N1114">
        <v>85</v>
      </c>
      <c r="O1114">
        <v>100</v>
      </c>
      <c r="P1114">
        <v>59</v>
      </c>
      <c r="Q1114">
        <v>163</v>
      </c>
      <c r="R1114">
        <v>297</v>
      </c>
      <c r="S1114">
        <f t="shared" si="51"/>
        <v>519</v>
      </c>
      <c r="T1114" t="s">
        <v>6499</v>
      </c>
      <c r="U1114">
        <f t="shared" si="52"/>
        <v>1</v>
      </c>
      <c r="V1114">
        <f t="shared" si="53"/>
        <v>4254</v>
      </c>
    </row>
    <row r="1115" spans="1:22" x14ac:dyDescent="0.25">
      <c r="A1115" s="3" t="s">
        <v>1120</v>
      </c>
      <c r="B1115" s="3" t="s">
        <v>4349</v>
      </c>
      <c r="C1115" s="3">
        <v>4208</v>
      </c>
      <c r="D1115" s="3">
        <v>2347</v>
      </c>
      <c r="E1115" s="3">
        <v>851</v>
      </c>
      <c r="F1115">
        <v>20</v>
      </c>
      <c r="G1115">
        <v>100</v>
      </c>
      <c r="H1115">
        <v>58</v>
      </c>
      <c r="I1115">
        <v>67</v>
      </c>
      <c r="J1115">
        <v>4209</v>
      </c>
      <c r="K1115">
        <v>1320</v>
      </c>
      <c r="L1115">
        <v>760</v>
      </c>
      <c r="M1115">
        <v>85</v>
      </c>
      <c r="N1115">
        <v>220</v>
      </c>
      <c r="O1115">
        <v>135</v>
      </c>
      <c r="P1115">
        <v>263</v>
      </c>
      <c r="Q1115">
        <v>148</v>
      </c>
      <c r="R1115">
        <v>50</v>
      </c>
      <c r="S1115">
        <f t="shared" si="51"/>
        <v>461</v>
      </c>
      <c r="T1115" t="s">
        <v>6499</v>
      </c>
      <c r="U1115">
        <f t="shared" si="52"/>
        <v>1</v>
      </c>
      <c r="V1115">
        <f t="shared" si="53"/>
        <v>4209</v>
      </c>
    </row>
    <row r="1116" spans="1:22" x14ac:dyDescent="0.25">
      <c r="A1116" s="3" t="s">
        <v>1121</v>
      </c>
      <c r="B1116" s="3" t="s">
        <v>4350</v>
      </c>
      <c r="C1116" s="3">
        <v>4704</v>
      </c>
      <c r="D1116" s="3">
        <v>1752</v>
      </c>
      <c r="E1116" s="3">
        <v>642</v>
      </c>
      <c r="F1116">
        <v>23</v>
      </c>
      <c r="G1116">
        <v>0</v>
      </c>
      <c r="H1116">
        <v>71</v>
      </c>
      <c r="I1116">
        <v>47</v>
      </c>
      <c r="J1116">
        <v>4704</v>
      </c>
      <c r="K1116">
        <v>1190</v>
      </c>
      <c r="L1116">
        <v>615</v>
      </c>
      <c r="M1116">
        <v>90</v>
      </c>
      <c r="N1116">
        <v>85</v>
      </c>
      <c r="O1116">
        <v>125</v>
      </c>
      <c r="P1116">
        <v>118</v>
      </c>
      <c r="Q1116">
        <v>283</v>
      </c>
      <c r="R1116">
        <v>96</v>
      </c>
      <c r="S1116">
        <f t="shared" si="51"/>
        <v>497</v>
      </c>
      <c r="T1116" t="s">
        <v>6499</v>
      </c>
      <c r="U1116">
        <f t="shared" si="52"/>
        <v>1</v>
      </c>
      <c r="V1116">
        <f t="shared" si="53"/>
        <v>4704</v>
      </c>
    </row>
    <row r="1117" spans="1:22" x14ac:dyDescent="0.25">
      <c r="A1117" s="3" t="s">
        <v>1122</v>
      </c>
      <c r="B1117" s="3" t="s">
        <v>4351</v>
      </c>
      <c r="C1117" s="3">
        <v>2809</v>
      </c>
      <c r="D1117" s="3">
        <v>1269</v>
      </c>
      <c r="E1117" s="3">
        <v>581</v>
      </c>
      <c r="F1117">
        <v>57</v>
      </c>
      <c r="G1117">
        <v>12</v>
      </c>
      <c r="H1117">
        <v>45</v>
      </c>
      <c r="I1117">
        <v>33</v>
      </c>
      <c r="J1117">
        <v>2809</v>
      </c>
      <c r="K1117">
        <v>810</v>
      </c>
      <c r="L1117">
        <v>475</v>
      </c>
      <c r="M1117">
        <v>35</v>
      </c>
      <c r="N1117">
        <v>105</v>
      </c>
      <c r="O1117">
        <v>75</v>
      </c>
      <c r="P1117">
        <v>28</v>
      </c>
      <c r="Q1117">
        <v>392</v>
      </c>
      <c r="R1117">
        <v>32</v>
      </c>
      <c r="S1117">
        <f t="shared" si="51"/>
        <v>452</v>
      </c>
      <c r="T1117" t="s">
        <v>6499</v>
      </c>
      <c r="U1117">
        <f t="shared" si="52"/>
        <v>1</v>
      </c>
      <c r="V1117">
        <f t="shared" si="53"/>
        <v>2809</v>
      </c>
    </row>
    <row r="1118" spans="1:22" x14ac:dyDescent="0.25">
      <c r="A1118" s="3" t="s">
        <v>1123</v>
      </c>
      <c r="B1118" s="3" t="s">
        <v>4352</v>
      </c>
      <c r="C1118" s="3">
        <v>5267</v>
      </c>
      <c r="D1118" s="3">
        <v>1158</v>
      </c>
      <c r="E1118" s="3">
        <v>273</v>
      </c>
      <c r="F1118">
        <v>87</v>
      </c>
      <c r="G1118">
        <v>45</v>
      </c>
      <c r="H1118">
        <v>68</v>
      </c>
      <c r="I1118">
        <v>59</v>
      </c>
      <c r="J1118">
        <v>5277</v>
      </c>
      <c r="K1118">
        <v>1870</v>
      </c>
      <c r="L1118">
        <v>1480</v>
      </c>
      <c r="M1118">
        <v>100</v>
      </c>
      <c r="N1118">
        <v>190</v>
      </c>
      <c r="O1118">
        <v>300</v>
      </c>
      <c r="P1118">
        <v>309</v>
      </c>
      <c r="Q1118">
        <v>973</v>
      </c>
      <c r="R1118">
        <v>168</v>
      </c>
      <c r="S1118">
        <f t="shared" si="51"/>
        <v>1450</v>
      </c>
      <c r="T1118" t="s">
        <v>6498</v>
      </c>
      <c r="U1118">
        <f t="shared" si="52"/>
        <v>0</v>
      </c>
      <c r="V1118">
        <f t="shared" si="53"/>
        <v>0</v>
      </c>
    </row>
    <row r="1119" spans="1:22" x14ac:dyDescent="0.25">
      <c r="A1119" s="3" t="s">
        <v>1124</v>
      </c>
      <c r="B1119" s="3" t="s">
        <v>4353</v>
      </c>
      <c r="C1119" s="3">
        <v>5972</v>
      </c>
      <c r="D1119" s="3">
        <v>2092</v>
      </c>
      <c r="E1119" s="3">
        <v>452</v>
      </c>
      <c r="F1119">
        <v>72</v>
      </c>
      <c r="G1119">
        <v>9</v>
      </c>
      <c r="H1119">
        <v>18</v>
      </c>
      <c r="I1119">
        <v>91</v>
      </c>
      <c r="J1119">
        <v>6042</v>
      </c>
      <c r="K1119">
        <v>1750</v>
      </c>
      <c r="L1119">
        <v>1400</v>
      </c>
      <c r="M1119">
        <v>150</v>
      </c>
      <c r="N1119">
        <v>155</v>
      </c>
      <c r="O1119">
        <v>335</v>
      </c>
      <c r="P1119">
        <v>333</v>
      </c>
      <c r="Q1119">
        <v>921</v>
      </c>
      <c r="R1119">
        <v>181</v>
      </c>
      <c r="S1119">
        <f t="shared" si="51"/>
        <v>1435</v>
      </c>
      <c r="T1119" t="s">
        <v>6499</v>
      </c>
      <c r="U1119">
        <f t="shared" si="52"/>
        <v>1</v>
      </c>
      <c r="V1119">
        <f t="shared" si="53"/>
        <v>6042</v>
      </c>
    </row>
    <row r="1120" spans="1:22" x14ac:dyDescent="0.25">
      <c r="A1120" s="3" t="s">
        <v>280</v>
      </c>
      <c r="B1120" s="3" t="s">
        <v>3509</v>
      </c>
      <c r="C1120" s="3">
        <v>4118</v>
      </c>
      <c r="D1120" s="3">
        <v>490</v>
      </c>
      <c r="E1120" s="3">
        <v>326</v>
      </c>
      <c r="F1120">
        <v>15</v>
      </c>
      <c r="G1120">
        <v>0</v>
      </c>
      <c r="H1120">
        <v>47</v>
      </c>
      <c r="I1120">
        <v>15</v>
      </c>
      <c r="J1120">
        <v>4118</v>
      </c>
      <c r="K1120">
        <v>2535</v>
      </c>
      <c r="L1120">
        <v>705</v>
      </c>
      <c r="M1120">
        <v>45</v>
      </c>
      <c r="N1120">
        <v>10</v>
      </c>
      <c r="O1120">
        <v>10</v>
      </c>
      <c r="P1120">
        <v>63</v>
      </c>
      <c r="Q1120">
        <v>17</v>
      </c>
      <c r="R1120">
        <v>0</v>
      </c>
      <c r="S1120">
        <f t="shared" si="51"/>
        <v>80</v>
      </c>
      <c r="T1120" t="s">
        <v>6497</v>
      </c>
      <c r="U1120">
        <f t="shared" si="52"/>
        <v>0</v>
      </c>
      <c r="V1120">
        <f t="shared" si="53"/>
        <v>0</v>
      </c>
    </row>
    <row r="1121" spans="1:22" x14ac:dyDescent="0.25">
      <c r="A1121" s="3" t="s">
        <v>1125</v>
      </c>
      <c r="B1121" s="3" t="s">
        <v>4354</v>
      </c>
      <c r="C1121" s="3">
        <v>4863</v>
      </c>
      <c r="D1121" s="3">
        <v>1802</v>
      </c>
      <c r="E1121" s="3">
        <v>691</v>
      </c>
      <c r="F1121">
        <v>44</v>
      </c>
      <c r="G1121">
        <v>42</v>
      </c>
      <c r="H1121">
        <v>0</v>
      </c>
      <c r="I1121">
        <v>24</v>
      </c>
      <c r="J1121">
        <v>4977</v>
      </c>
      <c r="K1121">
        <v>1705</v>
      </c>
      <c r="L1121">
        <v>1170</v>
      </c>
      <c r="M1121">
        <v>110</v>
      </c>
      <c r="N1121">
        <v>155</v>
      </c>
      <c r="O1121">
        <v>255</v>
      </c>
      <c r="P1121">
        <v>185</v>
      </c>
      <c r="Q1121">
        <v>725</v>
      </c>
      <c r="R1121">
        <v>258</v>
      </c>
      <c r="S1121">
        <f t="shared" si="51"/>
        <v>1168</v>
      </c>
      <c r="T1121" t="s">
        <v>6499</v>
      </c>
      <c r="U1121">
        <f t="shared" si="52"/>
        <v>1</v>
      </c>
      <c r="V1121">
        <f t="shared" si="53"/>
        <v>4977</v>
      </c>
    </row>
    <row r="1122" spans="1:22" x14ac:dyDescent="0.25">
      <c r="A1122" s="3" t="s">
        <v>1126</v>
      </c>
      <c r="B1122" s="3" t="s">
        <v>4355</v>
      </c>
      <c r="C1122" s="3">
        <v>4757</v>
      </c>
      <c r="D1122" s="3">
        <v>2265</v>
      </c>
      <c r="E1122" s="3">
        <v>384</v>
      </c>
      <c r="F1122">
        <v>30</v>
      </c>
      <c r="G1122">
        <v>39</v>
      </c>
      <c r="H1122">
        <v>117</v>
      </c>
      <c r="I1122">
        <v>72</v>
      </c>
      <c r="J1122">
        <v>4757</v>
      </c>
      <c r="K1122">
        <v>1720</v>
      </c>
      <c r="L1122">
        <v>935</v>
      </c>
      <c r="M1122">
        <v>115</v>
      </c>
      <c r="N1122">
        <v>120</v>
      </c>
      <c r="O1122">
        <v>235</v>
      </c>
      <c r="P1122">
        <v>188</v>
      </c>
      <c r="Q1122">
        <v>547</v>
      </c>
      <c r="R1122">
        <v>69</v>
      </c>
      <c r="S1122">
        <f t="shared" si="51"/>
        <v>804</v>
      </c>
      <c r="T1122" t="s">
        <v>6499</v>
      </c>
      <c r="U1122">
        <f t="shared" si="52"/>
        <v>1</v>
      </c>
      <c r="V1122">
        <f t="shared" si="53"/>
        <v>4757</v>
      </c>
    </row>
    <row r="1123" spans="1:22" x14ac:dyDescent="0.25">
      <c r="A1123" s="3" t="s">
        <v>1127</v>
      </c>
      <c r="B1123" s="3" t="s">
        <v>4356</v>
      </c>
      <c r="C1123" s="3">
        <v>3220</v>
      </c>
      <c r="D1123" s="3">
        <v>673</v>
      </c>
      <c r="E1123" s="3">
        <v>377</v>
      </c>
      <c r="F1123">
        <v>39</v>
      </c>
      <c r="G1123">
        <v>43</v>
      </c>
      <c r="H1123">
        <v>59</v>
      </c>
      <c r="I1123">
        <v>44</v>
      </c>
      <c r="J1123">
        <v>3220</v>
      </c>
      <c r="K1123">
        <v>1065</v>
      </c>
      <c r="L1123">
        <v>740</v>
      </c>
      <c r="M1123">
        <v>90</v>
      </c>
      <c r="N1123">
        <v>85</v>
      </c>
      <c r="O1123">
        <v>85</v>
      </c>
      <c r="P1123">
        <v>269</v>
      </c>
      <c r="Q1123">
        <v>351</v>
      </c>
      <c r="R1123">
        <v>96</v>
      </c>
      <c r="S1123">
        <f t="shared" si="51"/>
        <v>716</v>
      </c>
      <c r="T1123" t="s">
        <v>6499</v>
      </c>
      <c r="U1123">
        <f t="shared" si="52"/>
        <v>1</v>
      </c>
      <c r="V1123">
        <f t="shared" si="53"/>
        <v>3220</v>
      </c>
    </row>
    <row r="1124" spans="1:22" x14ac:dyDescent="0.25">
      <c r="A1124" s="3" t="s">
        <v>1128</v>
      </c>
      <c r="B1124" s="3" t="s">
        <v>4357</v>
      </c>
      <c r="C1124" s="3">
        <v>4214</v>
      </c>
      <c r="D1124" s="3">
        <v>1440</v>
      </c>
      <c r="E1124" s="3">
        <v>651</v>
      </c>
      <c r="F1124">
        <v>9</v>
      </c>
      <c r="G1124">
        <v>62</v>
      </c>
      <c r="H1124">
        <v>95</v>
      </c>
      <c r="I1124">
        <v>49</v>
      </c>
      <c r="J1124">
        <v>4275</v>
      </c>
      <c r="K1124">
        <v>1580</v>
      </c>
      <c r="L1124">
        <v>785</v>
      </c>
      <c r="M1124">
        <v>45</v>
      </c>
      <c r="N1124">
        <v>35</v>
      </c>
      <c r="O1124">
        <v>210</v>
      </c>
      <c r="P1124">
        <v>80</v>
      </c>
      <c r="Q1124">
        <v>261</v>
      </c>
      <c r="R1124">
        <v>340</v>
      </c>
      <c r="S1124">
        <f t="shared" si="51"/>
        <v>681</v>
      </c>
      <c r="T1124" t="s">
        <v>6499</v>
      </c>
      <c r="U1124">
        <f t="shared" si="52"/>
        <v>1</v>
      </c>
      <c r="V1124">
        <f t="shared" si="53"/>
        <v>4275</v>
      </c>
    </row>
    <row r="1125" spans="1:22" x14ac:dyDescent="0.25">
      <c r="A1125" s="3" t="s">
        <v>1129</v>
      </c>
      <c r="B1125" s="3" t="s">
        <v>4358</v>
      </c>
      <c r="C1125" s="3">
        <v>2622</v>
      </c>
      <c r="D1125" s="3">
        <v>1322</v>
      </c>
      <c r="E1125" s="3">
        <v>868</v>
      </c>
      <c r="F1125">
        <v>10</v>
      </c>
      <c r="G1125">
        <v>34</v>
      </c>
      <c r="H1125">
        <v>34</v>
      </c>
      <c r="I1125">
        <v>4</v>
      </c>
      <c r="J1125">
        <v>2622</v>
      </c>
      <c r="K1125">
        <v>815</v>
      </c>
      <c r="L1125">
        <v>420</v>
      </c>
      <c r="M1125">
        <v>130</v>
      </c>
      <c r="N1125">
        <v>50</v>
      </c>
      <c r="O1125">
        <v>55</v>
      </c>
      <c r="P1125">
        <v>102</v>
      </c>
      <c r="Q1125">
        <v>68</v>
      </c>
      <c r="R1125">
        <v>166</v>
      </c>
      <c r="S1125">
        <f t="shared" si="51"/>
        <v>336</v>
      </c>
      <c r="T1125" t="s">
        <v>6499</v>
      </c>
      <c r="U1125">
        <f t="shared" si="52"/>
        <v>1</v>
      </c>
      <c r="V1125">
        <f t="shared" si="53"/>
        <v>2622</v>
      </c>
    </row>
    <row r="1126" spans="1:22" x14ac:dyDescent="0.25">
      <c r="A1126" s="3" t="s">
        <v>1130</v>
      </c>
      <c r="B1126" s="3" t="s">
        <v>4359</v>
      </c>
      <c r="C1126" s="3">
        <v>3994</v>
      </c>
      <c r="D1126" s="3">
        <v>1428</v>
      </c>
      <c r="E1126" s="3">
        <v>696</v>
      </c>
      <c r="F1126">
        <v>4</v>
      </c>
      <c r="G1126">
        <v>28</v>
      </c>
      <c r="H1126">
        <v>16</v>
      </c>
      <c r="I1126">
        <v>27</v>
      </c>
      <c r="J1126">
        <v>4052</v>
      </c>
      <c r="K1126">
        <v>1115</v>
      </c>
      <c r="L1126">
        <v>770</v>
      </c>
      <c r="M1126">
        <v>105</v>
      </c>
      <c r="N1126">
        <v>105</v>
      </c>
      <c r="O1126">
        <v>215</v>
      </c>
      <c r="P1126">
        <v>81</v>
      </c>
      <c r="Q1126">
        <v>143</v>
      </c>
      <c r="R1126">
        <v>610</v>
      </c>
      <c r="S1126">
        <f t="shared" si="51"/>
        <v>834</v>
      </c>
      <c r="T1126" t="s">
        <v>6499</v>
      </c>
      <c r="U1126">
        <f t="shared" si="52"/>
        <v>1</v>
      </c>
      <c r="V1126">
        <f t="shared" si="53"/>
        <v>4052</v>
      </c>
    </row>
    <row r="1127" spans="1:22" x14ac:dyDescent="0.25">
      <c r="A1127" s="3" t="s">
        <v>1131</v>
      </c>
      <c r="B1127" s="3" t="s">
        <v>4360</v>
      </c>
      <c r="C1127" s="3">
        <v>3439</v>
      </c>
      <c r="D1127" s="3">
        <v>1444</v>
      </c>
      <c r="E1127" s="3">
        <v>708</v>
      </c>
      <c r="F1127">
        <v>30</v>
      </c>
      <c r="G1127">
        <v>127</v>
      </c>
      <c r="H1127">
        <v>127</v>
      </c>
      <c r="I1127">
        <v>51</v>
      </c>
      <c r="J1127">
        <v>3509</v>
      </c>
      <c r="K1127">
        <v>1290</v>
      </c>
      <c r="L1127">
        <v>515</v>
      </c>
      <c r="M1127">
        <v>85</v>
      </c>
      <c r="N1127">
        <v>0</v>
      </c>
      <c r="O1127">
        <v>100</v>
      </c>
      <c r="P1127">
        <v>101</v>
      </c>
      <c r="Q1127">
        <v>136</v>
      </c>
      <c r="R1127">
        <v>318</v>
      </c>
      <c r="S1127">
        <f t="shared" si="51"/>
        <v>555</v>
      </c>
      <c r="T1127" t="s">
        <v>6499</v>
      </c>
      <c r="U1127">
        <f t="shared" si="52"/>
        <v>1</v>
      </c>
      <c r="V1127">
        <f t="shared" si="53"/>
        <v>3509</v>
      </c>
    </row>
    <row r="1128" spans="1:22" x14ac:dyDescent="0.25">
      <c r="A1128" s="3" t="s">
        <v>1132</v>
      </c>
      <c r="B1128" s="3" t="s">
        <v>4361</v>
      </c>
      <c r="C1128" s="3">
        <v>3952</v>
      </c>
      <c r="D1128" s="3">
        <v>1851</v>
      </c>
      <c r="E1128" s="3">
        <v>365</v>
      </c>
      <c r="F1128">
        <v>11</v>
      </c>
      <c r="G1128">
        <v>63</v>
      </c>
      <c r="H1128">
        <v>96</v>
      </c>
      <c r="I1128">
        <v>88</v>
      </c>
      <c r="J1128">
        <v>3964</v>
      </c>
      <c r="K1128">
        <v>1235</v>
      </c>
      <c r="L1128">
        <v>720</v>
      </c>
      <c r="M1128">
        <v>35</v>
      </c>
      <c r="N1128">
        <v>95</v>
      </c>
      <c r="O1128">
        <v>180</v>
      </c>
      <c r="P1128">
        <v>108</v>
      </c>
      <c r="Q1128">
        <v>109</v>
      </c>
      <c r="R1128">
        <v>515</v>
      </c>
      <c r="S1128">
        <f t="shared" si="51"/>
        <v>732</v>
      </c>
      <c r="T1128" t="s">
        <v>6499</v>
      </c>
      <c r="U1128">
        <f t="shared" si="52"/>
        <v>1</v>
      </c>
      <c r="V1128">
        <f t="shared" si="53"/>
        <v>3964</v>
      </c>
    </row>
    <row r="1129" spans="1:22" x14ac:dyDescent="0.25">
      <c r="A1129" s="3" t="s">
        <v>1133</v>
      </c>
      <c r="B1129" s="3" t="s">
        <v>4362</v>
      </c>
      <c r="C1129" s="3">
        <v>5156</v>
      </c>
      <c r="D1129" s="3">
        <v>1213</v>
      </c>
      <c r="E1129" s="3">
        <v>425</v>
      </c>
      <c r="F1129">
        <v>32</v>
      </c>
      <c r="G1129">
        <v>32</v>
      </c>
      <c r="H1129">
        <v>62</v>
      </c>
      <c r="I1129">
        <v>54</v>
      </c>
      <c r="J1129">
        <v>5156</v>
      </c>
      <c r="K1129">
        <v>1655</v>
      </c>
      <c r="L1129">
        <v>1470</v>
      </c>
      <c r="M1129">
        <v>80</v>
      </c>
      <c r="N1129">
        <v>260</v>
      </c>
      <c r="O1129">
        <v>220</v>
      </c>
      <c r="P1129">
        <v>55</v>
      </c>
      <c r="Q1129">
        <v>565</v>
      </c>
      <c r="R1129">
        <v>783</v>
      </c>
      <c r="S1129">
        <f t="shared" si="51"/>
        <v>1403</v>
      </c>
      <c r="T1129" t="s">
        <v>6499</v>
      </c>
      <c r="U1129">
        <f t="shared" si="52"/>
        <v>1</v>
      </c>
      <c r="V1129">
        <f t="shared" si="53"/>
        <v>5156</v>
      </c>
    </row>
    <row r="1130" spans="1:22" x14ac:dyDescent="0.25">
      <c r="A1130" s="3" t="s">
        <v>1134</v>
      </c>
      <c r="B1130" s="3" t="s">
        <v>4363</v>
      </c>
      <c r="C1130" s="3">
        <v>5652</v>
      </c>
      <c r="D1130" s="3">
        <v>1293</v>
      </c>
      <c r="E1130" s="3">
        <v>512</v>
      </c>
      <c r="F1130">
        <v>116</v>
      </c>
      <c r="G1130">
        <v>16</v>
      </c>
      <c r="H1130">
        <v>109</v>
      </c>
      <c r="I1130">
        <v>217</v>
      </c>
      <c r="J1130">
        <v>5756</v>
      </c>
      <c r="K1130">
        <v>2430</v>
      </c>
      <c r="L1130">
        <v>1430</v>
      </c>
      <c r="M1130">
        <v>170</v>
      </c>
      <c r="N1130">
        <v>220</v>
      </c>
      <c r="O1130">
        <v>335</v>
      </c>
      <c r="P1130">
        <v>150</v>
      </c>
      <c r="Q1130">
        <v>1033</v>
      </c>
      <c r="R1130">
        <v>120</v>
      </c>
      <c r="S1130">
        <f t="shared" si="51"/>
        <v>1303</v>
      </c>
      <c r="T1130" t="s">
        <v>6499</v>
      </c>
      <c r="U1130">
        <f t="shared" si="52"/>
        <v>1</v>
      </c>
      <c r="V1130">
        <f t="shared" si="53"/>
        <v>5756</v>
      </c>
    </row>
    <row r="1131" spans="1:22" x14ac:dyDescent="0.25">
      <c r="A1131" s="3" t="s">
        <v>281</v>
      </c>
      <c r="B1131" s="3" t="s">
        <v>3510</v>
      </c>
      <c r="C1131" s="3">
        <v>10298</v>
      </c>
      <c r="D1131" s="3">
        <v>606</v>
      </c>
      <c r="E1131" s="3">
        <v>312</v>
      </c>
      <c r="F1131">
        <v>0</v>
      </c>
      <c r="G1131">
        <v>0</v>
      </c>
      <c r="H1131">
        <v>0</v>
      </c>
      <c r="I1131">
        <v>0</v>
      </c>
      <c r="J1131">
        <v>10298</v>
      </c>
      <c r="K1131">
        <v>6215</v>
      </c>
      <c r="L1131">
        <v>3380</v>
      </c>
      <c r="M1131">
        <v>45</v>
      </c>
      <c r="N1131">
        <v>235</v>
      </c>
      <c r="O1131">
        <v>255</v>
      </c>
      <c r="P1131">
        <v>91</v>
      </c>
      <c r="Q1131">
        <v>31</v>
      </c>
      <c r="R1131">
        <v>665</v>
      </c>
      <c r="S1131">
        <f t="shared" si="51"/>
        <v>787</v>
      </c>
      <c r="T1131" t="s">
        <v>6497</v>
      </c>
      <c r="U1131">
        <f t="shared" si="52"/>
        <v>0</v>
      </c>
      <c r="V1131">
        <f t="shared" si="53"/>
        <v>0</v>
      </c>
    </row>
    <row r="1132" spans="1:22" x14ac:dyDescent="0.25">
      <c r="A1132" s="3" t="s">
        <v>1135</v>
      </c>
      <c r="B1132" s="3" t="s">
        <v>4364</v>
      </c>
      <c r="C1132" s="3">
        <v>3968</v>
      </c>
      <c r="D1132" s="3">
        <v>1119</v>
      </c>
      <c r="E1132" s="3">
        <v>352</v>
      </c>
      <c r="F1132">
        <v>55</v>
      </c>
      <c r="G1132">
        <v>1</v>
      </c>
      <c r="H1132">
        <v>17</v>
      </c>
      <c r="I1132">
        <v>27</v>
      </c>
      <c r="J1132">
        <v>3968</v>
      </c>
      <c r="K1132">
        <v>1535</v>
      </c>
      <c r="L1132">
        <v>1105</v>
      </c>
      <c r="M1132">
        <v>130</v>
      </c>
      <c r="N1132">
        <v>135</v>
      </c>
      <c r="O1132">
        <v>205</v>
      </c>
      <c r="P1132">
        <v>171</v>
      </c>
      <c r="Q1132">
        <v>832</v>
      </c>
      <c r="R1132">
        <v>77</v>
      </c>
      <c r="S1132">
        <f t="shared" si="51"/>
        <v>1080</v>
      </c>
      <c r="T1132" t="s">
        <v>6499</v>
      </c>
      <c r="U1132">
        <f t="shared" si="52"/>
        <v>1</v>
      </c>
      <c r="V1132">
        <f t="shared" si="53"/>
        <v>3968</v>
      </c>
    </row>
    <row r="1133" spans="1:22" x14ac:dyDescent="0.25">
      <c r="A1133" s="3" t="s">
        <v>1136</v>
      </c>
      <c r="B1133" s="3" t="s">
        <v>4365</v>
      </c>
      <c r="C1133" s="3">
        <v>2329</v>
      </c>
      <c r="D1133" s="3">
        <v>321</v>
      </c>
      <c r="E1133" s="3">
        <v>132</v>
      </c>
      <c r="F1133">
        <v>18</v>
      </c>
      <c r="G1133">
        <v>16</v>
      </c>
      <c r="H1133">
        <v>34</v>
      </c>
      <c r="I1133">
        <v>0</v>
      </c>
      <c r="J1133">
        <v>2329</v>
      </c>
      <c r="K1133">
        <v>845</v>
      </c>
      <c r="L1133">
        <v>790</v>
      </c>
      <c r="M1133">
        <v>65</v>
      </c>
      <c r="N1133">
        <v>85</v>
      </c>
      <c r="O1133">
        <v>100</v>
      </c>
      <c r="P1133">
        <v>127</v>
      </c>
      <c r="Q1133">
        <v>660</v>
      </c>
      <c r="R1133">
        <v>11</v>
      </c>
      <c r="S1133">
        <f t="shared" si="51"/>
        <v>798</v>
      </c>
      <c r="T1133" t="s">
        <v>6497</v>
      </c>
      <c r="U1133">
        <f t="shared" si="52"/>
        <v>0</v>
      </c>
      <c r="V1133">
        <f t="shared" si="53"/>
        <v>0</v>
      </c>
    </row>
    <row r="1134" spans="1:22" x14ac:dyDescent="0.25">
      <c r="A1134" s="3" t="s">
        <v>1137</v>
      </c>
      <c r="B1134" s="3" t="s">
        <v>4366</v>
      </c>
      <c r="C1134" s="3">
        <v>4540</v>
      </c>
      <c r="D1134" s="3">
        <v>729</v>
      </c>
      <c r="E1134" s="3">
        <v>264</v>
      </c>
      <c r="F1134">
        <v>50</v>
      </c>
      <c r="G1134">
        <v>19</v>
      </c>
      <c r="H1134">
        <v>56</v>
      </c>
      <c r="I1134">
        <v>26</v>
      </c>
      <c r="J1134">
        <v>4540</v>
      </c>
      <c r="K1134">
        <v>1690</v>
      </c>
      <c r="L1134">
        <v>1365</v>
      </c>
      <c r="M1134">
        <v>85</v>
      </c>
      <c r="N1134">
        <v>90</v>
      </c>
      <c r="O1134">
        <v>250</v>
      </c>
      <c r="P1134">
        <v>227</v>
      </c>
      <c r="Q1134">
        <v>935</v>
      </c>
      <c r="R1134">
        <v>220</v>
      </c>
      <c r="S1134">
        <f t="shared" si="51"/>
        <v>1382</v>
      </c>
      <c r="T1134" t="s">
        <v>6497</v>
      </c>
      <c r="U1134">
        <f t="shared" si="52"/>
        <v>0</v>
      </c>
      <c r="V1134">
        <f t="shared" si="53"/>
        <v>0</v>
      </c>
    </row>
    <row r="1135" spans="1:22" x14ac:dyDescent="0.25">
      <c r="A1135" s="3" t="s">
        <v>1138</v>
      </c>
      <c r="B1135" s="3" t="s">
        <v>4367</v>
      </c>
      <c r="C1135" s="3">
        <v>5774</v>
      </c>
      <c r="D1135" s="3">
        <v>1400</v>
      </c>
      <c r="E1135" s="3">
        <v>308</v>
      </c>
      <c r="F1135">
        <v>60</v>
      </c>
      <c r="G1135">
        <v>47</v>
      </c>
      <c r="H1135">
        <v>39</v>
      </c>
      <c r="I1135">
        <v>31</v>
      </c>
      <c r="J1135">
        <v>6014</v>
      </c>
      <c r="K1135">
        <v>2010</v>
      </c>
      <c r="L1135">
        <v>1315</v>
      </c>
      <c r="M1135">
        <v>55</v>
      </c>
      <c r="N1135">
        <v>210</v>
      </c>
      <c r="O1135">
        <v>305</v>
      </c>
      <c r="P1135">
        <v>219</v>
      </c>
      <c r="Q1135">
        <v>836</v>
      </c>
      <c r="R1135">
        <v>43</v>
      </c>
      <c r="S1135">
        <f t="shared" si="51"/>
        <v>1098</v>
      </c>
      <c r="T1135" t="s">
        <v>6499</v>
      </c>
      <c r="U1135">
        <f t="shared" si="52"/>
        <v>1</v>
      </c>
      <c r="V1135">
        <f t="shared" si="53"/>
        <v>6014</v>
      </c>
    </row>
    <row r="1136" spans="1:22" x14ac:dyDescent="0.25">
      <c r="A1136" s="3" t="s">
        <v>1139</v>
      </c>
      <c r="B1136" s="3" t="s">
        <v>4368</v>
      </c>
      <c r="C1136" s="3">
        <v>3294</v>
      </c>
      <c r="D1136" s="3">
        <v>906</v>
      </c>
      <c r="E1136" s="3">
        <v>216</v>
      </c>
      <c r="F1136">
        <v>44</v>
      </c>
      <c r="G1136">
        <v>30</v>
      </c>
      <c r="H1136">
        <v>39</v>
      </c>
      <c r="I1136">
        <v>47</v>
      </c>
      <c r="J1136">
        <v>3421</v>
      </c>
      <c r="K1136">
        <v>1320</v>
      </c>
      <c r="L1136">
        <v>1150</v>
      </c>
      <c r="M1136">
        <v>80</v>
      </c>
      <c r="N1136">
        <v>125</v>
      </c>
      <c r="O1136">
        <v>140</v>
      </c>
      <c r="P1136">
        <v>263</v>
      </c>
      <c r="Q1136">
        <v>624</v>
      </c>
      <c r="R1136">
        <v>100</v>
      </c>
      <c r="S1136">
        <f t="shared" si="51"/>
        <v>987</v>
      </c>
      <c r="T1136" t="s">
        <v>6497</v>
      </c>
      <c r="U1136">
        <f t="shared" si="52"/>
        <v>0</v>
      </c>
      <c r="V1136">
        <f t="shared" si="53"/>
        <v>0</v>
      </c>
    </row>
    <row r="1137" spans="1:22" x14ac:dyDescent="0.25">
      <c r="A1137" s="3" t="s">
        <v>1140</v>
      </c>
      <c r="B1137" s="3" t="s">
        <v>4369</v>
      </c>
      <c r="C1137" s="3">
        <v>3131</v>
      </c>
      <c r="D1137" s="3">
        <v>722</v>
      </c>
      <c r="E1137" s="3">
        <v>299</v>
      </c>
      <c r="F1137">
        <v>23</v>
      </c>
      <c r="G1137">
        <v>7</v>
      </c>
      <c r="H1137">
        <v>39</v>
      </c>
      <c r="I1137">
        <v>47</v>
      </c>
      <c r="J1137">
        <v>3131</v>
      </c>
      <c r="K1137">
        <v>1385</v>
      </c>
      <c r="L1137">
        <v>985</v>
      </c>
      <c r="M1137">
        <v>110</v>
      </c>
      <c r="N1137">
        <v>80</v>
      </c>
      <c r="O1137">
        <v>165</v>
      </c>
      <c r="P1137">
        <v>227</v>
      </c>
      <c r="Q1137">
        <v>738</v>
      </c>
      <c r="R1137">
        <v>41</v>
      </c>
      <c r="S1137">
        <f t="shared" si="51"/>
        <v>1006</v>
      </c>
      <c r="T1137" t="s">
        <v>6498</v>
      </c>
      <c r="U1137">
        <f t="shared" si="52"/>
        <v>0</v>
      </c>
      <c r="V1137">
        <f t="shared" si="53"/>
        <v>0</v>
      </c>
    </row>
    <row r="1138" spans="1:22" x14ac:dyDescent="0.25">
      <c r="A1138" s="3" t="s">
        <v>1141</v>
      </c>
      <c r="B1138" s="3" t="s">
        <v>4370</v>
      </c>
      <c r="C1138" s="3">
        <v>5241</v>
      </c>
      <c r="D1138" s="3">
        <v>474</v>
      </c>
      <c r="E1138" s="3">
        <v>195</v>
      </c>
      <c r="F1138">
        <v>2</v>
      </c>
      <c r="G1138">
        <v>0</v>
      </c>
      <c r="H1138">
        <v>69</v>
      </c>
      <c r="I1138">
        <v>32</v>
      </c>
      <c r="J1138">
        <v>5413</v>
      </c>
      <c r="K1138">
        <v>2410</v>
      </c>
      <c r="L1138">
        <v>2225</v>
      </c>
      <c r="M1138">
        <v>205</v>
      </c>
      <c r="N1138">
        <v>110</v>
      </c>
      <c r="O1138">
        <v>375</v>
      </c>
      <c r="P1138">
        <v>731</v>
      </c>
      <c r="Q1138">
        <v>820</v>
      </c>
      <c r="R1138">
        <v>0</v>
      </c>
      <c r="S1138">
        <f t="shared" si="51"/>
        <v>1551</v>
      </c>
      <c r="T1138" t="s">
        <v>6497</v>
      </c>
      <c r="U1138">
        <f t="shared" si="52"/>
        <v>0</v>
      </c>
      <c r="V1138">
        <f t="shared" si="53"/>
        <v>0</v>
      </c>
    </row>
    <row r="1139" spans="1:22" x14ac:dyDescent="0.25">
      <c r="A1139" s="3" t="s">
        <v>1142</v>
      </c>
      <c r="B1139" s="3" t="s">
        <v>4371</v>
      </c>
      <c r="C1139" s="3">
        <v>4958</v>
      </c>
      <c r="D1139" s="3">
        <v>599</v>
      </c>
      <c r="E1139" s="3">
        <v>284</v>
      </c>
      <c r="F1139">
        <v>37</v>
      </c>
      <c r="G1139">
        <v>3</v>
      </c>
      <c r="H1139">
        <v>12</v>
      </c>
      <c r="I1139">
        <v>43</v>
      </c>
      <c r="J1139">
        <v>4958</v>
      </c>
      <c r="K1139">
        <v>1895</v>
      </c>
      <c r="L1139">
        <v>1330</v>
      </c>
      <c r="M1139">
        <v>40</v>
      </c>
      <c r="N1139">
        <v>60</v>
      </c>
      <c r="O1139">
        <v>165</v>
      </c>
      <c r="P1139">
        <v>113</v>
      </c>
      <c r="Q1139">
        <v>1088</v>
      </c>
      <c r="R1139">
        <v>47</v>
      </c>
      <c r="S1139">
        <f t="shared" si="51"/>
        <v>1248</v>
      </c>
      <c r="T1139" t="s">
        <v>6498</v>
      </c>
      <c r="U1139">
        <f t="shared" si="52"/>
        <v>0</v>
      </c>
      <c r="V1139">
        <f t="shared" si="53"/>
        <v>0</v>
      </c>
    </row>
    <row r="1140" spans="1:22" x14ac:dyDescent="0.25">
      <c r="A1140" s="3" t="s">
        <v>1143</v>
      </c>
      <c r="B1140" s="3" t="s">
        <v>4372</v>
      </c>
      <c r="C1140" s="3">
        <v>3740</v>
      </c>
      <c r="D1140" s="3">
        <v>328</v>
      </c>
      <c r="E1140" s="3">
        <v>165</v>
      </c>
      <c r="F1140">
        <v>11</v>
      </c>
      <c r="G1140">
        <v>3</v>
      </c>
      <c r="H1140">
        <v>40</v>
      </c>
      <c r="I1140">
        <v>41</v>
      </c>
      <c r="J1140">
        <v>3769</v>
      </c>
      <c r="K1140">
        <v>1335</v>
      </c>
      <c r="L1140">
        <v>1185</v>
      </c>
      <c r="M1140">
        <v>65</v>
      </c>
      <c r="N1140">
        <v>130</v>
      </c>
      <c r="O1140">
        <v>160</v>
      </c>
      <c r="P1140">
        <v>153</v>
      </c>
      <c r="Q1140">
        <v>556</v>
      </c>
      <c r="R1140">
        <v>436</v>
      </c>
      <c r="S1140">
        <f t="shared" si="51"/>
        <v>1145</v>
      </c>
      <c r="T1140" t="s">
        <v>6498</v>
      </c>
      <c r="U1140">
        <f t="shared" si="52"/>
        <v>0</v>
      </c>
      <c r="V1140">
        <f t="shared" si="53"/>
        <v>0</v>
      </c>
    </row>
    <row r="1141" spans="1:22" x14ac:dyDescent="0.25">
      <c r="A1141" s="3" t="s">
        <v>1144</v>
      </c>
      <c r="B1141" s="3" t="s">
        <v>4373</v>
      </c>
      <c r="C1141" s="3">
        <v>5233</v>
      </c>
      <c r="D1141" s="3">
        <v>460</v>
      </c>
      <c r="E1141" s="3">
        <v>145</v>
      </c>
      <c r="F1141">
        <v>8</v>
      </c>
      <c r="G1141">
        <v>6</v>
      </c>
      <c r="H1141">
        <v>52</v>
      </c>
      <c r="I1141">
        <v>137</v>
      </c>
      <c r="J1141">
        <v>5240</v>
      </c>
      <c r="K1141">
        <v>2110</v>
      </c>
      <c r="L1141">
        <v>1870</v>
      </c>
      <c r="M1141">
        <v>85</v>
      </c>
      <c r="N1141">
        <v>195</v>
      </c>
      <c r="O1141">
        <v>160</v>
      </c>
      <c r="P1141">
        <v>108</v>
      </c>
      <c r="Q1141">
        <v>907</v>
      </c>
      <c r="R1141">
        <v>720</v>
      </c>
      <c r="S1141">
        <f t="shared" si="51"/>
        <v>1735</v>
      </c>
      <c r="T1141" t="s">
        <v>6498</v>
      </c>
      <c r="U1141">
        <f t="shared" si="52"/>
        <v>0</v>
      </c>
      <c r="V1141">
        <f t="shared" si="53"/>
        <v>0</v>
      </c>
    </row>
    <row r="1142" spans="1:22" x14ac:dyDescent="0.25">
      <c r="A1142" s="3" t="s">
        <v>1145</v>
      </c>
      <c r="B1142" s="3" t="s">
        <v>4374</v>
      </c>
      <c r="C1142" s="3">
        <v>4202</v>
      </c>
      <c r="D1142" s="3">
        <v>415</v>
      </c>
      <c r="E1142" s="3">
        <v>157</v>
      </c>
      <c r="F1142">
        <v>14</v>
      </c>
      <c r="G1142">
        <v>6</v>
      </c>
      <c r="H1142">
        <v>49</v>
      </c>
      <c r="I1142">
        <v>38</v>
      </c>
      <c r="J1142">
        <v>4333</v>
      </c>
      <c r="K1142">
        <v>1820</v>
      </c>
      <c r="L1142">
        <v>1090</v>
      </c>
      <c r="M1142">
        <v>80</v>
      </c>
      <c r="N1142">
        <v>55</v>
      </c>
      <c r="O1142">
        <v>105</v>
      </c>
      <c r="P1142">
        <v>245</v>
      </c>
      <c r="Q1142">
        <v>715</v>
      </c>
      <c r="R1142">
        <v>56</v>
      </c>
      <c r="S1142">
        <f t="shared" si="51"/>
        <v>1016</v>
      </c>
      <c r="T1142" t="s">
        <v>6497</v>
      </c>
      <c r="U1142">
        <f t="shared" si="52"/>
        <v>0</v>
      </c>
      <c r="V1142">
        <f t="shared" si="53"/>
        <v>0</v>
      </c>
    </row>
    <row r="1143" spans="1:22" x14ac:dyDescent="0.25">
      <c r="A1143" s="3" t="s">
        <v>282</v>
      </c>
      <c r="B1143" s="3" t="s">
        <v>3511</v>
      </c>
      <c r="C1143" s="3">
        <v>1026</v>
      </c>
      <c r="D1143" s="3">
        <v>338</v>
      </c>
      <c r="E1143" s="3">
        <v>196</v>
      </c>
      <c r="F1143">
        <v>61</v>
      </c>
      <c r="G1143">
        <v>0</v>
      </c>
      <c r="H1143">
        <v>11</v>
      </c>
      <c r="I1143">
        <v>16</v>
      </c>
      <c r="J1143">
        <v>1026</v>
      </c>
      <c r="K1143">
        <v>410</v>
      </c>
      <c r="L1143">
        <v>230</v>
      </c>
      <c r="M1143">
        <v>4</v>
      </c>
      <c r="N1143">
        <v>0</v>
      </c>
      <c r="O1143">
        <v>10</v>
      </c>
      <c r="P1143">
        <v>122</v>
      </c>
      <c r="Q1143">
        <v>0</v>
      </c>
      <c r="R1143">
        <v>0</v>
      </c>
      <c r="S1143">
        <f t="shared" si="51"/>
        <v>122</v>
      </c>
      <c r="T1143" t="s">
        <v>6499</v>
      </c>
      <c r="U1143">
        <f t="shared" si="52"/>
        <v>1</v>
      </c>
      <c r="V1143">
        <f t="shared" si="53"/>
        <v>1026</v>
      </c>
    </row>
    <row r="1144" spans="1:22" x14ac:dyDescent="0.25">
      <c r="A1144" s="3" t="s">
        <v>1146</v>
      </c>
      <c r="B1144" s="3" t="s">
        <v>4375</v>
      </c>
      <c r="C1144" s="3">
        <v>4536</v>
      </c>
      <c r="D1144" s="3">
        <v>229</v>
      </c>
      <c r="E1144" s="3">
        <v>172</v>
      </c>
      <c r="F1144">
        <v>16</v>
      </c>
      <c r="G1144">
        <v>47</v>
      </c>
      <c r="H1144">
        <v>8</v>
      </c>
      <c r="I1144">
        <v>7</v>
      </c>
      <c r="J1144">
        <v>4573</v>
      </c>
      <c r="K1144">
        <v>1550</v>
      </c>
      <c r="L1144">
        <v>1300</v>
      </c>
      <c r="M1144">
        <v>50</v>
      </c>
      <c r="N1144">
        <v>25</v>
      </c>
      <c r="O1144">
        <v>85</v>
      </c>
      <c r="P1144">
        <v>72</v>
      </c>
      <c r="Q1144">
        <v>461</v>
      </c>
      <c r="R1144">
        <v>618</v>
      </c>
      <c r="S1144">
        <f t="shared" si="51"/>
        <v>1151</v>
      </c>
      <c r="T1144" t="s">
        <v>6497</v>
      </c>
      <c r="U1144">
        <f t="shared" si="52"/>
        <v>0</v>
      </c>
      <c r="V1144">
        <f t="shared" si="53"/>
        <v>0</v>
      </c>
    </row>
    <row r="1145" spans="1:22" x14ac:dyDescent="0.25">
      <c r="A1145" s="3" t="s">
        <v>1147</v>
      </c>
      <c r="B1145" s="3" t="s">
        <v>4376</v>
      </c>
      <c r="C1145" s="3">
        <v>4108</v>
      </c>
      <c r="D1145" s="3">
        <v>1477</v>
      </c>
      <c r="E1145" s="3">
        <v>369</v>
      </c>
      <c r="F1145">
        <v>0</v>
      </c>
      <c r="G1145">
        <v>44</v>
      </c>
      <c r="H1145">
        <v>29</v>
      </c>
      <c r="I1145">
        <v>110</v>
      </c>
      <c r="J1145">
        <v>4132</v>
      </c>
      <c r="K1145">
        <v>1725</v>
      </c>
      <c r="L1145">
        <v>800</v>
      </c>
      <c r="M1145">
        <v>85</v>
      </c>
      <c r="N1145">
        <v>80</v>
      </c>
      <c r="O1145">
        <v>100</v>
      </c>
      <c r="P1145">
        <v>113</v>
      </c>
      <c r="Q1145">
        <v>361</v>
      </c>
      <c r="R1145">
        <v>218</v>
      </c>
      <c r="S1145">
        <f t="shared" si="51"/>
        <v>692</v>
      </c>
      <c r="T1145" t="s">
        <v>6499</v>
      </c>
      <c r="U1145">
        <f t="shared" si="52"/>
        <v>1</v>
      </c>
      <c r="V1145">
        <f t="shared" si="53"/>
        <v>4132</v>
      </c>
    </row>
    <row r="1146" spans="1:22" x14ac:dyDescent="0.25">
      <c r="A1146" s="3" t="s">
        <v>1148</v>
      </c>
      <c r="B1146" s="3" t="s">
        <v>4377</v>
      </c>
      <c r="C1146" s="3">
        <v>6391</v>
      </c>
      <c r="D1146" s="3">
        <v>2020</v>
      </c>
      <c r="E1146" s="3">
        <v>819</v>
      </c>
      <c r="F1146">
        <v>50</v>
      </c>
      <c r="G1146">
        <v>83</v>
      </c>
      <c r="H1146">
        <v>110</v>
      </c>
      <c r="I1146">
        <v>66</v>
      </c>
      <c r="J1146">
        <v>6391</v>
      </c>
      <c r="K1146">
        <v>2135</v>
      </c>
      <c r="L1146">
        <v>1605</v>
      </c>
      <c r="M1146">
        <v>145</v>
      </c>
      <c r="N1146">
        <v>300</v>
      </c>
      <c r="O1146">
        <v>370</v>
      </c>
      <c r="P1146">
        <v>339</v>
      </c>
      <c r="Q1146">
        <v>777</v>
      </c>
      <c r="R1146">
        <v>290</v>
      </c>
      <c r="S1146">
        <f t="shared" si="51"/>
        <v>1406</v>
      </c>
      <c r="T1146" t="s">
        <v>6499</v>
      </c>
      <c r="U1146">
        <f t="shared" si="52"/>
        <v>1</v>
      </c>
      <c r="V1146">
        <f t="shared" si="53"/>
        <v>6391</v>
      </c>
    </row>
    <row r="1147" spans="1:22" x14ac:dyDescent="0.25">
      <c r="A1147" s="3" t="s">
        <v>1149</v>
      </c>
      <c r="B1147" s="3" t="s">
        <v>4378</v>
      </c>
      <c r="C1147" s="3">
        <v>2694</v>
      </c>
      <c r="D1147" s="3">
        <v>505</v>
      </c>
      <c r="E1147" s="3">
        <v>226</v>
      </c>
      <c r="F1147">
        <v>2</v>
      </c>
      <c r="G1147">
        <v>63</v>
      </c>
      <c r="H1147">
        <v>19</v>
      </c>
      <c r="I1147">
        <v>36</v>
      </c>
      <c r="J1147">
        <v>2694</v>
      </c>
      <c r="K1147">
        <v>1015</v>
      </c>
      <c r="L1147">
        <v>800</v>
      </c>
      <c r="M1147">
        <v>30</v>
      </c>
      <c r="N1147">
        <v>55</v>
      </c>
      <c r="O1147">
        <v>165</v>
      </c>
      <c r="P1147">
        <v>111</v>
      </c>
      <c r="Q1147">
        <v>299</v>
      </c>
      <c r="R1147">
        <v>325</v>
      </c>
      <c r="S1147">
        <f t="shared" si="51"/>
        <v>735</v>
      </c>
      <c r="T1147" t="s">
        <v>6498</v>
      </c>
      <c r="U1147">
        <f t="shared" si="52"/>
        <v>0</v>
      </c>
      <c r="V1147">
        <f t="shared" si="53"/>
        <v>0</v>
      </c>
    </row>
    <row r="1148" spans="1:22" x14ac:dyDescent="0.25">
      <c r="A1148" s="3" t="s">
        <v>1150</v>
      </c>
      <c r="B1148" s="3" t="s">
        <v>4379</v>
      </c>
      <c r="C1148" s="3">
        <v>5406</v>
      </c>
      <c r="D1148" s="3">
        <v>1336</v>
      </c>
      <c r="E1148" s="3">
        <v>679</v>
      </c>
      <c r="F1148">
        <v>0</v>
      </c>
      <c r="G1148">
        <v>48</v>
      </c>
      <c r="H1148">
        <v>102</v>
      </c>
      <c r="I1148">
        <v>30</v>
      </c>
      <c r="J1148">
        <v>5406</v>
      </c>
      <c r="K1148">
        <v>1960</v>
      </c>
      <c r="L1148">
        <v>1250</v>
      </c>
      <c r="M1148">
        <v>75</v>
      </c>
      <c r="N1148">
        <v>65</v>
      </c>
      <c r="O1148">
        <v>185</v>
      </c>
      <c r="P1148">
        <v>461</v>
      </c>
      <c r="Q1148">
        <v>351</v>
      </c>
      <c r="R1148">
        <v>351</v>
      </c>
      <c r="S1148">
        <f t="shared" si="51"/>
        <v>1163</v>
      </c>
      <c r="T1148" t="s">
        <v>6499</v>
      </c>
      <c r="U1148">
        <f t="shared" si="52"/>
        <v>1</v>
      </c>
      <c r="V1148">
        <f t="shared" si="53"/>
        <v>5406</v>
      </c>
    </row>
    <row r="1149" spans="1:22" x14ac:dyDescent="0.25">
      <c r="A1149" s="3" t="s">
        <v>1151</v>
      </c>
      <c r="B1149" s="3" t="s">
        <v>4380</v>
      </c>
      <c r="C1149" s="3">
        <v>3202</v>
      </c>
      <c r="D1149" s="3">
        <v>483</v>
      </c>
      <c r="E1149" s="3">
        <v>114</v>
      </c>
      <c r="F1149">
        <v>52</v>
      </c>
      <c r="G1149">
        <v>8</v>
      </c>
      <c r="H1149">
        <v>84</v>
      </c>
      <c r="I1149">
        <v>32</v>
      </c>
      <c r="J1149">
        <v>3365</v>
      </c>
      <c r="K1149">
        <v>1320</v>
      </c>
      <c r="L1149">
        <v>850</v>
      </c>
      <c r="M1149">
        <v>50</v>
      </c>
      <c r="N1149">
        <v>45</v>
      </c>
      <c r="O1149">
        <v>60</v>
      </c>
      <c r="P1149">
        <v>166</v>
      </c>
      <c r="Q1149">
        <v>38</v>
      </c>
      <c r="R1149">
        <v>391</v>
      </c>
      <c r="S1149">
        <f t="shared" si="51"/>
        <v>595</v>
      </c>
      <c r="T1149" t="s">
        <v>6498</v>
      </c>
      <c r="U1149">
        <f t="shared" si="52"/>
        <v>0</v>
      </c>
      <c r="V1149">
        <f t="shared" si="53"/>
        <v>0</v>
      </c>
    </row>
    <row r="1150" spans="1:22" x14ac:dyDescent="0.25">
      <c r="A1150" s="3" t="s">
        <v>1152</v>
      </c>
      <c r="B1150" s="3" t="s">
        <v>4381</v>
      </c>
      <c r="C1150" s="3">
        <v>3745</v>
      </c>
      <c r="D1150" s="3">
        <v>231</v>
      </c>
      <c r="E1150" s="3">
        <v>106</v>
      </c>
      <c r="F1150">
        <v>0</v>
      </c>
      <c r="G1150">
        <v>20</v>
      </c>
      <c r="H1150">
        <v>59</v>
      </c>
      <c r="I1150">
        <v>10</v>
      </c>
      <c r="J1150">
        <v>3745</v>
      </c>
      <c r="K1150">
        <v>1235</v>
      </c>
      <c r="L1150">
        <v>1135</v>
      </c>
      <c r="M1150">
        <v>50</v>
      </c>
      <c r="N1150">
        <v>40</v>
      </c>
      <c r="O1150">
        <v>80</v>
      </c>
      <c r="P1150">
        <v>52</v>
      </c>
      <c r="Q1150">
        <v>465</v>
      </c>
      <c r="R1150">
        <v>530</v>
      </c>
      <c r="S1150">
        <f t="shared" si="51"/>
        <v>1047</v>
      </c>
      <c r="T1150" t="s">
        <v>6497</v>
      </c>
      <c r="U1150">
        <f t="shared" si="52"/>
        <v>0</v>
      </c>
      <c r="V1150">
        <f t="shared" si="53"/>
        <v>0</v>
      </c>
    </row>
    <row r="1151" spans="1:22" x14ac:dyDescent="0.25">
      <c r="A1151" s="3" t="s">
        <v>1153</v>
      </c>
      <c r="B1151" s="3" t="s">
        <v>4382</v>
      </c>
      <c r="C1151" s="3">
        <v>5656</v>
      </c>
      <c r="D1151" s="3">
        <v>537</v>
      </c>
      <c r="E1151" s="3">
        <v>108</v>
      </c>
      <c r="F1151">
        <v>16</v>
      </c>
      <c r="G1151">
        <v>26</v>
      </c>
      <c r="H1151">
        <v>14</v>
      </c>
      <c r="I1151">
        <v>21</v>
      </c>
      <c r="J1151">
        <v>5656</v>
      </c>
      <c r="K1151">
        <v>1845</v>
      </c>
      <c r="L1151">
        <v>1720</v>
      </c>
      <c r="M1151">
        <v>30</v>
      </c>
      <c r="N1151">
        <v>70</v>
      </c>
      <c r="O1151">
        <v>85</v>
      </c>
      <c r="P1151">
        <v>101</v>
      </c>
      <c r="Q1151">
        <v>632</v>
      </c>
      <c r="R1151">
        <v>845</v>
      </c>
      <c r="S1151">
        <f t="shared" si="51"/>
        <v>1578</v>
      </c>
      <c r="T1151" t="s">
        <v>6497</v>
      </c>
      <c r="U1151">
        <f t="shared" si="52"/>
        <v>0</v>
      </c>
      <c r="V1151">
        <f t="shared" si="53"/>
        <v>0</v>
      </c>
    </row>
    <row r="1152" spans="1:22" x14ac:dyDescent="0.25">
      <c r="A1152" s="3" t="s">
        <v>1154</v>
      </c>
      <c r="B1152" s="3" t="s">
        <v>4383</v>
      </c>
      <c r="C1152" s="3">
        <v>5543</v>
      </c>
      <c r="D1152" s="3">
        <v>188</v>
      </c>
      <c r="E1152" s="3">
        <v>150</v>
      </c>
      <c r="F1152">
        <v>3</v>
      </c>
      <c r="G1152">
        <v>8</v>
      </c>
      <c r="H1152">
        <v>9</v>
      </c>
      <c r="I1152">
        <v>3</v>
      </c>
      <c r="J1152">
        <v>5543</v>
      </c>
      <c r="K1152">
        <v>1715</v>
      </c>
      <c r="L1152">
        <v>1610</v>
      </c>
      <c r="M1152">
        <v>30</v>
      </c>
      <c r="N1152">
        <v>45</v>
      </c>
      <c r="O1152">
        <v>55</v>
      </c>
      <c r="P1152">
        <v>115</v>
      </c>
      <c r="Q1152">
        <v>570</v>
      </c>
      <c r="R1152">
        <v>565</v>
      </c>
      <c r="S1152">
        <f t="shared" si="51"/>
        <v>1250</v>
      </c>
      <c r="T1152" t="s">
        <v>6497</v>
      </c>
      <c r="U1152">
        <f t="shared" si="52"/>
        <v>0</v>
      </c>
      <c r="V1152">
        <f t="shared" si="53"/>
        <v>0</v>
      </c>
    </row>
    <row r="1153" spans="1:22" x14ac:dyDescent="0.25">
      <c r="A1153" s="3" t="s">
        <v>1155</v>
      </c>
      <c r="B1153" s="3" t="s">
        <v>4384</v>
      </c>
      <c r="C1153" s="3">
        <v>2586</v>
      </c>
      <c r="D1153" s="3">
        <v>287</v>
      </c>
      <c r="E1153" s="3">
        <v>199</v>
      </c>
      <c r="F1153">
        <v>5</v>
      </c>
      <c r="G1153">
        <v>20</v>
      </c>
      <c r="H1153">
        <v>5</v>
      </c>
      <c r="I1153">
        <v>4</v>
      </c>
      <c r="J1153">
        <v>2586</v>
      </c>
      <c r="K1153">
        <v>960</v>
      </c>
      <c r="L1153">
        <v>930</v>
      </c>
      <c r="M1153">
        <v>65</v>
      </c>
      <c r="N1153">
        <v>50</v>
      </c>
      <c r="O1153">
        <v>55</v>
      </c>
      <c r="P1153">
        <v>382</v>
      </c>
      <c r="Q1153">
        <v>330</v>
      </c>
      <c r="R1153">
        <v>47</v>
      </c>
      <c r="S1153">
        <f t="shared" si="51"/>
        <v>759</v>
      </c>
      <c r="T1153" t="s">
        <v>6498</v>
      </c>
      <c r="U1153">
        <f t="shared" si="52"/>
        <v>0</v>
      </c>
      <c r="V1153">
        <f t="shared" si="53"/>
        <v>0</v>
      </c>
    </row>
    <row r="1154" spans="1:22" x14ac:dyDescent="0.25">
      <c r="A1154" s="3" t="s">
        <v>1156</v>
      </c>
      <c r="B1154" s="3" t="s">
        <v>4385</v>
      </c>
      <c r="C1154" s="3">
        <v>3298</v>
      </c>
      <c r="D1154" s="3">
        <v>169</v>
      </c>
      <c r="E1154" s="3">
        <v>78</v>
      </c>
      <c r="F1154">
        <v>0</v>
      </c>
      <c r="G1154">
        <v>9</v>
      </c>
      <c r="H1154">
        <v>43</v>
      </c>
      <c r="I1154">
        <v>0</v>
      </c>
      <c r="J1154">
        <v>3298</v>
      </c>
      <c r="K1154">
        <v>1135</v>
      </c>
      <c r="L1154">
        <v>1090</v>
      </c>
      <c r="M1154">
        <v>20</v>
      </c>
      <c r="N1154">
        <v>40</v>
      </c>
      <c r="O1154">
        <v>80</v>
      </c>
      <c r="P1154">
        <v>121</v>
      </c>
      <c r="Q1154">
        <v>374</v>
      </c>
      <c r="R1154">
        <v>146</v>
      </c>
      <c r="S1154">
        <f t="shared" si="51"/>
        <v>641</v>
      </c>
      <c r="T1154" t="s">
        <v>6497</v>
      </c>
      <c r="U1154">
        <f t="shared" si="52"/>
        <v>0</v>
      </c>
      <c r="V1154">
        <f t="shared" si="53"/>
        <v>0</v>
      </c>
    </row>
    <row r="1155" spans="1:22" x14ac:dyDescent="0.25">
      <c r="A1155" s="3" t="s">
        <v>1157</v>
      </c>
      <c r="B1155" s="3" t="s">
        <v>4386</v>
      </c>
      <c r="C1155" s="3">
        <v>2215</v>
      </c>
      <c r="D1155" s="3">
        <v>228</v>
      </c>
      <c r="E1155" s="3">
        <v>49</v>
      </c>
      <c r="F1155">
        <v>7</v>
      </c>
      <c r="G1155">
        <v>0</v>
      </c>
      <c r="H1155">
        <v>0</v>
      </c>
      <c r="I1155">
        <v>31</v>
      </c>
      <c r="J1155">
        <v>2215</v>
      </c>
      <c r="K1155">
        <v>680</v>
      </c>
      <c r="L1155">
        <v>595</v>
      </c>
      <c r="M1155">
        <v>15</v>
      </c>
      <c r="N1155">
        <v>30</v>
      </c>
      <c r="O1155">
        <v>15</v>
      </c>
      <c r="P1155">
        <v>142</v>
      </c>
      <c r="Q1155">
        <v>120</v>
      </c>
      <c r="R1155">
        <v>53</v>
      </c>
      <c r="S1155">
        <f t="shared" ref="S1155:S1218" si="54">SUM(P1155:R1155)</f>
        <v>315</v>
      </c>
      <c r="T1155" t="s">
        <v>6499</v>
      </c>
      <c r="U1155">
        <f t="shared" ref="U1155:U1218" si="55">IF(T1155="High Revitalization Impact Area",1,0)</f>
        <v>1</v>
      </c>
      <c r="V1155">
        <f t="shared" ref="V1155:V1218" si="56">IF(U1155=1,J1155,0)</f>
        <v>2215</v>
      </c>
    </row>
    <row r="1156" spans="1:22" x14ac:dyDescent="0.25">
      <c r="A1156" s="3" t="s">
        <v>1158</v>
      </c>
      <c r="B1156" s="3" t="s">
        <v>4387</v>
      </c>
      <c r="C1156" s="3">
        <v>6893</v>
      </c>
      <c r="D1156" s="3">
        <v>615</v>
      </c>
      <c r="E1156" s="3">
        <v>260</v>
      </c>
      <c r="F1156">
        <v>26</v>
      </c>
      <c r="G1156">
        <v>18</v>
      </c>
      <c r="H1156">
        <v>33</v>
      </c>
      <c r="I1156">
        <v>75</v>
      </c>
      <c r="J1156">
        <v>7220</v>
      </c>
      <c r="K1156">
        <v>2850</v>
      </c>
      <c r="L1156">
        <v>2665</v>
      </c>
      <c r="M1156">
        <v>90</v>
      </c>
      <c r="N1156">
        <v>390</v>
      </c>
      <c r="O1156">
        <v>365</v>
      </c>
      <c r="P1156">
        <v>1462</v>
      </c>
      <c r="Q1156">
        <v>455</v>
      </c>
      <c r="R1156">
        <v>19</v>
      </c>
      <c r="S1156">
        <f t="shared" si="54"/>
        <v>1936</v>
      </c>
      <c r="T1156" t="s">
        <v>6497</v>
      </c>
      <c r="U1156">
        <f t="shared" si="55"/>
        <v>0</v>
      </c>
      <c r="V1156">
        <f t="shared" si="56"/>
        <v>0</v>
      </c>
    </row>
    <row r="1157" spans="1:22" x14ac:dyDescent="0.25">
      <c r="A1157" s="3" t="s">
        <v>1159</v>
      </c>
      <c r="B1157" s="3" t="s">
        <v>4388</v>
      </c>
      <c r="C1157" s="3">
        <v>4016</v>
      </c>
      <c r="D1157" s="3">
        <v>1082</v>
      </c>
      <c r="E1157" s="3">
        <v>248</v>
      </c>
      <c r="F1157">
        <v>1</v>
      </c>
      <c r="G1157">
        <v>35</v>
      </c>
      <c r="H1157">
        <v>22</v>
      </c>
      <c r="I1157">
        <v>110</v>
      </c>
      <c r="J1157">
        <v>4286</v>
      </c>
      <c r="K1157">
        <v>1445</v>
      </c>
      <c r="L1157">
        <v>1030</v>
      </c>
      <c r="M1157">
        <v>55</v>
      </c>
      <c r="N1157">
        <v>145</v>
      </c>
      <c r="O1157">
        <v>135</v>
      </c>
      <c r="P1157">
        <v>387</v>
      </c>
      <c r="Q1157">
        <v>354</v>
      </c>
      <c r="R1157">
        <v>76</v>
      </c>
      <c r="S1157">
        <f t="shared" si="54"/>
        <v>817</v>
      </c>
      <c r="T1157" t="s">
        <v>6498</v>
      </c>
      <c r="U1157">
        <f t="shared" si="55"/>
        <v>0</v>
      </c>
      <c r="V1157">
        <f t="shared" si="56"/>
        <v>0</v>
      </c>
    </row>
    <row r="1158" spans="1:22" x14ac:dyDescent="0.25">
      <c r="A1158" s="3" t="s">
        <v>1160</v>
      </c>
      <c r="B1158" s="3" t="s">
        <v>4389</v>
      </c>
      <c r="C1158" s="3">
        <v>4138</v>
      </c>
      <c r="D1158" s="3">
        <v>972</v>
      </c>
      <c r="E1158" s="3">
        <v>222</v>
      </c>
      <c r="F1158">
        <v>29</v>
      </c>
      <c r="G1158">
        <v>32</v>
      </c>
      <c r="H1158">
        <v>64</v>
      </c>
      <c r="I1158">
        <v>141</v>
      </c>
      <c r="J1158">
        <v>4138</v>
      </c>
      <c r="K1158">
        <v>1630</v>
      </c>
      <c r="L1158">
        <v>1180</v>
      </c>
      <c r="M1158">
        <v>160</v>
      </c>
      <c r="N1158">
        <v>110</v>
      </c>
      <c r="O1158">
        <v>185</v>
      </c>
      <c r="P1158">
        <v>390</v>
      </c>
      <c r="Q1158">
        <v>442</v>
      </c>
      <c r="R1158">
        <v>8</v>
      </c>
      <c r="S1158">
        <f t="shared" si="54"/>
        <v>840</v>
      </c>
      <c r="T1158" t="s">
        <v>6497</v>
      </c>
      <c r="U1158">
        <f t="shared" si="55"/>
        <v>0</v>
      </c>
      <c r="V1158">
        <f t="shared" si="56"/>
        <v>0</v>
      </c>
    </row>
    <row r="1159" spans="1:22" x14ac:dyDescent="0.25">
      <c r="A1159" s="3" t="s">
        <v>1161</v>
      </c>
      <c r="B1159" s="3" t="s">
        <v>4390</v>
      </c>
      <c r="C1159" s="3">
        <v>7405</v>
      </c>
      <c r="D1159" s="3">
        <v>684</v>
      </c>
      <c r="E1159" s="3">
        <v>123</v>
      </c>
      <c r="F1159">
        <v>0</v>
      </c>
      <c r="G1159">
        <v>36</v>
      </c>
      <c r="H1159">
        <v>109</v>
      </c>
      <c r="I1159">
        <v>0</v>
      </c>
      <c r="J1159">
        <v>7405</v>
      </c>
      <c r="K1159">
        <v>3160</v>
      </c>
      <c r="L1159">
        <v>2775</v>
      </c>
      <c r="M1159">
        <v>110</v>
      </c>
      <c r="N1159">
        <v>170</v>
      </c>
      <c r="O1159">
        <v>275</v>
      </c>
      <c r="P1159">
        <v>767</v>
      </c>
      <c r="Q1159">
        <v>392</v>
      </c>
      <c r="R1159">
        <v>29</v>
      </c>
      <c r="S1159">
        <f t="shared" si="54"/>
        <v>1188</v>
      </c>
      <c r="T1159" t="s">
        <v>6497</v>
      </c>
      <c r="U1159">
        <f t="shared" si="55"/>
        <v>0</v>
      </c>
      <c r="V1159">
        <f t="shared" si="56"/>
        <v>0</v>
      </c>
    </row>
    <row r="1160" spans="1:22" x14ac:dyDescent="0.25">
      <c r="A1160" s="3" t="s">
        <v>1162</v>
      </c>
      <c r="B1160" s="3" t="s">
        <v>4391</v>
      </c>
      <c r="C1160" s="3">
        <v>3134</v>
      </c>
      <c r="D1160" s="3">
        <v>1084</v>
      </c>
      <c r="E1160" s="3">
        <v>301</v>
      </c>
      <c r="F1160">
        <v>36</v>
      </c>
      <c r="G1160">
        <v>30</v>
      </c>
      <c r="H1160">
        <v>49</v>
      </c>
      <c r="I1160">
        <v>25</v>
      </c>
      <c r="J1160">
        <v>3137</v>
      </c>
      <c r="K1160">
        <v>1230</v>
      </c>
      <c r="L1160">
        <v>815</v>
      </c>
      <c r="M1160">
        <v>95</v>
      </c>
      <c r="N1160">
        <v>115</v>
      </c>
      <c r="O1160">
        <v>155</v>
      </c>
      <c r="P1160">
        <v>238</v>
      </c>
      <c r="Q1160">
        <v>167</v>
      </c>
      <c r="R1160">
        <v>70</v>
      </c>
      <c r="S1160">
        <f t="shared" si="54"/>
        <v>475</v>
      </c>
      <c r="T1160" t="s">
        <v>6499</v>
      </c>
      <c r="U1160">
        <f t="shared" si="55"/>
        <v>1</v>
      </c>
      <c r="V1160">
        <f t="shared" si="56"/>
        <v>3137</v>
      </c>
    </row>
    <row r="1161" spans="1:22" x14ac:dyDescent="0.25">
      <c r="A1161" s="3" t="s">
        <v>1163</v>
      </c>
      <c r="B1161" s="3" t="s">
        <v>4392</v>
      </c>
      <c r="C1161" s="3">
        <v>5591</v>
      </c>
      <c r="D1161" s="3">
        <v>2213</v>
      </c>
      <c r="E1161" s="3">
        <v>865</v>
      </c>
      <c r="F1161">
        <v>96</v>
      </c>
      <c r="G1161">
        <v>18</v>
      </c>
      <c r="H1161">
        <v>75</v>
      </c>
      <c r="I1161">
        <v>45</v>
      </c>
      <c r="J1161">
        <v>5617</v>
      </c>
      <c r="K1161">
        <v>1625</v>
      </c>
      <c r="L1161">
        <v>935</v>
      </c>
      <c r="M1161">
        <v>90</v>
      </c>
      <c r="N1161">
        <v>170</v>
      </c>
      <c r="O1161">
        <v>155</v>
      </c>
      <c r="P1161">
        <v>338</v>
      </c>
      <c r="Q1161">
        <v>249</v>
      </c>
      <c r="R1161">
        <v>324</v>
      </c>
      <c r="S1161">
        <f t="shared" si="54"/>
        <v>911</v>
      </c>
      <c r="T1161" t="s">
        <v>6499</v>
      </c>
      <c r="U1161">
        <f t="shared" si="55"/>
        <v>1</v>
      </c>
      <c r="V1161">
        <f t="shared" si="56"/>
        <v>5617</v>
      </c>
    </row>
    <row r="1162" spans="1:22" x14ac:dyDescent="0.25">
      <c r="A1162" s="3" t="s">
        <v>1164</v>
      </c>
      <c r="B1162" s="3" t="s">
        <v>4393</v>
      </c>
      <c r="C1162" s="3">
        <v>5626</v>
      </c>
      <c r="D1162" s="3">
        <v>3184</v>
      </c>
      <c r="E1162" s="3">
        <v>1080</v>
      </c>
      <c r="F1162">
        <v>13</v>
      </c>
      <c r="G1162">
        <v>102</v>
      </c>
      <c r="H1162">
        <v>171</v>
      </c>
      <c r="I1162">
        <v>27</v>
      </c>
      <c r="J1162">
        <v>5643</v>
      </c>
      <c r="K1162">
        <v>1645</v>
      </c>
      <c r="L1162">
        <v>710</v>
      </c>
      <c r="M1162">
        <v>75</v>
      </c>
      <c r="N1162">
        <v>160</v>
      </c>
      <c r="O1162">
        <v>205</v>
      </c>
      <c r="P1162">
        <v>83</v>
      </c>
      <c r="Q1162">
        <v>250</v>
      </c>
      <c r="R1162">
        <v>258</v>
      </c>
      <c r="S1162">
        <f t="shared" si="54"/>
        <v>591</v>
      </c>
      <c r="T1162" t="s">
        <v>6499</v>
      </c>
      <c r="U1162">
        <f t="shared" si="55"/>
        <v>1</v>
      </c>
      <c r="V1162">
        <f t="shared" si="56"/>
        <v>5643</v>
      </c>
    </row>
    <row r="1163" spans="1:22" x14ac:dyDescent="0.25">
      <c r="A1163" s="3" t="s">
        <v>1165</v>
      </c>
      <c r="B1163" s="3" t="s">
        <v>4394</v>
      </c>
      <c r="C1163" s="3">
        <v>5874</v>
      </c>
      <c r="D1163" s="3">
        <v>1234</v>
      </c>
      <c r="E1163" s="3">
        <v>421</v>
      </c>
      <c r="F1163">
        <v>38</v>
      </c>
      <c r="G1163">
        <v>9</v>
      </c>
      <c r="H1163">
        <v>28</v>
      </c>
      <c r="I1163">
        <v>24</v>
      </c>
      <c r="J1163">
        <v>5875</v>
      </c>
      <c r="K1163">
        <v>2080</v>
      </c>
      <c r="L1163">
        <v>1665</v>
      </c>
      <c r="M1163">
        <v>130</v>
      </c>
      <c r="N1163">
        <v>210</v>
      </c>
      <c r="O1163">
        <v>340</v>
      </c>
      <c r="P1163">
        <v>682</v>
      </c>
      <c r="Q1163">
        <v>499</v>
      </c>
      <c r="R1163">
        <v>82</v>
      </c>
      <c r="S1163">
        <f t="shared" si="54"/>
        <v>1263</v>
      </c>
      <c r="T1163" t="s">
        <v>6498</v>
      </c>
      <c r="U1163">
        <f t="shared" si="55"/>
        <v>0</v>
      </c>
      <c r="V1163">
        <f t="shared" si="56"/>
        <v>0</v>
      </c>
    </row>
    <row r="1164" spans="1:22" x14ac:dyDescent="0.25">
      <c r="A1164" s="3" t="s">
        <v>1166</v>
      </c>
      <c r="B1164" s="3" t="s">
        <v>4395</v>
      </c>
      <c r="C1164" s="3">
        <v>4735</v>
      </c>
      <c r="D1164" s="3">
        <v>1550</v>
      </c>
      <c r="E1164" s="3">
        <v>575</v>
      </c>
      <c r="F1164">
        <v>44</v>
      </c>
      <c r="G1164">
        <v>73</v>
      </c>
      <c r="H1164">
        <v>307</v>
      </c>
      <c r="I1164">
        <v>70</v>
      </c>
      <c r="J1164">
        <v>5282</v>
      </c>
      <c r="K1164">
        <v>1725</v>
      </c>
      <c r="L1164">
        <v>1160</v>
      </c>
      <c r="M1164">
        <v>125</v>
      </c>
      <c r="N1164">
        <v>170</v>
      </c>
      <c r="O1164">
        <v>215</v>
      </c>
      <c r="P1164">
        <v>500</v>
      </c>
      <c r="Q1164">
        <v>224</v>
      </c>
      <c r="R1164">
        <v>101</v>
      </c>
      <c r="S1164">
        <f t="shared" si="54"/>
        <v>825</v>
      </c>
      <c r="T1164" t="s">
        <v>6499</v>
      </c>
      <c r="U1164">
        <f t="shared" si="55"/>
        <v>1</v>
      </c>
      <c r="V1164">
        <f t="shared" si="56"/>
        <v>5282</v>
      </c>
    </row>
    <row r="1165" spans="1:22" x14ac:dyDescent="0.25">
      <c r="A1165" s="3" t="s">
        <v>1167</v>
      </c>
      <c r="B1165" s="3" t="s">
        <v>4396</v>
      </c>
      <c r="C1165" s="3">
        <v>5845</v>
      </c>
      <c r="D1165" s="3">
        <v>2206</v>
      </c>
      <c r="E1165" s="3">
        <v>1108</v>
      </c>
      <c r="F1165">
        <v>20</v>
      </c>
      <c r="G1165">
        <v>131</v>
      </c>
      <c r="H1165">
        <v>48</v>
      </c>
      <c r="I1165">
        <v>131</v>
      </c>
      <c r="J1165">
        <v>5880</v>
      </c>
      <c r="K1165">
        <v>1915</v>
      </c>
      <c r="L1165">
        <v>1425</v>
      </c>
      <c r="M1165">
        <v>95</v>
      </c>
      <c r="N1165">
        <v>240</v>
      </c>
      <c r="O1165">
        <v>300</v>
      </c>
      <c r="P1165">
        <v>400</v>
      </c>
      <c r="Q1165">
        <v>139</v>
      </c>
      <c r="R1165">
        <v>26</v>
      </c>
      <c r="S1165">
        <f t="shared" si="54"/>
        <v>565</v>
      </c>
      <c r="T1165" t="s">
        <v>6499</v>
      </c>
      <c r="U1165">
        <f t="shared" si="55"/>
        <v>1</v>
      </c>
      <c r="V1165">
        <f t="shared" si="56"/>
        <v>5880</v>
      </c>
    </row>
    <row r="1166" spans="1:22" x14ac:dyDescent="0.25">
      <c r="A1166" s="3" t="s">
        <v>1168</v>
      </c>
      <c r="B1166" s="3" t="s">
        <v>4397</v>
      </c>
      <c r="C1166" s="3">
        <v>3933</v>
      </c>
      <c r="D1166" s="3">
        <v>1833</v>
      </c>
      <c r="E1166" s="3">
        <v>566</v>
      </c>
      <c r="F1166">
        <v>57</v>
      </c>
      <c r="G1166">
        <v>52</v>
      </c>
      <c r="H1166">
        <v>69</v>
      </c>
      <c r="I1166">
        <v>114</v>
      </c>
      <c r="J1166">
        <v>3933</v>
      </c>
      <c r="K1166">
        <v>1525</v>
      </c>
      <c r="L1166">
        <v>755</v>
      </c>
      <c r="M1166">
        <v>185</v>
      </c>
      <c r="N1166">
        <v>125</v>
      </c>
      <c r="O1166">
        <v>105</v>
      </c>
      <c r="P1166">
        <v>197</v>
      </c>
      <c r="Q1166">
        <v>184</v>
      </c>
      <c r="R1166">
        <v>0</v>
      </c>
      <c r="S1166">
        <f t="shared" si="54"/>
        <v>381</v>
      </c>
      <c r="T1166" t="s">
        <v>6499</v>
      </c>
      <c r="U1166">
        <f t="shared" si="55"/>
        <v>1</v>
      </c>
      <c r="V1166">
        <f t="shared" si="56"/>
        <v>3933</v>
      </c>
    </row>
    <row r="1167" spans="1:22" x14ac:dyDescent="0.25">
      <c r="A1167" s="3" t="s">
        <v>1169</v>
      </c>
      <c r="B1167" s="3" t="s">
        <v>4398</v>
      </c>
      <c r="C1167" s="3">
        <v>4625</v>
      </c>
      <c r="D1167" s="3">
        <v>2074</v>
      </c>
      <c r="E1167" s="3">
        <v>1148</v>
      </c>
      <c r="F1167">
        <v>54</v>
      </c>
      <c r="G1167">
        <v>62</v>
      </c>
      <c r="H1167">
        <v>65</v>
      </c>
      <c r="I1167">
        <v>90</v>
      </c>
      <c r="J1167">
        <v>4625</v>
      </c>
      <c r="K1167">
        <v>1710</v>
      </c>
      <c r="L1167">
        <v>365</v>
      </c>
      <c r="M1167">
        <v>25</v>
      </c>
      <c r="N1167">
        <v>20</v>
      </c>
      <c r="O1167">
        <v>50</v>
      </c>
      <c r="P1167">
        <v>182</v>
      </c>
      <c r="Q1167">
        <v>155</v>
      </c>
      <c r="R1167">
        <v>16</v>
      </c>
      <c r="S1167">
        <f t="shared" si="54"/>
        <v>353</v>
      </c>
      <c r="T1167" t="s">
        <v>6499</v>
      </c>
      <c r="U1167">
        <f t="shared" si="55"/>
        <v>1</v>
      </c>
      <c r="V1167">
        <f t="shared" si="56"/>
        <v>4625</v>
      </c>
    </row>
    <row r="1168" spans="1:22" x14ac:dyDescent="0.25">
      <c r="A1168" s="3" t="s">
        <v>1170</v>
      </c>
      <c r="B1168" s="3" t="s">
        <v>4399</v>
      </c>
      <c r="C1168" s="3">
        <v>3846</v>
      </c>
      <c r="D1168" s="3">
        <v>1214</v>
      </c>
      <c r="E1168" s="3">
        <v>587</v>
      </c>
      <c r="F1168">
        <v>11</v>
      </c>
      <c r="G1168">
        <v>27</v>
      </c>
      <c r="H1168">
        <v>34</v>
      </c>
      <c r="I1168">
        <v>50</v>
      </c>
      <c r="J1168">
        <v>3846</v>
      </c>
      <c r="K1168">
        <v>1475</v>
      </c>
      <c r="L1168">
        <v>1140</v>
      </c>
      <c r="M1168">
        <v>95</v>
      </c>
      <c r="N1168">
        <v>130</v>
      </c>
      <c r="O1168">
        <v>115</v>
      </c>
      <c r="P1168">
        <v>343</v>
      </c>
      <c r="Q1168">
        <v>176</v>
      </c>
      <c r="R1168">
        <v>53</v>
      </c>
      <c r="S1168">
        <f t="shared" si="54"/>
        <v>572</v>
      </c>
      <c r="T1168" t="s">
        <v>6499</v>
      </c>
      <c r="U1168">
        <f t="shared" si="55"/>
        <v>1</v>
      </c>
      <c r="V1168">
        <f t="shared" si="56"/>
        <v>3846</v>
      </c>
    </row>
    <row r="1169" spans="1:22" x14ac:dyDescent="0.25">
      <c r="A1169" s="3" t="s">
        <v>1171</v>
      </c>
      <c r="B1169" s="3" t="s">
        <v>4400</v>
      </c>
      <c r="C1169" s="3">
        <v>6634</v>
      </c>
      <c r="D1169" s="3">
        <v>1447</v>
      </c>
      <c r="E1169" s="3">
        <v>539</v>
      </c>
      <c r="F1169">
        <v>55</v>
      </c>
      <c r="G1169">
        <v>60</v>
      </c>
      <c r="H1169">
        <v>160</v>
      </c>
      <c r="I1169">
        <v>117</v>
      </c>
      <c r="J1169">
        <v>6679</v>
      </c>
      <c r="K1169">
        <v>2260</v>
      </c>
      <c r="L1169">
        <v>1500</v>
      </c>
      <c r="M1169">
        <v>0</v>
      </c>
      <c r="N1169">
        <v>335</v>
      </c>
      <c r="O1169">
        <v>235</v>
      </c>
      <c r="P1169">
        <v>327</v>
      </c>
      <c r="Q1169">
        <v>816</v>
      </c>
      <c r="R1169">
        <v>417</v>
      </c>
      <c r="S1169">
        <f t="shared" si="54"/>
        <v>1560</v>
      </c>
      <c r="T1169" t="s">
        <v>6498</v>
      </c>
      <c r="U1169">
        <f t="shared" si="55"/>
        <v>0</v>
      </c>
      <c r="V1169">
        <f t="shared" si="56"/>
        <v>0</v>
      </c>
    </row>
    <row r="1170" spans="1:22" x14ac:dyDescent="0.25">
      <c r="A1170" s="3" t="s">
        <v>1172</v>
      </c>
      <c r="B1170" s="3" t="s">
        <v>4401</v>
      </c>
      <c r="C1170" s="3">
        <v>3862</v>
      </c>
      <c r="D1170" s="3">
        <v>1236</v>
      </c>
      <c r="E1170" s="3">
        <v>369</v>
      </c>
      <c r="F1170">
        <v>37</v>
      </c>
      <c r="G1170">
        <v>7</v>
      </c>
      <c r="H1170">
        <v>19</v>
      </c>
      <c r="I1170">
        <v>31</v>
      </c>
      <c r="J1170">
        <v>3882</v>
      </c>
      <c r="K1170">
        <v>1140</v>
      </c>
      <c r="L1170">
        <v>965</v>
      </c>
      <c r="M1170">
        <v>30</v>
      </c>
      <c r="N1170">
        <v>135</v>
      </c>
      <c r="O1170">
        <v>180</v>
      </c>
      <c r="P1170">
        <v>199</v>
      </c>
      <c r="Q1170">
        <v>483</v>
      </c>
      <c r="R1170">
        <v>66</v>
      </c>
      <c r="S1170">
        <f t="shared" si="54"/>
        <v>748</v>
      </c>
      <c r="T1170" t="s">
        <v>6498</v>
      </c>
      <c r="U1170">
        <f t="shared" si="55"/>
        <v>0</v>
      </c>
      <c r="V1170">
        <f t="shared" si="56"/>
        <v>0</v>
      </c>
    </row>
    <row r="1171" spans="1:22" x14ac:dyDescent="0.25">
      <c r="A1171" s="3" t="s">
        <v>1173</v>
      </c>
      <c r="B1171" s="3" t="s">
        <v>4402</v>
      </c>
      <c r="C1171" s="3">
        <v>5452</v>
      </c>
      <c r="D1171" s="3">
        <v>1485</v>
      </c>
      <c r="E1171" s="3">
        <v>655</v>
      </c>
      <c r="F1171">
        <v>28</v>
      </c>
      <c r="G1171">
        <v>51</v>
      </c>
      <c r="H1171">
        <v>127</v>
      </c>
      <c r="I1171">
        <v>48</v>
      </c>
      <c r="J1171">
        <v>5452</v>
      </c>
      <c r="K1171">
        <v>1830</v>
      </c>
      <c r="L1171">
        <v>1105</v>
      </c>
      <c r="M1171">
        <v>135</v>
      </c>
      <c r="N1171">
        <v>105</v>
      </c>
      <c r="O1171">
        <v>265</v>
      </c>
      <c r="P1171">
        <v>443</v>
      </c>
      <c r="Q1171">
        <v>360</v>
      </c>
      <c r="R1171">
        <v>53</v>
      </c>
      <c r="S1171">
        <f t="shared" si="54"/>
        <v>856</v>
      </c>
      <c r="T1171" t="s">
        <v>6499</v>
      </c>
      <c r="U1171">
        <f t="shared" si="55"/>
        <v>1</v>
      </c>
      <c r="V1171">
        <f t="shared" si="56"/>
        <v>5452</v>
      </c>
    </row>
    <row r="1172" spans="1:22" x14ac:dyDescent="0.25">
      <c r="A1172" s="3" t="s">
        <v>1174</v>
      </c>
      <c r="B1172" s="3" t="s">
        <v>4403</v>
      </c>
      <c r="C1172" s="3">
        <v>5076</v>
      </c>
      <c r="D1172" s="3">
        <v>1191</v>
      </c>
      <c r="E1172" s="3">
        <v>432</v>
      </c>
      <c r="F1172">
        <v>3</v>
      </c>
      <c r="G1172">
        <v>60</v>
      </c>
      <c r="H1172">
        <v>91</v>
      </c>
      <c r="I1172">
        <v>43</v>
      </c>
      <c r="J1172">
        <v>5076</v>
      </c>
      <c r="K1172">
        <v>1505</v>
      </c>
      <c r="L1172">
        <v>1265</v>
      </c>
      <c r="M1172">
        <v>120</v>
      </c>
      <c r="N1172">
        <v>145</v>
      </c>
      <c r="O1172">
        <v>185</v>
      </c>
      <c r="P1172">
        <v>575</v>
      </c>
      <c r="Q1172">
        <v>458</v>
      </c>
      <c r="R1172">
        <v>43</v>
      </c>
      <c r="S1172">
        <f t="shared" si="54"/>
        <v>1076</v>
      </c>
      <c r="T1172" t="s">
        <v>6499</v>
      </c>
      <c r="U1172">
        <f t="shared" si="55"/>
        <v>1</v>
      </c>
      <c r="V1172">
        <f t="shared" si="56"/>
        <v>5076</v>
      </c>
    </row>
    <row r="1173" spans="1:22" x14ac:dyDescent="0.25">
      <c r="A1173" s="3" t="s">
        <v>1175</v>
      </c>
      <c r="B1173" s="3" t="s">
        <v>4404</v>
      </c>
      <c r="C1173" s="3">
        <v>4762</v>
      </c>
      <c r="D1173" s="3">
        <v>1423</v>
      </c>
      <c r="E1173" s="3">
        <v>394</v>
      </c>
      <c r="F1173">
        <v>26</v>
      </c>
      <c r="G1173">
        <v>50</v>
      </c>
      <c r="H1173">
        <v>57</v>
      </c>
      <c r="I1173">
        <v>120</v>
      </c>
      <c r="J1173">
        <v>4787</v>
      </c>
      <c r="K1173">
        <v>1630</v>
      </c>
      <c r="L1173">
        <v>1135</v>
      </c>
      <c r="M1173">
        <v>95</v>
      </c>
      <c r="N1173">
        <v>145</v>
      </c>
      <c r="O1173">
        <v>310</v>
      </c>
      <c r="P1173">
        <v>339</v>
      </c>
      <c r="Q1173">
        <v>457</v>
      </c>
      <c r="R1173">
        <v>7</v>
      </c>
      <c r="S1173">
        <f t="shared" si="54"/>
        <v>803</v>
      </c>
      <c r="T1173" t="s">
        <v>6499</v>
      </c>
      <c r="U1173">
        <f t="shared" si="55"/>
        <v>1</v>
      </c>
      <c r="V1173">
        <f t="shared" si="56"/>
        <v>4787</v>
      </c>
    </row>
    <row r="1174" spans="1:22" x14ac:dyDescent="0.25">
      <c r="A1174" s="3" t="s">
        <v>1176</v>
      </c>
      <c r="B1174" s="3" t="s">
        <v>4405</v>
      </c>
      <c r="C1174" s="3">
        <v>5305</v>
      </c>
      <c r="D1174" s="3">
        <v>1527</v>
      </c>
      <c r="E1174" s="3">
        <v>424</v>
      </c>
      <c r="F1174">
        <v>9</v>
      </c>
      <c r="G1174">
        <v>31</v>
      </c>
      <c r="H1174">
        <v>132</v>
      </c>
      <c r="I1174">
        <v>70</v>
      </c>
      <c r="J1174">
        <v>5404</v>
      </c>
      <c r="K1174">
        <v>1785</v>
      </c>
      <c r="L1174">
        <v>1525</v>
      </c>
      <c r="M1174">
        <v>195</v>
      </c>
      <c r="N1174">
        <v>140</v>
      </c>
      <c r="O1174">
        <v>370</v>
      </c>
      <c r="P1174">
        <v>424</v>
      </c>
      <c r="Q1174">
        <v>665</v>
      </c>
      <c r="R1174">
        <v>21</v>
      </c>
      <c r="S1174">
        <f t="shared" si="54"/>
        <v>1110</v>
      </c>
      <c r="T1174" t="s">
        <v>6499</v>
      </c>
      <c r="U1174">
        <f t="shared" si="55"/>
        <v>1</v>
      </c>
      <c r="V1174">
        <f t="shared" si="56"/>
        <v>5404</v>
      </c>
    </row>
    <row r="1175" spans="1:22" x14ac:dyDescent="0.25">
      <c r="A1175" s="3" t="s">
        <v>1177</v>
      </c>
      <c r="B1175" s="3" t="s">
        <v>4406</v>
      </c>
      <c r="C1175" s="3">
        <v>4644</v>
      </c>
      <c r="D1175" s="3">
        <v>1681</v>
      </c>
      <c r="E1175" s="3">
        <v>615</v>
      </c>
      <c r="F1175">
        <v>28</v>
      </c>
      <c r="G1175">
        <v>32</v>
      </c>
      <c r="H1175">
        <v>59</v>
      </c>
      <c r="I1175">
        <v>24</v>
      </c>
      <c r="J1175">
        <v>4735</v>
      </c>
      <c r="K1175">
        <v>1450</v>
      </c>
      <c r="L1175">
        <v>1165</v>
      </c>
      <c r="M1175">
        <v>65</v>
      </c>
      <c r="N1175">
        <v>145</v>
      </c>
      <c r="O1175">
        <v>220</v>
      </c>
      <c r="P1175">
        <v>386</v>
      </c>
      <c r="Q1175">
        <v>443</v>
      </c>
      <c r="R1175">
        <v>9</v>
      </c>
      <c r="S1175">
        <f t="shared" si="54"/>
        <v>838</v>
      </c>
      <c r="T1175" t="s">
        <v>6499</v>
      </c>
      <c r="U1175">
        <f t="shared" si="55"/>
        <v>1</v>
      </c>
      <c r="V1175">
        <f t="shared" si="56"/>
        <v>4735</v>
      </c>
    </row>
    <row r="1176" spans="1:22" x14ac:dyDescent="0.25">
      <c r="A1176" s="3" t="s">
        <v>1178</v>
      </c>
      <c r="B1176" s="3" t="s">
        <v>4407</v>
      </c>
      <c r="C1176" s="3">
        <v>4355</v>
      </c>
      <c r="D1176" s="3">
        <v>1392</v>
      </c>
      <c r="E1176" s="3">
        <v>417</v>
      </c>
      <c r="F1176">
        <v>9</v>
      </c>
      <c r="G1176">
        <v>67</v>
      </c>
      <c r="H1176">
        <v>60</v>
      </c>
      <c r="I1176">
        <v>113</v>
      </c>
      <c r="J1176">
        <v>4394</v>
      </c>
      <c r="K1176">
        <v>1320</v>
      </c>
      <c r="L1176">
        <v>1120</v>
      </c>
      <c r="M1176">
        <v>65</v>
      </c>
      <c r="N1176">
        <v>175</v>
      </c>
      <c r="O1176">
        <v>230</v>
      </c>
      <c r="P1176">
        <v>324</v>
      </c>
      <c r="Q1176">
        <v>558</v>
      </c>
      <c r="R1176">
        <v>100</v>
      </c>
      <c r="S1176">
        <f t="shared" si="54"/>
        <v>982</v>
      </c>
      <c r="T1176" t="s">
        <v>6499</v>
      </c>
      <c r="U1176">
        <f t="shared" si="55"/>
        <v>1</v>
      </c>
      <c r="V1176">
        <f t="shared" si="56"/>
        <v>4394</v>
      </c>
    </row>
    <row r="1177" spans="1:22" x14ac:dyDescent="0.25">
      <c r="A1177" s="3" t="s">
        <v>1179</v>
      </c>
      <c r="B1177" s="3" t="s">
        <v>4408</v>
      </c>
      <c r="C1177" s="3">
        <v>6327</v>
      </c>
      <c r="D1177" s="3">
        <v>2815</v>
      </c>
      <c r="E1177" s="3">
        <v>1198</v>
      </c>
      <c r="F1177">
        <v>0</v>
      </c>
      <c r="G1177">
        <v>104</v>
      </c>
      <c r="H1177">
        <v>17</v>
      </c>
      <c r="I1177">
        <v>77</v>
      </c>
      <c r="J1177">
        <v>6327</v>
      </c>
      <c r="K1177">
        <v>2200</v>
      </c>
      <c r="L1177">
        <v>1000</v>
      </c>
      <c r="M1177">
        <v>120</v>
      </c>
      <c r="N1177">
        <v>95</v>
      </c>
      <c r="O1177">
        <v>325</v>
      </c>
      <c r="P1177">
        <v>148</v>
      </c>
      <c r="Q1177">
        <v>325</v>
      </c>
      <c r="R1177">
        <v>460</v>
      </c>
      <c r="S1177">
        <f t="shared" si="54"/>
        <v>933</v>
      </c>
      <c r="T1177" t="s">
        <v>6499</v>
      </c>
      <c r="U1177">
        <f t="shared" si="55"/>
        <v>1</v>
      </c>
      <c r="V1177">
        <f t="shared" si="56"/>
        <v>6327</v>
      </c>
    </row>
    <row r="1178" spans="1:22" x14ac:dyDescent="0.25">
      <c r="A1178" s="3" t="s">
        <v>1180</v>
      </c>
      <c r="B1178" s="3" t="s">
        <v>4409</v>
      </c>
      <c r="C1178" s="3">
        <v>5470</v>
      </c>
      <c r="D1178" s="3">
        <v>2556</v>
      </c>
      <c r="E1178" s="3">
        <v>963</v>
      </c>
      <c r="F1178">
        <v>93</v>
      </c>
      <c r="G1178">
        <v>117</v>
      </c>
      <c r="H1178">
        <v>65</v>
      </c>
      <c r="I1178">
        <v>137</v>
      </c>
      <c r="J1178">
        <v>5470</v>
      </c>
      <c r="K1178">
        <v>2020</v>
      </c>
      <c r="L1178">
        <v>925</v>
      </c>
      <c r="M1178">
        <v>80</v>
      </c>
      <c r="N1178">
        <v>120</v>
      </c>
      <c r="O1178">
        <v>285</v>
      </c>
      <c r="P1178">
        <v>133</v>
      </c>
      <c r="Q1178">
        <v>330</v>
      </c>
      <c r="R1178">
        <v>274</v>
      </c>
      <c r="S1178">
        <f t="shared" si="54"/>
        <v>737</v>
      </c>
      <c r="T1178" t="s">
        <v>6499</v>
      </c>
      <c r="U1178">
        <f t="shared" si="55"/>
        <v>1</v>
      </c>
      <c r="V1178">
        <f t="shared" si="56"/>
        <v>5470</v>
      </c>
    </row>
    <row r="1179" spans="1:22" x14ac:dyDescent="0.25">
      <c r="A1179" s="3" t="s">
        <v>1181</v>
      </c>
      <c r="B1179" s="3" t="s">
        <v>4410</v>
      </c>
      <c r="C1179" s="3">
        <v>3881</v>
      </c>
      <c r="D1179" s="3">
        <v>1740</v>
      </c>
      <c r="E1179" s="3">
        <v>673</v>
      </c>
      <c r="F1179">
        <v>0</v>
      </c>
      <c r="G1179">
        <v>51</v>
      </c>
      <c r="H1179">
        <v>39</v>
      </c>
      <c r="I1179">
        <v>177</v>
      </c>
      <c r="J1179">
        <v>3881</v>
      </c>
      <c r="K1179">
        <v>1530</v>
      </c>
      <c r="L1179">
        <v>810</v>
      </c>
      <c r="M1179">
        <v>100</v>
      </c>
      <c r="N1179">
        <v>145</v>
      </c>
      <c r="O1179">
        <v>275</v>
      </c>
      <c r="P1179">
        <v>174</v>
      </c>
      <c r="Q1179">
        <v>469</v>
      </c>
      <c r="R1179">
        <v>73</v>
      </c>
      <c r="S1179">
        <f t="shared" si="54"/>
        <v>716</v>
      </c>
      <c r="T1179" t="s">
        <v>6499</v>
      </c>
      <c r="U1179">
        <f t="shared" si="55"/>
        <v>1</v>
      </c>
      <c r="V1179">
        <f t="shared" si="56"/>
        <v>3881</v>
      </c>
    </row>
    <row r="1180" spans="1:22" x14ac:dyDescent="0.25">
      <c r="A1180" s="3" t="s">
        <v>1182</v>
      </c>
      <c r="B1180" s="3" t="s">
        <v>4411</v>
      </c>
      <c r="C1180" s="3">
        <v>2992</v>
      </c>
      <c r="D1180" s="3">
        <v>773</v>
      </c>
      <c r="E1180" s="3">
        <v>304</v>
      </c>
      <c r="F1180">
        <v>13</v>
      </c>
      <c r="G1180">
        <v>71</v>
      </c>
      <c r="H1180">
        <v>84</v>
      </c>
      <c r="I1180">
        <v>76</v>
      </c>
      <c r="J1180">
        <v>2992</v>
      </c>
      <c r="K1180">
        <v>1450</v>
      </c>
      <c r="L1180">
        <v>1010</v>
      </c>
      <c r="M1180">
        <v>150</v>
      </c>
      <c r="N1180">
        <v>125</v>
      </c>
      <c r="O1180">
        <v>110</v>
      </c>
      <c r="P1180">
        <v>160</v>
      </c>
      <c r="Q1180">
        <v>457</v>
      </c>
      <c r="R1180">
        <v>128</v>
      </c>
      <c r="S1180">
        <f t="shared" si="54"/>
        <v>745</v>
      </c>
      <c r="T1180" t="s">
        <v>6499</v>
      </c>
      <c r="U1180">
        <f t="shared" si="55"/>
        <v>1</v>
      </c>
      <c r="V1180">
        <f t="shared" si="56"/>
        <v>2992</v>
      </c>
    </row>
    <row r="1181" spans="1:22" x14ac:dyDescent="0.25">
      <c r="A1181" s="3" t="s">
        <v>1183</v>
      </c>
      <c r="B1181" s="3" t="s">
        <v>4412</v>
      </c>
      <c r="C1181" s="3">
        <v>1792</v>
      </c>
      <c r="D1181" s="3">
        <v>1140</v>
      </c>
      <c r="E1181" s="3">
        <v>649</v>
      </c>
      <c r="F1181">
        <v>42</v>
      </c>
      <c r="G1181">
        <v>26</v>
      </c>
      <c r="H1181">
        <v>47</v>
      </c>
      <c r="I1181">
        <v>14</v>
      </c>
      <c r="J1181">
        <v>1792</v>
      </c>
      <c r="K1181">
        <v>665</v>
      </c>
      <c r="L1181">
        <v>255</v>
      </c>
      <c r="M1181">
        <v>65</v>
      </c>
      <c r="N1181">
        <v>60</v>
      </c>
      <c r="O1181">
        <v>15</v>
      </c>
      <c r="P1181">
        <v>98</v>
      </c>
      <c r="Q1181">
        <v>59</v>
      </c>
      <c r="R1181">
        <v>80</v>
      </c>
      <c r="S1181">
        <f t="shared" si="54"/>
        <v>237</v>
      </c>
      <c r="T1181" t="s">
        <v>6499</v>
      </c>
      <c r="U1181">
        <f t="shared" si="55"/>
        <v>1</v>
      </c>
      <c r="V1181">
        <f t="shared" si="56"/>
        <v>1792</v>
      </c>
    </row>
    <row r="1182" spans="1:22" x14ac:dyDescent="0.25">
      <c r="A1182" s="3" t="s">
        <v>1184</v>
      </c>
      <c r="B1182" s="3" t="s">
        <v>4413</v>
      </c>
      <c r="C1182" s="3">
        <v>4401</v>
      </c>
      <c r="D1182" s="3">
        <v>888</v>
      </c>
      <c r="E1182" s="3">
        <v>372</v>
      </c>
      <c r="F1182">
        <v>37</v>
      </c>
      <c r="G1182">
        <v>87</v>
      </c>
      <c r="H1182">
        <v>34</v>
      </c>
      <c r="I1182">
        <v>69</v>
      </c>
      <c r="J1182">
        <v>4401</v>
      </c>
      <c r="K1182">
        <v>1590</v>
      </c>
      <c r="L1182">
        <v>1150</v>
      </c>
      <c r="M1182">
        <v>105</v>
      </c>
      <c r="N1182">
        <v>85</v>
      </c>
      <c r="O1182">
        <v>235</v>
      </c>
      <c r="P1182">
        <v>332</v>
      </c>
      <c r="Q1182">
        <v>667</v>
      </c>
      <c r="R1182">
        <v>84</v>
      </c>
      <c r="S1182">
        <f t="shared" si="54"/>
        <v>1083</v>
      </c>
      <c r="T1182" t="s">
        <v>6498</v>
      </c>
      <c r="U1182">
        <f t="shared" si="55"/>
        <v>0</v>
      </c>
      <c r="V1182">
        <f t="shared" si="56"/>
        <v>0</v>
      </c>
    </row>
    <row r="1183" spans="1:22" x14ac:dyDescent="0.25">
      <c r="A1183" s="3" t="s">
        <v>1185</v>
      </c>
      <c r="B1183" s="3" t="s">
        <v>4414</v>
      </c>
      <c r="C1183" s="3">
        <v>4619</v>
      </c>
      <c r="D1183" s="3">
        <v>629</v>
      </c>
      <c r="E1183" s="3">
        <v>225</v>
      </c>
      <c r="F1183">
        <v>0</v>
      </c>
      <c r="G1183">
        <v>0</v>
      </c>
      <c r="H1183">
        <v>35</v>
      </c>
      <c r="I1183">
        <v>40</v>
      </c>
      <c r="J1183">
        <v>4623</v>
      </c>
      <c r="K1183">
        <v>1700</v>
      </c>
      <c r="L1183">
        <v>1395</v>
      </c>
      <c r="M1183">
        <v>55</v>
      </c>
      <c r="N1183">
        <v>175</v>
      </c>
      <c r="O1183">
        <v>105</v>
      </c>
      <c r="P1183">
        <v>288</v>
      </c>
      <c r="Q1183">
        <v>885</v>
      </c>
      <c r="R1183">
        <v>98</v>
      </c>
      <c r="S1183">
        <f t="shared" si="54"/>
        <v>1271</v>
      </c>
      <c r="T1183" t="s">
        <v>6497</v>
      </c>
      <c r="U1183">
        <f t="shared" si="55"/>
        <v>0</v>
      </c>
      <c r="V1183">
        <f t="shared" si="56"/>
        <v>0</v>
      </c>
    </row>
    <row r="1184" spans="1:22" x14ac:dyDescent="0.25">
      <c r="A1184" s="3" t="s">
        <v>1186</v>
      </c>
      <c r="B1184" s="3" t="s">
        <v>4415</v>
      </c>
      <c r="C1184" s="3">
        <v>5362</v>
      </c>
      <c r="D1184" s="3">
        <v>1065</v>
      </c>
      <c r="E1184" s="3">
        <v>566</v>
      </c>
      <c r="F1184">
        <v>42</v>
      </c>
      <c r="G1184">
        <v>43</v>
      </c>
      <c r="H1184">
        <v>17</v>
      </c>
      <c r="I1184">
        <v>35</v>
      </c>
      <c r="J1184">
        <v>5412</v>
      </c>
      <c r="K1184">
        <v>1935</v>
      </c>
      <c r="L1184">
        <v>1390</v>
      </c>
      <c r="M1184">
        <v>80</v>
      </c>
      <c r="N1184">
        <v>90</v>
      </c>
      <c r="O1184">
        <v>175</v>
      </c>
      <c r="P1184">
        <v>254</v>
      </c>
      <c r="Q1184">
        <v>856</v>
      </c>
      <c r="R1184">
        <v>190</v>
      </c>
      <c r="S1184">
        <f t="shared" si="54"/>
        <v>1300</v>
      </c>
      <c r="T1184" t="s">
        <v>6498</v>
      </c>
      <c r="U1184">
        <f t="shared" si="55"/>
        <v>0</v>
      </c>
      <c r="V1184">
        <f t="shared" si="56"/>
        <v>0</v>
      </c>
    </row>
    <row r="1185" spans="1:22" x14ac:dyDescent="0.25">
      <c r="A1185" s="3" t="s">
        <v>1187</v>
      </c>
      <c r="B1185" s="3" t="s">
        <v>4416</v>
      </c>
      <c r="C1185" s="3">
        <v>4878</v>
      </c>
      <c r="D1185" s="3">
        <v>845</v>
      </c>
      <c r="E1185" s="3">
        <v>218</v>
      </c>
      <c r="F1185">
        <v>44</v>
      </c>
      <c r="G1185">
        <v>7</v>
      </c>
      <c r="H1185">
        <v>60</v>
      </c>
      <c r="I1185">
        <v>0</v>
      </c>
      <c r="J1185">
        <v>5043</v>
      </c>
      <c r="K1185">
        <v>1775</v>
      </c>
      <c r="L1185">
        <v>1500</v>
      </c>
      <c r="M1185">
        <v>95</v>
      </c>
      <c r="N1185">
        <v>95</v>
      </c>
      <c r="O1185">
        <v>335</v>
      </c>
      <c r="P1185">
        <v>381</v>
      </c>
      <c r="Q1185">
        <v>940</v>
      </c>
      <c r="R1185">
        <v>100</v>
      </c>
      <c r="S1185">
        <f t="shared" si="54"/>
        <v>1421</v>
      </c>
      <c r="T1185" t="s">
        <v>6497</v>
      </c>
      <c r="U1185">
        <f t="shared" si="55"/>
        <v>0</v>
      </c>
      <c r="V1185">
        <f t="shared" si="56"/>
        <v>0</v>
      </c>
    </row>
    <row r="1186" spans="1:22" x14ac:dyDescent="0.25">
      <c r="A1186" s="3" t="s">
        <v>1188</v>
      </c>
      <c r="B1186" s="3" t="s">
        <v>4417</v>
      </c>
      <c r="C1186" s="3">
        <v>4272</v>
      </c>
      <c r="D1186" s="3">
        <v>1620</v>
      </c>
      <c r="E1186" s="3">
        <v>377</v>
      </c>
      <c r="F1186">
        <v>10</v>
      </c>
      <c r="G1186">
        <v>118</v>
      </c>
      <c r="H1186">
        <v>62</v>
      </c>
      <c r="I1186">
        <v>29</v>
      </c>
      <c r="J1186">
        <v>4272</v>
      </c>
      <c r="K1186">
        <v>1720</v>
      </c>
      <c r="L1186">
        <v>1420</v>
      </c>
      <c r="M1186">
        <v>170</v>
      </c>
      <c r="N1186">
        <v>200</v>
      </c>
      <c r="O1186">
        <v>405</v>
      </c>
      <c r="P1186">
        <v>217</v>
      </c>
      <c r="Q1186">
        <v>1076</v>
      </c>
      <c r="R1186">
        <v>65</v>
      </c>
      <c r="S1186">
        <f t="shared" si="54"/>
        <v>1358</v>
      </c>
      <c r="T1186" t="s">
        <v>6499</v>
      </c>
      <c r="U1186">
        <f t="shared" si="55"/>
        <v>1</v>
      </c>
      <c r="V1186">
        <f t="shared" si="56"/>
        <v>4272</v>
      </c>
    </row>
    <row r="1187" spans="1:22" x14ac:dyDescent="0.25">
      <c r="A1187" s="3" t="s">
        <v>1189</v>
      </c>
      <c r="B1187" s="3" t="s">
        <v>4418</v>
      </c>
      <c r="C1187" s="3">
        <v>4309</v>
      </c>
      <c r="D1187" s="3">
        <v>1033</v>
      </c>
      <c r="E1187" s="3">
        <v>454</v>
      </c>
      <c r="F1187">
        <v>29</v>
      </c>
      <c r="G1187">
        <v>29</v>
      </c>
      <c r="H1187">
        <v>82</v>
      </c>
      <c r="I1187">
        <v>37</v>
      </c>
      <c r="J1187">
        <v>4309</v>
      </c>
      <c r="K1187">
        <v>1615</v>
      </c>
      <c r="L1187">
        <v>1330</v>
      </c>
      <c r="M1187">
        <v>125</v>
      </c>
      <c r="N1187">
        <v>145</v>
      </c>
      <c r="O1187">
        <v>195</v>
      </c>
      <c r="P1187">
        <v>319</v>
      </c>
      <c r="Q1187">
        <v>792</v>
      </c>
      <c r="R1187">
        <v>117</v>
      </c>
      <c r="S1187">
        <f t="shared" si="54"/>
        <v>1228</v>
      </c>
      <c r="T1187" t="s">
        <v>6499</v>
      </c>
      <c r="U1187">
        <f t="shared" si="55"/>
        <v>1</v>
      </c>
      <c r="V1187">
        <f t="shared" si="56"/>
        <v>4309</v>
      </c>
    </row>
    <row r="1188" spans="1:22" x14ac:dyDescent="0.25">
      <c r="A1188" s="3" t="s">
        <v>1190</v>
      </c>
      <c r="B1188" s="3" t="s">
        <v>4419</v>
      </c>
      <c r="C1188" s="3">
        <v>4250</v>
      </c>
      <c r="D1188" s="3">
        <v>884</v>
      </c>
      <c r="E1188" s="3">
        <v>270</v>
      </c>
      <c r="F1188">
        <v>43</v>
      </c>
      <c r="G1188">
        <v>20</v>
      </c>
      <c r="H1188">
        <v>57</v>
      </c>
      <c r="I1188">
        <v>102</v>
      </c>
      <c r="J1188">
        <v>4343</v>
      </c>
      <c r="K1188">
        <v>1920</v>
      </c>
      <c r="L1188">
        <v>1330</v>
      </c>
      <c r="M1188">
        <v>105</v>
      </c>
      <c r="N1188">
        <v>175</v>
      </c>
      <c r="O1188">
        <v>335</v>
      </c>
      <c r="P1188">
        <v>762</v>
      </c>
      <c r="Q1188">
        <v>134</v>
      </c>
      <c r="R1188">
        <v>35</v>
      </c>
      <c r="S1188">
        <f t="shared" si="54"/>
        <v>931</v>
      </c>
      <c r="T1188" t="s">
        <v>6499</v>
      </c>
      <c r="U1188">
        <f t="shared" si="55"/>
        <v>1</v>
      </c>
      <c r="V1188">
        <f t="shared" si="56"/>
        <v>4343</v>
      </c>
    </row>
    <row r="1189" spans="1:22" x14ac:dyDescent="0.25">
      <c r="A1189" s="3" t="s">
        <v>1191</v>
      </c>
      <c r="B1189" s="3" t="s">
        <v>4420</v>
      </c>
      <c r="C1189" s="3">
        <v>3965</v>
      </c>
      <c r="D1189" s="3">
        <v>561</v>
      </c>
      <c r="E1189" s="3">
        <v>111</v>
      </c>
      <c r="F1189">
        <v>6</v>
      </c>
      <c r="G1189">
        <v>16</v>
      </c>
      <c r="H1189">
        <v>27</v>
      </c>
      <c r="I1189">
        <v>56</v>
      </c>
      <c r="J1189">
        <v>3965</v>
      </c>
      <c r="K1189">
        <v>1265</v>
      </c>
      <c r="L1189">
        <v>1105</v>
      </c>
      <c r="M1189">
        <v>35</v>
      </c>
      <c r="N1189">
        <v>110</v>
      </c>
      <c r="O1189">
        <v>150</v>
      </c>
      <c r="P1189">
        <v>282</v>
      </c>
      <c r="Q1189">
        <v>733</v>
      </c>
      <c r="R1189">
        <v>30</v>
      </c>
      <c r="S1189">
        <f t="shared" si="54"/>
        <v>1045</v>
      </c>
      <c r="T1189" t="s">
        <v>6497</v>
      </c>
      <c r="U1189">
        <f t="shared" si="55"/>
        <v>0</v>
      </c>
      <c r="V1189">
        <f t="shared" si="56"/>
        <v>0</v>
      </c>
    </row>
    <row r="1190" spans="1:22" x14ac:dyDescent="0.25">
      <c r="A1190" s="3" t="s">
        <v>1192</v>
      </c>
      <c r="B1190" s="3" t="s">
        <v>4421</v>
      </c>
      <c r="C1190" s="3">
        <v>3539</v>
      </c>
      <c r="D1190" s="3">
        <v>1255</v>
      </c>
      <c r="E1190" s="3">
        <v>589</v>
      </c>
      <c r="F1190">
        <v>26</v>
      </c>
      <c r="G1190">
        <v>77</v>
      </c>
      <c r="H1190">
        <v>18</v>
      </c>
      <c r="I1190">
        <v>19</v>
      </c>
      <c r="J1190">
        <v>3539</v>
      </c>
      <c r="K1190">
        <v>1220</v>
      </c>
      <c r="L1190">
        <v>1075</v>
      </c>
      <c r="M1190">
        <v>180</v>
      </c>
      <c r="N1190">
        <v>90</v>
      </c>
      <c r="O1190">
        <v>200</v>
      </c>
      <c r="P1190">
        <v>410</v>
      </c>
      <c r="Q1190">
        <v>299</v>
      </c>
      <c r="R1190">
        <v>58</v>
      </c>
      <c r="S1190">
        <f t="shared" si="54"/>
        <v>767</v>
      </c>
      <c r="T1190" t="s">
        <v>6499</v>
      </c>
      <c r="U1190">
        <f t="shared" si="55"/>
        <v>1</v>
      </c>
      <c r="V1190">
        <f t="shared" si="56"/>
        <v>3539</v>
      </c>
    </row>
    <row r="1191" spans="1:22" x14ac:dyDescent="0.25">
      <c r="A1191" s="3" t="s">
        <v>1193</v>
      </c>
      <c r="B1191" s="3" t="s">
        <v>4422</v>
      </c>
      <c r="C1191" s="3">
        <v>3858</v>
      </c>
      <c r="D1191" s="3">
        <v>1226</v>
      </c>
      <c r="E1191" s="3">
        <v>516</v>
      </c>
      <c r="F1191">
        <v>14</v>
      </c>
      <c r="G1191">
        <v>61</v>
      </c>
      <c r="H1191">
        <v>63</v>
      </c>
      <c r="I1191">
        <v>61</v>
      </c>
      <c r="J1191">
        <v>4123</v>
      </c>
      <c r="K1191">
        <v>1530</v>
      </c>
      <c r="L1191">
        <v>1085</v>
      </c>
      <c r="M1191">
        <v>200</v>
      </c>
      <c r="N1191">
        <v>120</v>
      </c>
      <c r="O1191">
        <v>190</v>
      </c>
      <c r="P1191">
        <v>348</v>
      </c>
      <c r="Q1191">
        <v>302</v>
      </c>
      <c r="R1191">
        <v>41</v>
      </c>
      <c r="S1191">
        <f t="shared" si="54"/>
        <v>691</v>
      </c>
      <c r="T1191" t="s">
        <v>6499</v>
      </c>
      <c r="U1191">
        <f t="shared" si="55"/>
        <v>1</v>
      </c>
      <c r="V1191">
        <f t="shared" si="56"/>
        <v>4123</v>
      </c>
    </row>
    <row r="1192" spans="1:22" x14ac:dyDescent="0.25">
      <c r="A1192" s="3" t="s">
        <v>1194</v>
      </c>
      <c r="B1192" s="3" t="s">
        <v>4423</v>
      </c>
      <c r="C1192" s="3">
        <v>5949</v>
      </c>
      <c r="D1192" s="3">
        <v>2585</v>
      </c>
      <c r="E1192" s="3">
        <v>1520</v>
      </c>
      <c r="F1192">
        <v>21</v>
      </c>
      <c r="G1192">
        <v>16</v>
      </c>
      <c r="H1192">
        <v>69</v>
      </c>
      <c r="I1192">
        <v>80</v>
      </c>
      <c r="J1192">
        <v>5949</v>
      </c>
      <c r="K1192">
        <v>2065</v>
      </c>
      <c r="L1192">
        <v>1325</v>
      </c>
      <c r="M1192">
        <v>120</v>
      </c>
      <c r="N1192">
        <v>335</v>
      </c>
      <c r="O1192">
        <v>290</v>
      </c>
      <c r="P1192">
        <v>560</v>
      </c>
      <c r="Q1192">
        <v>336</v>
      </c>
      <c r="R1192">
        <v>16</v>
      </c>
      <c r="S1192">
        <f t="shared" si="54"/>
        <v>912</v>
      </c>
      <c r="T1192" t="s">
        <v>6499</v>
      </c>
      <c r="U1192">
        <f t="shared" si="55"/>
        <v>1</v>
      </c>
      <c r="V1192">
        <f t="shared" si="56"/>
        <v>5949</v>
      </c>
    </row>
    <row r="1193" spans="1:22" x14ac:dyDescent="0.25">
      <c r="A1193" s="3" t="s">
        <v>1195</v>
      </c>
      <c r="B1193" s="3" t="s">
        <v>4424</v>
      </c>
      <c r="C1193" s="3">
        <v>4245</v>
      </c>
      <c r="D1193" s="3">
        <v>905</v>
      </c>
      <c r="E1193" s="3">
        <v>382</v>
      </c>
      <c r="F1193">
        <v>11</v>
      </c>
      <c r="G1193">
        <v>30</v>
      </c>
      <c r="H1193">
        <v>16</v>
      </c>
      <c r="I1193">
        <v>38</v>
      </c>
      <c r="J1193">
        <v>4366</v>
      </c>
      <c r="K1193">
        <v>1575</v>
      </c>
      <c r="L1193">
        <v>1250</v>
      </c>
      <c r="M1193">
        <v>80</v>
      </c>
      <c r="N1193">
        <v>85</v>
      </c>
      <c r="O1193">
        <v>190</v>
      </c>
      <c r="P1193">
        <v>429</v>
      </c>
      <c r="Q1193">
        <v>462</v>
      </c>
      <c r="R1193">
        <v>212</v>
      </c>
      <c r="S1193">
        <f t="shared" si="54"/>
        <v>1103</v>
      </c>
      <c r="T1193" t="s">
        <v>6499</v>
      </c>
      <c r="U1193">
        <f t="shared" si="55"/>
        <v>1</v>
      </c>
      <c r="V1193">
        <f t="shared" si="56"/>
        <v>4366</v>
      </c>
    </row>
    <row r="1194" spans="1:22" x14ac:dyDescent="0.25">
      <c r="A1194" s="3" t="s">
        <v>1196</v>
      </c>
      <c r="B1194" s="3" t="s">
        <v>4425</v>
      </c>
      <c r="C1194" s="3">
        <v>4731</v>
      </c>
      <c r="D1194" s="3">
        <v>643</v>
      </c>
      <c r="E1194" s="3">
        <v>188</v>
      </c>
      <c r="F1194">
        <v>2</v>
      </c>
      <c r="G1194">
        <v>23</v>
      </c>
      <c r="H1194">
        <v>65</v>
      </c>
      <c r="I1194">
        <v>42</v>
      </c>
      <c r="J1194">
        <v>4731</v>
      </c>
      <c r="K1194">
        <v>1695</v>
      </c>
      <c r="L1194">
        <v>1575</v>
      </c>
      <c r="M1194">
        <v>70</v>
      </c>
      <c r="N1194">
        <v>180</v>
      </c>
      <c r="O1194">
        <v>300</v>
      </c>
      <c r="P1194">
        <v>545</v>
      </c>
      <c r="Q1194">
        <v>778</v>
      </c>
      <c r="R1194">
        <v>58</v>
      </c>
      <c r="S1194">
        <f t="shared" si="54"/>
        <v>1381</v>
      </c>
      <c r="T1194" t="s">
        <v>6497</v>
      </c>
      <c r="U1194">
        <f t="shared" si="55"/>
        <v>0</v>
      </c>
      <c r="V1194">
        <f t="shared" si="56"/>
        <v>0</v>
      </c>
    </row>
    <row r="1195" spans="1:22" x14ac:dyDescent="0.25">
      <c r="A1195" s="3" t="s">
        <v>1197</v>
      </c>
      <c r="B1195" s="3" t="s">
        <v>4426</v>
      </c>
      <c r="C1195" s="3">
        <v>7086</v>
      </c>
      <c r="D1195" s="3">
        <v>2291</v>
      </c>
      <c r="E1195" s="3">
        <v>513</v>
      </c>
      <c r="F1195">
        <v>65</v>
      </c>
      <c r="G1195">
        <v>43</v>
      </c>
      <c r="H1195">
        <v>299</v>
      </c>
      <c r="I1195">
        <v>19</v>
      </c>
      <c r="J1195">
        <v>7086</v>
      </c>
      <c r="K1195">
        <v>2755</v>
      </c>
      <c r="L1195">
        <v>2060</v>
      </c>
      <c r="M1195">
        <v>275</v>
      </c>
      <c r="N1195">
        <v>275</v>
      </c>
      <c r="O1195">
        <v>260</v>
      </c>
      <c r="P1195">
        <v>866</v>
      </c>
      <c r="Q1195">
        <v>187</v>
      </c>
      <c r="R1195">
        <v>0</v>
      </c>
      <c r="S1195">
        <f t="shared" si="54"/>
        <v>1053</v>
      </c>
      <c r="T1195" t="s">
        <v>6498</v>
      </c>
      <c r="U1195">
        <f t="shared" si="55"/>
        <v>0</v>
      </c>
      <c r="V1195">
        <f t="shared" si="56"/>
        <v>0</v>
      </c>
    </row>
    <row r="1196" spans="1:22" x14ac:dyDescent="0.25">
      <c r="A1196" s="3" t="s">
        <v>1198</v>
      </c>
      <c r="B1196" s="3" t="s">
        <v>4427</v>
      </c>
      <c r="C1196" s="3">
        <v>4524</v>
      </c>
      <c r="D1196" s="3">
        <v>1472</v>
      </c>
      <c r="E1196" s="3">
        <v>389</v>
      </c>
      <c r="F1196">
        <v>11</v>
      </c>
      <c r="G1196">
        <v>66</v>
      </c>
      <c r="H1196">
        <v>18</v>
      </c>
      <c r="I1196">
        <v>14</v>
      </c>
      <c r="J1196">
        <v>4524</v>
      </c>
      <c r="K1196">
        <v>2015</v>
      </c>
      <c r="L1196">
        <v>1660</v>
      </c>
      <c r="M1196">
        <v>180</v>
      </c>
      <c r="N1196">
        <v>310</v>
      </c>
      <c r="O1196">
        <v>215</v>
      </c>
      <c r="P1196">
        <v>1021</v>
      </c>
      <c r="Q1196">
        <v>575</v>
      </c>
      <c r="R1196">
        <v>0</v>
      </c>
      <c r="S1196">
        <f t="shared" si="54"/>
        <v>1596</v>
      </c>
      <c r="T1196" t="s">
        <v>6499</v>
      </c>
      <c r="U1196">
        <f t="shared" si="55"/>
        <v>1</v>
      </c>
      <c r="V1196">
        <f t="shared" si="56"/>
        <v>4524</v>
      </c>
    </row>
    <row r="1197" spans="1:22" x14ac:dyDescent="0.25">
      <c r="A1197" s="3" t="s">
        <v>1199</v>
      </c>
      <c r="B1197" s="3" t="s">
        <v>4428</v>
      </c>
      <c r="C1197" s="3">
        <v>3657</v>
      </c>
      <c r="D1197" s="3">
        <v>914</v>
      </c>
      <c r="E1197" s="3">
        <v>506</v>
      </c>
      <c r="F1197">
        <v>13</v>
      </c>
      <c r="G1197">
        <v>53</v>
      </c>
      <c r="H1197">
        <v>33</v>
      </c>
      <c r="I1197">
        <v>74</v>
      </c>
      <c r="J1197">
        <v>3674</v>
      </c>
      <c r="K1197">
        <v>1445</v>
      </c>
      <c r="L1197">
        <v>1100</v>
      </c>
      <c r="M1197">
        <v>140</v>
      </c>
      <c r="N1197">
        <v>160</v>
      </c>
      <c r="O1197">
        <v>195</v>
      </c>
      <c r="P1197">
        <v>688</v>
      </c>
      <c r="Q1197">
        <v>296</v>
      </c>
      <c r="R1197">
        <v>0</v>
      </c>
      <c r="S1197">
        <f t="shared" si="54"/>
        <v>984</v>
      </c>
      <c r="T1197" t="s">
        <v>6499</v>
      </c>
      <c r="U1197">
        <f t="shared" si="55"/>
        <v>1</v>
      </c>
      <c r="V1197">
        <f t="shared" si="56"/>
        <v>3674</v>
      </c>
    </row>
    <row r="1198" spans="1:22" x14ac:dyDescent="0.25">
      <c r="A1198" s="3" t="s">
        <v>1200</v>
      </c>
      <c r="B1198" s="3" t="s">
        <v>4429</v>
      </c>
      <c r="C1198" s="3">
        <v>3147</v>
      </c>
      <c r="D1198" s="3">
        <v>588</v>
      </c>
      <c r="E1198" s="3">
        <v>195</v>
      </c>
      <c r="F1198">
        <v>9</v>
      </c>
      <c r="G1198">
        <v>82</v>
      </c>
      <c r="H1198">
        <v>49</v>
      </c>
      <c r="I1198">
        <v>0</v>
      </c>
      <c r="J1198">
        <v>3147</v>
      </c>
      <c r="K1198">
        <v>1480</v>
      </c>
      <c r="L1198">
        <v>975</v>
      </c>
      <c r="M1198">
        <v>145</v>
      </c>
      <c r="N1198">
        <v>65</v>
      </c>
      <c r="O1198">
        <v>125</v>
      </c>
      <c r="P1198">
        <v>708</v>
      </c>
      <c r="Q1198">
        <v>108</v>
      </c>
      <c r="R1198">
        <v>23</v>
      </c>
      <c r="S1198">
        <f t="shared" si="54"/>
        <v>839</v>
      </c>
      <c r="T1198" t="s">
        <v>6497</v>
      </c>
      <c r="U1198">
        <f t="shared" si="55"/>
        <v>0</v>
      </c>
      <c r="V1198">
        <f t="shared" si="56"/>
        <v>0</v>
      </c>
    </row>
    <row r="1199" spans="1:22" x14ac:dyDescent="0.25">
      <c r="A1199" s="3" t="s">
        <v>1201</v>
      </c>
      <c r="B1199" s="3" t="s">
        <v>4430</v>
      </c>
      <c r="C1199" s="3">
        <v>3488</v>
      </c>
      <c r="D1199" s="3">
        <v>737</v>
      </c>
      <c r="E1199" s="3">
        <v>231</v>
      </c>
      <c r="F1199">
        <v>18</v>
      </c>
      <c r="G1199">
        <v>96</v>
      </c>
      <c r="H1199">
        <v>19</v>
      </c>
      <c r="I1199">
        <v>7</v>
      </c>
      <c r="J1199">
        <v>3488</v>
      </c>
      <c r="K1199">
        <v>1245</v>
      </c>
      <c r="L1199">
        <v>1105</v>
      </c>
      <c r="M1199">
        <v>65</v>
      </c>
      <c r="N1199">
        <v>100</v>
      </c>
      <c r="O1199">
        <v>225</v>
      </c>
      <c r="P1199">
        <v>462</v>
      </c>
      <c r="Q1199">
        <v>501</v>
      </c>
      <c r="R1199">
        <v>53</v>
      </c>
      <c r="S1199">
        <f t="shared" si="54"/>
        <v>1016</v>
      </c>
      <c r="T1199" t="s">
        <v>6498</v>
      </c>
      <c r="U1199">
        <f t="shared" si="55"/>
        <v>0</v>
      </c>
      <c r="V1199">
        <f t="shared" si="56"/>
        <v>0</v>
      </c>
    </row>
    <row r="1200" spans="1:22" x14ac:dyDescent="0.25">
      <c r="A1200" s="3" t="s">
        <v>1202</v>
      </c>
      <c r="B1200" s="3" t="s">
        <v>4431</v>
      </c>
      <c r="C1200" s="3">
        <v>1921</v>
      </c>
      <c r="D1200" s="3">
        <v>661</v>
      </c>
      <c r="E1200" s="3">
        <v>186</v>
      </c>
      <c r="F1200">
        <v>9</v>
      </c>
      <c r="G1200">
        <v>28</v>
      </c>
      <c r="H1200">
        <v>5</v>
      </c>
      <c r="I1200">
        <v>31</v>
      </c>
      <c r="J1200">
        <v>1921</v>
      </c>
      <c r="K1200">
        <v>675</v>
      </c>
      <c r="L1200">
        <v>500</v>
      </c>
      <c r="M1200">
        <v>15</v>
      </c>
      <c r="N1200">
        <v>60</v>
      </c>
      <c r="O1200">
        <v>180</v>
      </c>
      <c r="P1200">
        <v>123</v>
      </c>
      <c r="Q1200">
        <v>408</v>
      </c>
      <c r="R1200">
        <v>0</v>
      </c>
      <c r="S1200">
        <f t="shared" si="54"/>
        <v>531</v>
      </c>
      <c r="T1200" t="s">
        <v>6499</v>
      </c>
      <c r="U1200">
        <f t="shared" si="55"/>
        <v>1</v>
      </c>
      <c r="V1200">
        <f t="shared" si="56"/>
        <v>1921</v>
      </c>
    </row>
    <row r="1201" spans="1:22" x14ac:dyDescent="0.25">
      <c r="A1201" s="3" t="s">
        <v>1203</v>
      </c>
      <c r="B1201" s="3" t="s">
        <v>4432</v>
      </c>
      <c r="C1201" s="3">
        <v>6063</v>
      </c>
      <c r="D1201" s="3">
        <v>2974</v>
      </c>
      <c r="E1201" s="3">
        <v>943</v>
      </c>
      <c r="F1201">
        <v>11</v>
      </c>
      <c r="G1201">
        <v>89</v>
      </c>
      <c r="H1201">
        <v>24</v>
      </c>
      <c r="I1201">
        <v>60</v>
      </c>
      <c r="J1201">
        <v>6496</v>
      </c>
      <c r="K1201">
        <v>2430</v>
      </c>
      <c r="L1201">
        <v>1085</v>
      </c>
      <c r="M1201">
        <v>100</v>
      </c>
      <c r="N1201">
        <v>105</v>
      </c>
      <c r="O1201">
        <v>165</v>
      </c>
      <c r="P1201">
        <v>612</v>
      </c>
      <c r="Q1201">
        <v>162</v>
      </c>
      <c r="R1201">
        <v>21</v>
      </c>
      <c r="S1201">
        <f t="shared" si="54"/>
        <v>795</v>
      </c>
      <c r="T1201" t="s">
        <v>6499</v>
      </c>
      <c r="U1201">
        <f t="shared" si="55"/>
        <v>1</v>
      </c>
      <c r="V1201">
        <f t="shared" si="56"/>
        <v>6496</v>
      </c>
    </row>
    <row r="1202" spans="1:22" x14ac:dyDescent="0.25">
      <c r="A1202" s="3" t="s">
        <v>1204</v>
      </c>
      <c r="B1202" s="3" t="s">
        <v>4433</v>
      </c>
      <c r="C1202" s="3">
        <v>5899</v>
      </c>
      <c r="D1202" s="3">
        <v>2045</v>
      </c>
      <c r="E1202" s="3">
        <v>1097</v>
      </c>
      <c r="F1202">
        <v>107</v>
      </c>
      <c r="G1202">
        <v>50</v>
      </c>
      <c r="H1202">
        <v>36</v>
      </c>
      <c r="I1202">
        <v>38</v>
      </c>
      <c r="J1202">
        <v>5981</v>
      </c>
      <c r="K1202">
        <v>2185</v>
      </c>
      <c r="L1202">
        <v>1390</v>
      </c>
      <c r="M1202">
        <v>125</v>
      </c>
      <c r="N1202">
        <v>290</v>
      </c>
      <c r="O1202">
        <v>210</v>
      </c>
      <c r="P1202">
        <v>393</v>
      </c>
      <c r="Q1202">
        <v>769</v>
      </c>
      <c r="R1202">
        <v>34</v>
      </c>
      <c r="S1202">
        <f t="shared" si="54"/>
        <v>1196</v>
      </c>
      <c r="T1202" t="s">
        <v>6499</v>
      </c>
      <c r="U1202">
        <f t="shared" si="55"/>
        <v>1</v>
      </c>
      <c r="V1202">
        <f t="shared" si="56"/>
        <v>5981</v>
      </c>
    </row>
    <row r="1203" spans="1:22" x14ac:dyDescent="0.25">
      <c r="A1203" s="3" t="s">
        <v>1205</v>
      </c>
      <c r="B1203" s="3" t="s">
        <v>4434</v>
      </c>
      <c r="C1203" s="3">
        <v>4380</v>
      </c>
      <c r="D1203" s="3">
        <v>1803</v>
      </c>
      <c r="E1203" s="3">
        <v>499</v>
      </c>
      <c r="F1203">
        <v>54</v>
      </c>
      <c r="G1203">
        <v>10</v>
      </c>
      <c r="H1203">
        <v>58</v>
      </c>
      <c r="I1203">
        <v>116</v>
      </c>
      <c r="J1203">
        <v>4380</v>
      </c>
      <c r="K1203">
        <v>1675</v>
      </c>
      <c r="L1203">
        <v>1065</v>
      </c>
      <c r="M1203">
        <v>90</v>
      </c>
      <c r="N1203">
        <v>125</v>
      </c>
      <c r="O1203">
        <v>225</v>
      </c>
      <c r="P1203">
        <v>341</v>
      </c>
      <c r="Q1203">
        <v>490</v>
      </c>
      <c r="R1203">
        <v>51</v>
      </c>
      <c r="S1203">
        <f t="shared" si="54"/>
        <v>882</v>
      </c>
      <c r="T1203" t="s">
        <v>6499</v>
      </c>
      <c r="U1203">
        <f t="shared" si="55"/>
        <v>1</v>
      </c>
      <c r="V1203">
        <f t="shared" si="56"/>
        <v>4380</v>
      </c>
    </row>
    <row r="1204" spans="1:22" x14ac:dyDescent="0.25">
      <c r="A1204" s="3" t="s">
        <v>1206</v>
      </c>
      <c r="B1204" s="3" t="s">
        <v>4435</v>
      </c>
      <c r="C1204" s="3">
        <v>3563</v>
      </c>
      <c r="D1204" s="3">
        <v>825</v>
      </c>
      <c r="E1204" s="3">
        <v>192</v>
      </c>
      <c r="F1204">
        <v>17</v>
      </c>
      <c r="G1204">
        <v>8</v>
      </c>
      <c r="H1204">
        <v>58</v>
      </c>
      <c r="I1204">
        <v>33</v>
      </c>
      <c r="J1204">
        <v>3588</v>
      </c>
      <c r="K1204">
        <v>1230</v>
      </c>
      <c r="L1204">
        <v>835</v>
      </c>
      <c r="M1204">
        <v>70</v>
      </c>
      <c r="N1204">
        <v>90</v>
      </c>
      <c r="O1204">
        <v>85</v>
      </c>
      <c r="P1204">
        <v>224</v>
      </c>
      <c r="Q1204">
        <v>442</v>
      </c>
      <c r="R1204">
        <v>32</v>
      </c>
      <c r="S1204">
        <f t="shared" si="54"/>
        <v>698</v>
      </c>
      <c r="T1204" t="s">
        <v>6497</v>
      </c>
      <c r="U1204">
        <f t="shared" si="55"/>
        <v>0</v>
      </c>
      <c r="V1204">
        <f t="shared" si="56"/>
        <v>0</v>
      </c>
    </row>
    <row r="1205" spans="1:22" x14ac:dyDescent="0.25">
      <c r="A1205" s="3" t="s">
        <v>1207</v>
      </c>
      <c r="B1205" s="3" t="s">
        <v>4436</v>
      </c>
      <c r="C1205" s="3">
        <v>4810</v>
      </c>
      <c r="D1205" s="3">
        <v>914</v>
      </c>
      <c r="E1205" s="3">
        <v>318</v>
      </c>
      <c r="F1205">
        <v>26</v>
      </c>
      <c r="G1205">
        <v>10</v>
      </c>
      <c r="H1205">
        <v>39</v>
      </c>
      <c r="I1205">
        <v>84</v>
      </c>
      <c r="J1205">
        <v>4847</v>
      </c>
      <c r="K1205">
        <v>1725</v>
      </c>
      <c r="L1205">
        <v>1545</v>
      </c>
      <c r="M1205">
        <v>110</v>
      </c>
      <c r="N1205">
        <v>245</v>
      </c>
      <c r="O1205">
        <v>330</v>
      </c>
      <c r="P1205">
        <v>500</v>
      </c>
      <c r="Q1205">
        <v>230</v>
      </c>
      <c r="R1205">
        <v>55</v>
      </c>
      <c r="S1205">
        <f t="shared" si="54"/>
        <v>785</v>
      </c>
      <c r="T1205" t="s">
        <v>6498</v>
      </c>
      <c r="U1205">
        <f t="shared" si="55"/>
        <v>0</v>
      </c>
      <c r="V1205">
        <f t="shared" si="56"/>
        <v>0</v>
      </c>
    </row>
    <row r="1206" spans="1:22" x14ac:dyDescent="0.25">
      <c r="A1206" s="3" t="s">
        <v>1208</v>
      </c>
      <c r="B1206" s="3" t="s">
        <v>4437</v>
      </c>
      <c r="C1206" s="3">
        <v>5749</v>
      </c>
      <c r="D1206" s="3">
        <v>2031</v>
      </c>
      <c r="E1206" s="3">
        <v>558</v>
      </c>
      <c r="F1206">
        <v>118</v>
      </c>
      <c r="G1206">
        <v>75</v>
      </c>
      <c r="H1206">
        <v>127</v>
      </c>
      <c r="I1206">
        <v>87</v>
      </c>
      <c r="J1206">
        <v>5787</v>
      </c>
      <c r="K1206">
        <v>2355</v>
      </c>
      <c r="L1206">
        <v>1030</v>
      </c>
      <c r="M1206">
        <v>120</v>
      </c>
      <c r="N1206">
        <v>120</v>
      </c>
      <c r="O1206">
        <v>135</v>
      </c>
      <c r="P1206">
        <v>489</v>
      </c>
      <c r="Q1206">
        <v>75</v>
      </c>
      <c r="R1206">
        <v>0</v>
      </c>
      <c r="S1206">
        <f t="shared" si="54"/>
        <v>564</v>
      </c>
      <c r="T1206" t="s">
        <v>6499</v>
      </c>
      <c r="U1206">
        <f t="shared" si="55"/>
        <v>1</v>
      </c>
      <c r="V1206">
        <f t="shared" si="56"/>
        <v>5787</v>
      </c>
    </row>
    <row r="1207" spans="1:22" x14ac:dyDescent="0.25">
      <c r="A1207" s="3" t="s">
        <v>1209</v>
      </c>
      <c r="B1207" s="3" t="s">
        <v>4438</v>
      </c>
      <c r="C1207" s="3">
        <v>4495</v>
      </c>
      <c r="D1207" s="3">
        <v>1054</v>
      </c>
      <c r="E1207" s="3">
        <v>529</v>
      </c>
      <c r="F1207">
        <v>64</v>
      </c>
      <c r="G1207">
        <v>17</v>
      </c>
      <c r="H1207">
        <v>20</v>
      </c>
      <c r="I1207">
        <v>66</v>
      </c>
      <c r="J1207">
        <v>4495</v>
      </c>
      <c r="K1207">
        <v>1560</v>
      </c>
      <c r="L1207">
        <v>1035</v>
      </c>
      <c r="M1207">
        <v>90</v>
      </c>
      <c r="N1207">
        <v>95</v>
      </c>
      <c r="O1207">
        <v>275</v>
      </c>
      <c r="P1207">
        <v>471</v>
      </c>
      <c r="Q1207">
        <v>406</v>
      </c>
      <c r="R1207">
        <v>21</v>
      </c>
      <c r="S1207">
        <f t="shared" si="54"/>
        <v>898</v>
      </c>
      <c r="T1207" t="s">
        <v>6499</v>
      </c>
      <c r="U1207">
        <f t="shared" si="55"/>
        <v>1</v>
      </c>
      <c r="V1207">
        <f t="shared" si="56"/>
        <v>4495</v>
      </c>
    </row>
    <row r="1208" spans="1:22" x14ac:dyDescent="0.25">
      <c r="A1208" s="3" t="s">
        <v>1210</v>
      </c>
      <c r="B1208" s="3" t="s">
        <v>4439</v>
      </c>
      <c r="C1208" s="3">
        <v>6047</v>
      </c>
      <c r="D1208" s="3">
        <v>1631</v>
      </c>
      <c r="E1208" s="3">
        <v>531</v>
      </c>
      <c r="F1208">
        <v>12</v>
      </c>
      <c r="G1208">
        <v>77</v>
      </c>
      <c r="H1208">
        <v>106</v>
      </c>
      <c r="I1208">
        <v>80</v>
      </c>
      <c r="J1208">
        <v>6064</v>
      </c>
      <c r="K1208">
        <v>2390</v>
      </c>
      <c r="L1208">
        <v>1340</v>
      </c>
      <c r="M1208">
        <v>170</v>
      </c>
      <c r="N1208">
        <v>235</v>
      </c>
      <c r="O1208">
        <v>250</v>
      </c>
      <c r="P1208">
        <v>419</v>
      </c>
      <c r="Q1208">
        <v>634</v>
      </c>
      <c r="R1208">
        <v>46</v>
      </c>
      <c r="S1208">
        <f t="shared" si="54"/>
        <v>1099</v>
      </c>
      <c r="T1208" t="s">
        <v>6499</v>
      </c>
      <c r="U1208">
        <f t="shared" si="55"/>
        <v>1</v>
      </c>
      <c r="V1208">
        <f t="shared" si="56"/>
        <v>6064</v>
      </c>
    </row>
    <row r="1209" spans="1:22" x14ac:dyDescent="0.25">
      <c r="A1209" s="3" t="s">
        <v>1211</v>
      </c>
      <c r="B1209" s="3" t="s">
        <v>4440</v>
      </c>
      <c r="C1209" s="3">
        <v>4927</v>
      </c>
      <c r="D1209" s="3">
        <v>1949</v>
      </c>
      <c r="E1209" s="3">
        <v>936</v>
      </c>
      <c r="F1209">
        <v>49</v>
      </c>
      <c r="G1209">
        <v>98</v>
      </c>
      <c r="H1209">
        <v>22</v>
      </c>
      <c r="I1209">
        <v>70</v>
      </c>
      <c r="J1209">
        <v>4985</v>
      </c>
      <c r="K1209">
        <v>1765</v>
      </c>
      <c r="L1209">
        <v>1110</v>
      </c>
      <c r="M1209">
        <v>245</v>
      </c>
      <c r="N1209">
        <v>90</v>
      </c>
      <c r="O1209">
        <v>195</v>
      </c>
      <c r="P1209">
        <v>258</v>
      </c>
      <c r="Q1209">
        <v>404</v>
      </c>
      <c r="R1209">
        <v>336</v>
      </c>
      <c r="S1209">
        <f t="shared" si="54"/>
        <v>998</v>
      </c>
      <c r="T1209" t="s">
        <v>6499</v>
      </c>
      <c r="U1209">
        <f t="shared" si="55"/>
        <v>1</v>
      </c>
      <c r="V1209">
        <f t="shared" si="56"/>
        <v>4985</v>
      </c>
    </row>
    <row r="1210" spans="1:22" x14ac:dyDescent="0.25">
      <c r="A1210" s="3" t="s">
        <v>1212</v>
      </c>
      <c r="B1210" s="3" t="s">
        <v>4441</v>
      </c>
      <c r="C1210" s="3">
        <v>4593</v>
      </c>
      <c r="D1210" s="3">
        <v>1720</v>
      </c>
      <c r="E1210" s="3">
        <v>384</v>
      </c>
      <c r="F1210">
        <v>25</v>
      </c>
      <c r="G1210">
        <v>49</v>
      </c>
      <c r="H1210">
        <v>108</v>
      </c>
      <c r="I1210">
        <v>75</v>
      </c>
      <c r="J1210">
        <v>4623</v>
      </c>
      <c r="K1210">
        <v>1595</v>
      </c>
      <c r="L1210">
        <v>910</v>
      </c>
      <c r="M1210">
        <v>35</v>
      </c>
      <c r="N1210">
        <v>135</v>
      </c>
      <c r="O1210">
        <v>250</v>
      </c>
      <c r="P1210">
        <v>116</v>
      </c>
      <c r="Q1210">
        <v>203</v>
      </c>
      <c r="R1210">
        <v>518</v>
      </c>
      <c r="S1210">
        <f t="shared" si="54"/>
        <v>837</v>
      </c>
      <c r="T1210" t="s">
        <v>6499</v>
      </c>
      <c r="U1210">
        <f t="shared" si="55"/>
        <v>1</v>
      </c>
      <c r="V1210">
        <f t="shared" si="56"/>
        <v>4623</v>
      </c>
    </row>
    <row r="1211" spans="1:22" x14ac:dyDescent="0.25">
      <c r="A1211" s="3" t="s">
        <v>1213</v>
      </c>
      <c r="B1211" s="3" t="s">
        <v>4442</v>
      </c>
      <c r="C1211" s="3">
        <v>5980</v>
      </c>
      <c r="D1211" s="3">
        <v>1304</v>
      </c>
      <c r="E1211" s="3">
        <v>403</v>
      </c>
      <c r="F1211">
        <v>38</v>
      </c>
      <c r="G1211">
        <v>113</v>
      </c>
      <c r="H1211">
        <v>55</v>
      </c>
      <c r="I1211">
        <v>62</v>
      </c>
      <c r="J1211">
        <v>6280</v>
      </c>
      <c r="K1211">
        <v>2840</v>
      </c>
      <c r="L1211">
        <v>2205</v>
      </c>
      <c r="M1211">
        <v>215</v>
      </c>
      <c r="N1211">
        <v>145</v>
      </c>
      <c r="O1211">
        <v>460</v>
      </c>
      <c r="P1211">
        <v>905</v>
      </c>
      <c r="Q1211">
        <v>370</v>
      </c>
      <c r="R1211">
        <v>17</v>
      </c>
      <c r="S1211">
        <f t="shared" si="54"/>
        <v>1292</v>
      </c>
      <c r="T1211" t="s">
        <v>6498</v>
      </c>
      <c r="U1211">
        <f t="shared" si="55"/>
        <v>0</v>
      </c>
      <c r="V1211">
        <f t="shared" si="56"/>
        <v>0</v>
      </c>
    </row>
    <row r="1212" spans="1:22" x14ac:dyDescent="0.25">
      <c r="A1212" s="3" t="s">
        <v>1214</v>
      </c>
      <c r="B1212" s="3" t="s">
        <v>4443</v>
      </c>
      <c r="C1212" s="3">
        <v>2313</v>
      </c>
      <c r="D1212" s="3">
        <v>1338</v>
      </c>
      <c r="E1212" s="3">
        <v>840</v>
      </c>
      <c r="F1212">
        <v>5</v>
      </c>
      <c r="G1212">
        <v>76</v>
      </c>
      <c r="H1212">
        <v>37</v>
      </c>
      <c r="I1212">
        <v>42</v>
      </c>
      <c r="J1212">
        <v>2313</v>
      </c>
      <c r="K1212">
        <v>615</v>
      </c>
      <c r="L1212">
        <v>360</v>
      </c>
      <c r="M1212">
        <v>65</v>
      </c>
      <c r="N1212">
        <v>80</v>
      </c>
      <c r="O1212">
        <v>105</v>
      </c>
      <c r="P1212">
        <v>116</v>
      </c>
      <c r="Q1212">
        <v>63</v>
      </c>
      <c r="R1212">
        <v>135</v>
      </c>
      <c r="S1212">
        <f t="shared" si="54"/>
        <v>314</v>
      </c>
      <c r="T1212" t="s">
        <v>6499</v>
      </c>
      <c r="U1212">
        <f t="shared" si="55"/>
        <v>1</v>
      </c>
      <c r="V1212">
        <f t="shared" si="56"/>
        <v>2313</v>
      </c>
    </row>
    <row r="1213" spans="1:22" x14ac:dyDescent="0.25">
      <c r="A1213" s="3" t="s">
        <v>1215</v>
      </c>
      <c r="B1213" s="3" t="s">
        <v>4444</v>
      </c>
      <c r="C1213" s="3">
        <v>3676</v>
      </c>
      <c r="D1213" s="3">
        <v>392</v>
      </c>
      <c r="E1213" s="3">
        <v>138</v>
      </c>
      <c r="F1213">
        <v>15</v>
      </c>
      <c r="G1213">
        <v>46</v>
      </c>
      <c r="H1213">
        <v>18</v>
      </c>
      <c r="I1213">
        <v>8</v>
      </c>
      <c r="J1213">
        <v>3676</v>
      </c>
      <c r="K1213">
        <v>1365</v>
      </c>
      <c r="L1213">
        <v>1295</v>
      </c>
      <c r="M1213">
        <v>75</v>
      </c>
      <c r="N1213">
        <v>90</v>
      </c>
      <c r="O1213">
        <v>215</v>
      </c>
      <c r="P1213">
        <v>443</v>
      </c>
      <c r="Q1213">
        <v>316</v>
      </c>
      <c r="R1213">
        <v>57</v>
      </c>
      <c r="S1213">
        <f t="shared" si="54"/>
        <v>816</v>
      </c>
      <c r="T1213" t="s">
        <v>6497</v>
      </c>
      <c r="U1213">
        <f t="shared" si="55"/>
        <v>0</v>
      </c>
      <c r="V1213">
        <f t="shared" si="56"/>
        <v>0</v>
      </c>
    </row>
    <row r="1214" spans="1:22" x14ac:dyDescent="0.25">
      <c r="A1214" s="3" t="s">
        <v>1216</v>
      </c>
      <c r="B1214" s="3" t="s">
        <v>4445</v>
      </c>
      <c r="C1214" s="3">
        <v>3860</v>
      </c>
      <c r="D1214" s="3">
        <v>684</v>
      </c>
      <c r="E1214" s="3">
        <v>504</v>
      </c>
      <c r="F1214">
        <v>35</v>
      </c>
      <c r="G1214">
        <v>15</v>
      </c>
      <c r="H1214">
        <v>9</v>
      </c>
      <c r="I1214">
        <v>0</v>
      </c>
      <c r="J1214">
        <v>4210</v>
      </c>
      <c r="K1214">
        <v>1545</v>
      </c>
      <c r="L1214">
        <v>1335</v>
      </c>
      <c r="M1214">
        <v>95</v>
      </c>
      <c r="N1214">
        <v>80</v>
      </c>
      <c r="O1214">
        <v>250</v>
      </c>
      <c r="P1214">
        <v>756</v>
      </c>
      <c r="Q1214">
        <v>228</v>
      </c>
      <c r="R1214">
        <v>0</v>
      </c>
      <c r="S1214">
        <f t="shared" si="54"/>
        <v>984</v>
      </c>
      <c r="T1214" t="s">
        <v>6499</v>
      </c>
      <c r="U1214">
        <f t="shared" si="55"/>
        <v>1</v>
      </c>
      <c r="V1214">
        <f t="shared" si="56"/>
        <v>4210</v>
      </c>
    </row>
    <row r="1215" spans="1:22" x14ac:dyDescent="0.25">
      <c r="A1215" s="3" t="s">
        <v>1217</v>
      </c>
      <c r="B1215" s="3" t="s">
        <v>4446</v>
      </c>
      <c r="C1215" s="3">
        <v>6148</v>
      </c>
      <c r="D1215" s="3">
        <v>1585</v>
      </c>
      <c r="E1215" s="3">
        <v>1165</v>
      </c>
      <c r="F1215">
        <v>133</v>
      </c>
      <c r="G1215">
        <v>136</v>
      </c>
      <c r="H1215">
        <v>46</v>
      </c>
      <c r="I1215">
        <v>43</v>
      </c>
      <c r="J1215">
        <v>6148</v>
      </c>
      <c r="K1215">
        <v>2390</v>
      </c>
      <c r="L1215">
        <v>1355</v>
      </c>
      <c r="M1215">
        <v>135</v>
      </c>
      <c r="N1215">
        <v>75</v>
      </c>
      <c r="O1215">
        <v>275</v>
      </c>
      <c r="P1215">
        <v>570</v>
      </c>
      <c r="Q1215">
        <v>125</v>
      </c>
      <c r="R1215">
        <v>27</v>
      </c>
      <c r="S1215">
        <f t="shared" si="54"/>
        <v>722</v>
      </c>
      <c r="T1215" t="s">
        <v>6499</v>
      </c>
      <c r="U1215">
        <f t="shared" si="55"/>
        <v>1</v>
      </c>
      <c r="V1215">
        <f t="shared" si="56"/>
        <v>6148</v>
      </c>
    </row>
    <row r="1216" spans="1:22" x14ac:dyDescent="0.25">
      <c r="A1216" s="3" t="s">
        <v>1218</v>
      </c>
      <c r="B1216" s="3" t="s">
        <v>4447</v>
      </c>
      <c r="C1216" s="3">
        <v>8610</v>
      </c>
      <c r="D1216" s="3">
        <v>3268</v>
      </c>
      <c r="E1216" s="3">
        <v>1875</v>
      </c>
      <c r="F1216">
        <v>181</v>
      </c>
      <c r="G1216">
        <v>86</v>
      </c>
      <c r="H1216">
        <v>90</v>
      </c>
      <c r="I1216">
        <v>138</v>
      </c>
      <c r="J1216">
        <v>8642</v>
      </c>
      <c r="K1216">
        <v>2880</v>
      </c>
      <c r="L1216">
        <v>1965</v>
      </c>
      <c r="M1216">
        <v>270</v>
      </c>
      <c r="N1216">
        <v>295</v>
      </c>
      <c r="O1216">
        <v>430</v>
      </c>
      <c r="P1216">
        <v>429</v>
      </c>
      <c r="Q1216">
        <v>122</v>
      </c>
      <c r="R1216">
        <v>70</v>
      </c>
      <c r="S1216">
        <f t="shared" si="54"/>
        <v>621</v>
      </c>
      <c r="T1216" t="s">
        <v>6499</v>
      </c>
      <c r="U1216">
        <f t="shared" si="55"/>
        <v>1</v>
      </c>
      <c r="V1216">
        <f t="shared" si="56"/>
        <v>8642</v>
      </c>
    </row>
    <row r="1217" spans="1:22" x14ac:dyDescent="0.25">
      <c r="A1217" s="3" t="s">
        <v>1219</v>
      </c>
      <c r="B1217" s="3" t="s">
        <v>4448</v>
      </c>
      <c r="C1217" s="3">
        <v>3890</v>
      </c>
      <c r="D1217" s="3">
        <v>776</v>
      </c>
      <c r="E1217" s="3">
        <v>34</v>
      </c>
      <c r="F1217">
        <v>0</v>
      </c>
      <c r="G1217">
        <v>0</v>
      </c>
      <c r="H1217">
        <v>56</v>
      </c>
      <c r="I1217">
        <v>22</v>
      </c>
      <c r="J1217">
        <v>3922</v>
      </c>
      <c r="K1217">
        <v>1320</v>
      </c>
      <c r="L1217">
        <v>1230</v>
      </c>
      <c r="M1217">
        <v>70</v>
      </c>
      <c r="N1217">
        <v>125</v>
      </c>
      <c r="O1217">
        <v>130</v>
      </c>
      <c r="P1217">
        <v>876</v>
      </c>
      <c r="Q1217">
        <v>128</v>
      </c>
      <c r="R1217">
        <v>10</v>
      </c>
      <c r="S1217">
        <f t="shared" si="54"/>
        <v>1014</v>
      </c>
      <c r="T1217" t="s">
        <v>6498</v>
      </c>
      <c r="U1217">
        <f t="shared" si="55"/>
        <v>0</v>
      </c>
      <c r="V1217">
        <f t="shared" si="56"/>
        <v>0</v>
      </c>
    </row>
    <row r="1218" spans="1:22" x14ac:dyDescent="0.25">
      <c r="A1218" s="3" t="s">
        <v>1220</v>
      </c>
      <c r="B1218" s="3" t="s">
        <v>4449</v>
      </c>
      <c r="C1218" s="3">
        <v>4437</v>
      </c>
      <c r="D1218" s="3">
        <v>1775</v>
      </c>
      <c r="E1218" s="3">
        <v>591</v>
      </c>
      <c r="F1218">
        <v>68</v>
      </c>
      <c r="G1218">
        <v>17</v>
      </c>
      <c r="H1218">
        <v>20</v>
      </c>
      <c r="I1218">
        <v>94</v>
      </c>
      <c r="J1218">
        <v>4509</v>
      </c>
      <c r="K1218">
        <v>1700</v>
      </c>
      <c r="L1218">
        <v>1130</v>
      </c>
      <c r="M1218">
        <v>120</v>
      </c>
      <c r="N1218">
        <v>130</v>
      </c>
      <c r="O1218">
        <v>200</v>
      </c>
      <c r="P1218">
        <v>593</v>
      </c>
      <c r="Q1218">
        <v>245</v>
      </c>
      <c r="R1218">
        <v>74</v>
      </c>
      <c r="S1218">
        <f t="shared" si="54"/>
        <v>912</v>
      </c>
      <c r="T1218" t="s">
        <v>6499</v>
      </c>
      <c r="U1218">
        <f t="shared" si="55"/>
        <v>1</v>
      </c>
      <c r="V1218">
        <f t="shared" si="56"/>
        <v>4509</v>
      </c>
    </row>
    <row r="1219" spans="1:22" x14ac:dyDescent="0.25">
      <c r="A1219" s="3" t="s">
        <v>1221</v>
      </c>
      <c r="B1219" s="3" t="s">
        <v>4450</v>
      </c>
      <c r="C1219" s="3">
        <v>5530</v>
      </c>
      <c r="D1219" s="3">
        <v>593</v>
      </c>
      <c r="E1219" s="3">
        <v>177</v>
      </c>
      <c r="F1219">
        <v>2</v>
      </c>
      <c r="G1219">
        <v>48</v>
      </c>
      <c r="H1219">
        <v>30</v>
      </c>
      <c r="I1219">
        <v>53</v>
      </c>
      <c r="J1219">
        <v>5530</v>
      </c>
      <c r="K1219">
        <v>2275</v>
      </c>
      <c r="L1219">
        <v>1925</v>
      </c>
      <c r="M1219">
        <v>205</v>
      </c>
      <c r="N1219">
        <v>115</v>
      </c>
      <c r="O1219">
        <v>140</v>
      </c>
      <c r="P1219">
        <v>367</v>
      </c>
      <c r="Q1219">
        <v>92</v>
      </c>
      <c r="R1219">
        <v>18</v>
      </c>
      <c r="S1219">
        <f t="shared" ref="S1219:S1282" si="57">SUM(P1219:R1219)</f>
        <v>477</v>
      </c>
      <c r="T1219" t="s">
        <v>6498</v>
      </c>
      <c r="U1219">
        <f t="shared" ref="U1219:U1282" si="58">IF(T1219="High Revitalization Impact Area",1,0)</f>
        <v>0</v>
      </c>
      <c r="V1219">
        <f t="shared" ref="V1219:V1282" si="59">IF(U1219=1,J1219,0)</f>
        <v>0</v>
      </c>
    </row>
    <row r="1220" spans="1:22" x14ac:dyDescent="0.25">
      <c r="A1220" s="3" t="s">
        <v>1222</v>
      </c>
      <c r="B1220" s="3" t="s">
        <v>4451</v>
      </c>
      <c r="C1220" s="3">
        <v>6371</v>
      </c>
      <c r="D1220" s="3">
        <v>1639</v>
      </c>
      <c r="E1220" s="3">
        <v>521</v>
      </c>
      <c r="F1220">
        <v>14</v>
      </c>
      <c r="G1220">
        <v>106</v>
      </c>
      <c r="H1220">
        <v>0</v>
      </c>
      <c r="I1220">
        <v>17</v>
      </c>
      <c r="J1220">
        <v>6510</v>
      </c>
      <c r="K1220">
        <v>2290</v>
      </c>
      <c r="L1220">
        <v>2005</v>
      </c>
      <c r="M1220">
        <v>155</v>
      </c>
      <c r="N1220">
        <v>255</v>
      </c>
      <c r="O1220">
        <v>320</v>
      </c>
      <c r="P1220">
        <v>1033</v>
      </c>
      <c r="Q1220">
        <v>299</v>
      </c>
      <c r="R1220">
        <v>14</v>
      </c>
      <c r="S1220">
        <f t="shared" si="57"/>
        <v>1346</v>
      </c>
      <c r="T1220" t="s">
        <v>6498</v>
      </c>
      <c r="U1220">
        <f t="shared" si="58"/>
        <v>0</v>
      </c>
      <c r="V1220">
        <f t="shared" si="59"/>
        <v>0</v>
      </c>
    </row>
    <row r="1221" spans="1:22" x14ac:dyDescent="0.25">
      <c r="A1221" s="3" t="s">
        <v>1223</v>
      </c>
      <c r="B1221" s="3" t="s">
        <v>4452</v>
      </c>
      <c r="C1221" s="3">
        <v>2916</v>
      </c>
      <c r="D1221" s="3">
        <v>688</v>
      </c>
      <c r="E1221" s="3">
        <v>175</v>
      </c>
      <c r="F1221">
        <v>12</v>
      </c>
      <c r="G1221">
        <v>69</v>
      </c>
      <c r="H1221">
        <v>116</v>
      </c>
      <c r="I1221">
        <v>82</v>
      </c>
      <c r="J1221">
        <v>2916</v>
      </c>
      <c r="K1221">
        <v>1395</v>
      </c>
      <c r="L1221">
        <v>1335</v>
      </c>
      <c r="M1221">
        <v>155</v>
      </c>
      <c r="N1221">
        <v>240</v>
      </c>
      <c r="O1221">
        <v>270</v>
      </c>
      <c r="P1221">
        <v>939</v>
      </c>
      <c r="Q1221">
        <v>30</v>
      </c>
      <c r="R1221">
        <v>34</v>
      </c>
      <c r="S1221">
        <f t="shared" si="57"/>
        <v>1003</v>
      </c>
      <c r="T1221" t="s">
        <v>6498</v>
      </c>
      <c r="U1221">
        <f t="shared" si="58"/>
        <v>0</v>
      </c>
      <c r="V1221">
        <f t="shared" si="59"/>
        <v>0</v>
      </c>
    </row>
    <row r="1222" spans="1:22" x14ac:dyDescent="0.25">
      <c r="A1222" s="3" t="s">
        <v>1224</v>
      </c>
      <c r="B1222" s="3" t="s">
        <v>4453</v>
      </c>
      <c r="C1222" s="3">
        <v>3737</v>
      </c>
      <c r="D1222" s="3">
        <v>1187</v>
      </c>
      <c r="E1222" s="3">
        <v>405</v>
      </c>
      <c r="F1222">
        <v>23</v>
      </c>
      <c r="G1222">
        <v>34</v>
      </c>
      <c r="H1222">
        <v>36</v>
      </c>
      <c r="I1222">
        <v>66</v>
      </c>
      <c r="J1222">
        <v>3766</v>
      </c>
      <c r="K1222">
        <v>1540</v>
      </c>
      <c r="L1222">
        <v>895</v>
      </c>
      <c r="M1222">
        <v>80</v>
      </c>
      <c r="N1222">
        <v>130</v>
      </c>
      <c r="O1222">
        <v>185</v>
      </c>
      <c r="P1222">
        <v>309</v>
      </c>
      <c r="Q1222">
        <v>497</v>
      </c>
      <c r="R1222">
        <v>12</v>
      </c>
      <c r="S1222">
        <f t="shared" si="57"/>
        <v>818</v>
      </c>
      <c r="T1222" t="s">
        <v>6499</v>
      </c>
      <c r="U1222">
        <f t="shared" si="58"/>
        <v>1</v>
      </c>
      <c r="V1222">
        <f t="shared" si="59"/>
        <v>3766</v>
      </c>
    </row>
    <row r="1223" spans="1:22" x14ac:dyDescent="0.25">
      <c r="A1223" s="3" t="s">
        <v>1225</v>
      </c>
      <c r="B1223" s="3" t="s">
        <v>4454</v>
      </c>
      <c r="C1223" s="3">
        <v>3730</v>
      </c>
      <c r="D1223" s="3">
        <v>356</v>
      </c>
      <c r="E1223" s="3">
        <v>98</v>
      </c>
      <c r="F1223">
        <v>13</v>
      </c>
      <c r="G1223">
        <v>19</v>
      </c>
      <c r="H1223">
        <v>10</v>
      </c>
      <c r="I1223">
        <v>8</v>
      </c>
      <c r="J1223">
        <v>3839</v>
      </c>
      <c r="K1223">
        <v>1495</v>
      </c>
      <c r="L1223">
        <v>1385</v>
      </c>
      <c r="M1223">
        <v>105</v>
      </c>
      <c r="N1223">
        <v>100</v>
      </c>
      <c r="O1223">
        <v>210</v>
      </c>
      <c r="P1223">
        <v>326</v>
      </c>
      <c r="Q1223">
        <v>331</v>
      </c>
      <c r="R1223">
        <v>141</v>
      </c>
      <c r="S1223">
        <f t="shared" si="57"/>
        <v>798</v>
      </c>
      <c r="T1223" t="s">
        <v>6497</v>
      </c>
      <c r="U1223">
        <f t="shared" si="58"/>
        <v>0</v>
      </c>
      <c r="V1223">
        <f t="shared" si="59"/>
        <v>0</v>
      </c>
    </row>
    <row r="1224" spans="1:22" x14ac:dyDescent="0.25">
      <c r="A1224" s="3" t="s">
        <v>1226</v>
      </c>
      <c r="B1224" s="3" t="s">
        <v>4455</v>
      </c>
      <c r="C1224" s="3">
        <v>4363</v>
      </c>
      <c r="D1224" s="3">
        <v>732</v>
      </c>
      <c r="E1224" s="3">
        <v>366</v>
      </c>
      <c r="F1224">
        <v>18</v>
      </c>
      <c r="G1224">
        <v>51</v>
      </c>
      <c r="H1224">
        <v>5</v>
      </c>
      <c r="I1224">
        <v>43</v>
      </c>
      <c r="J1224">
        <v>4569</v>
      </c>
      <c r="K1224">
        <v>1635</v>
      </c>
      <c r="L1224">
        <v>1545</v>
      </c>
      <c r="M1224">
        <v>120</v>
      </c>
      <c r="N1224">
        <v>110</v>
      </c>
      <c r="O1224">
        <v>225</v>
      </c>
      <c r="P1224">
        <v>783</v>
      </c>
      <c r="Q1224">
        <v>385</v>
      </c>
      <c r="R1224">
        <v>21</v>
      </c>
      <c r="S1224">
        <f t="shared" si="57"/>
        <v>1189</v>
      </c>
      <c r="T1224" t="s">
        <v>6499</v>
      </c>
      <c r="U1224">
        <f t="shared" si="58"/>
        <v>1</v>
      </c>
      <c r="V1224">
        <f t="shared" si="59"/>
        <v>4569</v>
      </c>
    </row>
    <row r="1225" spans="1:22" x14ac:dyDescent="0.25">
      <c r="A1225" s="3" t="s">
        <v>1227</v>
      </c>
      <c r="B1225" s="3" t="s">
        <v>4456</v>
      </c>
      <c r="C1225" s="3">
        <v>3964</v>
      </c>
      <c r="D1225" s="3">
        <v>616</v>
      </c>
      <c r="E1225" s="3">
        <v>157</v>
      </c>
      <c r="F1225">
        <v>3</v>
      </c>
      <c r="G1225">
        <v>31</v>
      </c>
      <c r="H1225">
        <v>47</v>
      </c>
      <c r="I1225">
        <v>26</v>
      </c>
      <c r="J1225">
        <v>3964</v>
      </c>
      <c r="K1225">
        <v>1620</v>
      </c>
      <c r="L1225">
        <v>1530</v>
      </c>
      <c r="M1225">
        <v>95</v>
      </c>
      <c r="N1225">
        <v>115</v>
      </c>
      <c r="O1225">
        <v>240</v>
      </c>
      <c r="P1225">
        <v>584</v>
      </c>
      <c r="Q1225">
        <v>388</v>
      </c>
      <c r="R1225">
        <v>80</v>
      </c>
      <c r="S1225">
        <f t="shared" si="57"/>
        <v>1052</v>
      </c>
      <c r="T1225" t="s">
        <v>6497</v>
      </c>
      <c r="U1225">
        <f t="shared" si="58"/>
        <v>0</v>
      </c>
      <c r="V1225">
        <f t="shared" si="59"/>
        <v>0</v>
      </c>
    </row>
    <row r="1226" spans="1:22" x14ac:dyDescent="0.25">
      <c r="A1226" s="3" t="s">
        <v>1228</v>
      </c>
      <c r="B1226" s="3" t="s">
        <v>4457</v>
      </c>
      <c r="C1226" s="3">
        <v>5968</v>
      </c>
      <c r="D1226" s="3">
        <v>1057</v>
      </c>
      <c r="E1226" s="3">
        <v>347</v>
      </c>
      <c r="F1226">
        <v>35</v>
      </c>
      <c r="G1226">
        <v>48</v>
      </c>
      <c r="H1226">
        <v>73</v>
      </c>
      <c r="I1226">
        <v>0</v>
      </c>
      <c r="J1226">
        <v>6124</v>
      </c>
      <c r="K1226">
        <v>2075</v>
      </c>
      <c r="L1226">
        <v>1770</v>
      </c>
      <c r="M1226">
        <v>125</v>
      </c>
      <c r="N1226">
        <v>150</v>
      </c>
      <c r="O1226">
        <v>65</v>
      </c>
      <c r="P1226">
        <v>204</v>
      </c>
      <c r="Q1226">
        <v>104</v>
      </c>
      <c r="R1226">
        <v>156</v>
      </c>
      <c r="S1226">
        <f t="shared" si="57"/>
        <v>464</v>
      </c>
      <c r="T1226" t="s">
        <v>6498</v>
      </c>
      <c r="U1226">
        <f t="shared" si="58"/>
        <v>0</v>
      </c>
      <c r="V1226">
        <f t="shared" si="59"/>
        <v>0</v>
      </c>
    </row>
    <row r="1227" spans="1:22" x14ac:dyDescent="0.25">
      <c r="A1227" s="3" t="s">
        <v>1229</v>
      </c>
      <c r="B1227" s="3" t="s">
        <v>4458</v>
      </c>
      <c r="C1227" s="3">
        <v>5296</v>
      </c>
      <c r="D1227" s="3">
        <v>1367</v>
      </c>
      <c r="E1227" s="3">
        <v>381</v>
      </c>
      <c r="F1227">
        <v>47</v>
      </c>
      <c r="G1227">
        <v>10</v>
      </c>
      <c r="H1227">
        <v>120</v>
      </c>
      <c r="I1227">
        <v>180</v>
      </c>
      <c r="J1227">
        <v>5462</v>
      </c>
      <c r="K1227">
        <v>2115</v>
      </c>
      <c r="L1227">
        <v>1325</v>
      </c>
      <c r="M1227">
        <v>50</v>
      </c>
      <c r="N1227">
        <v>175</v>
      </c>
      <c r="O1227">
        <v>70</v>
      </c>
      <c r="P1227">
        <v>134</v>
      </c>
      <c r="Q1227">
        <v>84</v>
      </c>
      <c r="R1227">
        <v>197</v>
      </c>
      <c r="S1227">
        <f t="shared" si="57"/>
        <v>415</v>
      </c>
      <c r="T1227" t="s">
        <v>6499</v>
      </c>
      <c r="U1227">
        <f t="shared" si="58"/>
        <v>1</v>
      </c>
      <c r="V1227">
        <f t="shared" si="59"/>
        <v>5462</v>
      </c>
    </row>
    <row r="1228" spans="1:22" x14ac:dyDescent="0.25">
      <c r="A1228" s="3" t="s">
        <v>1230</v>
      </c>
      <c r="B1228" s="3" t="s">
        <v>4459</v>
      </c>
      <c r="C1228" s="3">
        <v>5749</v>
      </c>
      <c r="D1228" s="3">
        <v>437</v>
      </c>
      <c r="E1228" s="3">
        <v>198</v>
      </c>
      <c r="F1228">
        <v>6</v>
      </c>
      <c r="G1228">
        <v>0</v>
      </c>
      <c r="H1228">
        <v>8</v>
      </c>
      <c r="I1228">
        <v>43</v>
      </c>
      <c r="J1228">
        <v>5749</v>
      </c>
      <c r="K1228">
        <v>2005</v>
      </c>
      <c r="L1228">
        <v>1720</v>
      </c>
      <c r="M1228">
        <v>95</v>
      </c>
      <c r="N1228">
        <v>85</v>
      </c>
      <c r="O1228">
        <v>225</v>
      </c>
      <c r="P1228">
        <v>232</v>
      </c>
      <c r="Q1228">
        <v>114</v>
      </c>
      <c r="R1228">
        <v>116</v>
      </c>
      <c r="S1228">
        <f t="shared" si="57"/>
        <v>462</v>
      </c>
      <c r="T1228" t="s">
        <v>6497</v>
      </c>
      <c r="U1228">
        <f t="shared" si="58"/>
        <v>0</v>
      </c>
      <c r="V1228">
        <f t="shared" si="59"/>
        <v>0</v>
      </c>
    </row>
    <row r="1229" spans="1:22" x14ac:dyDescent="0.25">
      <c r="A1229" s="3" t="s">
        <v>1231</v>
      </c>
      <c r="B1229" s="3" t="s">
        <v>4460</v>
      </c>
      <c r="C1229" s="3">
        <v>4728</v>
      </c>
      <c r="D1229" s="3">
        <v>435</v>
      </c>
      <c r="E1229" s="3">
        <v>283</v>
      </c>
      <c r="F1229">
        <v>9</v>
      </c>
      <c r="G1229">
        <v>10</v>
      </c>
      <c r="H1229">
        <v>20</v>
      </c>
      <c r="I1229">
        <v>18</v>
      </c>
      <c r="J1229">
        <v>4728</v>
      </c>
      <c r="K1229">
        <v>1495</v>
      </c>
      <c r="L1229">
        <v>1395</v>
      </c>
      <c r="M1229">
        <v>55</v>
      </c>
      <c r="N1229">
        <v>65</v>
      </c>
      <c r="O1229">
        <v>70</v>
      </c>
      <c r="P1229">
        <v>157</v>
      </c>
      <c r="Q1229">
        <v>47</v>
      </c>
      <c r="R1229">
        <v>14</v>
      </c>
      <c r="S1229">
        <f t="shared" si="57"/>
        <v>218</v>
      </c>
      <c r="T1229" t="s">
        <v>6498</v>
      </c>
      <c r="U1229">
        <f t="shared" si="58"/>
        <v>0</v>
      </c>
      <c r="V1229">
        <f t="shared" si="59"/>
        <v>0</v>
      </c>
    </row>
    <row r="1230" spans="1:22" x14ac:dyDescent="0.25">
      <c r="A1230" s="3" t="s">
        <v>1232</v>
      </c>
      <c r="B1230" s="3" t="s">
        <v>4461</v>
      </c>
      <c r="C1230" s="3">
        <v>6686</v>
      </c>
      <c r="D1230" s="3">
        <v>826</v>
      </c>
      <c r="E1230" s="3">
        <v>71</v>
      </c>
      <c r="F1230">
        <v>0</v>
      </c>
      <c r="G1230">
        <v>16</v>
      </c>
      <c r="H1230">
        <v>87</v>
      </c>
      <c r="I1230">
        <v>16</v>
      </c>
      <c r="J1230">
        <v>6686</v>
      </c>
      <c r="K1230">
        <v>2360</v>
      </c>
      <c r="L1230">
        <v>2250</v>
      </c>
      <c r="M1230">
        <v>110</v>
      </c>
      <c r="N1230">
        <v>165</v>
      </c>
      <c r="O1230">
        <v>275</v>
      </c>
      <c r="P1230">
        <v>953</v>
      </c>
      <c r="Q1230">
        <v>129</v>
      </c>
      <c r="R1230">
        <v>0</v>
      </c>
      <c r="S1230">
        <f t="shared" si="57"/>
        <v>1082</v>
      </c>
      <c r="T1230" t="s">
        <v>6498</v>
      </c>
      <c r="U1230">
        <f t="shared" si="58"/>
        <v>0</v>
      </c>
      <c r="V1230">
        <f t="shared" si="59"/>
        <v>0</v>
      </c>
    </row>
    <row r="1231" spans="1:22" x14ac:dyDescent="0.25">
      <c r="A1231" s="3" t="s">
        <v>1233</v>
      </c>
      <c r="B1231" s="3" t="s">
        <v>4462</v>
      </c>
      <c r="C1231" s="3">
        <v>6839</v>
      </c>
      <c r="D1231" s="3">
        <v>922</v>
      </c>
      <c r="E1231" s="3">
        <v>303</v>
      </c>
      <c r="F1231">
        <v>0</v>
      </c>
      <c r="G1231">
        <v>25</v>
      </c>
      <c r="H1231">
        <v>130</v>
      </c>
      <c r="I1231">
        <v>102</v>
      </c>
      <c r="J1231">
        <v>6849</v>
      </c>
      <c r="K1231">
        <v>2615</v>
      </c>
      <c r="L1231">
        <v>2265</v>
      </c>
      <c r="M1231">
        <v>145</v>
      </c>
      <c r="N1231">
        <v>190</v>
      </c>
      <c r="O1231">
        <v>275</v>
      </c>
      <c r="P1231">
        <v>504</v>
      </c>
      <c r="Q1231">
        <v>30</v>
      </c>
      <c r="R1231">
        <v>16</v>
      </c>
      <c r="S1231">
        <f t="shared" si="57"/>
        <v>550</v>
      </c>
      <c r="T1231" t="s">
        <v>6497</v>
      </c>
      <c r="U1231">
        <f t="shared" si="58"/>
        <v>0</v>
      </c>
      <c r="V1231">
        <f t="shared" si="59"/>
        <v>0</v>
      </c>
    </row>
    <row r="1232" spans="1:22" x14ac:dyDescent="0.25">
      <c r="A1232" s="3" t="s">
        <v>1234</v>
      </c>
      <c r="B1232" s="3" t="s">
        <v>4463</v>
      </c>
      <c r="C1232" s="3">
        <v>6817</v>
      </c>
      <c r="D1232" s="3">
        <v>1019</v>
      </c>
      <c r="E1232" s="3">
        <v>348</v>
      </c>
      <c r="F1232">
        <v>80</v>
      </c>
      <c r="G1232">
        <v>0</v>
      </c>
      <c r="H1232">
        <v>1</v>
      </c>
      <c r="I1232">
        <v>105</v>
      </c>
      <c r="J1232">
        <v>6847</v>
      </c>
      <c r="K1232">
        <v>2605</v>
      </c>
      <c r="L1232">
        <v>2430</v>
      </c>
      <c r="M1232">
        <v>180</v>
      </c>
      <c r="N1232">
        <v>295</v>
      </c>
      <c r="O1232">
        <v>450</v>
      </c>
      <c r="P1232">
        <v>1244</v>
      </c>
      <c r="Q1232">
        <v>75</v>
      </c>
      <c r="R1232">
        <v>66</v>
      </c>
      <c r="S1232">
        <f t="shared" si="57"/>
        <v>1385</v>
      </c>
      <c r="T1232" t="s">
        <v>6498</v>
      </c>
      <c r="U1232">
        <f t="shared" si="58"/>
        <v>0</v>
      </c>
      <c r="V1232">
        <f t="shared" si="59"/>
        <v>0</v>
      </c>
    </row>
    <row r="1233" spans="1:22" x14ac:dyDescent="0.25">
      <c r="A1233" s="3" t="s">
        <v>1235</v>
      </c>
      <c r="B1233" s="3" t="s">
        <v>4464</v>
      </c>
      <c r="C1233" s="3">
        <v>8024</v>
      </c>
      <c r="D1233" s="3">
        <v>1816</v>
      </c>
      <c r="E1233" s="3">
        <v>1083</v>
      </c>
      <c r="F1233">
        <v>19</v>
      </c>
      <c r="G1233">
        <v>63</v>
      </c>
      <c r="H1233">
        <v>19</v>
      </c>
      <c r="I1233">
        <v>122</v>
      </c>
      <c r="J1233">
        <v>8101</v>
      </c>
      <c r="K1233">
        <v>2615</v>
      </c>
      <c r="L1233">
        <v>2090</v>
      </c>
      <c r="M1233">
        <v>60</v>
      </c>
      <c r="N1233">
        <v>135</v>
      </c>
      <c r="O1233">
        <v>200</v>
      </c>
      <c r="P1233">
        <v>593</v>
      </c>
      <c r="Q1233">
        <v>115</v>
      </c>
      <c r="R1233">
        <v>18</v>
      </c>
      <c r="S1233">
        <f t="shared" si="57"/>
        <v>726</v>
      </c>
      <c r="T1233" t="s">
        <v>6499</v>
      </c>
      <c r="U1233">
        <f t="shared" si="58"/>
        <v>1</v>
      </c>
      <c r="V1233">
        <f t="shared" si="59"/>
        <v>8101</v>
      </c>
    </row>
    <row r="1234" spans="1:22" x14ac:dyDescent="0.25">
      <c r="A1234" s="3" t="s">
        <v>1236</v>
      </c>
      <c r="B1234" s="3" t="s">
        <v>4465</v>
      </c>
      <c r="C1234" s="3">
        <v>7022</v>
      </c>
      <c r="D1234" s="3">
        <v>1401</v>
      </c>
      <c r="E1234" s="3">
        <v>608</v>
      </c>
      <c r="F1234">
        <v>0</v>
      </c>
      <c r="G1234">
        <v>0</v>
      </c>
      <c r="H1234">
        <v>181</v>
      </c>
      <c r="I1234">
        <v>71</v>
      </c>
      <c r="J1234">
        <v>7070</v>
      </c>
      <c r="K1234">
        <v>2355</v>
      </c>
      <c r="L1234">
        <v>2255</v>
      </c>
      <c r="M1234">
        <v>135</v>
      </c>
      <c r="N1234">
        <v>250</v>
      </c>
      <c r="O1234">
        <v>265</v>
      </c>
      <c r="P1234">
        <v>331</v>
      </c>
      <c r="Q1234">
        <v>17</v>
      </c>
      <c r="R1234">
        <v>0</v>
      </c>
      <c r="S1234">
        <f t="shared" si="57"/>
        <v>348</v>
      </c>
      <c r="T1234" t="s">
        <v>6498</v>
      </c>
      <c r="U1234">
        <f t="shared" si="58"/>
        <v>0</v>
      </c>
      <c r="V1234">
        <f t="shared" si="59"/>
        <v>0</v>
      </c>
    </row>
    <row r="1235" spans="1:22" x14ac:dyDescent="0.25">
      <c r="A1235" s="3" t="s">
        <v>1237</v>
      </c>
      <c r="B1235" s="3" t="s">
        <v>4466</v>
      </c>
      <c r="C1235" s="3">
        <v>5186</v>
      </c>
      <c r="D1235" s="3">
        <v>543</v>
      </c>
      <c r="E1235" s="3">
        <v>146</v>
      </c>
      <c r="F1235">
        <v>0</v>
      </c>
      <c r="G1235">
        <v>0</v>
      </c>
      <c r="H1235">
        <v>0</v>
      </c>
      <c r="I1235">
        <v>0</v>
      </c>
      <c r="J1235">
        <v>5186</v>
      </c>
      <c r="K1235">
        <v>1885</v>
      </c>
      <c r="L1235">
        <v>1745</v>
      </c>
      <c r="M1235">
        <v>80</v>
      </c>
      <c r="N1235">
        <v>90</v>
      </c>
      <c r="O1235">
        <v>305</v>
      </c>
      <c r="P1235">
        <v>245</v>
      </c>
      <c r="Q1235">
        <v>247</v>
      </c>
      <c r="R1235">
        <v>51</v>
      </c>
      <c r="S1235">
        <f t="shared" si="57"/>
        <v>543</v>
      </c>
      <c r="T1235" t="s">
        <v>6497</v>
      </c>
      <c r="U1235">
        <f t="shared" si="58"/>
        <v>0</v>
      </c>
      <c r="V1235">
        <f t="shared" si="59"/>
        <v>0</v>
      </c>
    </row>
    <row r="1236" spans="1:22" x14ac:dyDescent="0.25">
      <c r="A1236" s="3" t="s">
        <v>1238</v>
      </c>
      <c r="B1236" s="3" t="s">
        <v>4467</v>
      </c>
      <c r="C1236" s="3">
        <v>3792</v>
      </c>
      <c r="D1236" s="3">
        <v>708</v>
      </c>
      <c r="E1236" s="3">
        <v>308</v>
      </c>
      <c r="F1236">
        <v>0</v>
      </c>
      <c r="G1236">
        <v>20</v>
      </c>
      <c r="H1236">
        <v>27</v>
      </c>
      <c r="I1236">
        <v>0</v>
      </c>
      <c r="J1236">
        <v>4053</v>
      </c>
      <c r="K1236">
        <v>1425</v>
      </c>
      <c r="L1236">
        <v>1125</v>
      </c>
      <c r="M1236">
        <v>85</v>
      </c>
      <c r="N1236">
        <v>95</v>
      </c>
      <c r="O1236">
        <v>185</v>
      </c>
      <c r="P1236">
        <v>595</v>
      </c>
      <c r="Q1236">
        <v>106</v>
      </c>
      <c r="R1236">
        <v>9</v>
      </c>
      <c r="S1236">
        <f t="shared" si="57"/>
        <v>710</v>
      </c>
      <c r="T1236" t="s">
        <v>6497</v>
      </c>
      <c r="U1236">
        <f t="shared" si="58"/>
        <v>0</v>
      </c>
      <c r="V1236">
        <f t="shared" si="59"/>
        <v>0</v>
      </c>
    </row>
    <row r="1237" spans="1:22" x14ac:dyDescent="0.25">
      <c r="A1237" s="3" t="s">
        <v>1239</v>
      </c>
      <c r="B1237" s="3" t="s">
        <v>4468</v>
      </c>
      <c r="C1237" s="3">
        <v>5373</v>
      </c>
      <c r="D1237" s="3">
        <v>1277</v>
      </c>
      <c r="E1237" s="3">
        <v>578</v>
      </c>
      <c r="F1237">
        <v>56</v>
      </c>
      <c r="G1237">
        <v>73</v>
      </c>
      <c r="H1237">
        <v>86</v>
      </c>
      <c r="I1237">
        <v>25</v>
      </c>
      <c r="J1237">
        <v>5373</v>
      </c>
      <c r="K1237">
        <v>2180</v>
      </c>
      <c r="L1237">
        <v>1220</v>
      </c>
      <c r="M1237">
        <v>60</v>
      </c>
      <c r="N1237">
        <v>120</v>
      </c>
      <c r="O1237">
        <v>165</v>
      </c>
      <c r="P1237">
        <v>339</v>
      </c>
      <c r="Q1237">
        <v>19</v>
      </c>
      <c r="R1237">
        <v>29</v>
      </c>
      <c r="S1237">
        <f t="shared" si="57"/>
        <v>387</v>
      </c>
      <c r="T1237" t="s">
        <v>6499</v>
      </c>
      <c r="U1237">
        <f t="shared" si="58"/>
        <v>1</v>
      </c>
      <c r="V1237">
        <f t="shared" si="59"/>
        <v>5373</v>
      </c>
    </row>
    <row r="1238" spans="1:22" x14ac:dyDescent="0.25">
      <c r="A1238" s="3" t="s">
        <v>1240</v>
      </c>
      <c r="B1238" s="3" t="s">
        <v>4469</v>
      </c>
      <c r="C1238" s="3">
        <v>9453</v>
      </c>
      <c r="D1238" s="3">
        <v>1035</v>
      </c>
      <c r="E1238" s="3">
        <v>149</v>
      </c>
      <c r="F1238">
        <v>13</v>
      </c>
      <c r="G1238">
        <v>0</v>
      </c>
      <c r="H1238">
        <v>42</v>
      </c>
      <c r="I1238">
        <v>78</v>
      </c>
      <c r="J1238">
        <v>9453</v>
      </c>
      <c r="K1238">
        <v>3385</v>
      </c>
      <c r="L1238">
        <v>3315</v>
      </c>
      <c r="M1238">
        <v>135</v>
      </c>
      <c r="N1238">
        <v>190</v>
      </c>
      <c r="O1238">
        <v>430</v>
      </c>
      <c r="P1238">
        <v>290</v>
      </c>
      <c r="Q1238">
        <v>35</v>
      </c>
      <c r="R1238">
        <v>16</v>
      </c>
      <c r="S1238">
        <f t="shared" si="57"/>
        <v>341</v>
      </c>
      <c r="T1238" t="s">
        <v>6497</v>
      </c>
      <c r="U1238">
        <f t="shared" si="58"/>
        <v>0</v>
      </c>
      <c r="V1238">
        <f t="shared" si="59"/>
        <v>0</v>
      </c>
    </row>
    <row r="1239" spans="1:22" x14ac:dyDescent="0.25">
      <c r="A1239" s="3" t="s">
        <v>1241</v>
      </c>
      <c r="B1239" s="3" t="s">
        <v>4470</v>
      </c>
      <c r="C1239" s="3">
        <v>5655</v>
      </c>
      <c r="D1239" s="3">
        <v>666</v>
      </c>
      <c r="E1239" s="3">
        <v>131</v>
      </c>
      <c r="F1239">
        <v>18</v>
      </c>
      <c r="G1239">
        <v>0</v>
      </c>
      <c r="H1239">
        <v>58</v>
      </c>
      <c r="I1239">
        <v>24</v>
      </c>
      <c r="J1239">
        <v>5655</v>
      </c>
      <c r="K1239">
        <v>2095</v>
      </c>
      <c r="L1239">
        <v>2035</v>
      </c>
      <c r="M1239">
        <v>70</v>
      </c>
      <c r="N1239">
        <v>245</v>
      </c>
      <c r="O1239">
        <v>230</v>
      </c>
      <c r="P1239">
        <v>35</v>
      </c>
      <c r="Q1239">
        <v>32</v>
      </c>
      <c r="R1239">
        <v>0</v>
      </c>
      <c r="S1239">
        <f t="shared" si="57"/>
        <v>67</v>
      </c>
      <c r="T1239" t="s">
        <v>6497</v>
      </c>
      <c r="U1239">
        <f t="shared" si="58"/>
        <v>0</v>
      </c>
      <c r="V1239">
        <f t="shared" si="59"/>
        <v>0</v>
      </c>
    </row>
    <row r="1240" spans="1:22" x14ac:dyDescent="0.25">
      <c r="A1240" s="3" t="s">
        <v>1242</v>
      </c>
      <c r="B1240" s="3" t="s">
        <v>4471</v>
      </c>
      <c r="C1240" s="3">
        <v>8807</v>
      </c>
      <c r="D1240" s="3">
        <v>926</v>
      </c>
      <c r="E1240" s="3">
        <v>600</v>
      </c>
      <c r="F1240">
        <v>14</v>
      </c>
      <c r="G1240">
        <v>30</v>
      </c>
      <c r="H1240">
        <v>22</v>
      </c>
      <c r="I1240">
        <v>76</v>
      </c>
      <c r="J1240">
        <v>8970</v>
      </c>
      <c r="K1240">
        <v>3450</v>
      </c>
      <c r="L1240">
        <v>3310</v>
      </c>
      <c r="M1240">
        <v>130</v>
      </c>
      <c r="N1240">
        <v>285</v>
      </c>
      <c r="O1240">
        <v>555</v>
      </c>
      <c r="P1240">
        <v>75</v>
      </c>
      <c r="Q1240">
        <v>16</v>
      </c>
      <c r="R1240">
        <v>15</v>
      </c>
      <c r="S1240">
        <f t="shared" si="57"/>
        <v>106</v>
      </c>
      <c r="T1240" t="s">
        <v>6498</v>
      </c>
      <c r="U1240">
        <f t="shared" si="58"/>
        <v>0</v>
      </c>
      <c r="V1240">
        <f t="shared" si="59"/>
        <v>0</v>
      </c>
    </row>
    <row r="1241" spans="1:22" x14ac:dyDescent="0.25">
      <c r="A1241" s="3" t="s">
        <v>1243</v>
      </c>
      <c r="B1241" s="3" t="s">
        <v>4472</v>
      </c>
      <c r="C1241" s="3">
        <v>3131</v>
      </c>
      <c r="D1241" s="3">
        <v>385</v>
      </c>
      <c r="E1241" s="3">
        <v>206</v>
      </c>
      <c r="F1241">
        <v>24</v>
      </c>
      <c r="G1241">
        <v>0</v>
      </c>
      <c r="H1241">
        <v>17</v>
      </c>
      <c r="I1241">
        <v>0</v>
      </c>
      <c r="J1241">
        <v>3153</v>
      </c>
      <c r="K1241">
        <v>1240</v>
      </c>
      <c r="L1241">
        <v>1145</v>
      </c>
      <c r="M1241">
        <v>145</v>
      </c>
      <c r="N1241">
        <v>75</v>
      </c>
      <c r="O1241">
        <v>155</v>
      </c>
      <c r="P1241">
        <v>467</v>
      </c>
      <c r="Q1241">
        <v>27</v>
      </c>
      <c r="R1241">
        <v>0</v>
      </c>
      <c r="S1241">
        <f t="shared" si="57"/>
        <v>494</v>
      </c>
      <c r="T1241" t="s">
        <v>6499</v>
      </c>
      <c r="U1241">
        <f t="shared" si="58"/>
        <v>1</v>
      </c>
      <c r="V1241">
        <f t="shared" si="59"/>
        <v>3153</v>
      </c>
    </row>
    <row r="1242" spans="1:22" x14ac:dyDescent="0.25">
      <c r="A1242" s="3" t="s">
        <v>1244</v>
      </c>
      <c r="B1242" s="3" t="s">
        <v>4473</v>
      </c>
      <c r="C1242" s="3">
        <v>6526</v>
      </c>
      <c r="D1242" s="3">
        <v>809</v>
      </c>
      <c r="E1242" s="3">
        <v>461</v>
      </c>
      <c r="F1242">
        <v>16</v>
      </c>
      <c r="G1242">
        <v>21</v>
      </c>
      <c r="H1242">
        <v>67</v>
      </c>
      <c r="I1242">
        <v>55</v>
      </c>
      <c r="J1242">
        <v>6526</v>
      </c>
      <c r="K1242">
        <v>2320</v>
      </c>
      <c r="L1242">
        <v>2180</v>
      </c>
      <c r="M1242">
        <v>150</v>
      </c>
      <c r="N1242">
        <v>145</v>
      </c>
      <c r="O1242">
        <v>310</v>
      </c>
      <c r="P1242">
        <v>14</v>
      </c>
      <c r="Q1242">
        <v>0</v>
      </c>
      <c r="R1242">
        <v>0</v>
      </c>
      <c r="S1242">
        <f t="shared" si="57"/>
        <v>14</v>
      </c>
      <c r="T1242" t="s">
        <v>6498</v>
      </c>
      <c r="U1242">
        <f t="shared" si="58"/>
        <v>0</v>
      </c>
      <c r="V1242">
        <f t="shared" si="59"/>
        <v>0</v>
      </c>
    </row>
    <row r="1243" spans="1:22" x14ac:dyDescent="0.25">
      <c r="A1243" s="3" t="s">
        <v>1245</v>
      </c>
      <c r="B1243" s="3" t="s">
        <v>4474</v>
      </c>
      <c r="C1243" s="3">
        <v>7348</v>
      </c>
      <c r="D1243" s="3">
        <v>1385</v>
      </c>
      <c r="E1243" s="3">
        <v>959</v>
      </c>
      <c r="F1243">
        <v>24</v>
      </c>
      <c r="G1243">
        <v>39</v>
      </c>
      <c r="H1243">
        <v>83</v>
      </c>
      <c r="I1243">
        <v>15</v>
      </c>
      <c r="J1243">
        <v>7348</v>
      </c>
      <c r="K1243">
        <v>2830</v>
      </c>
      <c r="L1243">
        <v>2375</v>
      </c>
      <c r="M1243">
        <v>175</v>
      </c>
      <c r="N1243">
        <v>190</v>
      </c>
      <c r="O1243">
        <v>455</v>
      </c>
      <c r="P1243">
        <v>1629</v>
      </c>
      <c r="Q1243">
        <v>37</v>
      </c>
      <c r="R1243">
        <v>33</v>
      </c>
      <c r="S1243">
        <f t="shared" si="57"/>
        <v>1699</v>
      </c>
      <c r="T1243" t="s">
        <v>6499</v>
      </c>
      <c r="U1243">
        <f t="shared" si="58"/>
        <v>1</v>
      </c>
      <c r="V1243">
        <f t="shared" si="59"/>
        <v>7348</v>
      </c>
    </row>
    <row r="1244" spans="1:22" x14ac:dyDescent="0.25">
      <c r="A1244" s="3" t="s">
        <v>1246</v>
      </c>
      <c r="B1244" s="3" t="s">
        <v>4475</v>
      </c>
      <c r="C1244" s="3">
        <v>4679</v>
      </c>
      <c r="D1244" s="3">
        <v>2677</v>
      </c>
      <c r="E1244" s="3">
        <v>1895</v>
      </c>
      <c r="F1244">
        <v>417</v>
      </c>
      <c r="G1244">
        <v>114</v>
      </c>
      <c r="H1244">
        <v>126</v>
      </c>
      <c r="I1244">
        <v>102</v>
      </c>
      <c r="J1244">
        <v>4778</v>
      </c>
      <c r="K1244">
        <v>1620</v>
      </c>
      <c r="L1244">
        <v>895</v>
      </c>
      <c r="M1244">
        <v>290</v>
      </c>
      <c r="N1244">
        <v>130</v>
      </c>
      <c r="O1244">
        <v>135</v>
      </c>
      <c r="P1244">
        <v>318</v>
      </c>
      <c r="Q1244">
        <v>254</v>
      </c>
      <c r="R1244">
        <v>75</v>
      </c>
      <c r="S1244">
        <f t="shared" si="57"/>
        <v>647</v>
      </c>
      <c r="T1244" t="s">
        <v>6499</v>
      </c>
      <c r="U1244">
        <f t="shared" si="58"/>
        <v>1</v>
      </c>
      <c r="V1244">
        <f t="shared" si="59"/>
        <v>4778</v>
      </c>
    </row>
    <row r="1245" spans="1:22" x14ac:dyDescent="0.25">
      <c r="A1245" s="3" t="s">
        <v>1247</v>
      </c>
      <c r="B1245" s="3" t="s">
        <v>4476</v>
      </c>
      <c r="C1245" s="3">
        <v>1722</v>
      </c>
      <c r="D1245" s="3">
        <v>701</v>
      </c>
      <c r="E1245" s="3">
        <v>316</v>
      </c>
      <c r="F1245">
        <v>132</v>
      </c>
      <c r="G1245">
        <v>37</v>
      </c>
      <c r="H1245">
        <v>38</v>
      </c>
      <c r="I1245">
        <v>0</v>
      </c>
      <c r="J1245">
        <v>1968</v>
      </c>
      <c r="K1245">
        <v>805</v>
      </c>
      <c r="L1245">
        <v>395</v>
      </c>
      <c r="M1245">
        <v>60</v>
      </c>
      <c r="N1245">
        <v>70</v>
      </c>
      <c r="O1245">
        <v>65</v>
      </c>
      <c r="P1245">
        <v>84</v>
      </c>
      <c r="Q1245">
        <v>84</v>
      </c>
      <c r="R1245">
        <v>44</v>
      </c>
      <c r="S1245">
        <f t="shared" si="57"/>
        <v>212</v>
      </c>
      <c r="T1245" t="s">
        <v>6499</v>
      </c>
      <c r="U1245">
        <f t="shared" si="58"/>
        <v>1</v>
      </c>
      <c r="V1245">
        <f t="shared" si="59"/>
        <v>1968</v>
      </c>
    </row>
    <row r="1246" spans="1:22" x14ac:dyDescent="0.25">
      <c r="A1246" s="3" t="s">
        <v>1248</v>
      </c>
      <c r="B1246" s="3" t="s">
        <v>4477</v>
      </c>
      <c r="C1246" s="3">
        <v>7047</v>
      </c>
      <c r="D1246" s="3">
        <v>1013</v>
      </c>
      <c r="E1246" s="3">
        <v>295</v>
      </c>
      <c r="F1246">
        <v>106</v>
      </c>
      <c r="G1246">
        <v>22</v>
      </c>
      <c r="H1246">
        <v>90</v>
      </c>
      <c r="I1246">
        <v>35</v>
      </c>
      <c r="J1246">
        <v>7047</v>
      </c>
      <c r="K1246">
        <v>2905</v>
      </c>
      <c r="L1246">
        <v>2525</v>
      </c>
      <c r="M1246">
        <v>275</v>
      </c>
      <c r="N1246">
        <v>125</v>
      </c>
      <c r="O1246">
        <v>480</v>
      </c>
      <c r="P1246">
        <v>1255</v>
      </c>
      <c r="Q1246">
        <v>212</v>
      </c>
      <c r="R1246">
        <v>96</v>
      </c>
      <c r="S1246">
        <f t="shared" si="57"/>
        <v>1563</v>
      </c>
      <c r="T1246" t="s">
        <v>6497</v>
      </c>
      <c r="U1246">
        <f t="shared" si="58"/>
        <v>0</v>
      </c>
      <c r="V1246">
        <f t="shared" si="59"/>
        <v>0</v>
      </c>
    </row>
    <row r="1247" spans="1:22" x14ac:dyDescent="0.25">
      <c r="A1247" s="3" t="s">
        <v>1249</v>
      </c>
      <c r="B1247" s="3" t="s">
        <v>4478</v>
      </c>
      <c r="C1247" s="3">
        <v>6324</v>
      </c>
      <c r="D1247" s="3">
        <v>855</v>
      </c>
      <c r="E1247" s="3">
        <v>280</v>
      </c>
      <c r="F1247">
        <v>46</v>
      </c>
      <c r="G1247">
        <v>21</v>
      </c>
      <c r="H1247">
        <v>47</v>
      </c>
      <c r="I1247">
        <v>37</v>
      </c>
      <c r="J1247">
        <v>6364</v>
      </c>
      <c r="K1247">
        <v>2480</v>
      </c>
      <c r="L1247">
        <v>1680</v>
      </c>
      <c r="M1247">
        <v>120</v>
      </c>
      <c r="N1247">
        <v>80</v>
      </c>
      <c r="O1247">
        <v>265</v>
      </c>
      <c r="P1247">
        <v>1090</v>
      </c>
      <c r="Q1247">
        <v>163</v>
      </c>
      <c r="R1247">
        <v>44</v>
      </c>
      <c r="S1247">
        <f t="shared" si="57"/>
        <v>1297</v>
      </c>
      <c r="T1247" t="s">
        <v>6497</v>
      </c>
      <c r="U1247">
        <f t="shared" si="58"/>
        <v>0</v>
      </c>
      <c r="V1247">
        <f t="shared" si="59"/>
        <v>0</v>
      </c>
    </row>
    <row r="1248" spans="1:22" x14ac:dyDescent="0.25">
      <c r="A1248" s="3" t="s">
        <v>1250</v>
      </c>
      <c r="B1248" s="3" t="s">
        <v>4479</v>
      </c>
      <c r="C1248" s="3">
        <v>6897</v>
      </c>
      <c r="D1248" s="3">
        <v>885</v>
      </c>
      <c r="E1248" s="3">
        <v>96</v>
      </c>
      <c r="F1248">
        <v>25</v>
      </c>
      <c r="G1248">
        <v>2</v>
      </c>
      <c r="H1248">
        <v>76</v>
      </c>
      <c r="I1248">
        <v>130</v>
      </c>
      <c r="J1248">
        <v>6897</v>
      </c>
      <c r="K1248">
        <v>3230</v>
      </c>
      <c r="L1248">
        <v>2605</v>
      </c>
      <c r="M1248">
        <v>150</v>
      </c>
      <c r="N1248">
        <v>265</v>
      </c>
      <c r="O1248">
        <v>460</v>
      </c>
      <c r="P1248">
        <v>1412</v>
      </c>
      <c r="Q1248">
        <v>126</v>
      </c>
      <c r="R1248">
        <v>32</v>
      </c>
      <c r="S1248">
        <f t="shared" si="57"/>
        <v>1570</v>
      </c>
      <c r="T1248" t="s">
        <v>6497</v>
      </c>
      <c r="U1248">
        <f t="shared" si="58"/>
        <v>0</v>
      </c>
      <c r="V1248">
        <f t="shared" si="59"/>
        <v>0</v>
      </c>
    </row>
    <row r="1249" spans="1:22" x14ac:dyDescent="0.25">
      <c r="A1249" s="3" t="s">
        <v>1251</v>
      </c>
      <c r="B1249" s="3" t="s">
        <v>4480</v>
      </c>
      <c r="C1249" s="3">
        <v>4153</v>
      </c>
      <c r="D1249" s="3">
        <v>1167</v>
      </c>
      <c r="E1249" s="3">
        <v>636</v>
      </c>
      <c r="F1249">
        <v>25</v>
      </c>
      <c r="G1249">
        <v>54</v>
      </c>
      <c r="H1249">
        <v>11</v>
      </c>
      <c r="I1249">
        <v>81</v>
      </c>
      <c r="J1249">
        <v>4153</v>
      </c>
      <c r="K1249">
        <v>1740</v>
      </c>
      <c r="L1249">
        <v>1230</v>
      </c>
      <c r="M1249">
        <v>60</v>
      </c>
      <c r="N1249">
        <v>130</v>
      </c>
      <c r="O1249">
        <v>140</v>
      </c>
      <c r="P1249">
        <v>652</v>
      </c>
      <c r="Q1249">
        <v>215</v>
      </c>
      <c r="R1249">
        <v>0</v>
      </c>
      <c r="S1249">
        <f t="shared" si="57"/>
        <v>867</v>
      </c>
      <c r="T1249" t="s">
        <v>6499</v>
      </c>
      <c r="U1249">
        <f t="shared" si="58"/>
        <v>1</v>
      </c>
      <c r="V1249">
        <f t="shared" si="59"/>
        <v>4153</v>
      </c>
    </row>
    <row r="1250" spans="1:22" x14ac:dyDescent="0.25">
      <c r="A1250" s="3" t="s">
        <v>1252</v>
      </c>
      <c r="B1250" s="3" t="s">
        <v>4481</v>
      </c>
      <c r="C1250" s="3">
        <v>4544</v>
      </c>
      <c r="D1250" s="3">
        <v>900</v>
      </c>
      <c r="E1250" s="3">
        <v>298</v>
      </c>
      <c r="F1250">
        <v>5</v>
      </c>
      <c r="G1250">
        <v>9</v>
      </c>
      <c r="H1250">
        <v>28</v>
      </c>
      <c r="I1250">
        <v>0</v>
      </c>
      <c r="J1250">
        <v>4556</v>
      </c>
      <c r="K1250">
        <v>1700</v>
      </c>
      <c r="L1250">
        <v>1405</v>
      </c>
      <c r="M1250">
        <v>120</v>
      </c>
      <c r="N1250">
        <v>65</v>
      </c>
      <c r="O1250">
        <v>155</v>
      </c>
      <c r="P1250">
        <v>525</v>
      </c>
      <c r="Q1250">
        <v>436</v>
      </c>
      <c r="R1250">
        <v>29</v>
      </c>
      <c r="S1250">
        <f t="shared" si="57"/>
        <v>990</v>
      </c>
      <c r="T1250" t="s">
        <v>6498</v>
      </c>
      <c r="U1250">
        <f t="shared" si="58"/>
        <v>0</v>
      </c>
      <c r="V1250">
        <f t="shared" si="59"/>
        <v>0</v>
      </c>
    </row>
    <row r="1251" spans="1:22" x14ac:dyDescent="0.25">
      <c r="A1251" s="3" t="s">
        <v>1253</v>
      </c>
      <c r="B1251" s="3" t="s">
        <v>4482</v>
      </c>
      <c r="C1251" s="3">
        <v>6490</v>
      </c>
      <c r="D1251" s="3">
        <v>1482</v>
      </c>
      <c r="E1251" s="3">
        <v>874</v>
      </c>
      <c r="F1251">
        <v>0</v>
      </c>
      <c r="G1251">
        <v>156</v>
      </c>
      <c r="H1251">
        <v>36</v>
      </c>
      <c r="I1251">
        <v>89</v>
      </c>
      <c r="J1251">
        <v>6490</v>
      </c>
      <c r="K1251">
        <v>2390</v>
      </c>
      <c r="L1251">
        <v>1880</v>
      </c>
      <c r="M1251">
        <v>130</v>
      </c>
      <c r="N1251">
        <v>135</v>
      </c>
      <c r="O1251">
        <v>385</v>
      </c>
      <c r="P1251">
        <v>727</v>
      </c>
      <c r="Q1251">
        <v>458</v>
      </c>
      <c r="R1251">
        <v>170</v>
      </c>
      <c r="S1251">
        <f t="shared" si="57"/>
        <v>1355</v>
      </c>
      <c r="T1251" t="s">
        <v>6499</v>
      </c>
      <c r="U1251">
        <f t="shared" si="58"/>
        <v>1</v>
      </c>
      <c r="V1251">
        <f t="shared" si="59"/>
        <v>6490</v>
      </c>
    </row>
    <row r="1252" spans="1:22" x14ac:dyDescent="0.25">
      <c r="A1252" s="3" t="s">
        <v>1254</v>
      </c>
      <c r="B1252" s="3" t="s">
        <v>4483</v>
      </c>
      <c r="C1252" s="3">
        <v>4122</v>
      </c>
      <c r="D1252" s="3">
        <v>1086</v>
      </c>
      <c r="E1252" s="3">
        <v>322</v>
      </c>
      <c r="F1252">
        <v>60</v>
      </c>
      <c r="G1252">
        <v>44</v>
      </c>
      <c r="H1252">
        <v>70</v>
      </c>
      <c r="I1252">
        <v>0</v>
      </c>
      <c r="J1252">
        <v>4122</v>
      </c>
      <c r="K1252">
        <v>1395</v>
      </c>
      <c r="L1252">
        <v>1025</v>
      </c>
      <c r="M1252">
        <v>45</v>
      </c>
      <c r="N1252">
        <v>125</v>
      </c>
      <c r="O1252">
        <v>135</v>
      </c>
      <c r="P1252">
        <v>480</v>
      </c>
      <c r="Q1252">
        <v>364</v>
      </c>
      <c r="R1252">
        <v>130</v>
      </c>
      <c r="S1252">
        <f t="shared" si="57"/>
        <v>974</v>
      </c>
      <c r="T1252" t="s">
        <v>6499</v>
      </c>
      <c r="U1252">
        <f t="shared" si="58"/>
        <v>1</v>
      </c>
      <c r="V1252">
        <f t="shared" si="59"/>
        <v>4122</v>
      </c>
    </row>
    <row r="1253" spans="1:22" x14ac:dyDescent="0.25">
      <c r="A1253" s="3" t="s">
        <v>1255</v>
      </c>
      <c r="B1253" s="3" t="s">
        <v>4484</v>
      </c>
      <c r="C1253" s="3">
        <v>5325</v>
      </c>
      <c r="D1253" s="3">
        <v>1666</v>
      </c>
      <c r="E1253" s="3">
        <v>636</v>
      </c>
      <c r="F1253">
        <v>25</v>
      </c>
      <c r="G1253">
        <v>68</v>
      </c>
      <c r="H1253">
        <v>64</v>
      </c>
      <c r="I1253">
        <v>15</v>
      </c>
      <c r="J1253">
        <v>5488</v>
      </c>
      <c r="K1253">
        <v>2020</v>
      </c>
      <c r="L1253">
        <v>1495</v>
      </c>
      <c r="M1253">
        <v>130</v>
      </c>
      <c r="N1253">
        <v>125</v>
      </c>
      <c r="O1253">
        <v>325</v>
      </c>
      <c r="P1253">
        <v>636</v>
      </c>
      <c r="Q1253">
        <v>495</v>
      </c>
      <c r="R1253">
        <v>129</v>
      </c>
      <c r="S1253">
        <f t="shared" si="57"/>
        <v>1260</v>
      </c>
      <c r="T1253" t="s">
        <v>6499</v>
      </c>
      <c r="U1253">
        <f t="shared" si="58"/>
        <v>1</v>
      </c>
      <c r="V1253">
        <f t="shared" si="59"/>
        <v>5488</v>
      </c>
    </row>
    <row r="1254" spans="1:22" x14ac:dyDescent="0.25">
      <c r="A1254" s="3" t="s">
        <v>1256</v>
      </c>
      <c r="B1254" s="3" t="s">
        <v>4485</v>
      </c>
      <c r="C1254" s="3">
        <v>7773</v>
      </c>
      <c r="D1254" s="3">
        <v>4065</v>
      </c>
      <c r="E1254" s="3">
        <v>1466</v>
      </c>
      <c r="F1254">
        <v>10</v>
      </c>
      <c r="G1254">
        <v>120</v>
      </c>
      <c r="H1254">
        <v>80</v>
      </c>
      <c r="I1254">
        <v>150</v>
      </c>
      <c r="J1254">
        <v>7846</v>
      </c>
      <c r="K1254">
        <v>2285</v>
      </c>
      <c r="L1254">
        <v>1590</v>
      </c>
      <c r="M1254">
        <v>305</v>
      </c>
      <c r="N1254">
        <v>270</v>
      </c>
      <c r="O1254">
        <v>330</v>
      </c>
      <c r="P1254">
        <v>543</v>
      </c>
      <c r="Q1254">
        <v>468</v>
      </c>
      <c r="R1254">
        <v>102</v>
      </c>
      <c r="S1254">
        <f t="shared" si="57"/>
        <v>1113</v>
      </c>
      <c r="T1254" t="s">
        <v>6499</v>
      </c>
      <c r="U1254">
        <f t="shared" si="58"/>
        <v>1</v>
      </c>
      <c r="V1254">
        <f t="shared" si="59"/>
        <v>7846</v>
      </c>
    </row>
    <row r="1255" spans="1:22" x14ac:dyDescent="0.25">
      <c r="A1255" s="3" t="s">
        <v>1257</v>
      </c>
      <c r="B1255" s="3" t="s">
        <v>4486</v>
      </c>
      <c r="C1255" s="3">
        <v>3395</v>
      </c>
      <c r="D1255" s="3">
        <v>1733</v>
      </c>
      <c r="E1255" s="3">
        <v>606</v>
      </c>
      <c r="F1255">
        <v>27</v>
      </c>
      <c r="G1255">
        <v>21</v>
      </c>
      <c r="H1255">
        <v>37</v>
      </c>
      <c r="I1255">
        <v>73</v>
      </c>
      <c r="J1255">
        <v>3395</v>
      </c>
      <c r="K1255">
        <v>1110</v>
      </c>
      <c r="L1255">
        <v>775</v>
      </c>
      <c r="M1255">
        <v>150</v>
      </c>
      <c r="N1255">
        <v>125</v>
      </c>
      <c r="O1255">
        <v>225</v>
      </c>
      <c r="P1255">
        <v>210</v>
      </c>
      <c r="Q1255">
        <v>408</v>
      </c>
      <c r="R1255">
        <v>73</v>
      </c>
      <c r="S1255">
        <f t="shared" si="57"/>
        <v>691</v>
      </c>
      <c r="T1255" t="s">
        <v>6499</v>
      </c>
      <c r="U1255">
        <f t="shared" si="58"/>
        <v>1</v>
      </c>
      <c r="V1255">
        <f t="shared" si="59"/>
        <v>3395</v>
      </c>
    </row>
    <row r="1256" spans="1:22" x14ac:dyDescent="0.25">
      <c r="A1256" s="3" t="s">
        <v>1258</v>
      </c>
      <c r="B1256" s="3" t="s">
        <v>4487</v>
      </c>
      <c r="C1256" s="3">
        <v>4768</v>
      </c>
      <c r="D1256" s="3">
        <v>1339</v>
      </c>
      <c r="E1256" s="3">
        <v>456</v>
      </c>
      <c r="F1256">
        <v>0</v>
      </c>
      <c r="G1256">
        <v>61</v>
      </c>
      <c r="H1256">
        <v>11</v>
      </c>
      <c r="I1256">
        <v>96</v>
      </c>
      <c r="J1256">
        <v>4792</v>
      </c>
      <c r="K1256">
        <v>1945</v>
      </c>
      <c r="L1256">
        <v>1130</v>
      </c>
      <c r="M1256">
        <v>35</v>
      </c>
      <c r="N1256">
        <v>120</v>
      </c>
      <c r="O1256">
        <v>100</v>
      </c>
      <c r="P1256">
        <v>466</v>
      </c>
      <c r="Q1256">
        <v>219</v>
      </c>
      <c r="R1256">
        <v>40</v>
      </c>
      <c r="S1256">
        <f t="shared" si="57"/>
        <v>725</v>
      </c>
      <c r="T1256" t="s">
        <v>6498</v>
      </c>
      <c r="U1256">
        <f t="shared" si="58"/>
        <v>0</v>
      </c>
      <c r="V1256">
        <f t="shared" si="59"/>
        <v>0</v>
      </c>
    </row>
    <row r="1257" spans="1:22" x14ac:dyDescent="0.25">
      <c r="A1257" s="3" t="s">
        <v>1259</v>
      </c>
      <c r="B1257" s="3" t="s">
        <v>4488</v>
      </c>
      <c r="C1257" s="3">
        <v>2180</v>
      </c>
      <c r="D1257" s="3">
        <v>571</v>
      </c>
      <c r="E1257" s="3">
        <v>91</v>
      </c>
      <c r="F1257">
        <v>0</v>
      </c>
      <c r="G1257">
        <v>4</v>
      </c>
      <c r="H1257">
        <v>41</v>
      </c>
      <c r="I1257">
        <v>37</v>
      </c>
      <c r="J1257">
        <v>2200</v>
      </c>
      <c r="K1257">
        <v>685</v>
      </c>
      <c r="L1257">
        <v>635</v>
      </c>
      <c r="M1257">
        <v>30</v>
      </c>
      <c r="N1257">
        <v>25</v>
      </c>
      <c r="O1257">
        <v>140</v>
      </c>
      <c r="P1257">
        <v>447</v>
      </c>
      <c r="Q1257">
        <v>74</v>
      </c>
      <c r="R1257">
        <v>51</v>
      </c>
      <c r="S1257">
        <f t="shared" si="57"/>
        <v>572</v>
      </c>
      <c r="T1257" t="s">
        <v>6497</v>
      </c>
      <c r="U1257">
        <f t="shared" si="58"/>
        <v>0</v>
      </c>
      <c r="V1257">
        <f t="shared" si="59"/>
        <v>0</v>
      </c>
    </row>
    <row r="1258" spans="1:22" x14ac:dyDescent="0.25">
      <c r="A1258" s="3" t="s">
        <v>1260</v>
      </c>
      <c r="B1258" s="3" t="s">
        <v>4489</v>
      </c>
      <c r="C1258" s="3">
        <v>6585</v>
      </c>
      <c r="D1258" s="3">
        <v>1027</v>
      </c>
      <c r="E1258" s="3">
        <v>489</v>
      </c>
      <c r="F1258">
        <v>40</v>
      </c>
      <c r="G1258">
        <v>36</v>
      </c>
      <c r="H1258">
        <v>0</v>
      </c>
      <c r="I1258">
        <v>16</v>
      </c>
      <c r="J1258">
        <v>6585</v>
      </c>
      <c r="K1258">
        <v>2335</v>
      </c>
      <c r="L1258">
        <v>1480</v>
      </c>
      <c r="M1258">
        <v>55</v>
      </c>
      <c r="N1258">
        <v>55</v>
      </c>
      <c r="O1258">
        <v>305</v>
      </c>
      <c r="P1258">
        <v>591</v>
      </c>
      <c r="Q1258">
        <v>113</v>
      </c>
      <c r="R1258">
        <v>75</v>
      </c>
      <c r="S1258">
        <f t="shared" si="57"/>
        <v>779</v>
      </c>
      <c r="T1258" t="s">
        <v>6499</v>
      </c>
      <c r="U1258">
        <f t="shared" si="58"/>
        <v>1</v>
      </c>
      <c r="V1258">
        <f t="shared" si="59"/>
        <v>6585</v>
      </c>
    </row>
    <row r="1259" spans="1:22" x14ac:dyDescent="0.25">
      <c r="A1259" s="3" t="s">
        <v>1261</v>
      </c>
      <c r="B1259" s="3" t="s">
        <v>4490</v>
      </c>
      <c r="C1259" s="3">
        <v>4010</v>
      </c>
      <c r="D1259" s="3">
        <v>853</v>
      </c>
      <c r="E1259" s="3">
        <v>313</v>
      </c>
      <c r="F1259">
        <v>39</v>
      </c>
      <c r="G1259">
        <v>12</v>
      </c>
      <c r="H1259">
        <v>36</v>
      </c>
      <c r="I1259">
        <v>33</v>
      </c>
      <c r="J1259">
        <v>4010</v>
      </c>
      <c r="K1259">
        <v>1515</v>
      </c>
      <c r="L1259">
        <v>950</v>
      </c>
      <c r="M1259">
        <v>65</v>
      </c>
      <c r="N1259">
        <v>50</v>
      </c>
      <c r="O1259">
        <v>130</v>
      </c>
      <c r="P1259">
        <v>132</v>
      </c>
      <c r="Q1259">
        <v>567</v>
      </c>
      <c r="R1259">
        <v>33</v>
      </c>
      <c r="S1259">
        <f t="shared" si="57"/>
        <v>732</v>
      </c>
      <c r="T1259" t="s">
        <v>6499</v>
      </c>
      <c r="U1259">
        <f t="shared" si="58"/>
        <v>1</v>
      </c>
      <c r="V1259">
        <f t="shared" si="59"/>
        <v>4010</v>
      </c>
    </row>
    <row r="1260" spans="1:22" x14ac:dyDescent="0.25">
      <c r="A1260" s="3" t="s">
        <v>1262</v>
      </c>
      <c r="B1260" s="3" t="s">
        <v>4491</v>
      </c>
      <c r="C1260" s="3">
        <v>4338</v>
      </c>
      <c r="D1260" s="3">
        <v>686</v>
      </c>
      <c r="E1260" s="3">
        <v>337</v>
      </c>
      <c r="F1260">
        <v>26</v>
      </c>
      <c r="G1260">
        <v>28</v>
      </c>
      <c r="H1260">
        <v>48</v>
      </c>
      <c r="I1260">
        <v>19</v>
      </c>
      <c r="J1260">
        <v>4338</v>
      </c>
      <c r="K1260">
        <v>1640</v>
      </c>
      <c r="L1260">
        <v>1315</v>
      </c>
      <c r="M1260">
        <v>105</v>
      </c>
      <c r="N1260">
        <v>120</v>
      </c>
      <c r="O1260">
        <v>145</v>
      </c>
      <c r="P1260">
        <v>439</v>
      </c>
      <c r="Q1260">
        <v>199</v>
      </c>
      <c r="R1260">
        <v>9</v>
      </c>
      <c r="S1260">
        <f t="shared" si="57"/>
        <v>647</v>
      </c>
      <c r="T1260" t="s">
        <v>6498</v>
      </c>
      <c r="U1260">
        <f t="shared" si="58"/>
        <v>0</v>
      </c>
      <c r="V1260">
        <f t="shared" si="59"/>
        <v>0</v>
      </c>
    </row>
    <row r="1261" spans="1:22" x14ac:dyDescent="0.25">
      <c r="A1261" s="3" t="s">
        <v>1263</v>
      </c>
      <c r="B1261" s="3" t="s">
        <v>4492</v>
      </c>
      <c r="C1261" s="3">
        <v>5269</v>
      </c>
      <c r="D1261" s="3">
        <v>1108</v>
      </c>
      <c r="E1261" s="3">
        <v>412</v>
      </c>
      <c r="F1261">
        <v>73</v>
      </c>
      <c r="G1261">
        <v>53</v>
      </c>
      <c r="H1261">
        <v>120</v>
      </c>
      <c r="I1261">
        <v>64</v>
      </c>
      <c r="J1261">
        <v>5269</v>
      </c>
      <c r="K1261">
        <v>2220</v>
      </c>
      <c r="L1261">
        <v>1600</v>
      </c>
      <c r="M1261">
        <v>100</v>
      </c>
      <c r="N1261">
        <v>175</v>
      </c>
      <c r="O1261">
        <v>230</v>
      </c>
      <c r="P1261">
        <v>666</v>
      </c>
      <c r="Q1261">
        <v>255</v>
      </c>
      <c r="R1261">
        <v>63</v>
      </c>
      <c r="S1261">
        <f t="shared" si="57"/>
        <v>984</v>
      </c>
      <c r="T1261" t="s">
        <v>6499</v>
      </c>
      <c r="U1261">
        <f t="shared" si="58"/>
        <v>1</v>
      </c>
      <c r="V1261">
        <f t="shared" si="59"/>
        <v>5269</v>
      </c>
    </row>
    <row r="1262" spans="1:22" x14ac:dyDescent="0.25">
      <c r="A1262" s="3" t="s">
        <v>1264</v>
      </c>
      <c r="B1262" s="3" t="s">
        <v>4493</v>
      </c>
      <c r="C1262" s="3">
        <v>5626</v>
      </c>
      <c r="D1262" s="3">
        <v>1905</v>
      </c>
      <c r="E1262" s="3">
        <v>634</v>
      </c>
      <c r="F1262">
        <v>77</v>
      </c>
      <c r="G1262">
        <v>86</v>
      </c>
      <c r="H1262">
        <v>106</v>
      </c>
      <c r="I1262">
        <v>111</v>
      </c>
      <c r="J1262">
        <v>5626</v>
      </c>
      <c r="K1262">
        <v>1995</v>
      </c>
      <c r="L1262">
        <v>1120</v>
      </c>
      <c r="M1262">
        <v>150</v>
      </c>
      <c r="N1262">
        <v>95</v>
      </c>
      <c r="O1262">
        <v>200</v>
      </c>
      <c r="P1262">
        <v>694</v>
      </c>
      <c r="Q1262">
        <v>308</v>
      </c>
      <c r="R1262">
        <v>56</v>
      </c>
      <c r="S1262">
        <f t="shared" si="57"/>
        <v>1058</v>
      </c>
      <c r="T1262" t="s">
        <v>6499</v>
      </c>
      <c r="U1262">
        <f t="shared" si="58"/>
        <v>1</v>
      </c>
      <c r="V1262">
        <f t="shared" si="59"/>
        <v>5626</v>
      </c>
    </row>
    <row r="1263" spans="1:22" x14ac:dyDescent="0.25">
      <c r="A1263" s="3" t="s">
        <v>1265</v>
      </c>
      <c r="B1263" s="3" t="s">
        <v>4494</v>
      </c>
      <c r="C1263" s="3">
        <v>6273</v>
      </c>
      <c r="D1263" s="3">
        <v>2384</v>
      </c>
      <c r="E1263" s="3">
        <v>773</v>
      </c>
      <c r="F1263">
        <v>82</v>
      </c>
      <c r="G1263">
        <v>51</v>
      </c>
      <c r="H1263">
        <v>43</v>
      </c>
      <c r="I1263">
        <v>162</v>
      </c>
      <c r="J1263">
        <v>6283</v>
      </c>
      <c r="K1263">
        <v>2625</v>
      </c>
      <c r="L1263">
        <v>1955</v>
      </c>
      <c r="M1263">
        <v>275</v>
      </c>
      <c r="N1263">
        <v>190</v>
      </c>
      <c r="O1263">
        <v>265</v>
      </c>
      <c r="P1263">
        <v>789</v>
      </c>
      <c r="Q1263">
        <v>550</v>
      </c>
      <c r="R1263">
        <v>86</v>
      </c>
      <c r="S1263">
        <f t="shared" si="57"/>
        <v>1425</v>
      </c>
      <c r="T1263" t="s">
        <v>6499</v>
      </c>
      <c r="U1263">
        <f t="shared" si="58"/>
        <v>1</v>
      </c>
      <c r="V1263">
        <f t="shared" si="59"/>
        <v>6283</v>
      </c>
    </row>
    <row r="1264" spans="1:22" x14ac:dyDescent="0.25">
      <c r="A1264" s="3" t="s">
        <v>1266</v>
      </c>
      <c r="B1264" s="3" t="s">
        <v>4495</v>
      </c>
      <c r="C1264" s="3">
        <v>3476</v>
      </c>
      <c r="D1264" s="3">
        <v>1126</v>
      </c>
      <c r="E1264" s="3">
        <v>40</v>
      </c>
      <c r="F1264">
        <v>0</v>
      </c>
      <c r="G1264">
        <v>15</v>
      </c>
      <c r="H1264">
        <v>61</v>
      </c>
      <c r="I1264">
        <v>27</v>
      </c>
      <c r="J1264">
        <v>3511</v>
      </c>
      <c r="K1264">
        <v>1435</v>
      </c>
      <c r="L1264">
        <v>760</v>
      </c>
      <c r="M1264">
        <v>25</v>
      </c>
      <c r="N1264">
        <v>120</v>
      </c>
      <c r="O1264">
        <v>190</v>
      </c>
      <c r="P1264">
        <v>681</v>
      </c>
      <c r="Q1264">
        <v>57</v>
      </c>
      <c r="R1264">
        <v>11</v>
      </c>
      <c r="S1264">
        <f t="shared" si="57"/>
        <v>749</v>
      </c>
      <c r="T1264" t="s">
        <v>6499</v>
      </c>
      <c r="U1264">
        <f t="shared" si="58"/>
        <v>1</v>
      </c>
      <c r="V1264">
        <f t="shared" si="59"/>
        <v>3511</v>
      </c>
    </row>
    <row r="1265" spans="1:22" x14ac:dyDescent="0.25">
      <c r="A1265" s="3" t="s">
        <v>1267</v>
      </c>
      <c r="B1265" s="3" t="s">
        <v>4496</v>
      </c>
      <c r="C1265" s="3">
        <v>5760</v>
      </c>
      <c r="D1265" s="3">
        <v>2564</v>
      </c>
      <c r="E1265" s="3">
        <v>723</v>
      </c>
      <c r="F1265">
        <v>51</v>
      </c>
      <c r="G1265">
        <v>0</v>
      </c>
      <c r="H1265">
        <v>82</v>
      </c>
      <c r="I1265">
        <v>54</v>
      </c>
      <c r="J1265">
        <v>5878</v>
      </c>
      <c r="K1265">
        <v>1880</v>
      </c>
      <c r="L1265">
        <v>1485</v>
      </c>
      <c r="M1265">
        <v>160</v>
      </c>
      <c r="N1265">
        <v>180</v>
      </c>
      <c r="O1265">
        <v>265</v>
      </c>
      <c r="P1265">
        <v>683</v>
      </c>
      <c r="Q1265">
        <v>234</v>
      </c>
      <c r="R1265">
        <v>0</v>
      </c>
      <c r="S1265">
        <f t="shared" si="57"/>
        <v>917</v>
      </c>
      <c r="T1265" t="s">
        <v>6499</v>
      </c>
      <c r="U1265">
        <f t="shared" si="58"/>
        <v>1</v>
      </c>
      <c r="V1265">
        <f t="shared" si="59"/>
        <v>5878</v>
      </c>
    </row>
    <row r="1266" spans="1:22" x14ac:dyDescent="0.25">
      <c r="A1266" s="3" t="s">
        <v>1268</v>
      </c>
      <c r="B1266" s="3" t="s">
        <v>4497</v>
      </c>
      <c r="C1266" s="3">
        <v>5234</v>
      </c>
      <c r="D1266" s="3">
        <v>2630</v>
      </c>
      <c r="E1266" s="3">
        <v>881</v>
      </c>
      <c r="F1266">
        <v>48</v>
      </c>
      <c r="G1266">
        <v>38</v>
      </c>
      <c r="H1266">
        <v>78</v>
      </c>
      <c r="I1266">
        <v>173</v>
      </c>
      <c r="J1266">
        <v>5245</v>
      </c>
      <c r="K1266">
        <v>1665</v>
      </c>
      <c r="L1266">
        <v>1205</v>
      </c>
      <c r="M1266">
        <v>175</v>
      </c>
      <c r="N1266">
        <v>310</v>
      </c>
      <c r="O1266">
        <v>190</v>
      </c>
      <c r="P1266">
        <v>255</v>
      </c>
      <c r="Q1266">
        <v>554</v>
      </c>
      <c r="R1266">
        <v>25</v>
      </c>
      <c r="S1266">
        <f t="shared" si="57"/>
        <v>834</v>
      </c>
      <c r="T1266" t="s">
        <v>6499</v>
      </c>
      <c r="U1266">
        <f t="shared" si="58"/>
        <v>1</v>
      </c>
      <c r="V1266">
        <f t="shared" si="59"/>
        <v>5245</v>
      </c>
    </row>
    <row r="1267" spans="1:22" x14ac:dyDescent="0.25">
      <c r="A1267" s="3" t="s">
        <v>1269</v>
      </c>
      <c r="B1267" s="3" t="s">
        <v>4498</v>
      </c>
      <c r="C1267" s="3">
        <v>3890</v>
      </c>
      <c r="D1267" s="3">
        <v>1452</v>
      </c>
      <c r="E1267" s="3">
        <v>667</v>
      </c>
      <c r="F1267">
        <v>10</v>
      </c>
      <c r="G1267">
        <v>58</v>
      </c>
      <c r="H1267">
        <v>45</v>
      </c>
      <c r="I1267">
        <v>45</v>
      </c>
      <c r="J1267">
        <v>4158</v>
      </c>
      <c r="K1267">
        <v>1455</v>
      </c>
      <c r="L1267">
        <v>840</v>
      </c>
      <c r="M1267">
        <v>115</v>
      </c>
      <c r="N1267">
        <v>120</v>
      </c>
      <c r="O1267">
        <v>250</v>
      </c>
      <c r="P1267">
        <v>419</v>
      </c>
      <c r="Q1267">
        <v>244</v>
      </c>
      <c r="R1267">
        <v>95</v>
      </c>
      <c r="S1267">
        <f t="shared" si="57"/>
        <v>758</v>
      </c>
      <c r="T1267" t="s">
        <v>6499</v>
      </c>
      <c r="U1267">
        <f t="shared" si="58"/>
        <v>1</v>
      </c>
      <c r="V1267">
        <f t="shared" si="59"/>
        <v>4158</v>
      </c>
    </row>
    <row r="1268" spans="1:22" x14ac:dyDescent="0.25">
      <c r="A1268" s="3" t="s">
        <v>1270</v>
      </c>
      <c r="B1268" s="3" t="s">
        <v>4499</v>
      </c>
      <c r="C1268" s="3">
        <v>3377</v>
      </c>
      <c r="D1268" s="3">
        <v>1144</v>
      </c>
      <c r="E1268" s="3">
        <v>579</v>
      </c>
      <c r="F1268">
        <v>118</v>
      </c>
      <c r="G1268">
        <v>67</v>
      </c>
      <c r="H1268">
        <v>51</v>
      </c>
      <c r="I1268">
        <v>61</v>
      </c>
      <c r="J1268">
        <v>3377</v>
      </c>
      <c r="K1268">
        <v>1340</v>
      </c>
      <c r="L1268">
        <v>530</v>
      </c>
      <c r="M1268">
        <v>95</v>
      </c>
      <c r="N1268">
        <v>60</v>
      </c>
      <c r="O1268">
        <v>100</v>
      </c>
      <c r="P1268">
        <v>359</v>
      </c>
      <c r="Q1268">
        <v>56</v>
      </c>
      <c r="R1268">
        <v>0</v>
      </c>
      <c r="S1268">
        <f t="shared" si="57"/>
        <v>415</v>
      </c>
      <c r="T1268" t="s">
        <v>6499</v>
      </c>
      <c r="U1268">
        <f t="shared" si="58"/>
        <v>1</v>
      </c>
      <c r="V1268">
        <f t="shared" si="59"/>
        <v>3377</v>
      </c>
    </row>
    <row r="1269" spans="1:22" x14ac:dyDescent="0.25">
      <c r="A1269" s="3" t="s">
        <v>1271</v>
      </c>
      <c r="B1269" s="3" t="s">
        <v>4500</v>
      </c>
      <c r="C1269" s="3">
        <v>6489</v>
      </c>
      <c r="D1269" s="3">
        <v>2623</v>
      </c>
      <c r="E1269" s="3">
        <v>640</v>
      </c>
      <c r="F1269">
        <v>1</v>
      </c>
      <c r="G1269">
        <v>53</v>
      </c>
      <c r="H1269">
        <v>125</v>
      </c>
      <c r="I1269">
        <v>58</v>
      </c>
      <c r="J1269">
        <v>6522</v>
      </c>
      <c r="K1269">
        <v>2205</v>
      </c>
      <c r="L1269">
        <v>1300</v>
      </c>
      <c r="M1269">
        <v>110</v>
      </c>
      <c r="N1269">
        <v>275</v>
      </c>
      <c r="O1269">
        <v>280</v>
      </c>
      <c r="P1269">
        <v>662</v>
      </c>
      <c r="Q1269">
        <v>175</v>
      </c>
      <c r="R1269">
        <v>45</v>
      </c>
      <c r="S1269">
        <f t="shared" si="57"/>
        <v>882</v>
      </c>
      <c r="T1269" t="s">
        <v>6499</v>
      </c>
      <c r="U1269">
        <f t="shared" si="58"/>
        <v>1</v>
      </c>
      <c r="V1269">
        <f t="shared" si="59"/>
        <v>6522</v>
      </c>
    </row>
    <row r="1270" spans="1:22" x14ac:dyDescent="0.25">
      <c r="A1270" s="3" t="s">
        <v>1272</v>
      </c>
      <c r="B1270" s="3" t="s">
        <v>4501</v>
      </c>
      <c r="C1270" s="3">
        <v>6178</v>
      </c>
      <c r="D1270" s="3">
        <v>2525</v>
      </c>
      <c r="E1270" s="3">
        <v>570</v>
      </c>
      <c r="F1270">
        <v>0</v>
      </c>
      <c r="G1270">
        <v>214</v>
      </c>
      <c r="H1270">
        <v>193</v>
      </c>
      <c r="I1270">
        <v>16</v>
      </c>
      <c r="J1270">
        <v>6238</v>
      </c>
      <c r="K1270">
        <v>2440</v>
      </c>
      <c r="L1270">
        <v>1260</v>
      </c>
      <c r="M1270">
        <v>180</v>
      </c>
      <c r="N1270">
        <v>190</v>
      </c>
      <c r="O1270">
        <v>225</v>
      </c>
      <c r="P1270">
        <v>850</v>
      </c>
      <c r="Q1270">
        <v>179</v>
      </c>
      <c r="R1270">
        <v>7</v>
      </c>
      <c r="S1270">
        <f t="shared" si="57"/>
        <v>1036</v>
      </c>
      <c r="T1270" t="s">
        <v>6499</v>
      </c>
      <c r="U1270">
        <f t="shared" si="58"/>
        <v>1</v>
      </c>
      <c r="V1270">
        <f t="shared" si="59"/>
        <v>6238</v>
      </c>
    </row>
    <row r="1271" spans="1:22" x14ac:dyDescent="0.25">
      <c r="A1271" s="3" t="s">
        <v>1273</v>
      </c>
      <c r="B1271" s="3" t="s">
        <v>4502</v>
      </c>
      <c r="C1271" s="3">
        <v>3468</v>
      </c>
      <c r="D1271" s="3">
        <v>1374</v>
      </c>
      <c r="E1271" s="3">
        <v>586</v>
      </c>
      <c r="F1271">
        <v>123</v>
      </c>
      <c r="G1271">
        <v>120</v>
      </c>
      <c r="H1271">
        <v>70</v>
      </c>
      <c r="I1271">
        <v>18</v>
      </c>
      <c r="J1271">
        <v>3488</v>
      </c>
      <c r="K1271">
        <v>1160</v>
      </c>
      <c r="L1271">
        <v>725</v>
      </c>
      <c r="M1271">
        <v>50</v>
      </c>
      <c r="N1271">
        <v>165</v>
      </c>
      <c r="O1271">
        <v>210</v>
      </c>
      <c r="P1271">
        <v>185</v>
      </c>
      <c r="Q1271">
        <v>319</v>
      </c>
      <c r="R1271">
        <v>185</v>
      </c>
      <c r="S1271">
        <f t="shared" si="57"/>
        <v>689</v>
      </c>
      <c r="T1271" t="s">
        <v>6499</v>
      </c>
      <c r="U1271">
        <f t="shared" si="58"/>
        <v>1</v>
      </c>
      <c r="V1271">
        <f t="shared" si="59"/>
        <v>3488</v>
      </c>
    </row>
    <row r="1272" spans="1:22" x14ac:dyDescent="0.25">
      <c r="A1272" s="3" t="s">
        <v>1274</v>
      </c>
      <c r="B1272" s="3" t="s">
        <v>4503</v>
      </c>
      <c r="C1272" s="3">
        <v>2923</v>
      </c>
      <c r="D1272" s="3">
        <v>1630</v>
      </c>
      <c r="E1272" s="3">
        <v>458</v>
      </c>
      <c r="F1272">
        <v>85</v>
      </c>
      <c r="G1272">
        <v>12</v>
      </c>
      <c r="H1272">
        <v>85</v>
      </c>
      <c r="I1272">
        <v>61</v>
      </c>
      <c r="J1272">
        <v>2923</v>
      </c>
      <c r="K1272">
        <v>870</v>
      </c>
      <c r="L1272">
        <v>330</v>
      </c>
      <c r="M1272">
        <v>55</v>
      </c>
      <c r="N1272">
        <v>55</v>
      </c>
      <c r="O1272">
        <v>135</v>
      </c>
      <c r="P1272">
        <v>11</v>
      </c>
      <c r="Q1272">
        <v>145</v>
      </c>
      <c r="R1272">
        <v>166</v>
      </c>
      <c r="S1272">
        <f t="shared" si="57"/>
        <v>322</v>
      </c>
      <c r="T1272" t="s">
        <v>6499</v>
      </c>
      <c r="U1272">
        <f t="shared" si="58"/>
        <v>1</v>
      </c>
      <c r="V1272">
        <f t="shared" si="59"/>
        <v>2923</v>
      </c>
    </row>
    <row r="1273" spans="1:22" x14ac:dyDescent="0.25">
      <c r="A1273" s="3" t="s">
        <v>1275</v>
      </c>
      <c r="B1273" s="3" t="s">
        <v>4504</v>
      </c>
      <c r="C1273" s="3">
        <v>5786</v>
      </c>
      <c r="D1273" s="3">
        <v>2815</v>
      </c>
      <c r="E1273" s="3">
        <v>1569</v>
      </c>
      <c r="F1273">
        <v>49</v>
      </c>
      <c r="G1273">
        <v>83</v>
      </c>
      <c r="H1273">
        <v>186</v>
      </c>
      <c r="I1273">
        <v>54</v>
      </c>
      <c r="J1273">
        <v>5786</v>
      </c>
      <c r="K1273">
        <v>2150</v>
      </c>
      <c r="L1273">
        <v>1170</v>
      </c>
      <c r="M1273">
        <v>185</v>
      </c>
      <c r="N1273">
        <v>225</v>
      </c>
      <c r="O1273">
        <v>245</v>
      </c>
      <c r="P1273">
        <v>161</v>
      </c>
      <c r="Q1273">
        <v>573</v>
      </c>
      <c r="R1273">
        <v>324</v>
      </c>
      <c r="S1273">
        <f t="shared" si="57"/>
        <v>1058</v>
      </c>
      <c r="T1273" t="s">
        <v>6499</v>
      </c>
      <c r="U1273">
        <f t="shared" si="58"/>
        <v>1</v>
      </c>
      <c r="V1273">
        <f t="shared" si="59"/>
        <v>5786</v>
      </c>
    </row>
    <row r="1274" spans="1:22" x14ac:dyDescent="0.25">
      <c r="A1274" s="3" t="s">
        <v>1276</v>
      </c>
      <c r="B1274" s="3" t="s">
        <v>4505</v>
      </c>
      <c r="C1274" s="3">
        <v>3076</v>
      </c>
      <c r="D1274" s="3">
        <v>1033</v>
      </c>
      <c r="E1274" s="3">
        <v>443</v>
      </c>
      <c r="F1274">
        <v>57</v>
      </c>
      <c r="G1274">
        <v>76</v>
      </c>
      <c r="H1274">
        <v>117</v>
      </c>
      <c r="I1274">
        <v>143</v>
      </c>
      <c r="J1274">
        <v>3270</v>
      </c>
      <c r="K1274">
        <v>1850</v>
      </c>
      <c r="L1274">
        <v>790</v>
      </c>
      <c r="M1274">
        <v>160</v>
      </c>
      <c r="N1274">
        <v>70</v>
      </c>
      <c r="O1274">
        <v>100</v>
      </c>
      <c r="P1274">
        <v>620</v>
      </c>
      <c r="Q1274">
        <v>77</v>
      </c>
      <c r="R1274">
        <v>23</v>
      </c>
      <c r="S1274">
        <f t="shared" si="57"/>
        <v>720</v>
      </c>
      <c r="T1274" t="s">
        <v>6499</v>
      </c>
      <c r="U1274">
        <f t="shared" si="58"/>
        <v>1</v>
      </c>
      <c r="V1274">
        <f t="shared" si="59"/>
        <v>3270</v>
      </c>
    </row>
    <row r="1275" spans="1:22" x14ac:dyDescent="0.25">
      <c r="A1275" s="3" t="s">
        <v>1277</v>
      </c>
      <c r="B1275" s="3" t="s">
        <v>4506</v>
      </c>
      <c r="C1275" s="3">
        <v>5761</v>
      </c>
      <c r="D1275" s="3">
        <v>2998</v>
      </c>
      <c r="E1275" s="3">
        <v>1764</v>
      </c>
      <c r="F1275">
        <v>51</v>
      </c>
      <c r="G1275">
        <v>92</v>
      </c>
      <c r="H1275">
        <v>39</v>
      </c>
      <c r="I1275">
        <v>65</v>
      </c>
      <c r="J1275">
        <v>5761</v>
      </c>
      <c r="K1275">
        <v>1970</v>
      </c>
      <c r="L1275">
        <v>1445</v>
      </c>
      <c r="M1275">
        <v>230</v>
      </c>
      <c r="N1275">
        <v>230</v>
      </c>
      <c r="O1275">
        <v>365</v>
      </c>
      <c r="P1275">
        <v>375</v>
      </c>
      <c r="Q1275">
        <v>955</v>
      </c>
      <c r="R1275">
        <v>116</v>
      </c>
      <c r="S1275">
        <f t="shared" si="57"/>
        <v>1446</v>
      </c>
      <c r="T1275" t="s">
        <v>6499</v>
      </c>
      <c r="U1275">
        <f t="shared" si="58"/>
        <v>1</v>
      </c>
      <c r="V1275">
        <f t="shared" si="59"/>
        <v>5761</v>
      </c>
    </row>
    <row r="1276" spans="1:22" x14ac:dyDescent="0.25">
      <c r="A1276" s="3" t="s">
        <v>1278</v>
      </c>
      <c r="B1276" s="3" t="s">
        <v>4507</v>
      </c>
      <c r="C1276" s="3">
        <v>3864</v>
      </c>
      <c r="D1276" s="3">
        <v>1617</v>
      </c>
      <c r="E1276" s="3">
        <v>553</v>
      </c>
      <c r="F1276">
        <v>24</v>
      </c>
      <c r="G1276">
        <v>30</v>
      </c>
      <c r="H1276">
        <v>52</v>
      </c>
      <c r="I1276">
        <v>71</v>
      </c>
      <c r="J1276">
        <v>3864</v>
      </c>
      <c r="K1276">
        <v>1425</v>
      </c>
      <c r="L1276">
        <v>1005</v>
      </c>
      <c r="M1276">
        <v>95</v>
      </c>
      <c r="N1276">
        <v>175</v>
      </c>
      <c r="O1276">
        <v>180</v>
      </c>
      <c r="P1276">
        <v>535</v>
      </c>
      <c r="Q1276">
        <v>285</v>
      </c>
      <c r="R1276">
        <v>49</v>
      </c>
      <c r="S1276">
        <f t="shared" si="57"/>
        <v>869</v>
      </c>
      <c r="T1276" t="s">
        <v>6499</v>
      </c>
      <c r="U1276">
        <f t="shared" si="58"/>
        <v>1</v>
      </c>
      <c r="V1276">
        <f t="shared" si="59"/>
        <v>3864</v>
      </c>
    </row>
    <row r="1277" spans="1:22" x14ac:dyDescent="0.25">
      <c r="A1277" s="3" t="s">
        <v>1279</v>
      </c>
      <c r="B1277" s="3" t="s">
        <v>4508</v>
      </c>
      <c r="C1277" s="3">
        <v>4291</v>
      </c>
      <c r="D1277" s="3">
        <v>1849</v>
      </c>
      <c r="E1277" s="3">
        <v>625</v>
      </c>
      <c r="F1277">
        <v>28</v>
      </c>
      <c r="G1277">
        <v>11</v>
      </c>
      <c r="H1277">
        <v>117</v>
      </c>
      <c r="I1277">
        <v>110</v>
      </c>
      <c r="J1277">
        <v>4291</v>
      </c>
      <c r="K1277">
        <v>1355</v>
      </c>
      <c r="L1277">
        <v>1000</v>
      </c>
      <c r="M1277">
        <v>110</v>
      </c>
      <c r="N1277">
        <v>145</v>
      </c>
      <c r="O1277">
        <v>275</v>
      </c>
      <c r="P1277">
        <v>510</v>
      </c>
      <c r="Q1277">
        <v>408</v>
      </c>
      <c r="R1277">
        <v>0</v>
      </c>
      <c r="S1277">
        <f t="shared" si="57"/>
        <v>918</v>
      </c>
      <c r="T1277" t="s">
        <v>6499</v>
      </c>
      <c r="U1277">
        <f t="shared" si="58"/>
        <v>1</v>
      </c>
      <c r="V1277">
        <f t="shared" si="59"/>
        <v>4291</v>
      </c>
    </row>
    <row r="1278" spans="1:22" x14ac:dyDescent="0.25">
      <c r="A1278" s="3" t="s">
        <v>1280</v>
      </c>
      <c r="B1278" s="3" t="s">
        <v>4509</v>
      </c>
      <c r="C1278" s="3">
        <v>2773</v>
      </c>
      <c r="D1278" s="3">
        <v>1540</v>
      </c>
      <c r="E1278" s="3">
        <v>733</v>
      </c>
      <c r="F1278">
        <v>11</v>
      </c>
      <c r="G1278">
        <v>26</v>
      </c>
      <c r="H1278">
        <v>133</v>
      </c>
      <c r="I1278">
        <v>6</v>
      </c>
      <c r="J1278">
        <v>2848</v>
      </c>
      <c r="K1278">
        <v>1180</v>
      </c>
      <c r="L1278">
        <v>675</v>
      </c>
      <c r="M1278">
        <v>165</v>
      </c>
      <c r="N1278">
        <v>25</v>
      </c>
      <c r="O1278">
        <v>150</v>
      </c>
      <c r="P1278">
        <v>490</v>
      </c>
      <c r="Q1278">
        <v>188</v>
      </c>
      <c r="R1278">
        <v>40</v>
      </c>
      <c r="S1278">
        <f t="shared" si="57"/>
        <v>718</v>
      </c>
      <c r="T1278" t="s">
        <v>6499</v>
      </c>
      <c r="U1278">
        <f t="shared" si="58"/>
        <v>1</v>
      </c>
      <c r="V1278">
        <f t="shared" si="59"/>
        <v>2848</v>
      </c>
    </row>
    <row r="1279" spans="1:22" x14ac:dyDescent="0.25">
      <c r="A1279" s="3" t="s">
        <v>1281</v>
      </c>
      <c r="B1279" s="3" t="s">
        <v>4510</v>
      </c>
      <c r="C1279" s="3">
        <v>3961</v>
      </c>
      <c r="D1279" s="3">
        <v>1513</v>
      </c>
      <c r="E1279" s="3">
        <v>498</v>
      </c>
      <c r="F1279">
        <v>24</v>
      </c>
      <c r="G1279">
        <v>55</v>
      </c>
      <c r="H1279">
        <v>24</v>
      </c>
      <c r="I1279">
        <v>36</v>
      </c>
      <c r="J1279">
        <v>3990</v>
      </c>
      <c r="K1279">
        <v>1380</v>
      </c>
      <c r="L1279">
        <v>870</v>
      </c>
      <c r="M1279">
        <v>95</v>
      </c>
      <c r="N1279">
        <v>90</v>
      </c>
      <c r="O1279">
        <v>250</v>
      </c>
      <c r="P1279">
        <v>432</v>
      </c>
      <c r="Q1279">
        <v>300</v>
      </c>
      <c r="R1279">
        <v>86</v>
      </c>
      <c r="S1279">
        <f t="shared" si="57"/>
        <v>818</v>
      </c>
      <c r="T1279" t="s">
        <v>6499</v>
      </c>
      <c r="U1279">
        <f t="shared" si="58"/>
        <v>1</v>
      </c>
      <c r="V1279">
        <f t="shared" si="59"/>
        <v>3990</v>
      </c>
    </row>
    <row r="1280" spans="1:22" x14ac:dyDescent="0.25">
      <c r="A1280" s="3" t="s">
        <v>1282</v>
      </c>
      <c r="B1280" s="3" t="s">
        <v>4511</v>
      </c>
      <c r="C1280" s="3">
        <v>4872</v>
      </c>
      <c r="D1280" s="3">
        <v>1906</v>
      </c>
      <c r="E1280" s="3">
        <v>1105</v>
      </c>
      <c r="F1280">
        <v>67</v>
      </c>
      <c r="G1280">
        <v>53</v>
      </c>
      <c r="H1280">
        <v>57</v>
      </c>
      <c r="I1280">
        <v>91</v>
      </c>
      <c r="J1280">
        <v>4947</v>
      </c>
      <c r="K1280">
        <v>1600</v>
      </c>
      <c r="L1280">
        <v>1100</v>
      </c>
      <c r="M1280">
        <v>65</v>
      </c>
      <c r="N1280">
        <v>180</v>
      </c>
      <c r="O1280">
        <v>225</v>
      </c>
      <c r="P1280">
        <v>537</v>
      </c>
      <c r="Q1280">
        <v>407</v>
      </c>
      <c r="R1280">
        <v>22</v>
      </c>
      <c r="S1280">
        <f t="shared" si="57"/>
        <v>966</v>
      </c>
      <c r="T1280" t="s">
        <v>6499</v>
      </c>
      <c r="U1280">
        <f t="shared" si="58"/>
        <v>1</v>
      </c>
      <c r="V1280">
        <f t="shared" si="59"/>
        <v>4947</v>
      </c>
    </row>
    <row r="1281" spans="1:22" x14ac:dyDescent="0.25">
      <c r="A1281" s="3" t="s">
        <v>1283</v>
      </c>
      <c r="B1281" s="3" t="s">
        <v>4512</v>
      </c>
      <c r="C1281" s="3">
        <v>6031</v>
      </c>
      <c r="D1281" s="3">
        <v>3065</v>
      </c>
      <c r="E1281" s="3">
        <v>1972</v>
      </c>
      <c r="F1281">
        <v>55</v>
      </c>
      <c r="G1281">
        <v>169</v>
      </c>
      <c r="H1281">
        <v>41</v>
      </c>
      <c r="I1281">
        <v>182</v>
      </c>
      <c r="J1281">
        <v>6031</v>
      </c>
      <c r="K1281">
        <v>2015</v>
      </c>
      <c r="L1281">
        <v>1335</v>
      </c>
      <c r="M1281">
        <v>180</v>
      </c>
      <c r="N1281">
        <v>170</v>
      </c>
      <c r="O1281">
        <v>420</v>
      </c>
      <c r="P1281">
        <v>336</v>
      </c>
      <c r="Q1281">
        <v>616</v>
      </c>
      <c r="R1281">
        <v>173</v>
      </c>
      <c r="S1281">
        <f t="shared" si="57"/>
        <v>1125</v>
      </c>
      <c r="T1281" t="s">
        <v>6499</v>
      </c>
      <c r="U1281">
        <f t="shared" si="58"/>
        <v>1</v>
      </c>
      <c r="V1281">
        <f t="shared" si="59"/>
        <v>6031</v>
      </c>
    </row>
    <row r="1282" spans="1:22" x14ac:dyDescent="0.25">
      <c r="A1282" s="3" t="s">
        <v>1284</v>
      </c>
      <c r="B1282" s="3" t="s">
        <v>4513</v>
      </c>
      <c r="C1282" s="3">
        <v>5888</v>
      </c>
      <c r="D1282" s="3">
        <v>3326</v>
      </c>
      <c r="E1282" s="3">
        <v>1360</v>
      </c>
      <c r="F1282">
        <v>109</v>
      </c>
      <c r="G1282">
        <v>65</v>
      </c>
      <c r="H1282">
        <v>93</v>
      </c>
      <c r="I1282">
        <v>118</v>
      </c>
      <c r="J1282">
        <v>5888</v>
      </c>
      <c r="K1282">
        <v>2165</v>
      </c>
      <c r="L1282">
        <v>1155</v>
      </c>
      <c r="M1282">
        <v>200</v>
      </c>
      <c r="N1282">
        <v>175</v>
      </c>
      <c r="O1282">
        <v>265</v>
      </c>
      <c r="P1282">
        <v>100</v>
      </c>
      <c r="Q1282">
        <v>829</v>
      </c>
      <c r="R1282">
        <v>197</v>
      </c>
      <c r="S1282">
        <f t="shared" si="57"/>
        <v>1126</v>
      </c>
      <c r="T1282" t="s">
        <v>6499</v>
      </c>
      <c r="U1282">
        <f t="shared" si="58"/>
        <v>1</v>
      </c>
      <c r="V1282">
        <f t="shared" si="59"/>
        <v>5888</v>
      </c>
    </row>
    <row r="1283" spans="1:22" x14ac:dyDescent="0.25">
      <c r="A1283" s="3" t="s">
        <v>1285</v>
      </c>
      <c r="B1283" s="3" t="s">
        <v>4514</v>
      </c>
      <c r="C1283" s="3">
        <v>5105</v>
      </c>
      <c r="D1283" s="3">
        <v>2898</v>
      </c>
      <c r="E1283" s="3">
        <v>1355</v>
      </c>
      <c r="F1283">
        <v>112</v>
      </c>
      <c r="G1283">
        <v>90</v>
      </c>
      <c r="H1283">
        <v>122</v>
      </c>
      <c r="I1283">
        <v>207</v>
      </c>
      <c r="J1283">
        <v>5113</v>
      </c>
      <c r="K1283">
        <v>2085</v>
      </c>
      <c r="L1283">
        <v>805</v>
      </c>
      <c r="M1283">
        <v>110</v>
      </c>
      <c r="N1283">
        <v>140</v>
      </c>
      <c r="O1283">
        <v>125</v>
      </c>
      <c r="P1283">
        <v>180</v>
      </c>
      <c r="Q1283">
        <v>550</v>
      </c>
      <c r="R1283">
        <v>48</v>
      </c>
      <c r="S1283">
        <f t="shared" ref="S1283:S1346" si="60">SUM(P1283:R1283)</f>
        <v>778</v>
      </c>
      <c r="T1283" t="s">
        <v>6499</v>
      </c>
      <c r="U1283">
        <f t="shared" ref="U1283:U1346" si="61">IF(T1283="High Revitalization Impact Area",1,0)</f>
        <v>1</v>
      </c>
      <c r="V1283">
        <f t="shared" ref="V1283:V1346" si="62">IF(U1283=1,J1283,0)</f>
        <v>5113</v>
      </c>
    </row>
    <row r="1284" spans="1:22" x14ac:dyDescent="0.25">
      <c r="A1284" s="3" t="s">
        <v>1286</v>
      </c>
      <c r="B1284" s="3" t="s">
        <v>4515</v>
      </c>
      <c r="C1284" s="3">
        <v>5175</v>
      </c>
      <c r="D1284" s="3">
        <v>2707</v>
      </c>
      <c r="E1284" s="3">
        <v>1262</v>
      </c>
      <c r="F1284">
        <v>85</v>
      </c>
      <c r="G1284">
        <v>95</v>
      </c>
      <c r="H1284">
        <v>31</v>
      </c>
      <c r="I1284">
        <v>55</v>
      </c>
      <c r="J1284">
        <v>5175</v>
      </c>
      <c r="K1284">
        <v>1685</v>
      </c>
      <c r="L1284">
        <v>865</v>
      </c>
      <c r="M1284">
        <v>160</v>
      </c>
      <c r="N1284">
        <v>150</v>
      </c>
      <c r="O1284">
        <v>200</v>
      </c>
      <c r="P1284">
        <v>277</v>
      </c>
      <c r="Q1284">
        <v>179</v>
      </c>
      <c r="R1284">
        <v>132</v>
      </c>
      <c r="S1284">
        <f t="shared" si="60"/>
        <v>588</v>
      </c>
      <c r="T1284" t="s">
        <v>6499</v>
      </c>
      <c r="U1284">
        <f t="shared" si="61"/>
        <v>1</v>
      </c>
      <c r="V1284">
        <f t="shared" si="62"/>
        <v>5175</v>
      </c>
    </row>
    <row r="1285" spans="1:22" x14ac:dyDescent="0.25">
      <c r="A1285" s="3" t="s">
        <v>1287</v>
      </c>
      <c r="B1285" s="3" t="s">
        <v>4516</v>
      </c>
      <c r="C1285" s="3">
        <v>1822</v>
      </c>
      <c r="D1285" s="3">
        <v>1229</v>
      </c>
      <c r="E1285" s="3">
        <v>672</v>
      </c>
      <c r="F1285">
        <v>21</v>
      </c>
      <c r="G1285">
        <v>23</v>
      </c>
      <c r="H1285">
        <v>97</v>
      </c>
      <c r="I1285">
        <v>25</v>
      </c>
      <c r="J1285">
        <v>1822</v>
      </c>
      <c r="K1285">
        <v>665</v>
      </c>
      <c r="L1285">
        <v>310</v>
      </c>
      <c r="M1285">
        <v>150</v>
      </c>
      <c r="N1285">
        <v>35</v>
      </c>
      <c r="O1285">
        <v>45</v>
      </c>
      <c r="P1285">
        <v>183</v>
      </c>
      <c r="Q1285">
        <v>108</v>
      </c>
      <c r="R1285">
        <v>82</v>
      </c>
      <c r="S1285">
        <f t="shared" si="60"/>
        <v>373</v>
      </c>
      <c r="T1285" t="s">
        <v>6499</v>
      </c>
      <c r="U1285">
        <f t="shared" si="61"/>
        <v>1</v>
      </c>
      <c r="V1285">
        <f t="shared" si="62"/>
        <v>1822</v>
      </c>
    </row>
    <row r="1286" spans="1:22" x14ac:dyDescent="0.25">
      <c r="A1286" s="3" t="s">
        <v>1288</v>
      </c>
      <c r="B1286" s="3" t="s">
        <v>4517</v>
      </c>
      <c r="C1286" s="3">
        <v>1625</v>
      </c>
      <c r="D1286" s="3">
        <v>1019</v>
      </c>
      <c r="E1286" s="3">
        <v>708</v>
      </c>
      <c r="F1286">
        <v>45</v>
      </c>
      <c r="G1286">
        <v>87</v>
      </c>
      <c r="H1286">
        <v>8</v>
      </c>
      <c r="I1286">
        <v>66</v>
      </c>
      <c r="J1286">
        <v>1625</v>
      </c>
      <c r="K1286">
        <v>560</v>
      </c>
      <c r="L1286">
        <v>280</v>
      </c>
      <c r="M1286">
        <v>45</v>
      </c>
      <c r="N1286">
        <v>70</v>
      </c>
      <c r="O1286">
        <v>95</v>
      </c>
      <c r="P1286">
        <v>60</v>
      </c>
      <c r="Q1286">
        <v>143</v>
      </c>
      <c r="R1286">
        <v>65</v>
      </c>
      <c r="S1286">
        <f t="shared" si="60"/>
        <v>268</v>
      </c>
      <c r="T1286" t="s">
        <v>6499</v>
      </c>
      <c r="U1286">
        <f t="shared" si="61"/>
        <v>1</v>
      </c>
      <c r="V1286">
        <f t="shared" si="62"/>
        <v>1625</v>
      </c>
    </row>
    <row r="1287" spans="1:22" x14ac:dyDescent="0.25">
      <c r="A1287" s="3" t="s">
        <v>1289</v>
      </c>
      <c r="B1287" s="3" t="s">
        <v>4518</v>
      </c>
      <c r="C1287" s="3">
        <v>3964</v>
      </c>
      <c r="D1287" s="3">
        <v>2497</v>
      </c>
      <c r="E1287" s="3">
        <v>1511</v>
      </c>
      <c r="F1287">
        <v>31</v>
      </c>
      <c r="G1287">
        <v>161</v>
      </c>
      <c r="H1287">
        <v>37</v>
      </c>
      <c r="I1287">
        <v>64</v>
      </c>
      <c r="J1287">
        <v>3995</v>
      </c>
      <c r="K1287">
        <v>1340</v>
      </c>
      <c r="L1287">
        <v>765</v>
      </c>
      <c r="M1287">
        <v>190</v>
      </c>
      <c r="N1287">
        <v>200</v>
      </c>
      <c r="O1287">
        <v>160</v>
      </c>
      <c r="P1287">
        <v>205</v>
      </c>
      <c r="Q1287">
        <v>436</v>
      </c>
      <c r="R1287">
        <v>109</v>
      </c>
      <c r="S1287">
        <f t="shared" si="60"/>
        <v>750</v>
      </c>
      <c r="T1287" t="s">
        <v>6499</v>
      </c>
      <c r="U1287">
        <f t="shared" si="61"/>
        <v>1</v>
      </c>
      <c r="V1287">
        <f t="shared" si="62"/>
        <v>3995</v>
      </c>
    </row>
    <row r="1288" spans="1:22" x14ac:dyDescent="0.25">
      <c r="A1288" s="3" t="s">
        <v>1290</v>
      </c>
      <c r="B1288" s="3" t="s">
        <v>4519</v>
      </c>
      <c r="C1288" s="3">
        <v>2434</v>
      </c>
      <c r="D1288" s="3">
        <v>1431</v>
      </c>
      <c r="E1288" s="3">
        <v>843</v>
      </c>
      <c r="F1288">
        <v>13</v>
      </c>
      <c r="G1288">
        <v>59</v>
      </c>
      <c r="H1288">
        <v>52</v>
      </c>
      <c r="I1288">
        <v>9</v>
      </c>
      <c r="J1288">
        <v>2452</v>
      </c>
      <c r="K1288">
        <v>1060</v>
      </c>
      <c r="L1288">
        <v>485</v>
      </c>
      <c r="M1288">
        <v>135</v>
      </c>
      <c r="N1288">
        <v>65</v>
      </c>
      <c r="O1288">
        <v>45</v>
      </c>
      <c r="P1288">
        <v>59</v>
      </c>
      <c r="Q1288">
        <v>239</v>
      </c>
      <c r="R1288">
        <v>143</v>
      </c>
      <c r="S1288">
        <f t="shared" si="60"/>
        <v>441</v>
      </c>
      <c r="T1288" t="s">
        <v>6499</v>
      </c>
      <c r="U1288">
        <f t="shared" si="61"/>
        <v>1</v>
      </c>
      <c r="V1288">
        <f t="shared" si="62"/>
        <v>2452</v>
      </c>
    </row>
    <row r="1289" spans="1:22" x14ac:dyDescent="0.25">
      <c r="A1289" s="3" t="s">
        <v>1291</v>
      </c>
      <c r="B1289" s="3" t="s">
        <v>4520</v>
      </c>
      <c r="C1289" s="3">
        <v>4155</v>
      </c>
      <c r="D1289" s="3">
        <v>1525</v>
      </c>
      <c r="E1289" s="3">
        <v>813</v>
      </c>
      <c r="F1289">
        <v>13</v>
      </c>
      <c r="G1289">
        <v>79</v>
      </c>
      <c r="H1289">
        <v>77</v>
      </c>
      <c r="I1289">
        <v>126</v>
      </c>
      <c r="J1289">
        <v>4169</v>
      </c>
      <c r="K1289">
        <v>1425</v>
      </c>
      <c r="L1289">
        <v>895</v>
      </c>
      <c r="M1289">
        <v>150</v>
      </c>
      <c r="N1289">
        <v>145</v>
      </c>
      <c r="O1289">
        <v>260</v>
      </c>
      <c r="P1289">
        <v>233</v>
      </c>
      <c r="Q1289">
        <v>297</v>
      </c>
      <c r="R1289">
        <v>216</v>
      </c>
      <c r="S1289">
        <f t="shared" si="60"/>
        <v>746</v>
      </c>
      <c r="T1289" t="s">
        <v>6499</v>
      </c>
      <c r="U1289">
        <f t="shared" si="61"/>
        <v>1</v>
      </c>
      <c r="V1289">
        <f t="shared" si="62"/>
        <v>4169</v>
      </c>
    </row>
    <row r="1290" spans="1:22" x14ac:dyDescent="0.25">
      <c r="A1290" s="3" t="s">
        <v>1292</v>
      </c>
      <c r="B1290" s="3" t="s">
        <v>4521</v>
      </c>
      <c r="C1290" s="3">
        <v>2549</v>
      </c>
      <c r="D1290" s="3">
        <v>1833</v>
      </c>
      <c r="E1290" s="3">
        <v>762</v>
      </c>
      <c r="F1290">
        <v>39</v>
      </c>
      <c r="G1290">
        <v>84</v>
      </c>
      <c r="H1290">
        <v>65</v>
      </c>
      <c r="I1290">
        <v>27</v>
      </c>
      <c r="J1290">
        <v>2549</v>
      </c>
      <c r="K1290">
        <v>965</v>
      </c>
      <c r="L1290">
        <v>435</v>
      </c>
      <c r="M1290">
        <v>95</v>
      </c>
      <c r="N1290">
        <v>120</v>
      </c>
      <c r="O1290">
        <v>95</v>
      </c>
      <c r="P1290">
        <v>49</v>
      </c>
      <c r="Q1290">
        <v>139</v>
      </c>
      <c r="R1290">
        <v>231</v>
      </c>
      <c r="S1290">
        <f t="shared" si="60"/>
        <v>419</v>
      </c>
      <c r="T1290" t="s">
        <v>6499</v>
      </c>
      <c r="U1290">
        <f t="shared" si="61"/>
        <v>1</v>
      </c>
      <c r="V1290">
        <f t="shared" si="62"/>
        <v>2549</v>
      </c>
    </row>
    <row r="1291" spans="1:22" x14ac:dyDescent="0.25">
      <c r="A1291" s="3" t="s">
        <v>1293</v>
      </c>
      <c r="B1291" s="3" t="s">
        <v>4522</v>
      </c>
      <c r="C1291" s="3">
        <v>3869</v>
      </c>
      <c r="D1291" s="3">
        <v>2401</v>
      </c>
      <c r="E1291" s="3">
        <v>1472</v>
      </c>
      <c r="F1291">
        <v>219</v>
      </c>
      <c r="G1291">
        <v>153</v>
      </c>
      <c r="H1291">
        <v>125</v>
      </c>
      <c r="I1291">
        <v>123</v>
      </c>
      <c r="J1291">
        <v>4074</v>
      </c>
      <c r="K1291">
        <v>1690</v>
      </c>
      <c r="L1291">
        <v>815</v>
      </c>
      <c r="M1291">
        <v>255</v>
      </c>
      <c r="N1291">
        <v>120</v>
      </c>
      <c r="O1291">
        <v>105</v>
      </c>
      <c r="P1291">
        <v>486</v>
      </c>
      <c r="Q1291">
        <v>191</v>
      </c>
      <c r="R1291">
        <v>45</v>
      </c>
      <c r="S1291">
        <f t="shared" si="60"/>
        <v>722</v>
      </c>
      <c r="T1291" t="s">
        <v>6499</v>
      </c>
      <c r="U1291">
        <f t="shared" si="61"/>
        <v>1</v>
      </c>
      <c r="V1291">
        <f t="shared" si="62"/>
        <v>4074</v>
      </c>
    </row>
    <row r="1292" spans="1:22" x14ac:dyDescent="0.25">
      <c r="A1292" s="3" t="s">
        <v>1294</v>
      </c>
      <c r="B1292" s="3" t="s">
        <v>4523</v>
      </c>
      <c r="C1292" s="3">
        <v>5160</v>
      </c>
      <c r="D1292" s="3">
        <v>2859</v>
      </c>
      <c r="E1292" s="3">
        <v>1309</v>
      </c>
      <c r="F1292">
        <v>45</v>
      </c>
      <c r="G1292">
        <v>80</v>
      </c>
      <c r="H1292">
        <v>47</v>
      </c>
      <c r="I1292">
        <v>61</v>
      </c>
      <c r="J1292">
        <v>5160</v>
      </c>
      <c r="K1292">
        <v>1700</v>
      </c>
      <c r="L1292">
        <v>910</v>
      </c>
      <c r="M1292">
        <v>45</v>
      </c>
      <c r="N1292">
        <v>305</v>
      </c>
      <c r="O1292">
        <v>205</v>
      </c>
      <c r="P1292">
        <v>425</v>
      </c>
      <c r="Q1292">
        <v>277</v>
      </c>
      <c r="R1292">
        <v>129</v>
      </c>
      <c r="S1292">
        <f t="shared" si="60"/>
        <v>831</v>
      </c>
      <c r="T1292" t="s">
        <v>6499</v>
      </c>
      <c r="U1292">
        <f t="shared" si="61"/>
        <v>1</v>
      </c>
      <c r="V1292">
        <f t="shared" si="62"/>
        <v>5160</v>
      </c>
    </row>
    <row r="1293" spans="1:22" x14ac:dyDescent="0.25">
      <c r="A1293" s="3" t="s">
        <v>1295</v>
      </c>
      <c r="B1293" s="3" t="s">
        <v>4524</v>
      </c>
      <c r="C1293" s="3">
        <v>3479</v>
      </c>
      <c r="D1293" s="3">
        <v>1927</v>
      </c>
      <c r="E1293" s="3">
        <v>846</v>
      </c>
      <c r="F1293">
        <v>26</v>
      </c>
      <c r="G1293">
        <v>71</v>
      </c>
      <c r="H1293">
        <v>29</v>
      </c>
      <c r="I1293">
        <v>79</v>
      </c>
      <c r="J1293">
        <v>3479</v>
      </c>
      <c r="K1293">
        <v>1195</v>
      </c>
      <c r="L1293">
        <v>850</v>
      </c>
      <c r="M1293">
        <v>155</v>
      </c>
      <c r="N1293">
        <v>150</v>
      </c>
      <c r="O1293">
        <v>210</v>
      </c>
      <c r="P1293">
        <v>498</v>
      </c>
      <c r="Q1293">
        <v>274</v>
      </c>
      <c r="R1293">
        <v>21</v>
      </c>
      <c r="S1293">
        <f t="shared" si="60"/>
        <v>793</v>
      </c>
      <c r="T1293" t="s">
        <v>6499</v>
      </c>
      <c r="U1293">
        <f t="shared" si="61"/>
        <v>1</v>
      </c>
      <c r="V1293">
        <f t="shared" si="62"/>
        <v>3479</v>
      </c>
    </row>
    <row r="1294" spans="1:22" x14ac:dyDescent="0.25">
      <c r="A1294" s="3" t="s">
        <v>1296</v>
      </c>
      <c r="B1294" s="3" t="s">
        <v>4525</v>
      </c>
      <c r="C1294" s="3">
        <v>2837</v>
      </c>
      <c r="D1294" s="3">
        <v>1381</v>
      </c>
      <c r="E1294" s="3">
        <v>590</v>
      </c>
      <c r="F1294">
        <v>0</v>
      </c>
      <c r="G1294">
        <v>118</v>
      </c>
      <c r="H1294">
        <v>116</v>
      </c>
      <c r="I1294">
        <v>9</v>
      </c>
      <c r="J1294">
        <v>2844</v>
      </c>
      <c r="K1294">
        <v>920</v>
      </c>
      <c r="L1294">
        <v>495</v>
      </c>
      <c r="M1294">
        <v>60</v>
      </c>
      <c r="N1294">
        <v>55</v>
      </c>
      <c r="O1294">
        <v>235</v>
      </c>
      <c r="P1294">
        <v>118</v>
      </c>
      <c r="Q1294">
        <v>244</v>
      </c>
      <c r="R1294">
        <v>137</v>
      </c>
      <c r="S1294">
        <f t="shared" si="60"/>
        <v>499</v>
      </c>
      <c r="T1294" t="s">
        <v>6499</v>
      </c>
      <c r="U1294">
        <f t="shared" si="61"/>
        <v>1</v>
      </c>
      <c r="V1294">
        <f t="shared" si="62"/>
        <v>2844</v>
      </c>
    </row>
    <row r="1295" spans="1:22" x14ac:dyDescent="0.25">
      <c r="A1295" s="3" t="s">
        <v>1297</v>
      </c>
      <c r="B1295" s="3" t="s">
        <v>4526</v>
      </c>
      <c r="C1295" s="3">
        <v>4959</v>
      </c>
      <c r="D1295" s="3">
        <v>1865</v>
      </c>
      <c r="E1295" s="3">
        <v>635</v>
      </c>
      <c r="F1295">
        <v>20</v>
      </c>
      <c r="G1295">
        <v>15</v>
      </c>
      <c r="H1295">
        <v>10</v>
      </c>
      <c r="I1295">
        <v>106</v>
      </c>
      <c r="J1295">
        <v>5246</v>
      </c>
      <c r="K1295">
        <v>1535</v>
      </c>
      <c r="L1295">
        <v>1200</v>
      </c>
      <c r="M1295">
        <v>225</v>
      </c>
      <c r="N1295">
        <v>115</v>
      </c>
      <c r="O1295">
        <v>190</v>
      </c>
      <c r="P1295">
        <v>518</v>
      </c>
      <c r="Q1295">
        <v>348</v>
      </c>
      <c r="R1295">
        <v>135</v>
      </c>
      <c r="S1295">
        <f t="shared" si="60"/>
        <v>1001</v>
      </c>
      <c r="T1295" t="s">
        <v>6499</v>
      </c>
      <c r="U1295">
        <f t="shared" si="61"/>
        <v>1</v>
      </c>
      <c r="V1295">
        <f t="shared" si="62"/>
        <v>5246</v>
      </c>
    </row>
    <row r="1296" spans="1:22" x14ac:dyDescent="0.25">
      <c r="A1296" s="3" t="s">
        <v>1298</v>
      </c>
      <c r="B1296" s="3" t="s">
        <v>4527</v>
      </c>
      <c r="C1296" s="3">
        <v>3603</v>
      </c>
      <c r="D1296" s="3">
        <v>891</v>
      </c>
      <c r="E1296" s="3">
        <v>343</v>
      </c>
      <c r="F1296">
        <v>6</v>
      </c>
      <c r="G1296">
        <v>54</v>
      </c>
      <c r="H1296">
        <v>38</v>
      </c>
      <c r="I1296">
        <v>54</v>
      </c>
      <c r="J1296">
        <v>3626</v>
      </c>
      <c r="K1296">
        <v>1020</v>
      </c>
      <c r="L1296">
        <v>945</v>
      </c>
      <c r="M1296">
        <v>120</v>
      </c>
      <c r="N1296">
        <v>90</v>
      </c>
      <c r="O1296">
        <v>120</v>
      </c>
      <c r="P1296">
        <v>557</v>
      </c>
      <c r="Q1296">
        <v>272</v>
      </c>
      <c r="R1296">
        <v>50</v>
      </c>
      <c r="S1296">
        <f t="shared" si="60"/>
        <v>879</v>
      </c>
      <c r="T1296" t="s">
        <v>6499</v>
      </c>
      <c r="U1296">
        <f t="shared" si="61"/>
        <v>1</v>
      </c>
      <c r="V1296">
        <f t="shared" si="62"/>
        <v>3626</v>
      </c>
    </row>
    <row r="1297" spans="1:22" x14ac:dyDescent="0.25">
      <c r="A1297" s="3" t="s">
        <v>1299</v>
      </c>
      <c r="B1297" s="3" t="s">
        <v>4528</v>
      </c>
      <c r="C1297" s="3">
        <v>2953</v>
      </c>
      <c r="D1297" s="3">
        <v>549</v>
      </c>
      <c r="E1297" s="3">
        <v>264</v>
      </c>
      <c r="F1297">
        <v>18</v>
      </c>
      <c r="G1297">
        <v>1</v>
      </c>
      <c r="H1297">
        <v>17</v>
      </c>
      <c r="I1297">
        <v>58</v>
      </c>
      <c r="J1297">
        <v>2969</v>
      </c>
      <c r="K1297">
        <v>1165</v>
      </c>
      <c r="L1297">
        <v>1080</v>
      </c>
      <c r="M1297">
        <v>125</v>
      </c>
      <c r="N1297">
        <v>55</v>
      </c>
      <c r="O1297">
        <v>190</v>
      </c>
      <c r="P1297">
        <v>803</v>
      </c>
      <c r="Q1297">
        <v>109</v>
      </c>
      <c r="R1297">
        <v>34</v>
      </c>
      <c r="S1297">
        <f t="shared" si="60"/>
        <v>946</v>
      </c>
      <c r="T1297" t="s">
        <v>6499</v>
      </c>
      <c r="U1297">
        <f t="shared" si="61"/>
        <v>1</v>
      </c>
      <c r="V1297">
        <f t="shared" si="62"/>
        <v>2969</v>
      </c>
    </row>
    <row r="1298" spans="1:22" x14ac:dyDescent="0.25">
      <c r="A1298" s="3" t="s">
        <v>1300</v>
      </c>
      <c r="B1298" s="3" t="s">
        <v>4529</v>
      </c>
      <c r="C1298" s="3">
        <v>2934</v>
      </c>
      <c r="D1298" s="3">
        <v>1070</v>
      </c>
      <c r="E1298" s="3">
        <v>296</v>
      </c>
      <c r="F1298">
        <v>14</v>
      </c>
      <c r="G1298">
        <v>63</v>
      </c>
      <c r="H1298">
        <v>19</v>
      </c>
      <c r="I1298">
        <v>182</v>
      </c>
      <c r="J1298">
        <v>2934</v>
      </c>
      <c r="K1298">
        <v>1025</v>
      </c>
      <c r="L1298">
        <v>935</v>
      </c>
      <c r="M1298">
        <v>85</v>
      </c>
      <c r="N1298">
        <v>155</v>
      </c>
      <c r="O1298">
        <v>230</v>
      </c>
      <c r="P1298">
        <v>781</v>
      </c>
      <c r="Q1298">
        <v>191</v>
      </c>
      <c r="R1298">
        <v>0</v>
      </c>
      <c r="S1298">
        <f t="shared" si="60"/>
        <v>972</v>
      </c>
      <c r="T1298" t="s">
        <v>6499</v>
      </c>
      <c r="U1298">
        <f t="shared" si="61"/>
        <v>1</v>
      </c>
      <c r="V1298">
        <f t="shared" si="62"/>
        <v>2934</v>
      </c>
    </row>
    <row r="1299" spans="1:22" x14ac:dyDescent="0.25">
      <c r="A1299" s="3" t="s">
        <v>1301</v>
      </c>
      <c r="B1299" s="3" t="s">
        <v>4530</v>
      </c>
      <c r="C1299" s="3">
        <v>2132</v>
      </c>
      <c r="D1299" s="3">
        <v>459</v>
      </c>
      <c r="E1299" s="3">
        <v>281</v>
      </c>
      <c r="F1299">
        <v>32</v>
      </c>
      <c r="G1299">
        <v>25</v>
      </c>
      <c r="H1299">
        <v>15</v>
      </c>
      <c r="I1299">
        <v>32</v>
      </c>
      <c r="J1299">
        <v>2357</v>
      </c>
      <c r="K1299">
        <v>840</v>
      </c>
      <c r="L1299">
        <v>765</v>
      </c>
      <c r="M1299">
        <v>90</v>
      </c>
      <c r="N1299">
        <v>50</v>
      </c>
      <c r="O1299">
        <v>105</v>
      </c>
      <c r="P1299">
        <v>405</v>
      </c>
      <c r="Q1299">
        <v>24</v>
      </c>
      <c r="R1299">
        <v>0</v>
      </c>
      <c r="S1299">
        <f t="shared" si="60"/>
        <v>429</v>
      </c>
      <c r="T1299" t="s">
        <v>6499</v>
      </c>
      <c r="U1299">
        <f t="shared" si="61"/>
        <v>1</v>
      </c>
      <c r="V1299">
        <f t="shared" si="62"/>
        <v>2357</v>
      </c>
    </row>
    <row r="1300" spans="1:22" x14ac:dyDescent="0.25">
      <c r="A1300" s="3" t="s">
        <v>1302</v>
      </c>
      <c r="B1300" s="3" t="s">
        <v>4531</v>
      </c>
      <c r="C1300" s="3">
        <v>4357</v>
      </c>
      <c r="D1300" s="3">
        <v>1658</v>
      </c>
      <c r="E1300" s="3">
        <v>897</v>
      </c>
      <c r="F1300">
        <v>27</v>
      </c>
      <c r="G1300">
        <v>62</v>
      </c>
      <c r="H1300">
        <v>50</v>
      </c>
      <c r="I1300">
        <v>33</v>
      </c>
      <c r="J1300">
        <v>4381</v>
      </c>
      <c r="K1300">
        <v>1815</v>
      </c>
      <c r="L1300">
        <v>1015</v>
      </c>
      <c r="M1300">
        <v>135</v>
      </c>
      <c r="N1300">
        <v>125</v>
      </c>
      <c r="O1300">
        <v>190</v>
      </c>
      <c r="P1300">
        <v>411</v>
      </c>
      <c r="Q1300">
        <v>499</v>
      </c>
      <c r="R1300">
        <v>18</v>
      </c>
      <c r="S1300">
        <f t="shared" si="60"/>
        <v>928</v>
      </c>
      <c r="T1300" t="s">
        <v>6499</v>
      </c>
      <c r="U1300">
        <f t="shared" si="61"/>
        <v>1</v>
      </c>
      <c r="V1300">
        <f t="shared" si="62"/>
        <v>4381</v>
      </c>
    </row>
    <row r="1301" spans="1:22" x14ac:dyDescent="0.25">
      <c r="A1301" s="3" t="s">
        <v>1303</v>
      </c>
      <c r="B1301" s="3" t="s">
        <v>4532</v>
      </c>
      <c r="C1301" s="3">
        <v>4860</v>
      </c>
      <c r="D1301" s="3">
        <v>1878</v>
      </c>
      <c r="E1301" s="3">
        <v>806</v>
      </c>
      <c r="F1301">
        <v>27</v>
      </c>
      <c r="G1301">
        <v>38</v>
      </c>
      <c r="H1301">
        <v>113</v>
      </c>
      <c r="I1301">
        <v>64</v>
      </c>
      <c r="J1301">
        <v>4947</v>
      </c>
      <c r="K1301">
        <v>1930</v>
      </c>
      <c r="L1301">
        <v>1200</v>
      </c>
      <c r="M1301">
        <v>130</v>
      </c>
      <c r="N1301">
        <v>180</v>
      </c>
      <c r="O1301">
        <v>240</v>
      </c>
      <c r="P1301">
        <v>366</v>
      </c>
      <c r="Q1301">
        <v>637</v>
      </c>
      <c r="R1301">
        <v>97</v>
      </c>
      <c r="S1301">
        <f t="shared" si="60"/>
        <v>1100</v>
      </c>
      <c r="T1301" t="s">
        <v>6499</v>
      </c>
      <c r="U1301">
        <f t="shared" si="61"/>
        <v>1</v>
      </c>
      <c r="V1301">
        <f t="shared" si="62"/>
        <v>4947</v>
      </c>
    </row>
    <row r="1302" spans="1:22" x14ac:dyDescent="0.25">
      <c r="A1302" s="3" t="s">
        <v>1304</v>
      </c>
      <c r="B1302" s="3" t="s">
        <v>4533</v>
      </c>
      <c r="C1302" s="3">
        <v>5171</v>
      </c>
      <c r="D1302" s="3">
        <v>2270</v>
      </c>
      <c r="E1302" s="3">
        <v>1320</v>
      </c>
      <c r="F1302">
        <v>0</v>
      </c>
      <c r="G1302">
        <v>53</v>
      </c>
      <c r="H1302">
        <v>0</v>
      </c>
      <c r="I1302">
        <v>30</v>
      </c>
      <c r="J1302">
        <v>5292</v>
      </c>
      <c r="K1302">
        <v>1910</v>
      </c>
      <c r="L1302">
        <v>1425</v>
      </c>
      <c r="M1302">
        <v>60</v>
      </c>
      <c r="N1302">
        <v>190</v>
      </c>
      <c r="O1302">
        <v>240</v>
      </c>
      <c r="P1302">
        <v>523</v>
      </c>
      <c r="Q1302">
        <v>387</v>
      </c>
      <c r="R1302">
        <v>357</v>
      </c>
      <c r="S1302">
        <f t="shared" si="60"/>
        <v>1267</v>
      </c>
      <c r="T1302" t="s">
        <v>6499</v>
      </c>
      <c r="U1302">
        <f t="shared" si="61"/>
        <v>1</v>
      </c>
      <c r="V1302">
        <f t="shared" si="62"/>
        <v>5292</v>
      </c>
    </row>
    <row r="1303" spans="1:22" x14ac:dyDescent="0.25">
      <c r="A1303" s="3" t="s">
        <v>1305</v>
      </c>
      <c r="B1303" s="3" t="s">
        <v>4534</v>
      </c>
      <c r="C1303" s="3">
        <v>4167</v>
      </c>
      <c r="D1303" s="3">
        <v>1029</v>
      </c>
      <c r="E1303" s="3">
        <v>184</v>
      </c>
      <c r="F1303">
        <v>4</v>
      </c>
      <c r="G1303">
        <v>14</v>
      </c>
      <c r="H1303">
        <v>37</v>
      </c>
      <c r="I1303">
        <v>0</v>
      </c>
      <c r="J1303">
        <v>4167</v>
      </c>
      <c r="K1303">
        <v>1670</v>
      </c>
      <c r="L1303">
        <v>1045</v>
      </c>
      <c r="M1303">
        <v>125</v>
      </c>
      <c r="N1303">
        <v>60</v>
      </c>
      <c r="O1303">
        <v>275</v>
      </c>
      <c r="P1303">
        <v>154</v>
      </c>
      <c r="Q1303">
        <v>430</v>
      </c>
      <c r="R1303">
        <v>143</v>
      </c>
      <c r="S1303">
        <f t="shared" si="60"/>
        <v>727</v>
      </c>
      <c r="T1303" t="s">
        <v>6499</v>
      </c>
      <c r="U1303">
        <f t="shared" si="61"/>
        <v>1</v>
      </c>
      <c r="V1303">
        <f t="shared" si="62"/>
        <v>4167</v>
      </c>
    </row>
    <row r="1304" spans="1:22" x14ac:dyDescent="0.25">
      <c r="A1304" s="3" t="s">
        <v>1306</v>
      </c>
      <c r="B1304" s="3" t="s">
        <v>4535</v>
      </c>
      <c r="C1304" s="3">
        <v>4498</v>
      </c>
      <c r="D1304" s="3">
        <v>709</v>
      </c>
      <c r="E1304" s="3">
        <v>307</v>
      </c>
      <c r="F1304">
        <v>11</v>
      </c>
      <c r="G1304">
        <v>48</v>
      </c>
      <c r="H1304">
        <v>62</v>
      </c>
      <c r="I1304">
        <v>40</v>
      </c>
      <c r="J1304">
        <v>4512</v>
      </c>
      <c r="K1304">
        <v>1825</v>
      </c>
      <c r="L1304">
        <v>1115</v>
      </c>
      <c r="M1304">
        <v>130</v>
      </c>
      <c r="N1304">
        <v>55</v>
      </c>
      <c r="O1304">
        <v>145</v>
      </c>
      <c r="P1304">
        <v>672</v>
      </c>
      <c r="Q1304">
        <v>107</v>
      </c>
      <c r="R1304">
        <v>106</v>
      </c>
      <c r="S1304">
        <f t="shared" si="60"/>
        <v>885</v>
      </c>
      <c r="T1304" t="s">
        <v>6499</v>
      </c>
      <c r="U1304">
        <f t="shared" si="61"/>
        <v>1</v>
      </c>
      <c r="V1304">
        <f t="shared" si="62"/>
        <v>4512</v>
      </c>
    </row>
    <row r="1305" spans="1:22" x14ac:dyDescent="0.25">
      <c r="A1305" s="3" t="s">
        <v>1307</v>
      </c>
      <c r="B1305" s="3" t="s">
        <v>4536</v>
      </c>
      <c r="C1305" s="3">
        <v>3203</v>
      </c>
      <c r="D1305" s="3">
        <v>605</v>
      </c>
      <c r="E1305" s="3">
        <v>282</v>
      </c>
      <c r="F1305">
        <v>49</v>
      </c>
      <c r="G1305">
        <v>52</v>
      </c>
      <c r="H1305">
        <v>32</v>
      </c>
      <c r="I1305">
        <v>53</v>
      </c>
      <c r="J1305">
        <v>3203</v>
      </c>
      <c r="K1305">
        <v>1385</v>
      </c>
      <c r="L1305">
        <v>1065</v>
      </c>
      <c r="M1305">
        <v>85</v>
      </c>
      <c r="N1305">
        <v>140</v>
      </c>
      <c r="O1305">
        <v>250</v>
      </c>
      <c r="P1305">
        <v>475</v>
      </c>
      <c r="Q1305">
        <v>499</v>
      </c>
      <c r="R1305">
        <v>154</v>
      </c>
      <c r="S1305">
        <f t="shared" si="60"/>
        <v>1128</v>
      </c>
      <c r="T1305" t="s">
        <v>6499</v>
      </c>
      <c r="U1305">
        <f t="shared" si="61"/>
        <v>1</v>
      </c>
      <c r="V1305">
        <f t="shared" si="62"/>
        <v>3203</v>
      </c>
    </row>
    <row r="1306" spans="1:22" x14ac:dyDescent="0.25">
      <c r="A1306" s="3" t="s">
        <v>1308</v>
      </c>
      <c r="B1306" s="3" t="s">
        <v>4537</v>
      </c>
      <c r="C1306" s="3">
        <v>3645</v>
      </c>
      <c r="D1306" s="3">
        <v>538</v>
      </c>
      <c r="E1306" s="3">
        <v>264</v>
      </c>
      <c r="F1306">
        <v>0</v>
      </c>
      <c r="G1306">
        <v>28</v>
      </c>
      <c r="H1306">
        <v>0</v>
      </c>
      <c r="I1306">
        <v>33</v>
      </c>
      <c r="J1306">
        <v>3645</v>
      </c>
      <c r="K1306">
        <v>1500</v>
      </c>
      <c r="L1306">
        <v>1000</v>
      </c>
      <c r="M1306">
        <v>35</v>
      </c>
      <c r="N1306">
        <v>55</v>
      </c>
      <c r="O1306">
        <v>250</v>
      </c>
      <c r="P1306">
        <v>151</v>
      </c>
      <c r="Q1306">
        <v>494</v>
      </c>
      <c r="R1306">
        <v>234</v>
      </c>
      <c r="S1306">
        <f t="shared" si="60"/>
        <v>879</v>
      </c>
      <c r="T1306" t="s">
        <v>6498</v>
      </c>
      <c r="U1306">
        <f t="shared" si="61"/>
        <v>0</v>
      </c>
      <c r="V1306">
        <f t="shared" si="62"/>
        <v>0</v>
      </c>
    </row>
    <row r="1307" spans="1:22" x14ac:dyDescent="0.25">
      <c r="A1307" s="3" t="s">
        <v>1309</v>
      </c>
      <c r="B1307" s="3" t="s">
        <v>4538</v>
      </c>
      <c r="C1307" s="3">
        <v>3666</v>
      </c>
      <c r="D1307" s="3">
        <v>898</v>
      </c>
      <c r="E1307" s="3">
        <v>227</v>
      </c>
      <c r="F1307">
        <v>39</v>
      </c>
      <c r="G1307">
        <v>49</v>
      </c>
      <c r="H1307">
        <v>136</v>
      </c>
      <c r="I1307">
        <v>10</v>
      </c>
      <c r="J1307">
        <v>3799</v>
      </c>
      <c r="K1307">
        <v>1790</v>
      </c>
      <c r="L1307">
        <v>1140</v>
      </c>
      <c r="M1307">
        <v>100</v>
      </c>
      <c r="N1307">
        <v>170</v>
      </c>
      <c r="O1307">
        <v>195</v>
      </c>
      <c r="P1307">
        <v>389</v>
      </c>
      <c r="Q1307">
        <v>374</v>
      </c>
      <c r="R1307">
        <v>181</v>
      </c>
      <c r="S1307">
        <f t="shared" si="60"/>
        <v>944</v>
      </c>
      <c r="T1307" t="s">
        <v>6499</v>
      </c>
      <c r="U1307">
        <f t="shared" si="61"/>
        <v>1</v>
      </c>
      <c r="V1307">
        <f t="shared" si="62"/>
        <v>3799</v>
      </c>
    </row>
    <row r="1308" spans="1:22" x14ac:dyDescent="0.25">
      <c r="A1308" s="3" t="s">
        <v>1310</v>
      </c>
      <c r="B1308" s="3" t="s">
        <v>4539</v>
      </c>
      <c r="C1308" s="3">
        <v>4094</v>
      </c>
      <c r="D1308" s="3">
        <v>2291</v>
      </c>
      <c r="E1308" s="3">
        <v>1040</v>
      </c>
      <c r="F1308">
        <v>77</v>
      </c>
      <c r="G1308">
        <v>46</v>
      </c>
      <c r="H1308">
        <v>68</v>
      </c>
      <c r="I1308">
        <v>74</v>
      </c>
      <c r="J1308">
        <v>4152</v>
      </c>
      <c r="K1308">
        <v>1435</v>
      </c>
      <c r="L1308">
        <v>775</v>
      </c>
      <c r="M1308">
        <v>120</v>
      </c>
      <c r="N1308">
        <v>135</v>
      </c>
      <c r="O1308">
        <v>175</v>
      </c>
      <c r="P1308">
        <v>348</v>
      </c>
      <c r="Q1308">
        <v>142</v>
      </c>
      <c r="R1308">
        <v>28</v>
      </c>
      <c r="S1308">
        <f t="shared" si="60"/>
        <v>518</v>
      </c>
      <c r="T1308" t="s">
        <v>6499</v>
      </c>
      <c r="U1308">
        <f t="shared" si="61"/>
        <v>1</v>
      </c>
      <c r="V1308">
        <f t="shared" si="62"/>
        <v>4152</v>
      </c>
    </row>
    <row r="1309" spans="1:22" x14ac:dyDescent="0.25">
      <c r="A1309" s="3" t="s">
        <v>1311</v>
      </c>
      <c r="B1309" s="3" t="s">
        <v>4540</v>
      </c>
      <c r="C1309" s="3">
        <v>6343</v>
      </c>
      <c r="D1309" s="3">
        <v>3412</v>
      </c>
      <c r="E1309" s="3">
        <v>2312</v>
      </c>
      <c r="F1309">
        <v>233</v>
      </c>
      <c r="G1309">
        <v>86</v>
      </c>
      <c r="H1309">
        <v>71</v>
      </c>
      <c r="I1309">
        <v>47</v>
      </c>
      <c r="J1309">
        <v>6343</v>
      </c>
      <c r="K1309">
        <v>1940</v>
      </c>
      <c r="L1309">
        <v>945</v>
      </c>
      <c r="M1309">
        <v>40</v>
      </c>
      <c r="N1309">
        <v>130</v>
      </c>
      <c r="O1309">
        <v>235</v>
      </c>
      <c r="P1309">
        <v>420</v>
      </c>
      <c r="Q1309">
        <v>187</v>
      </c>
      <c r="R1309">
        <v>15</v>
      </c>
      <c r="S1309">
        <f t="shared" si="60"/>
        <v>622</v>
      </c>
      <c r="T1309" t="s">
        <v>6499</v>
      </c>
      <c r="U1309">
        <f t="shared" si="61"/>
        <v>1</v>
      </c>
      <c r="V1309">
        <f t="shared" si="62"/>
        <v>6343</v>
      </c>
    </row>
    <row r="1310" spans="1:22" x14ac:dyDescent="0.25">
      <c r="A1310" s="3" t="s">
        <v>1312</v>
      </c>
      <c r="B1310" s="3" t="s">
        <v>4541</v>
      </c>
      <c r="C1310" s="3">
        <v>6495</v>
      </c>
      <c r="D1310" s="3">
        <v>1807</v>
      </c>
      <c r="E1310" s="3">
        <v>947</v>
      </c>
      <c r="F1310">
        <v>17</v>
      </c>
      <c r="G1310">
        <v>0</v>
      </c>
      <c r="H1310">
        <v>19</v>
      </c>
      <c r="I1310">
        <v>52</v>
      </c>
      <c r="J1310">
        <v>6517</v>
      </c>
      <c r="K1310">
        <v>2620</v>
      </c>
      <c r="L1310">
        <v>1975</v>
      </c>
      <c r="M1310">
        <v>160</v>
      </c>
      <c r="N1310">
        <v>195</v>
      </c>
      <c r="O1310">
        <v>420</v>
      </c>
      <c r="P1310">
        <v>1003</v>
      </c>
      <c r="Q1310">
        <v>478</v>
      </c>
      <c r="R1310">
        <v>28</v>
      </c>
      <c r="S1310">
        <f t="shared" si="60"/>
        <v>1509</v>
      </c>
      <c r="T1310" t="s">
        <v>6499</v>
      </c>
      <c r="U1310">
        <f t="shared" si="61"/>
        <v>1</v>
      </c>
      <c r="V1310">
        <f t="shared" si="62"/>
        <v>6517</v>
      </c>
    </row>
    <row r="1311" spans="1:22" x14ac:dyDescent="0.25">
      <c r="A1311" s="3" t="s">
        <v>1313</v>
      </c>
      <c r="B1311" s="3" t="s">
        <v>4542</v>
      </c>
      <c r="C1311" s="3">
        <v>8868</v>
      </c>
      <c r="D1311" s="3">
        <v>2784</v>
      </c>
      <c r="E1311" s="3">
        <v>702</v>
      </c>
      <c r="F1311">
        <v>115</v>
      </c>
      <c r="G1311">
        <v>133</v>
      </c>
      <c r="H1311">
        <v>74</v>
      </c>
      <c r="I1311">
        <v>58</v>
      </c>
      <c r="J1311">
        <v>8891</v>
      </c>
      <c r="K1311">
        <v>3210</v>
      </c>
      <c r="L1311">
        <v>2480</v>
      </c>
      <c r="M1311">
        <v>455</v>
      </c>
      <c r="N1311">
        <v>345</v>
      </c>
      <c r="O1311">
        <v>415</v>
      </c>
      <c r="P1311">
        <v>744</v>
      </c>
      <c r="Q1311">
        <v>83</v>
      </c>
      <c r="R1311">
        <v>100</v>
      </c>
      <c r="S1311">
        <f t="shared" si="60"/>
        <v>927</v>
      </c>
      <c r="T1311" t="s">
        <v>6499</v>
      </c>
      <c r="U1311">
        <f t="shared" si="61"/>
        <v>1</v>
      </c>
      <c r="V1311">
        <f t="shared" si="62"/>
        <v>8891</v>
      </c>
    </row>
    <row r="1312" spans="1:22" x14ac:dyDescent="0.25">
      <c r="A1312" s="3" t="s">
        <v>1314</v>
      </c>
      <c r="B1312" s="3" t="s">
        <v>4543</v>
      </c>
      <c r="C1312" s="3">
        <v>4010</v>
      </c>
      <c r="D1312" s="3">
        <v>504</v>
      </c>
      <c r="E1312" s="3">
        <v>180</v>
      </c>
      <c r="F1312">
        <v>45</v>
      </c>
      <c r="G1312">
        <v>7</v>
      </c>
      <c r="H1312">
        <v>8</v>
      </c>
      <c r="I1312">
        <v>39</v>
      </c>
      <c r="J1312">
        <v>4026</v>
      </c>
      <c r="K1312">
        <v>1535</v>
      </c>
      <c r="L1312">
        <v>1300</v>
      </c>
      <c r="M1312">
        <v>70</v>
      </c>
      <c r="N1312">
        <v>75</v>
      </c>
      <c r="O1312">
        <v>260</v>
      </c>
      <c r="P1312">
        <v>306</v>
      </c>
      <c r="Q1312">
        <v>796</v>
      </c>
      <c r="R1312">
        <v>193</v>
      </c>
      <c r="S1312">
        <f t="shared" si="60"/>
        <v>1295</v>
      </c>
      <c r="T1312" t="s">
        <v>6497</v>
      </c>
      <c r="U1312">
        <f t="shared" si="61"/>
        <v>0</v>
      </c>
      <c r="V1312">
        <f t="shared" si="62"/>
        <v>0</v>
      </c>
    </row>
    <row r="1313" spans="1:22" x14ac:dyDescent="0.25">
      <c r="A1313" s="3" t="s">
        <v>1315</v>
      </c>
      <c r="B1313" s="3" t="s">
        <v>4544</v>
      </c>
      <c r="C1313" s="3">
        <v>4363</v>
      </c>
      <c r="D1313" s="3">
        <v>754</v>
      </c>
      <c r="E1313" s="3">
        <v>211</v>
      </c>
      <c r="F1313">
        <v>39</v>
      </c>
      <c r="G1313">
        <v>50</v>
      </c>
      <c r="H1313">
        <v>72</v>
      </c>
      <c r="I1313">
        <v>21</v>
      </c>
      <c r="J1313">
        <v>4546</v>
      </c>
      <c r="K1313">
        <v>1485</v>
      </c>
      <c r="L1313">
        <v>1295</v>
      </c>
      <c r="M1313">
        <v>65</v>
      </c>
      <c r="N1313">
        <v>170</v>
      </c>
      <c r="O1313">
        <v>105</v>
      </c>
      <c r="P1313">
        <v>919</v>
      </c>
      <c r="Q1313">
        <v>198</v>
      </c>
      <c r="R1313">
        <v>0</v>
      </c>
      <c r="S1313">
        <f t="shared" si="60"/>
        <v>1117</v>
      </c>
      <c r="T1313" t="s">
        <v>6497</v>
      </c>
      <c r="U1313">
        <f t="shared" si="61"/>
        <v>0</v>
      </c>
      <c r="V1313">
        <f t="shared" si="62"/>
        <v>0</v>
      </c>
    </row>
    <row r="1314" spans="1:22" x14ac:dyDescent="0.25">
      <c r="A1314" s="3" t="s">
        <v>1316</v>
      </c>
      <c r="B1314" s="3" t="s">
        <v>4545</v>
      </c>
      <c r="C1314" s="3">
        <v>4105</v>
      </c>
      <c r="D1314" s="3">
        <v>921</v>
      </c>
      <c r="E1314" s="3">
        <v>552</v>
      </c>
      <c r="F1314">
        <v>68</v>
      </c>
      <c r="G1314">
        <v>85</v>
      </c>
      <c r="H1314">
        <v>21</v>
      </c>
      <c r="I1314">
        <v>12</v>
      </c>
      <c r="J1314">
        <v>4198</v>
      </c>
      <c r="K1314">
        <v>1340</v>
      </c>
      <c r="L1314">
        <v>925</v>
      </c>
      <c r="M1314">
        <v>85</v>
      </c>
      <c r="N1314">
        <v>50</v>
      </c>
      <c r="O1314">
        <v>180</v>
      </c>
      <c r="P1314">
        <v>661</v>
      </c>
      <c r="Q1314">
        <v>150</v>
      </c>
      <c r="R1314">
        <v>63</v>
      </c>
      <c r="S1314">
        <f t="shared" si="60"/>
        <v>874</v>
      </c>
      <c r="T1314" t="s">
        <v>6499</v>
      </c>
      <c r="U1314">
        <f t="shared" si="61"/>
        <v>1</v>
      </c>
      <c r="V1314">
        <f t="shared" si="62"/>
        <v>4198</v>
      </c>
    </row>
    <row r="1315" spans="1:22" x14ac:dyDescent="0.25">
      <c r="A1315" s="3" t="s">
        <v>1317</v>
      </c>
      <c r="B1315" s="3" t="s">
        <v>4546</v>
      </c>
      <c r="C1315" s="3">
        <v>4723</v>
      </c>
      <c r="D1315" s="3">
        <v>1883</v>
      </c>
      <c r="E1315" s="3">
        <v>906</v>
      </c>
      <c r="F1315">
        <v>0</v>
      </c>
      <c r="G1315">
        <v>48</v>
      </c>
      <c r="H1315">
        <v>106</v>
      </c>
      <c r="I1315">
        <v>25</v>
      </c>
      <c r="J1315">
        <v>4874</v>
      </c>
      <c r="K1315">
        <v>1725</v>
      </c>
      <c r="L1315">
        <v>1195</v>
      </c>
      <c r="M1315">
        <v>75</v>
      </c>
      <c r="N1315">
        <v>115</v>
      </c>
      <c r="O1315">
        <v>315</v>
      </c>
      <c r="P1315">
        <v>922</v>
      </c>
      <c r="Q1315">
        <v>85</v>
      </c>
      <c r="R1315">
        <v>6</v>
      </c>
      <c r="S1315">
        <f t="shared" si="60"/>
        <v>1013</v>
      </c>
      <c r="T1315" t="s">
        <v>6499</v>
      </c>
      <c r="U1315">
        <f t="shared" si="61"/>
        <v>1</v>
      </c>
      <c r="V1315">
        <f t="shared" si="62"/>
        <v>4874</v>
      </c>
    </row>
    <row r="1316" spans="1:22" x14ac:dyDescent="0.25">
      <c r="A1316" s="3" t="s">
        <v>1318</v>
      </c>
      <c r="B1316" s="3" t="s">
        <v>4547</v>
      </c>
      <c r="C1316" s="3">
        <v>5470</v>
      </c>
      <c r="D1316" s="3">
        <v>846</v>
      </c>
      <c r="E1316" s="3">
        <v>179</v>
      </c>
      <c r="F1316">
        <v>8</v>
      </c>
      <c r="G1316">
        <v>10</v>
      </c>
      <c r="H1316">
        <v>9</v>
      </c>
      <c r="I1316">
        <v>9</v>
      </c>
      <c r="J1316">
        <v>5610</v>
      </c>
      <c r="K1316">
        <v>1825</v>
      </c>
      <c r="L1316">
        <v>1665</v>
      </c>
      <c r="M1316">
        <v>75</v>
      </c>
      <c r="N1316">
        <v>60</v>
      </c>
      <c r="O1316">
        <v>210</v>
      </c>
      <c r="P1316">
        <v>442</v>
      </c>
      <c r="Q1316">
        <v>925</v>
      </c>
      <c r="R1316">
        <v>95</v>
      </c>
      <c r="S1316">
        <f t="shared" si="60"/>
        <v>1462</v>
      </c>
      <c r="T1316" t="s">
        <v>6497</v>
      </c>
      <c r="U1316">
        <f t="shared" si="61"/>
        <v>0</v>
      </c>
      <c r="V1316">
        <f t="shared" si="62"/>
        <v>0</v>
      </c>
    </row>
    <row r="1317" spans="1:22" x14ac:dyDescent="0.25">
      <c r="A1317" s="3" t="s">
        <v>1319</v>
      </c>
      <c r="B1317" s="3" t="s">
        <v>4548</v>
      </c>
      <c r="C1317" s="3">
        <v>3210</v>
      </c>
      <c r="D1317" s="3">
        <v>671</v>
      </c>
      <c r="E1317" s="3">
        <v>53</v>
      </c>
      <c r="F1317">
        <v>17</v>
      </c>
      <c r="G1317">
        <v>0</v>
      </c>
      <c r="H1317">
        <v>19</v>
      </c>
      <c r="I1317">
        <v>26</v>
      </c>
      <c r="J1317">
        <v>3233</v>
      </c>
      <c r="K1317">
        <v>1205</v>
      </c>
      <c r="L1317">
        <v>1055</v>
      </c>
      <c r="M1317">
        <v>10</v>
      </c>
      <c r="N1317">
        <v>75</v>
      </c>
      <c r="O1317">
        <v>205</v>
      </c>
      <c r="P1317">
        <v>399</v>
      </c>
      <c r="Q1317">
        <v>582</v>
      </c>
      <c r="R1317">
        <v>19</v>
      </c>
      <c r="S1317">
        <f t="shared" si="60"/>
        <v>1000</v>
      </c>
      <c r="T1317" t="s">
        <v>6497</v>
      </c>
      <c r="U1317">
        <f t="shared" si="61"/>
        <v>0</v>
      </c>
      <c r="V1317">
        <f t="shared" si="62"/>
        <v>0</v>
      </c>
    </row>
    <row r="1318" spans="1:22" x14ac:dyDescent="0.25">
      <c r="A1318" s="3" t="s">
        <v>1320</v>
      </c>
      <c r="B1318" s="3" t="s">
        <v>4549</v>
      </c>
      <c r="C1318" s="3">
        <v>3649</v>
      </c>
      <c r="D1318" s="3">
        <v>1665</v>
      </c>
      <c r="E1318" s="3">
        <v>1080</v>
      </c>
      <c r="F1318">
        <v>40</v>
      </c>
      <c r="G1318">
        <v>47</v>
      </c>
      <c r="H1318">
        <v>1</v>
      </c>
      <c r="I1318">
        <v>64</v>
      </c>
      <c r="J1318">
        <v>3658</v>
      </c>
      <c r="K1318">
        <v>1150</v>
      </c>
      <c r="L1318">
        <v>505</v>
      </c>
      <c r="M1318">
        <v>110</v>
      </c>
      <c r="N1318">
        <v>65</v>
      </c>
      <c r="O1318">
        <v>145</v>
      </c>
      <c r="P1318">
        <v>94</v>
      </c>
      <c r="Q1318">
        <v>255</v>
      </c>
      <c r="R1318">
        <v>56</v>
      </c>
      <c r="S1318">
        <f t="shared" si="60"/>
        <v>405</v>
      </c>
      <c r="T1318" t="s">
        <v>6499</v>
      </c>
      <c r="U1318">
        <f t="shared" si="61"/>
        <v>1</v>
      </c>
      <c r="V1318">
        <f t="shared" si="62"/>
        <v>3658</v>
      </c>
    </row>
    <row r="1319" spans="1:22" x14ac:dyDescent="0.25">
      <c r="A1319" s="3" t="s">
        <v>1321</v>
      </c>
      <c r="B1319" s="3" t="s">
        <v>4550</v>
      </c>
      <c r="C1319" s="3">
        <v>1316</v>
      </c>
      <c r="D1319" s="3">
        <v>936</v>
      </c>
      <c r="E1319" s="3">
        <v>670</v>
      </c>
      <c r="F1319">
        <v>1</v>
      </c>
      <c r="G1319">
        <v>52</v>
      </c>
      <c r="H1319">
        <v>18</v>
      </c>
      <c r="I1319">
        <v>8</v>
      </c>
      <c r="J1319">
        <v>1316</v>
      </c>
      <c r="K1319">
        <v>445</v>
      </c>
      <c r="L1319">
        <v>130</v>
      </c>
      <c r="M1319">
        <v>70</v>
      </c>
      <c r="N1319">
        <v>25</v>
      </c>
      <c r="O1319">
        <v>20</v>
      </c>
      <c r="P1319">
        <v>3</v>
      </c>
      <c r="Q1319">
        <v>90</v>
      </c>
      <c r="R1319">
        <v>27</v>
      </c>
      <c r="S1319">
        <f t="shared" si="60"/>
        <v>120</v>
      </c>
      <c r="T1319" t="s">
        <v>6499</v>
      </c>
      <c r="U1319">
        <f t="shared" si="61"/>
        <v>1</v>
      </c>
      <c r="V1319">
        <f t="shared" si="62"/>
        <v>1316</v>
      </c>
    </row>
    <row r="1320" spans="1:22" x14ac:dyDescent="0.25">
      <c r="A1320" s="3" t="s">
        <v>1322</v>
      </c>
      <c r="B1320" s="3" t="s">
        <v>4551</v>
      </c>
      <c r="C1320" s="3">
        <v>3528</v>
      </c>
      <c r="D1320" s="3">
        <v>2261</v>
      </c>
      <c r="E1320" s="3">
        <v>846</v>
      </c>
      <c r="F1320">
        <v>92</v>
      </c>
      <c r="G1320">
        <v>48</v>
      </c>
      <c r="H1320">
        <v>120</v>
      </c>
      <c r="I1320">
        <v>34</v>
      </c>
      <c r="J1320">
        <v>3528</v>
      </c>
      <c r="K1320">
        <v>1195</v>
      </c>
      <c r="L1320">
        <v>510</v>
      </c>
      <c r="M1320">
        <v>140</v>
      </c>
      <c r="N1320">
        <v>85</v>
      </c>
      <c r="O1320">
        <v>120</v>
      </c>
      <c r="P1320">
        <v>40</v>
      </c>
      <c r="Q1320">
        <v>159</v>
      </c>
      <c r="R1320">
        <v>263</v>
      </c>
      <c r="S1320">
        <f t="shared" si="60"/>
        <v>462</v>
      </c>
      <c r="T1320" t="s">
        <v>6499</v>
      </c>
      <c r="U1320">
        <f t="shared" si="61"/>
        <v>1</v>
      </c>
      <c r="V1320">
        <f t="shared" si="62"/>
        <v>3528</v>
      </c>
    </row>
    <row r="1321" spans="1:22" x14ac:dyDescent="0.25">
      <c r="A1321" s="3" t="s">
        <v>1323</v>
      </c>
      <c r="B1321" s="3" t="s">
        <v>4552</v>
      </c>
      <c r="C1321" s="3">
        <v>5541</v>
      </c>
      <c r="D1321" s="3">
        <v>2440</v>
      </c>
      <c r="E1321" s="3">
        <v>1548</v>
      </c>
      <c r="F1321">
        <v>109</v>
      </c>
      <c r="G1321">
        <v>105</v>
      </c>
      <c r="H1321">
        <v>98</v>
      </c>
      <c r="I1321">
        <v>44</v>
      </c>
      <c r="J1321">
        <v>5541</v>
      </c>
      <c r="K1321">
        <v>1890</v>
      </c>
      <c r="L1321">
        <v>1230</v>
      </c>
      <c r="M1321">
        <v>120</v>
      </c>
      <c r="N1321">
        <v>210</v>
      </c>
      <c r="O1321">
        <v>345</v>
      </c>
      <c r="P1321">
        <v>145</v>
      </c>
      <c r="Q1321">
        <v>574</v>
      </c>
      <c r="R1321">
        <v>469</v>
      </c>
      <c r="S1321">
        <f t="shared" si="60"/>
        <v>1188</v>
      </c>
      <c r="T1321" t="s">
        <v>6499</v>
      </c>
      <c r="U1321">
        <f t="shared" si="61"/>
        <v>1</v>
      </c>
      <c r="V1321">
        <f t="shared" si="62"/>
        <v>5541</v>
      </c>
    </row>
    <row r="1322" spans="1:22" x14ac:dyDescent="0.25">
      <c r="A1322" s="3" t="s">
        <v>1324</v>
      </c>
      <c r="B1322" s="3" t="s">
        <v>4553</v>
      </c>
      <c r="C1322" s="3">
        <v>4103</v>
      </c>
      <c r="D1322" s="3">
        <v>1070</v>
      </c>
      <c r="E1322" s="3">
        <v>514</v>
      </c>
      <c r="F1322">
        <v>20</v>
      </c>
      <c r="G1322">
        <v>34</v>
      </c>
      <c r="H1322">
        <v>16</v>
      </c>
      <c r="I1322">
        <v>17</v>
      </c>
      <c r="J1322">
        <v>4127</v>
      </c>
      <c r="K1322">
        <v>1470</v>
      </c>
      <c r="L1322">
        <v>1335</v>
      </c>
      <c r="M1322">
        <v>280</v>
      </c>
      <c r="N1322">
        <v>70</v>
      </c>
      <c r="O1322">
        <v>200</v>
      </c>
      <c r="P1322">
        <v>390</v>
      </c>
      <c r="Q1322">
        <v>554</v>
      </c>
      <c r="R1322">
        <v>117</v>
      </c>
      <c r="S1322">
        <f t="shared" si="60"/>
        <v>1061</v>
      </c>
      <c r="T1322" t="s">
        <v>6499</v>
      </c>
      <c r="U1322">
        <f t="shared" si="61"/>
        <v>1</v>
      </c>
      <c r="V1322">
        <f t="shared" si="62"/>
        <v>4127</v>
      </c>
    </row>
    <row r="1323" spans="1:22" x14ac:dyDescent="0.25">
      <c r="A1323" s="3" t="s">
        <v>1325</v>
      </c>
      <c r="B1323" s="3" t="s">
        <v>4554</v>
      </c>
      <c r="C1323" s="3">
        <v>3681</v>
      </c>
      <c r="D1323" s="3">
        <v>2263</v>
      </c>
      <c r="E1323" s="3">
        <v>1509</v>
      </c>
      <c r="F1323">
        <v>57</v>
      </c>
      <c r="G1323">
        <v>87</v>
      </c>
      <c r="H1323">
        <v>67</v>
      </c>
      <c r="I1323">
        <v>34</v>
      </c>
      <c r="J1323">
        <v>3871</v>
      </c>
      <c r="K1323">
        <v>1160</v>
      </c>
      <c r="L1323">
        <v>400</v>
      </c>
      <c r="M1323">
        <v>50</v>
      </c>
      <c r="N1323">
        <v>65</v>
      </c>
      <c r="O1323">
        <v>160</v>
      </c>
      <c r="P1323">
        <v>221</v>
      </c>
      <c r="Q1323">
        <v>136</v>
      </c>
      <c r="R1323">
        <v>56</v>
      </c>
      <c r="S1323">
        <f t="shared" si="60"/>
        <v>413</v>
      </c>
      <c r="T1323" t="s">
        <v>6499</v>
      </c>
      <c r="U1323">
        <f t="shared" si="61"/>
        <v>1</v>
      </c>
      <c r="V1323">
        <f t="shared" si="62"/>
        <v>3871</v>
      </c>
    </row>
    <row r="1324" spans="1:22" x14ac:dyDescent="0.25">
      <c r="A1324" s="3" t="s">
        <v>1326</v>
      </c>
      <c r="B1324" s="3" t="s">
        <v>4555</v>
      </c>
      <c r="C1324" s="3">
        <v>1069</v>
      </c>
      <c r="D1324" s="3">
        <v>594</v>
      </c>
      <c r="E1324" s="3">
        <v>430</v>
      </c>
      <c r="F1324">
        <v>29</v>
      </c>
      <c r="G1324">
        <v>105</v>
      </c>
      <c r="H1324">
        <v>0</v>
      </c>
      <c r="I1324">
        <v>0</v>
      </c>
      <c r="J1324">
        <v>1096</v>
      </c>
      <c r="K1324">
        <v>445</v>
      </c>
      <c r="L1324">
        <v>330</v>
      </c>
      <c r="M1324">
        <v>135</v>
      </c>
      <c r="N1324">
        <v>65</v>
      </c>
      <c r="O1324">
        <v>50</v>
      </c>
      <c r="P1324">
        <v>192</v>
      </c>
      <c r="Q1324">
        <v>82</v>
      </c>
      <c r="R1324">
        <v>0</v>
      </c>
      <c r="S1324">
        <f t="shared" si="60"/>
        <v>274</v>
      </c>
      <c r="T1324" t="s">
        <v>6499</v>
      </c>
      <c r="U1324">
        <f t="shared" si="61"/>
        <v>1</v>
      </c>
      <c r="V1324">
        <f t="shared" si="62"/>
        <v>1096</v>
      </c>
    </row>
    <row r="1325" spans="1:22" x14ac:dyDescent="0.25">
      <c r="A1325" s="3" t="s">
        <v>1327</v>
      </c>
      <c r="B1325" s="3" t="s">
        <v>4556</v>
      </c>
      <c r="C1325" s="3">
        <v>3229</v>
      </c>
      <c r="D1325" s="3">
        <v>1473</v>
      </c>
      <c r="E1325" s="3">
        <v>409</v>
      </c>
      <c r="F1325">
        <v>29</v>
      </c>
      <c r="G1325">
        <v>37</v>
      </c>
      <c r="H1325">
        <v>29</v>
      </c>
      <c r="I1325">
        <v>61</v>
      </c>
      <c r="J1325">
        <v>3270</v>
      </c>
      <c r="K1325">
        <v>1440</v>
      </c>
      <c r="L1325">
        <v>1075</v>
      </c>
      <c r="M1325">
        <v>110</v>
      </c>
      <c r="N1325">
        <v>290</v>
      </c>
      <c r="O1325">
        <v>315</v>
      </c>
      <c r="P1325">
        <v>211</v>
      </c>
      <c r="Q1325">
        <v>804</v>
      </c>
      <c r="R1325">
        <v>9</v>
      </c>
      <c r="S1325">
        <f t="shared" si="60"/>
        <v>1024</v>
      </c>
      <c r="T1325" t="s">
        <v>6499</v>
      </c>
      <c r="U1325">
        <f t="shared" si="61"/>
        <v>1</v>
      </c>
      <c r="V1325">
        <f t="shared" si="62"/>
        <v>3270</v>
      </c>
    </row>
    <row r="1326" spans="1:22" x14ac:dyDescent="0.25">
      <c r="A1326" s="3" t="s">
        <v>1328</v>
      </c>
      <c r="B1326" s="3" t="s">
        <v>4557</v>
      </c>
      <c r="C1326" s="3">
        <v>3968</v>
      </c>
      <c r="D1326" s="3">
        <v>1799</v>
      </c>
      <c r="E1326" s="3">
        <v>960</v>
      </c>
      <c r="F1326">
        <v>108</v>
      </c>
      <c r="G1326">
        <v>93</v>
      </c>
      <c r="H1326">
        <v>9</v>
      </c>
      <c r="I1326">
        <v>9</v>
      </c>
      <c r="J1326">
        <v>4076</v>
      </c>
      <c r="K1326">
        <v>1480</v>
      </c>
      <c r="L1326">
        <v>1045</v>
      </c>
      <c r="M1326">
        <v>230</v>
      </c>
      <c r="N1326">
        <v>205</v>
      </c>
      <c r="O1326">
        <v>210</v>
      </c>
      <c r="P1326">
        <v>220</v>
      </c>
      <c r="Q1326">
        <v>490</v>
      </c>
      <c r="R1326">
        <v>83</v>
      </c>
      <c r="S1326">
        <f t="shared" si="60"/>
        <v>793</v>
      </c>
      <c r="T1326" t="s">
        <v>6499</v>
      </c>
      <c r="U1326">
        <f t="shared" si="61"/>
        <v>1</v>
      </c>
      <c r="V1326">
        <f t="shared" si="62"/>
        <v>4076</v>
      </c>
    </row>
    <row r="1327" spans="1:22" x14ac:dyDescent="0.25">
      <c r="A1327" s="3" t="s">
        <v>1329</v>
      </c>
      <c r="B1327" s="3" t="s">
        <v>4558</v>
      </c>
      <c r="C1327" s="3">
        <v>2847</v>
      </c>
      <c r="D1327" s="3">
        <v>866</v>
      </c>
      <c r="E1327" s="3">
        <v>375</v>
      </c>
      <c r="F1327">
        <v>28</v>
      </c>
      <c r="G1327">
        <v>37</v>
      </c>
      <c r="H1327">
        <v>28</v>
      </c>
      <c r="I1327">
        <v>45</v>
      </c>
      <c r="J1327">
        <v>2847</v>
      </c>
      <c r="K1327">
        <v>1215</v>
      </c>
      <c r="L1327">
        <v>945</v>
      </c>
      <c r="M1327">
        <v>135</v>
      </c>
      <c r="N1327">
        <v>145</v>
      </c>
      <c r="O1327">
        <v>180</v>
      </c>
      <c r="P1327">
        <v>369</v>
      </c>
      <c r="Q1327">
        <v>267</v>
      </c>
      <c r="R1327">
        <v>155</v>
      </c>
      <c r="S1327">
        <f t="shared" si="60"/>
        <v>791</v>
      </c>
      <c r="T1327" t="s">
        <v>6499</v>
      </c>
      <c r="U1327">
        <f t="shared" si="61"/>
        <v>1</v>
      </c>
      <c r="V1327">
        <f t="shared" si="62"/>
        <v>2847</v>
      </c>
    </row>
    <row r="1328" spans="1:22" x14ac:dyDescent="0.25">
      <c r="A1328" s="3" t="s">
        <v>1330</v>
      </c>
      <c r="B1328" s="3" t="s">
        <v>4559</v>
      </c>
      <c r="C1328" s="3">
        <v>4247</v>
      </c>
      <c r="D1328" s="3">
        <v>2243</v>
      </c>
      <c r="E1328" s="3">
        <v>1262</v>
      </c>
      <c r="F1328">
        <v>22</v>
      </c>
      <c r="G1328">
        <v>106</v>
      </c>
      <c r="H1328">
        <v>84</v>
      </c>
      <c r="I1328">
        <v>71</v>
      </c>
      <c r="J1328">
        <v>4247</v>
      </c>
      <c r="K1328">
        <v>1490</v>
      </c>
      <c r="L1328">
        <v>830</v>
      </c>
      <c r="M1328">
        <v>105</v>
      </c>
      <c r="N1328">
        <v>190</v>
      </c>
      <c r="O1328">
        <v>125</v>
      </c>
      <c r="P1328">
        <v>250</v>
      </c>
      <c r="Q1328">
        <v>254</v>
      </c>
      <c r="R1328">
        <v>56</v>
      </c>
      <c r="S1328">
        <f t="shared" si="60"/>
        <v>560</v>
      </c>
      <c r="T1328" t="s">
        <v>6499</v>
      </c>
      <c r="U1328">
        <f t="shared" si="61"/>
        <v>1</v>
      </c>
      <c r="V1328">
        <f t="shared" si="62"/>
        <v>4247</v>
      </c>
    </row>
    <row r="1329" spans="1:22" x14ac:dyDescent="0.25">
      <c r="A1329" s="3" t="s">
        <v>1331</v>
      </c>
      <c r="B1329" s="3" t="s">
        <v>4560</v>
      </c>
      <c r="C1329" s="3">
        <v>6220</v>
      </c>
      <c r="D1329" s="3">
        <v>929</v>
      </c>
      <c r="E1329" s="3">
        <v>346</v>
      </c>
      <c r="F1329">
        <v>28</v>
      </c>
      <c r="G1329">
        <v>37</v>
      </c>
      <c r="H1329">
        <v>27</v>
      </c>
      <c r="I1329">
        <v>21</v>
      </c>
      <c r="J1329">
        <v>6220</v>
      </c>
      <c r="K1329">
        <v>2485</v>
      </c>
      <c r="L1329">
        <v>2190</v>
      </c>
      <c r="M1329">
        <v>115</v>
      </c>
      <c r="N1329">
        <v>115</v>
      </c>
      <c r="O1329">
        <v>180</v>
      </c>
      <c r="P1329">
        <v>730</v>
      </c>
      <c r="Q1329">
        <v>723</v>
      </c>
      <c r="R1329">
        <v>274</v>
      </c>
      <c r="S1329">
        <f t="shared" si="60"/>
        <v>1727</v>
      </c>
      <c r="T1329" t="s">
        <v>6498</v>
      </c>
      <c r="U1329">
        <f t="shared" si="61"/>
        <v>0</v>
      </c>
      <c r="V1329">
        <f t="shared" si="62"/>
        <v>0</v>
      </c>
    </row>
    <row r="1330" spans="1:22" x14ac:dyDescent="0.25">
      <c r="A1330" s="3" t="s">
        <v>1332</v>
      </c>
      <c r="B1330" s="3" t="s">
        <v>4561</v>
      </c>
      <c r="C1330" s="3">
        <v>8977</v>
      </c>
      <c r="D1330" s="3">
        <v>1911</v>
      </c>
      <c r="E1330" s="3">
        <v>530</v>
      </c>
      <c r="F1330">
        <v>0</v>
      </c>
      <c r="G1330">
        <v>81</v>
      </c>
      <c r="H1330">
        <v>17</v>
      </c>
      <c r="I1330">
        <v>61</v>
      </c>
      <c r="J1330">
        <v>8977</v>
      </c>
      <c r="K1330">
        <v>3390</v>
      </c>
      <c r="L1330">
        <v>2980</v>
      </c>
      <c r="M1330">
        <v>155</v>
      </c>
      <c r="N1330">
        <v>430</v>
      </c>
      <c r="O1330">
        <v>435</v>
      </c>
      <c r="P1330">
        <v>594</v>
      </c>
      <c r="Q1330">
        <v>230</v>
      </c>
      <c r="R1330">
        <v>0</v>
      </c>
      <c r="S1330">
        <f t="shared" si="60"/>
        <v>824</v>
      </c>
      <c r="T1330" t="s">
        <v>6498</v>
      </c>
      <c r="U1330">
        <f t="shared" si="61"/>
        <v>0</v>
      </c>
      <c r="V1330">
        <f t="shared" si="62"/>
        <v>0</v>
      </c>
    </row>
    <row r="1331" spans="1:22" x14ac:dyDescent="0.25">
      <c r="A1331" s="3" t="s">
        <v>1333</v>
      </c>
      <c r="B1331" s="3" t="s">
        <v>4562</v>
      </c>
      <c r="C1331" s="3">
        <v>6418</v>
      </c>
      <c r="D1331" s="3">
        <v>1921</v>
      </c>
      <c r="E1331" s="3">
        <v>1655</v>
      </c>
      <c r="F1331">
        <v>50</v>
      </c>
      <c r="G1331">
        <v>27</v>
      </c>
      <c r="H1331">
        <v>34</v>
      </c>
      <c r="I1331">
        <v>15</v>
      </c>
      <c r="J1331">
        <v>6418</v>
      </c>
      <c r="K1331">
        <v>2520</v>
      </c>
      <c r="L1331">
        <v>2070</v>
      </c>
      <c r="M1331">
        <v>135</v>
      </c>
      <c r="N1331">
        <v>125</v>
      </c>
      <c r="O1331">
        <v>215</v>
      </c>
      <c r="P1331">
        <v>815</v>
      </c>
      <c r="Q1331">
        <v>141</v>
      </c>
      <c r="R1331">
        <v>56</v>
      </c>
      <c r="S1331">
        <f t="shared" si="60"/>
        <v>1012</v>
      </c>
      <c r="T1331" t="s">
        <v>6499</v>
      </c>
      <c r="U1331">
        <f t="shared" si="61"/>
        <v>1</v>
      </c>
      <c r="V1331">
        <f t="shared" si="62"/>
        <v>6418</v>
      </c>
    </row>
    <row r="1332" spans="1:22" x14ac:dyDescent="0.25">
      <c r="A1332" s="3" t="s">
        <v>1334</v>
      </c>
      <c r="B1332" s="3" t="s">
        <v>4563</v>
      </c>
      <c r="C1332" s="3">
        <v>2300</v>
      </c>
      <c r="D1332" s="3">
        <v>960</v>
      </c>
      <c r="E1332" s="3">
        <v>275</v>
      </c>
      <c r="F1332">
        <v>23</v>
      </c>
      <c r="G1332">
        <v>21</v>
      </c>
      <c r="H1332">
        <v>76</v>
      </c>
      <c r="I1332">
        <v>59</v>
      </c>
      <c r="J1332">
        <v>2300</v>
      </c>
      <c r="K1332">
        <v>1135</v>
      </c>
      <c r="L1332">
        <v>1040</v>
      </c>
      <c r="M1332">
        <v>190</v>
      </c>
      <c r="N1332">
        <v>210</v>
      </c>
      <c r="O1332">
        <v>265</v>
      </c>
      <c r="P1332">
        <v>254</v>
      </c>
      <c r="Q1332">
        <v>0</v>
      </c>
      <c r="R1332">
        <v>22</v>
      </c>
      <c r="S1332">
        <f t="shared" si="60"/>
        <v>276</v>
      </c>
      <c r="T1332" t="s">
        <v>6499</v>
      </c>
      <c r="U1332">
        <f t="shared" si="61"/>
        <v>1</v>
      </c>
      <c r="V1332">
        <f t="shared" si="62"/>
        <v>2300</v>
      </c>
    </row>
    <row r="1333" spans="1:22" x14ac:dyDescent="0.25">
      <c r="A1333" s="3" t="s">
        <v>1335</v>
      </c>
      <c r="B1333" s="3" t="s">
        <v>4564</v>
      </c>
      <c r="C1333" s="3">
        <v>7940</v>
      </c>
      <c r="D1333" s="3">
        <v>1769</v>
      </c>
      <c r="E1333" s="3">
        <v>697</v>
      </c>
      <c r="F1333">
        <v>4</v>
      </c>
      <c r="G1333">
        <v>30</v>
      </c>
      <c r="H1333">
        <v>55</v>
      </c>
      <c r="I1333">
        <v>24</v>
      </c>
      <c r="J1333">
        <v>7940</v>
      </c>
      <c r="K1333">
        <v>2890</v>
      </c>
      <c r="L1333">
        <v>2400</v>
      </c>
      <c r="M1333">
        <v>210</v>
      </c>
      <c r="N1333">
        <v>85</v>
      </c>
      <c r="O1333">
        <v>250</v>
      </c>
      <c r="P1333">
        <v>484</v>
      </c>
      <c r="Q1333">
        <v>24</v>
      </c>
      <c r="R1333">
        <v>39</v>
      </c>
      <c r="S1333">
        <f t="shared" si="60"/>
        <v>547</v>
      </c>
      <c r="T1333" t="s">
        <v>6499</v>
      </c>
      <c r="U1333">
        <f t="shared" si="61"/>
        <v>1</v>
      </c>
      <c r="V1333">
        <f t="shared" si="62"/>
        <v>7940</v>
      </c>
    </row>
    <row r="1334" spans="1:22" x14ac:dyDescent="0.25">
      <c r="A1334" s="3" t="s">
        <v>1336</v>
      </c>
      <c r="B1334" s="3" t="s">
        <v>4565</v>
      </c>
      <c r="C1334" s="3">
        <v>6722</v>
      </c>
      <c r="D1334" s="3">
        <v>1188</v>
      </c>
      <c r="E1334" s="3">
        <v>663</v>
      </c>
      <c r="F1334">
        <v>45</v>
      </c>
      <c r="G1334">
        <v>28</v>
      </c>
      <c r="H1334">
        <v>1</v>
      </c>
      <c r="I1334">
        <v>43</v>
      </c>
      <c r="J1334">
        <v>6895</v>
      </c>
      <c r="K1334">
        <v>2385</v>
      </c>
      <c r="L1334">
        <v>1965</v>
      </c>
      <c r="M1334">
        <v>245</v>
      </c>
      <c r="N1334">
        <v>245</v>
      </c>
      <c r="O1334">
        <v>180</v>
      </c>
      <c r="P1334">
        <v>700</v>
      </c>
      <c r="Q1334">
        <v>213</v>
      </c>
      <c r="R1334">
        <v>35</v>
      </c>
      <c r="S1334">
        <f t="shared" si="60"/>
        <v>948</v>
      </c>
      <c r="T1334" t="s">
        <v>6499</v>
      </c>
      <c r="U1334">
        <f t="shared" si="61"/>
        <v>1</v>
      </c>
      <c r="V1334">
        <f t="shared" si="62"/>
        <v>6895</v>
      </c>
    </row>
    <row r="1335" spans="1:22" x14ac:dyDescent="0.25">
      <c r="A1335" s="3" t="s">
        <v>1337</v>
      </c>
      <c r="B1335" s="3" t="s">
        <v>4566</v>
      </c>
      <c r="C1335" s="3">
        <v>4089</v>
      </c>
      <c r="D1335" s="3">
        <v>287</v>
      </c>
      <c r="E1335" s="3">
        <v>154</v>
      </c>
      <c r="F1335">
        <v>10</v>
      </c>
      <c r="G1335">
        <v>0</v>
      </c>
      <c r="H1335">
        <v>19</v>
      </c>
      <c r="I1335">
        <v>48</v>
      </c>
      <c r="J1335">
        <v>4163</v>
      </c>
      <c r="K1335">
        <v>1710</v>
      </c>
      <c r="L1335">
        <v>1405</v>
      </c>
      <c r="M1335">
        <v>95</v>
      </c>
      <c r="N1335">
        <v>65</v>
      </c>
      <c r="O1335">
        <v>75</v>
      </c>
      <c r="P1335">
        <v>619</v>
      </c>
      <c r="Q1335">
        <v>190</v>
      </c>
      <c r="R1335">
        <v>10</v>
      </c>
      <c r="S1335">
        <f t="shared" si="60"/>
        <v>819</v>
      </c>
      <c r="T1335" t="s">
        <v>6499</v>
      </c>
      <c r="U1335">
        <f t="shared" si="61"/>
        <v>1</v>
      </c>
      <c r="V1335">
        <f t="shared" si="62"/>
        <v>4163</v>
      </c>
    </row>
    <row r="1336" spans="1:22" x14ac:dyDescent="0.25">
      <c r="A1336" s="3" t="s">
        <v>1338</v>
      </c>
      <c r="B1336" s="3" t="s">
        <v>4567</v>
      </c>
      <c r="C1336" s="3">
        <v>2993</v>
      </c>
      <c r="D1336" s="3">
        <v>1200</v>
      </c>
      <c r="E1336" s="3">
        <v>660</v>
      </c>
      <c r="F1336">
        <v>13</v>
      </c>
      <c r="G1336">
        <v>87</v>
      </c>
      <c r="H1336">
        <v>42</v>
      </c>
      <c r="I1336">
        <v>10</v>
      </c>
      <c r="J1336">
        <v>3055</v>
      </c>
      <c r="K1336">
        <v>1175</v>
      </c>
      <c r="L1336">
        <v>830</v>
      </c>
      <c r="M1336">
        <v>50</v>
      </c>
      <c r="N1336">
        <v>45</v>
      </c>
      <c r="O1336">
        <v>305</v>
      </c>
      <c r="P1336">
        <v>173</v>
      </c>
      <c r="Q1336">
        <v>373</v>
      </c>
      <c r="R1336">
        <v>37</v>
      </c>
      <c r="S1336">
        <f t="shared" si="60"/>
        <v>583</v>
      </c>
      <c r="T1336" t="s">
        <v>6499</v>
      </c>
      <c r="U1336">
        <f t="shared" si="61"/>
        <v>1</v>
      </c>
      <c r="V1336">
        <f t="shared" si="62"/>
        <v>3055</v>
      </c>
    </row>
    <row r="1337" spans="1:22" x14ac:dyDescent="0.25">
      <c r="A1337" s="3" t="s">
        <v>1339</v>
      </c>
      <c r="B1337" s="3" t="s">
        <v>4568</v>
      </c>
      <c r="C1337" s="3">
        <v>4746</v>
      </c>
      <c r="D1337" s="3">
        <v>2071</v>
      </c>
      <c r="E1337" s="3">
        <v>1169</v>
      </c>
      <c r="F1337">
        <v>136</v>
      </c>
      <c r="G1337">
        <v>61</v>
      </c>
      <c r="H1337">
        <v>31</v>
      </c>
      <c r="I1337">
        <v>78</v>
      </c>
      <c r="J1337">
        <v>4924</v>
      </c>
      <c r="K1337">
        <v>1690</v>
      </c>
      <c r="L1337">
        <v>840</v>
      </c>
      <c r="M1337">
        <v>155</v>
      </c>
      <c r="N1337">
        <v>85</v>
      </c>
      <c r="O1337">
        <v>145</v>
      </c>
      <c r="P1337">
        <v>351</v>
      </c>
      <c r="Q1337">
        <v>48</v>
      </c>
      <c r="R1337">
        <v>10</v>
      </c>
      <c r="S1337">
        <f t="shared" si="60"/>
        <v>409</v>
      </c>
      <c r="T1337" t="s">
        <v>6499</v>
      </c>
      <c r="U1337">
        <f t="shared" si="61"/>
        <v>1</v>
      </c>
      <c r="V1337">
        <f t="shared" si="62"/>
        <v>4924</v>
      </c>
    </row>
    <row r="1338" spans="1:22" x14ac:dyDescent="0.25">
      <c r="A1338" s="3" t="s">
        <v>1340</v>
      </c>
      <c r="B1338" s="3" t="s">
        <v>4569</v>
      </c>
      <c r="C1338" s="3">
        <v>4400</v>
      </c>
      <c r="D1338" s="3">
        <v>985</v>
      </c>
      <c r="E1338" s="3">
        <v>203</v>
      </c>
      <c r="F1338">
        <v>65</v>
      </c>
      <c r="G1338">
        <v>0</v>
      </c>
      <c r="H1338">
        <v>30</v>
      </c>
      <c r="I1338">
        <v>11</v>
      </c>
      <c r="J1338">
        <v>4400</v>
      </c>
      <c r="K1338">
        <v>1435</v>
      </c>
      <c r="L1338">
        <v>1330</v>
      </c>
      <c r="M1338">
        <v>105</v>
      </c>
      <c r="N1338">
        <v>155</v>
      </c>
      <c r="O1338">
        <v>125</v>
      </c>
      <c r="P1338">
        <v>650</v>
      </c>
      <c r="Q1338">
        <v>14</v>
      </c>
      <c r="R1338">
        <v>0</v>
      </c>
      <c r="S1338">
        <f t="shared" si="60"/>
        <v>664</v>
      </c>
      <c r="T1338" t="s">
        <v>6498</v>
      </c>
      <c r="U1338">
        <f t="shared" si="61"/>
        <v>0</v>
      </c>
      <c r="V1338">
        <f t="shared" si="62"/>
        <v>0</v>
      </c>
    </row>
    <row r="1339" spans="1:22" x14ac:dyDescent="0.25">
      <c r="A1339" s="3" t="s">
        <v>1341</v>
      </c>
      <c r="B1339" s="3" t="s">
        <v>4570</v>
      </c>
      <c r="C1339" s="3">
        <v>3399</v>
      </c>
      <c r="D1339" s="3">
        <v>740</v>
      </c>
      <c r="E1339" s="3">
        <v>278</v>
      </c>
      <c r="F1339">
        <v>2</v>
      </c>
      <c r="G1339">
        <v>11</v>
      </c>
      <c r="H1339">
        <v>0</v>
      </c>
      <c r="I1339">
        <v>7</v>
      </c>
      <c r="J1339">
        <v>3399</v>
      </c>
      <c r="K1339">
        <v>1000</v>
      </c>
      <c r="L1339">
        <v>755</v>
      </c>
      <c r="M1339">
        <v>45</v>
      </c>
      <c r="N1339">
        <v>105</v>
      </c>
      <c r="O1339">
        <v>170</v>
      </c>
      <c r="P1339">
        <v>462</v>
      </c>
      <c r="Q1339">
        <v>242</v>
      </c>
      <c r="R1339">
        <v>0</v>
      </c>
      <c r="S1339">
        <f t="shared" si="60"/>
        <v>704</v>
      </c>
      <c r="T1339" t="s">
        <v>6498</v>
      </c>
      <c r="U1339">
        <f t="shared" si="61"/>
        <v>0</v>
      </c>
      <c r="V1339">
        <f t="shared" si="62"/>
        <v>0</v>
      </c>
    </row>
    <row r="1340" spans="1:22" x14ac:dyDescent="0.25">
      <c r="A1340" s="3" t="s">
        <v>1342</v>
      </c>
      <c r="B1340" s="3" t="s">
        <v>4571</v>
      </c>
      <c r="C1340" s="3">
        <v>5301</v>
      </c>
      <c r="D1340" s="3">
        <v>1633</v>
      </c>
      <c r="E1340" s="3">
        <v>794</v>
      </c>
      <c r="F1340">
        <v>18</v>
      </c>
      <c r="G1340">
        <v>60</v>
      </c>
      <c r="H1340">
        <v>114</v>
      </c>
      <c r="I1340">
        <v>192</v>
      </c>
      <c r="J1340">
        <v>5324</v>
      </c>
      <c r="K1340">
        <v>2255</v>
      </c>
      <c r="L1340">
        <v>830</v>
      </c>
      <c r="M1340">
        <v>40</v>
      </c>
      <c r="N1340">
        <v>90</v>
      </c>
      <c r="O1340">
        <v>85</v>
      </c>
      <c r="P1340">
        <v>277</v>
      </c>
      <c r="Q1340">
        <v>178</v>
      </c>
      <c r="R1340">
        <v>87</v>
      </c>
      <c r="S1340">
        <f t="shared" si="60"/>
        <v>542</v>
      </c>
      <c r="T1340" t="s">
        <v>6499</v>
      </c>
      <c r="U1340">
        <f t="shared" si="61"/>
        <v>1</v>
      </c>
      <c r="V1340">
        <f t="shared" si="62"/>
        <v>5324</v>
      </c>
    </row>
    <row r="1341" spans="1:22" x14ac:dyDescent="0.25">
      <c r="A1341" s="3" t="s">
        <v>1343</v>
      </c>
      <c r="B1341" s="3" t="s">
        <v>4572</v>
      </c>
      <c r="C1341" s="3">
        <v>3563</v>
      </c>
      <c r="D1341" s="3">
        <v>1246</v>
      </c>
      <c r="E1341" s="3">
        <v>831</v>
      </c>
      <c r="F1341">
        <v>477</v>
      </c>
      <c r="G1341">
        <v>111</v>
      </c>
      <c r="H1341">
        <v>73</v>
      </c>
      <c r="I1341">
        <v>0</v>
      </c>
      <c r="J1341">
        <v>3563</v>
      </c>
      <c r="K1341">
        <v>1065</v>
      </c>
      <c r="L1341">
        <v>780</v>
      </c>
      <c r="M1341">
        <v>25</v>
      </c>
      <c r="N1341">
        <v>65</v>
      </c>
      <c r="O1341">
        <v>95</v>
      </c>
      <c r="P1341">
        <v>59</v>
      </c>
      <c r="Q1341">
        <v>453</v>
      </c>
      <c r="R1341">
        <v>20</v>
      </c>
      <c r="S1341">
        <f t="shared" si="60"/>
        <v>532</v>
      </c>
      <c r="T1341" t="s">
        <v>6499</v>
      </c>
      <c r="U1341">
        <f t="shared" si="61"/>
        <v>1</v>
      </c>
      <c r="V1341">
        <f t="shared" si="62"/>
        <v>3563</v>
      </c>
    </row>
    <row r="1342" spans="1:22" x14ac:dyDescent="0.25">
      <c r="A1342" s="3" t="s">
        <v>1344</v>
      </c>
      <c r="B1342" s="3" t="s">
        <v>4573</v>
      </c>
      <c r="C1342" s="3">
        <v>4425</v>
      </c>
      <c r="D1342" s="3">
        <v>1711</v>
      </c>
      <c r="E1342" s="3">
        <v>623</v>
      </c>
      <c r="F1342">
        <v>117</v>
      </c>
      <c r="G1342">
        <v>182</v>
      </c>
      <c r="H1342">
        <v>76</v>
      </c>
      <c r="I1342">
        <v>39</v>
      </c>
      <c r="J1342">
        <v>4473</v>
      </c>
      <c r="K1342">
        <v>2150</v>
      </c>
      <c r="L1342">
        <v>855</v>
      </c>
      <c r="M1342">
        <v>95</v>
      </c>
      <c r="N1342">
        <v>165</v>
      </c>
      <c r="O1342">
        <v>205</v>
      </c>
      <c r="P1342">
        <v>23</v>
      </c>
      <c r="Q1342">
        <v>830</v>
      </c>
      <c r="R1342">
        <v>35</v>
      </c>
      <c r="S1342">
        <f t="shared" si="60"/>
        <v>888</v>
      </c>
      <c r="T1342" t="s">
        <v>6499</v>
      </c>
      <c r="U1342">
        <f t="shared" si="61"/>
        <v>1</v>
      </c>
      <c r="V1342">
        <f t="shared" si="62"/>
        <v>4473</v>
      </c>
    </row>
    <row r="1343" spans="1:22" x14ac:dyDescent="0.25">
      <c r="A1343" s="3" t="s">
        <v>1345</v>
      </c>
      <c r="B1343" s="3" t="s">
        <v>4574</v>
      </c>
      <c r="C1343" s="3">
        <v>4335</v>
      </c>
      <c r="D1343" s="3">
        <v>1528</v>
      </c>
      <c r="E1343" s="3">
        <v>400</v>
      </c>
      <c r="F1343">
        <v>22</v>
      </c>
      <c r="G1343">
        <v>42</v>
      </c>
      <c r="H1343">
        <v>43</v>
      </c>
      <c r="I1343">
        <v>9</v>
      </c>
      <c r="J1343">
        <v>4335</v>
      </c>
      <c r="K1343">
        <v>1580</v>
      </c>
      <c r="L1343">
        <v>1005</v>
      </c>
      <c r="M1343">
        <v>80</v>
      </c>
      <c r="N1343">
        <v>120</v>
      </c>
      <c r="O1343">
        <v>230</v>
      </c>
      <c r="P1343">
        <v>88</v>
      </c>
      <c r="Q1343">
        <v>898</v>
      </c>
      <c r="R1343">
        <v>7</v>
      </c>
      <c r="S1343">
        <f t="shared" si="60"/>
        <v>993</v>
      </c>
      <c r="T1343" t="s">
        <v>6499</v>
      </c>
      <c r="U1343">
        <f t="shared" si="61"/>
        <v>1</v>
      </c>
      <c r="V1343">
        <f t="shared" si="62"/>
        <v>4335</v>
      </c>
    </row>
    <row r="1344" spans="1:22" x14ac:dyDescent="0.25">
      <c r="A1344" s="3" t="s">
        <v>1346</v>
      </c>
      <c r="B1344" s="3" t="s">
        <v>4575</v>
      </c>
      <c r="C1344" s="3">
        <v>3901</v>
      </c>
      <c r="D1344" s="3">
        <v>2159</v>
      </c>
      <c r="E1344" s="3">
        <v>904</v>
      </c>
      <c r="F1344">
        <v>61</v>
      </c>
      <c r="G1344">
        <v>0</v>
      </c>
      <c r="H1344">
        <v>11</v>
      </c>
      <c r="I1344">
        <v>27</v>
      </c>
      <c r="J1344">
        <v>3901</v>
      </c>
      <c r="K1344">
        <v>1105</v>
      </c>
      <c r="L1344">
        <v>675</v>
      </c>
      <c r="M1344">
        <v>120</v>
      </c>
      <c r="N1344">
        <v>170</v>
      </c>
      <c r="O1344">
        <v>120</v>
      </c>
      <c r="P1344">
        <v>45</v>
      </c>
      <c r="Q1344">
        <v>67</v>
      </c>
      <c r="R1344">
        <v>592</v>
      </c>
      <c r="S1344">
        <f t="shared" si="60"/>
        <v>704</v>
      </c>
      <c r="T1344" t="s">
        <v>6499</v>
      </c>
      <c r="U1344">
        <f t="shared" si="61"/>
        <v>1</v>
      </c>
      <c r="V1344">
        <f t="shared" si="62"/>
        <v>3901</v>
      </c>
    </row>
    <row r="1345" spans="1:22" x14ac:dyDescent="0.25">
      <c r="A1345" s="3" t="s">
        <v>1347</v>
      </c>
      <c r="B1345" s="3" t="s">
        <v>4576</v>
      </c>
      <c r="C1345" s="3">
        <v>4722</v>
      </c>
      <c r="D1345" s="3">
        <v>2288</v>
      </c>
      <c r="E1345" s="3">
        <v>1180</v>
      </c>
      <c r="F1345">
        <v>36</v>
      </c>
      <c r="G1345">
        <v>118</v>
      </c>
      <c r="H1345">
        <v>85</v>
      </c>
      <c r="I1345">
        <v>43</v>
      </c>
      <c r="J1345">
        <v>4733</v>
      </c>
      <c r="K1345">
        <v>1905</v>
      </c>
      <c r="L1345">
        <v>465</v>
      </c>
      <c r="M1345">
        <v>20</v>
      </c>
      <c r="N1345">
        <v>45</v>
      </c>
      <c r="O1345">
        <v>35</v>
      </c>
      <c r="P1345">
        <v>34</v>
      </c>
      <c r="Q1345">
        <v>58</v>
      </c>
      <c r="R1345">
        <v>312</v>
      </c>
      <c r="S1345">
        <f t="shared" si="60"/>
        <v>404</v>
      </c>
      <c r="T1345" t="s">
        <v>6498</v>
      </c>
      <c r="U1345">
        <f t="shared" si="61"/>
        <v>0</v>
      </c>
      <c r="V1345">
        <f t="shared" si="62"/>
        <v>0</v>
      </c>
    </row>
    <row r="1346" spans="1:22" x14ac:dyDescent="0.25">
      <c r="A1346" s="3" t="s">
        <v>1348</v>
      </c>
      <c r="B1346" s="3" t="s">
        <v>4577</v>
      </c>
      <c r="C1346" s="3">
        <v>3771</v>
      </c>
      <c r="D1346" s="3">
        <v>1638</v>
      </c>
      <c r="E1346" s="3">
        <v>815</v>
      </c>
      <c r="F1346">
        <v>95</v>
      </c>
      <c r="G1346">
        <v>109</v>
      </c>
      <c r="H1346">
        <v>97</v>
      </c>
      <c r="I1346">
        <v>36</v>
      </c>
      <c r="J1346">
        <v>3814</v>
      </c>
      <c r="K1346">
        <v>1750</v>
      </c>
      <c r="L1346">
        <v>525</v>
      </c>
      <c r="M1346">
        <v>10</v>
      </c>
      <c r="N1346">
        <v>10</v>
      </c>
      <c r="O1346">
        <v>55</v>
      </c>
      <c r="P1346">
        <v>7</v>
      </c>
      <c r="Q1346">
        <v>17</v>
      </c>
      <c r="R1346">
        <v>237</v>
      </c>
      <c r="S1346">
        <f t="shared" si="60"/>
        <v>261</v>
      </c>
      <c r="T1346" t="s">
        <v>6499</v>
      </c>
      <c r="U1346">
        <f t="shared" si="61"/>
        <v>1</v>
      </c>
      <c r="V1346">
        <f t="shared" si="62"/>
        <v>3814</v>
      </c>
    </row>
    <row r="1347" spans="1:22" x14ac:dyDescent="0.25">
      <c r="A1347" s="3" t="s">
        <v>1349</v>
      </c>
      <c r="B1347" s="3" t="s">
        <v>4578</v>
      </c>
      <c r="C1347" s="3">
        <v>2522</v>
      </c>
      <c r="D1347" s="3">
        <v>357</v>
      </c>
      <c r="E1347" s="3">
        <v>175</v>
      </c>
      <c r="F1347">
        <v>0</v>
      </c>
      <c r="G1347">
        <v>0</v>
      </c>
      <c r="H1347">
        <v>0</v>
      </c>
      <c r="I1347">
        <v>0</v>
      </c>
      <c r="J1347">
        <v>2522</v>
      </c>
      <c r="K1347">
        <v>1410</v>
      </c>
      <c r="L1347">
        <v>270</v>
      </c>
      <c r="M1347">
        <v>10</v>
      </c>
      <c r="N1347">
        <v>0</v>
      </c>
      <c r="O1347">
        <v>10</v>
      </c>
      <c r="P1347">
        <v>9</v>
      </c>
      <c r="Q1347">
        <v>7</v>
      </c>
      <c r="R1347">
        <v>229</v>
      </c>
      <c r="S1347">
        <f t="shared" ref="S1347:S1410" si="63">SUM(P1347:R1347)</f>
        <v>245</v>
      </c>
      <c r="T1347" t="s">
        <v>6497</v>
      </c>
      <c r="U1347">
        <f t="shared" ref="U1347:U1410" si="64">IF(T1347="High Revitalization Impact Area",1,0)</f>
        <v>0</v>
      </c>
      <c r="V1347">
        <f t="shared" ref="V1347:V1410" si="65">IF(U1347=1,J1347,0)</f>
        <v>0</v>
      </c>
    </row>
    <row r="1348" spans="1:22" x14ac:dyDescent="0.25">
      <c r="A1348" s="3" t="s">
        <v>1350</v>
      </c>
      <c r="B1348" s="3" t="s">
        <v>4579</v>
      </c>
      <c r="C1348" s="3">
        <v>2959</v>
      </c>
      <c r="D1348" s="3">
        <v>365</v>
      </c>
      <c r="E1348" s="3">
        <v>86</v>
      </c>
      <c r="F1348">
        <v>0</v>
      </c>
      <c r="G1348">
        <v>0</v>
      </c>
      <c r="H1348">
        <v>0</v>
      </c>
      <c r="I1348">
        <v>0</v>
      </c>
      <c r="J1348">
        <v>2993</v>
      </c>
      <c r="K1348">
        <v>1280</v>
      </c>
      <c r="L1348">
        <v>660</v>
      </c>
      <c r="M1348">
        <v>4</v>
      </c>
      <c r="N1348">
        <v>50</v>
      </c>
      <c r="O1348">
        <v>15</v>
      </c>
      <c r="P1348">
        <v>32</v>
      </c>
      <c r="Q1348">
        <v>35</v>
      </c>
      <c r="R1348">
        <v>222</v>
      </c>
      <c r="S1348">
        <f t="shared" si="63"/>
        <v>289</v>
      </c>
      <c r="T1348" t="s">
        <v>6497</v>
      </c>
      <c r="U1348">
        <f t="shared" si="64"/>
        <v>0</v>
      </c>
      <c r="V1348">
        <f t="shared" si="65"/>
        <v>0</v>
      </c>
    </row>
    <row r="1349" spans="1:22" x14ac:dyDescent="0.25">
      <c r="A1349" s="3" t="s">
        <v>1351</v>
      </c>
      <c r="B1349" s="3" t="s">
        <v>4580</v>
      </c>
      <c r="C1349" s="3">
        <v>2177</v>
      </c>
      <c r="D1349" s="3">
        <v>101</v>
      </c>
      <c r="E1349" s="3">
        <v>17</v>
      </c>
      <c r="F1349">
        <v>0</v>
      </c>
      <c r="G1349">
        <v>0</v>
      </c>
      <c r="H1349">
        <v>0</v>
      </c>
      <c r="I1349">
        <v>0</v>
      </c>
      <c r="J1349">
        <v>2177</v>
      </c>
      <c r="K1349">
        <v>1070</v>
      </c>
      <c r="L1349">
        <v>685</v>
      </c>
      <c r="M1349">
        <v>10</v>
      </c>
      <c r="N1349">
        <v>30</v>
      </c>
      <c r="O1349">
        <v>25</v>
      </c>
      <c r="P1349">
        <v>24</v>
      </c>
      <c r="Q1349">
        <v>30</v>
      </c>
      <c r="R1349">
        <v>193</v>
      </c>
      <c r="S1349">
        <f t="shared" si="63"/>
        <v>247</v>
      </c>
      <c r="T1349" t="s">
        <v>6497</v>
      </c>
      <c r="U1349">
        <f t="shared" si="64"/>
        <v>0</v>
      </c>
      <c r="V1349">
        <f t="shared" si="65"/>
        <v>0</v>
      </c>
    </row>
    <row r="1350" spans="1:22" x14ac:dyDescent="0.25">
      <c r="A1350" s="3" t="s">
        <v>1352</v>
      </c>
      <c r="B1350" s="3" t="s">
        <v>4581</v>
      </c>
      <c r="C1350" s="3">
        <v>8519</v>
      </c>
      <c r="D1350" s="3">
        <v>3763</v>
      </c>
      <c r="E1350" s="3">
        <v>1082</v>
      </c>
      <c r="F1350">
        <v>110</v>
      </c>
      <c r="G1350">
        <v>36</v>
      </c>
      <c r="H1350">
        <v>84</v>
      </c>
      <c r="I1350">
        <v>108</v>
      </c>
      <c r="J1350">
        <v>8537</v>
      </c>
      <c r="K1350">
        <v>2680</v>
      </c>
      <c r="L1350">
        <v>1115</v>
      </c>
      <c r="M1350">
        <v>10</v>
      </c>
      <c r="N1350">
        <v>155</v>
      </c>
      <c r="O1350">
        <v>260</v>
      </c>
      <c r="P1350">
        <v>127</v>
      </c>
      <c r="Q1350">
        <v>228</v>
      </c>
      <c r="R1350">
        <v>821</v>
      </c>
      <c r="S1350">
        <f t="shared" si="63"/>
        <v>1176</v>
      </c>
      <c r="T1350" t="s">
        <v>6497</v>
      </c>
      <c r="U1350">
        <f t="shared" si="64"/>
        <v>0</v>
      </c>
      <c r="V1350">
        <f t="shared" si="65"/>
        <v>0</v>
      </c>
    </row>
    <row r="1351" spans="1:22" x14ac:dyDescent="0.25">
      <c r="A1351" s="3" t="s">
        <v>1353</v>
      </c>
      <c r="B1351" s="3" t="s">
        <v>4582</v>
      </c>
      <c r="C1351" s="3">
        <v>4704</v>
      </c>
      <c r="D1351" s="3">
        <v>2555</v>
      </c>
      <c r="E1351" s="3">
        <v>809</v>
      </c>
      <c r="F1351">
        <v>35</v>
      </c>
      <c r="G1351">
        <v>55</v>
      </c>
      <c r="H1351">
        <v>127</v>
      </c>
      <c r="I1351">
        <v>158</v>
      </c>
      <c r="J1351">
        <v>4704</v>
      </c>
      <c r="K1351">
        <v>1395</v>
      </c>
      <c r="L1351">
        <v>585</v>
      </c>
      <c r="M1351">
        <v>30</v>
      </c>
      <c r="N1351">
        <v>190</v>
      </c>
      <c r="O1351">
        <v>140</v>
      </c>
      <c r="P1351">
        <v>103</v>
      </c>
      <c r="Q1351">
        <v>44</v>
      </c>
      <c r="R1351">
        <v>416</v>
      </c>
      <c r="S1351">
        <f t="shared" si="63"/>
        <v>563</v>
      </c>
      <c r="T1351" t="s">
        <v>6499</v>
      </c>
      <c r="U1351">
        <f t="shared" si="64"/>
        <v>1</v>
      </c>
      <c r="V1351">
        <f t="shared" si="65"/>
        <v>4704</v>
      </c>
    </row>
    <row r="1352" spans="1:22" x14ac:dyDescent="0.25">
      <c r="A1352" s="3" t="s">
        <v>1354</v>
      </c>
      <c r="B1352" s="3" t="s">
        <v>4583</v>
      </c>
      <c r="C1352" s="3">
        <v>995</v>
      </c>
      <c r="D1352" s="3">
        <v>339</v>
      </c>
      <c r="E1352" s="3">
        <v>107</v>
      </c>
      <c r="F1352">
        <v>16</v>
      </c>
      <c r="G1352">
        <v>14</v>
      </c>
      <c r="H1352">
        <v>0</v>
      </c>
      <c r="I1352">
        <v>14</v>
      </c>
      <c r="J1352">
        <v>995</v>
      </c>
      <c r="K1352">
        <v>365</v>
      </c>
      <c r="L1352">
        <v>210</v>
      </c>
      <c r="M1352">
        <v>25</v>
      </c>
      <c r="N1352">
        <v>25</v>
      </c>
      <c r="O1352">
        <v>95</v>
      </c>
      <c r="P1352">
        <v>7</v>
      </c>
      <c r="Q1352">
        <v>32</v>
      </c>
      <c r="R1352">
        <v>187</v>
      </c>
      <c r="S1352">
        <f t="shared" si="63"/>
        <v>226</v>
      </c>
      <c r="T1352" t="s">
        <v>6499</v>
      </c>
      <c r="U1352">
        <f t="shared" si="64"/>
        <v>1</v>
      </c>
      <c r="V1352">
        <f t="shared" si="65"/>
        <v>995</v>
      </c>
    </row>
    <row r="1353" spans="1:22" x14ac:dyDescent="0.25">
      <c r="A1353" s="3" t="s">
        <v>1355</v>
      </c>
      <c r="B1353" s="3" t="s">
        <v>4584</v>
      </c>
      <c r="C1353" s="3">
        <v>2759</v>
      </c>
      <c r="D1353" s="3">
        <v>1275</v>
      </c>
      <c r="E1353" s="3">
        <v>604</v>
      </c>
      <c r="F1353">
        <v>56</v>
      </c>
      <c r="G1353">
        <v>96</v>
      </c>
      <c r="H1353">
        <v>111</v>
      </c>
      <c r="I1353">
        <v>48</v>
      </c>
      <c r="J1353">
        <v>3026</v>
      </c>
      <c r="K1353">
        <v>980</v>
      </c>
      <c r="L1353">
        <v>375</v>
      </c>
      <c r="M1353">
        <v>30</v>
      </c>
      <c r="N1353">
        <v>50</v>
      </c>
      <c r="O1353">
        <v>85</v>
      </c>
      <c r="P1353">
        <v>27</v>
      </c>
      <c r="Q1353">
        <v>87</v>
      </c>
      <c r="R1353">
        <v>244</v>
      </c>
      <c r="S1353">
        <f t="shared" si="63"/>
        <v>358</v>
      </c>
      <c r="T1353" t="s">
        <v>6499</v>
      </c>
      <c r="U1353">
        <f t="shared" si="64"/>
        <v>1</v>
      </c>
      <c r="V1353">
        <f t="shared" si="65"/>
        <v>3026</v>
      </c>
    </row>
    <row r="1354" spans="1:22" x14ac:dyDescent="0.25">
      <c r="A1354" s="3" t="s">
        <v>1356</v>
      </c>
      <c r="B1354" s="3" t="s">
        <v>4585</v>
      </c>
      <c r="C1354" s="3">
        <v>3656</v>
      </c>
      <c r="D1354" s="3">
        <v>1111</v>
      </c>
      <c r="E1354" s="3">
        <v>324</v>
      </c>
      <c r="F1354">
        <v>58</v>
      </c>
      <c r="G1354">
        <v>60</v>
      </c>
      <c r="H1354">
        <v>140</v>
      </c>
      <c r="I1354">
        <v>25</v>
      </c>
      <c r="J1354">
        <v>3656</v>
      </c>
      <c r="K1354">
        <v>1185</v>
      </c>
      <c r="L1354">
        <v>715</v>
      </c>
      <c r="M1354">
        <v>60</v>
      </c>
      <c r="N1354">
        <v>30</v>
      </c>
      <c r="O1354">
        <v>140</v>
      </c>
      <c r="P1354">
        <v>77</v>
      </c>
      <c r="Q1354">
        <v>252</v>
      </c>
      <c r="R1354">
        <v>167</v>
      </c>
      <c r="S1354">
        <f t="shared" si="63"/>
        <v>496</v>
      </c>
      <c r="T1354" t="s">
        <v>6497</v>
      </c>
      <c r="U1354">
        <f t="shared" si="64"/>
        <v>0</v>
      </c>
      <c r="V1354">
        <f t="shared" si="65"/>
        <v>0</v>
      </c>
    </row>
    <row r="1355" spans="1:22" x14ac:dyDescent="0.25">
      <c r="A1355" s="3" t="s">
        <v>1357</v>
      </c>
      <c r="B1355" s="3" t="s">
        <v>4586</v>
      </c>
      <c r="C1355" s="3">
        <v>8039</v>
      </c>
      <c r="D1355" s="3">
        <v>2693</v>
      </c>
      <c r="E1355" s="3">
        <v>671</v>
      </c>
      <c r="F1355">
        <v>72</v>
      </c>
      <c r="G1355">
        <v>84</v>
      </c>
      <c r="H1355">
        <v>97</v>
      </c>
      <c r="I1355">
        <v>85</v>
      </c>
      <c r="J1355">
        <v>8039</v>
      </c>
      <c r="K1355">
        <v>2335</v>
      </c>
      <c r="L1355">
        <v>1185</v>
      </c>
      <c r="M1355">
        <v>95</v>
      </c>
      <c r="N1355">
        <v>225</v>
      </c>
      <c r="O1355">
        <v>180</v>
      </c>
      <c r="P1355">
        <v>191</v>
      </c>
      <c r="Q1355">
        <v>510</v>
      </c>
      <c r="R1355">
        <v>518</v>
      </c>
      <c r="S1355">
        <f t="shared" si="63"/>
        <v>1219</v>
      </c>
      <c r="T1355" t="s">
        <v>6498</v>
      </c>
      <c r="U1355">
        <f t="shared" si="64"/>
        <v>0</v>
      </c>
      <c r="V1355">
        <f t="shared" si="65"/>
        <v>0</v>
      </c>
    </row>
    <row r="1356" spans="1:22" x14ac:dyDescent="0.25">
      <c r="A1356" s="3" t="s">
        <v>1358</v>
      </c>
      <c r="B1356" s="3" t="s">
        <v>4587</v>
      </c>
      <c r="C1356" s="3">
        <v>2443</v>
      </c>
      <c r="D1356" s="3">
        <v>804</v>
      </c>
      <c r="E1356" s="3">
        <v>294</v>
      </c>
      <c r="F1356">
        <v>0</v>
      </c>
      <c r="G1356">
        <v>34</v>
      </c>
      <c r="H1356">
        <v>11</v>
      </c>
      <c r="I1356">
        <v>43</v>
      </c>
      <c r="J1356">
        <v>2459</v>
      </c>
      <c r="K1356">
        <v>765</v>
      </c>
      <c r="L1356">
        <v>410</v>
      </c>
      <c r="M1356">
        <v>45</v>
      </c>
      <c r="N1356">
        <v>30</v>
      </c>
      <c r="O1356">
        <v>35</v>
      </c>
      <c r="P1356">
        <v>44</v>
      </c>
      <c r="Q1356">
        <v>31</v>
      </c>
      <c r="R1356">
        <v>235</v>
      </c>
      <c r="S1356">
        <f t="shared" si="63"/>
        <v>310</v>
      </c>
      <c r="T1356" t="s">
        <v>6497</v>
      </c>
      <c r="U1356">
        <f t="shared" si="64"/>
        <v>0</v>
      </c>
      <c r="V1356">
        <f t="shared" si="65"/>
        <v>0</v>
      </c>
    </row>
    <row r="1357" spans="1:22" x14ac:dyDescent="0.25">
      <c r="A1357" s="3" t="s">
        <v>1359</v>
      </c>
      <c r="B1357" s="3" t="s">
        <v>4588</v>
      </c>
      <c r="C1357" s="3">
        <v>6053</v>
      </c>
      <c r="D1357" s="3">
        <v>2292</v>
      </c>
      <c r="E1357" s="3">
        <v>754</v>
      </c>
      <c r="F1357">
        <v>34</v>
      </c>
      <c r="G1357">
        <v>67</v>
      </c>
      <c r="H1357">
        <v>45</v>
      </c>
      <c r="I1357">
        <v>82</v>
      </c>
      <c r="J1357">
        <v>6493</v>
      </c>
      <c r="K1357">
        <v>2175</v>
      </c>
      <c r="L1357">
        <v>1015</v>
      </c>
      <c r="M1357">
        <v>95</v>
      </c>
      <c r="N1357">
        <v>110</v>
      </c>
      <c r="O1357">
        <v>130</v>
      </c>
      <c r="P1357">
        <v>131</v>
      </c>
      <c r="Q1357">
        <v>150</v>
      </c>
      <c r="R1357">
        <v>659</v>
      </c>
      <c r="S1357">
        <f t="shared" si="63"/>
        <v>940</v>
      </c>
      <c r="T1357" t="s">
        <v>6497</v>
      </c>
      <c r="U1357">
        <f t="shared" si="64"/>
        <v>0</v>
      </c>
      <c r="V1357">
        <f t="shared" si="65"/>
        <v>0</v>
      </c>
    </row>
    <row r="1358" spans="1:22" x14ac:dyDescent="0.25">
      <c r="A1358" s="3" t="s">
        <v>1360</v>
      </c>
      <c r="B1358" s="3" t="s">
        <v>4589</v>
      </c>
      <c r="C1358" s="3">
        <v>3228</v>
      </c>
      <c r="D1358" s="3">
        <v>292</v>
      </c>
      <c r="E1358" s="3">
        <v>151</v>
      </c>
      <c r="F1358">
        <v>1</v>
      </c>
      <c r="G1358">
        <v>0</v>
      </c>
      <c r="H1358">
        <v>17</v>
      </c>
      <c r="I1358">
        <v>0</v>
      </c>
      <c r="J1358">
        <v>3228</v>
      </c>
      <c r="K1358">
        <v>1345</v>
      </c>
      <c r="L1358">
        <v>540</v>
      </c>
      <c r="M1358">
        <v>25</v>
      </c>
      <c r="N1358">
        <v>0</v>
      </c>
      <c r="O1358">
        <v>0</v>
      </c>
      <c r="P1358">
        <v>18</v>
      </c>
      <c r="Q1358">
        <v>11</v>
      </c>
      <c r="R1358">
        <v>261</v>
      </c>
      <c r="S1358">
        <f t="shared" si="63"/>
        <v>290</v>
      </c>
      <c r="T1358" t="s">
        <v>6497</v>
      </c>
      <c r="U1358">
        <f t="shared" si="64"/>
        <v>0</v>
      </c>
      <c r="V1358">
        <f t="shared" si="65"/>
        <v>0</v>
      </c>
    </row>
    <row r="1359" spans="1:22" x14ac:dyDescent="0.25">
      <c r="A1359" s="3" t="s">
        <v>1361</v>
      </c>
      <c r="B1359" s="3" t="s">
        <v>4590</v>
      </c>
      <c r="C1359" s="3">
        <v>1621</v>
      </c>
      <c r="D1359" s="3">
        <v>346</v>
      </c>
      <c r="E1359" s="3">
        <v>195</v>
      </c>
      <c r="F1359">
        <v>3</v>
      </c>
      <c r="G1359">
        <v>3</v>
      </c>
      <c r="H1359">
        <v>0</v>
      </c>
      <c r="I1359">
        <v>6</v>
      </c>
      <c r="J1359">
        <v>1621</v>
      </c>
      <c r="K1359">
        <v>820</v>
      </c>
      <c r="L1359">
        <v>345</v>
      </c>
      <c r="M1359">
        <v>10</v>
      </c>
      <c r="N1359">
        <v>10</v>
      </c>
      <c r="O1359">
        <v>10</v>
      </c>
      <c r="P1359">
        <v>0</v>
      </c>
      <c r="Q1359">
        <v>16</v>
      </c>
      <c r="R1359">
        <v>81</v>
      </c>
      <c r="S1359">
        <f t="shared" si="63"/>
        <v>97</v>
      </c>
      <c r="T1359" t="s">
        <v>6497</v>
      </c>
      <c r="U1359">
        <f t="shared" si="64"/>
        <v>0</v>
      </c>
      <c r="V1359">
        <f t="shared" si="65"/>
        <v>0</v>
      </c>
    </row>
    <row r="1360" spans="1:22" x14ac:dyDescent="0.25">
      <c r="A1360" s="3" t="s">
        <v>1362</v>
      </c>
      <c r="B1360" s="3" t="s">
        <v>4591</v>
      </c>
      <c r="C1360" s="3">
        <v>3573</v>
      </c>
      <c r="D1360" s="3">
        <v>844</v>
      </c>
      <c r="E1360" s="3">
        <v>485</v>
      </c>
      <c r="F1360">
        <v>0</v>
      </c>
      <c r="G1360">
        <v>21</v>
      </c>
      <c r="H1360">
        <v>51</v>
      </c>
      <c r="I1360">
        <v>44</v>
      </c>
      <c r="J1360">
        <v>3602</v>
      </c>
      <c r="K1360">
        <v>1825</v>
      </c>
      <c r="L1360">
        <v>510</v>
      </c>
      <c r="M1360">
        <v>25</v>
      </c>
      <c r="N1360">
        <v>15</v>
      </c>
      <c r="O1360">
        <v>30</v>
      </c>
      <c r="P1360">
        <v>13</v>
      </c>
      <c r="Q1360">
        <v>35</v>
      </c>
      <c r="R1360">
        <v>240</v>
      </c>
      <c r="S1360">
        <f t="shared" si="63"/>
        <v>288</v>
      </c>
      <c r="T1360" t="s">
        <v>6498</v>
      </c>
      <c r="U1360">
        <f t="shared" si="64"/>
        <v>0</v>
      </c>
      <c r="V1360">
        <f t="shared" si="65"/>
        <v>0</v>
      </c>
    </row>
    <row r="1361" spans="1:22" x14ac:dyDescent="0.25">
      <c r="A1361" s="3" t="s">
        <v>1363</v>
      </c>
      <c r="B1361" s="3" t="s">
        <v>4592</v>
      </c>
      <c r="C1361" s="3">
        <v>3180</v>
      </c>
      <c r="D1361" s="3">
        <v>495</v>
      </c>
      <c r="E1361" s="3">
        <v>225</v>
      </c>
      <c r="F1361">
        <v>11</v>
      </c>
      <c r="G1361">
        <v>0</v>
      </c>
      <c r="H1361">
        <v>0</v>
      </c>
      <c r="I1361">
        <v>26</v>
      </c>
      <c r="J1361">
        <v>3180</v>
      </c>
      <c r="K1361">
        <v>1480</v>
      </c>
      <c r="L1361">
        <v>550</v>
      </c>
      <c r="M1361">
        <v>30</v>
      </c>
      <c r="N1361">
        <v>15</v>
      </c>
      <c r="O1361">
        <v>0</v>
      </c>
      <c r="P1361">
        <v>2</v>
      </c>
      <c r="Q1361">
        <v>20</v>
      </c>
      <c r="R1361">
        <v>227</v>
      </c>
      <c r="S1361">
        <f t="shared" si="63"/>
        <v>249</v>
      </c>
      <c r="T1361" t="s">
        <v>6497</v>
      </c>
      <c r="U1361">
        <f t="shared" si="64"/>
        <v>0</v>
      </c>
      <c r="V1361">
        <f t="shared" si="65"/>
        <v>0</v>
      </c>
    </row>
    <row r="1362" spans="1:22" x14ac:dyDescent="0.25">
      <c r="A1362" s="3" t="s">
        <v>1364</v>
      </c>
      <c r="B1362" s="3" t="s">
        <v>4593</v>
      </c>
      <c r="C1362" s="3">
        <v>1938</v>
      </c>
      <c r="D1362" s="3">
        <v>272</v>
      </c>
      <c r="E1362" s="3">
        <v>115</v>
      </c>
      <c r="F1362">
        <v>6</v>
      </c>
      <c r="G1362">
        <v>8</v>
      </c>
      <c r="H1362">
        <v>1</v>
      </c>
      <c r="I1362">
        <v>3</v>
      </c>
      <c r="J1362">
        <v>1938</v>
      </c>
      <c r="K1362">
        <v>890</v>
      </c>
      <c r="L1362">
        <v>385</v>
      </c>
      <c r="M1362">
        <v>10</v>
      </c>
      <c r="N1362">
        <v>20</v>
      </c>
      <c r="O1362">
        <v>15</v>
      </c>
      <c r="P1362">
        <v>9</v>
      </c>
      <c r="Q1362">
        <v>0</v>
      </c>
      <c r="R1362">
        <v>123</v>
      </c>
      <c r="S1362">
        <f t="shared" si="63"/>
        <v>132</v>
      </c>
      <c r="T1362" t="s">
        <v>6497</v>
      </c>
      <c r="U1362">
        <f t="shared" si="64"/>
        <v>0</v>
      </c>
      <c r="V1362">
        <f t="shared" si="65"/>
        <v>0</v>
      </c>
    </row>
    <row r="1363" spans="1:22" x14ac:dyDescent="0.25">
      <c r="A1363" s="3" t="s">
        <v>1365</v>
      </c>
      <c r="B1363" s="3" t="s">
        <v>4594</v>
      </c>
      <c r="C1363" s="3">
        <v>3124</v>
      </c>
      <c r="D1363" s="3">
        <v>524</v>
      </c>
      <c r="E1363" s="3">
        <v>220</v>
      </c>
      <c r="F1363">
        <v>11</v>
      </c>
      <c r="G1363">
        <v>16</v>
      </c>
      <c r="H1363">
        <v>0</v>
      </c>
      <c r="I1363">
        <v>54</v>
      </c>
      <c r="J1363">
        <v>3129</v>
      </c>
      <c r="K1363">
        <v>1190</v>
      </c>
      <c r="L1363">
        <v>650</v>
      </c>
      <c r="M1363">
        <v>40</v>
      </c>
      <c r="N1363">
        <v>15</v>
      </c>
      <c r="O1363">
        <v>80</v>
      </c>
      <c r="P1363">
        <v>10</v>
      </c>
      <c r="Q1363">
        <v>40</v>
      </c>
      <c r="R1363">
        <v>291</v>
      </c>
      <c r="S1363">
        <f t="shared" si="63"/>
        <v>341</v>
      </c>
      <c r="T1363" t="s">
        <v>6498</v>
      </c>
      <c r="U1363">
        <f t="shared" si="64"/>
        <v>0</v>
      </c>
      <c r="V1363">
        <f t="shared" si="65"/>
        <v>0</v>
      </c>
    </row>
    <row r="1364" spans="1:22" x14ac:dyDescent="0.25">
      <c r="A1364" s="3" t="s">
        <v>1366</v>
      </c>
      <c r="B1364" s="3" t="s">
        <v>4595</v>
      </c>
      <c r="C1364" s="3">
        <v>3062</v>
      </c>
      <c r="D1364" s="3">
        <v>437</v>
      </c>
      <c r="E1364" s="3">
        <v>275</v>
      </c>
      <c r="F1364">
        <v>22</v>
      </c>
      <c r="G1364">
        <v>43</v>
      </c>
      <c r="H1364">
        <v>64</v>
      </c>
      <c r="I1364">
        <v>0</v>
      </c>
      <c r="J1364">
        <v>3390</v>
      </c>
      <c r="K1364">
        <v>1410</v>
      </c>
      <c r="L1364">
        <v>740</v>
      </c>
      <c r="M1364">
        <v>10</v>
      </c>
      <c r="N1364">
        <v>30</v>
      </c>
      <c r="O1364">
        <v>20</v>
      </c>
      <c r="P1364">
        <v>27</v>
      </c>
      <c r="Q1364">
        <v>24</v>
      </c>
      <c r="R1364">
        <v>242</v>
      </c>
      <c r="S1364">
        <f t="shared" si="63"/>
        <v>293</v>
      </c>
      <c r="T1364" t="s">
        <v>6498</v>
      </c>
      <c r="U1364">
        <f t="shared" si="64"/>
        <v>0</v>
      </c>
      <c r="V1364">
        <f t="shared" si="65"/>
        <v>0</v>
      </c>
    </row>
    <row r="1365" spans="1:22" x14ac:dyDescent="0.25">
      <c r="A1365" s="3" t="s">
        <v>1367</v>
      </c>
      <c r="B1365" s="3" t="s">
        <v>4596</v>
      </c>
      <c r="C1365" s="3">
        <v>3918</v>
      </c>
      <c r="D1365" s="3">
        <v>450</v>
      </c>
      <c r="E1365" s="3">
        <v>274</v>
      </c>
      <c r="F1365">
        <v>0</v>
      </c>
      <c r="G1365">
        <v>1</v>
      </c>
      <c r="H1365">
        <v>0</v>
      </c>
      <c r="I1365">
        <v>0</v>
      </c>
      <c r="J1365">
        <v>3918</v>
      </c>
      <c r="K1365">
        <v>1670</v>
      </c>
      <c r="L1365">
        <v>895</v>
      </c>
      <c r="M1365">
        <v>50</v>
      </c>
      <c r="N1365">
        <v>15</v>
      </c>
      <c r="O1365">
        <v>4</v>
      </c>
      <c r="P1365">
        <v>46</v>
      </c>
      <c r="Q1365">
        <v>5</v>
      </c>
      <c r="R1365">
        <v>323</v>
      </c>
      <c r="S1365">
        <f t="shared" si="63"/>
        <v>374</v>
      </c>
      <c r="T1365" t="s">
        <v>6497</v>
      </c>
      <c r="U1365">
        <f t="shared" si="64"/>
        <v>0</v>
      </c>
      <c r="V1365">
        <f t="shared" si="65"/>
        <v>0</v>
      </c>
    </row>
    <row r="1366" spans="1:22" x14ac:dyDescent="0.25">
      <c r="A1366" s="3" t="s">
        <v>1368</v>
      </c>
      <c r="B1366" s="3" t="s">
        <v>4597</v>
      </c>
      <c r="C1366" s="3">
        <v>1981</v>
      </c>
      <c r="D1366" s="3">
        <v>861</v>
      </c>
      <c r="E1366" s="3">
        <v>578</v>
      </c>
      <c r="F1366">
        <v>32</v>
      </c>
      <c r="G1366">
        <v>1</v>
      </c>
      <c r="H1366">
        <v>1</v>
      </c>
      <c r="I1366">
        <v>10</v>
      </c>
      <c r="J1366">
        <v>2082</v>
      </c>
      <c r="K1366">
        <v>875</v>
      </c>
      <c r="L1366">
        <v>265</v>
      </c>
      <c r="M1366">
        <v>10</v>
      </c>
      <c r="N1366">
        <v>40</v>
      </c>
      <c r="O1366">
        <v>4</v>
      </c>
      <c r="P1366">
        <v>28</v>
      </c>
      <c r="Q1366">
        <v>0</v>
      </c>
      <c r="R1366">
        <v>125</v>
      </c>
      <c r="S1366">
        <f t="shared" si="63"/>
        <v>153</v>
      </c>
      <c r="T1366" t="s">
        <v>6499</v>
      </c>
      <c r="U1366">
        <f t="shared" si="64"/>
        <v>1</v>
      </c>
      <c r="V1366">
        <f t="shared" si="65"/>
        <v>2082</v>
      </c>
    </row>
    <row r="1367" spans="1:22" x14ac:dyDescent="0.25">
      <c r="A1367" s="3" t="s">
        <v>1369</v>
      </c>
      <c r="B1367" s="3" t="s">
        <v>4598</v>
      </c>
      <c r="C1367" s="3">
        <v>4480</v>
      </c>
      <c r="D1367" s="3">
        <v>611</v>
      </c>
      <c r="E1367" s="3">
        <v>518</v>
      </c>
      <c r="F1367">
        <v>34</v>
      </c>
      <c r="G1367">
        <v>132</v>
      </c>
      <c r="H1367">
        <v>36</v>
      </c>
      <c r="I1367">
        <v>18</v>
      </c>
      <c r="J1367">
        <v>4480</v>
      </c>
      <c r="K1367">
        <v>2375</v>
      </c>
      <c r="L1367">
        <v>900</v>
      </c>
      <c r="M1367">
        <v>0</v>
      </c>
      <c r="N1367">
        <v>30</v>
      </c>
      <c r="O1367">
        <v>75</v>
      </c>
      <c r="P1367">
        <v>18</v>
      </c>
      <c r="Q1367">
        <v>0</v>
      </c>
      <c r="R1367">
        <v>396</v>
      </c>
      <c r="S1367">
        <f t="shared" si="63"/>
        <v>414</v>
      </c>
      <c r="T1367" t="s">
        <v>6497</v>
      </c>
      <c r="U1367">
        <f t="shared" si="64"/>
        <v>0</v>
      </c>
      <c r="V1367">
        <f t="shared" si="65"/>
        <v>0</v>
      </c>
    </row>
    <row r="1368" spans="1:22" x14ac:dyDescent="0.25">
      <c r="A1368" s="3" t="s">
        <v>1370</v>
      </c>
      <c r="B1368" s="3" t="s">
        <v>4599</v>
      </c>
      <c r="C1368" s="3">
        <v>7186</v>
      </c>
      <c r="D1368" s="3">
        <v>1078</v>
      </c>
      <c r="E1368" s="3">
        <v>642</v>
      </c>
      <c r="F1368">
        <v>78</v>
      </c>
      <c r="G1368">
        <v>62</v>
      </c>
      <c r="H1368">
        <v>124</v>
      </c>
      <c r="I1368">
        <v>76</v>
      </c>
      <c r="J1368">
        <v>7436</v>
      </c>
      <c r="K1368">
        <v>3720</v>
      </c>
      <c r="L1368">
        <v>2275</v>
      </c>
      <c r="M1368">
        <v>60</v>
      </c>
      <c r="N1368">
        <v>0</v>
      </c>
      <c r="O1368">
        <v>65</v>
      </c>
      <c r="P1368">
        <v>50</v>
      </c>
      <c r="Q1368">
        <v>99</v>
      </c>
      <c r="R1368">
        <v>462</v>
      </c>
      <c r="S1368">
        <f t="shared" si="63"/>
        <v>611</v>
      </c>
      <c r="T1368" t="s">
        <v>6497</v>
      </c>
      <c r="U1368">
        <f t="shared" si="64"/>
        <v>0</v>
      </c>
      <c r="V1368">
        <f t="shared" si="65"/>
        <v>0</v>
      </c>
    </row>
    <row r="1369" spans="1:22" x14ac:dyDescent="0.25">
      <c r="A1369" s="3" t="s">
        <v>1371</v>
      </c>
      <c r="B1369" s="3" t="s">
        <v>4600</v>
      </c>
      <c r="C1369" s="3">
        <v>2728</v>
      </c>
      <c r="D1369" s="3">
        <v>1418</v>
      </c>
      <c r="E1369" s="3">
        <v>1098</v>
      </c>
      <c r="F1369">
        <v>49</v>
      </c>
      <c r="G1369">
        <v>14</v>
      </c>
      <c r="H1369">
        <v>8</v>
      </c>
      <c r="I1369">
        <v>19</v>
      </c>
      <c r="J1369">
        <v>2728</v>
      </c>
      <c r="K1369">
        <v>950</v>
      </c>
      <c r="L1369">
        <v>325</v>
      </c>
      <c r="M1369">
        <v>4</v>
      </c>
      <c r="N1369">
        <v>25</v>
      </c>
      <c r="O1369">
        <v>30</v>
      </c>
      <c r="P1369">
        <v>42</v>
      </c>
      <c r="Q1369">
        <v>0</v>
      </c>
      <c r="R1369">
        <v>65</v>
      </c>
      <c r="S1369">
        <f t="shared" si="63"/>
        <v>107</v>
      </c>
      <c r="T1369" t="s">
        <v>6499</v>
      </c>
      <c r="U1369">
        <f t="shared" si="64"/>
        <v>1</v>
      </c>
      <c r="V1369">
        <f t="shared" si="65"/>
        <v>2728</v>
      </c>
    </row>
    <row r="1370" spans="1:22" x14ac:dyDescent="0.25">
      <c r="A1370" s="3" t="s">
        <v>1372</v>
      </c>
      <c r="B1370" s="3" t="s">
        <v>4601</v>
      </c>
      <c r="C1370" s="3">
        <v>2650</v>
      </c>
      <c r="D1370" s="3">
        <v>1742</v>
      </c>
      <c r="E1370" s="3">
        <v>978</v>
      </c>
      <c r="F1370">
        <v>53</v>
      </c>
      <c r="G1370">
        <v>126</v>
      </c>
      <c r="H1370">
        <v>12</v>
      </c>
      <c r="I1370">
        <v>16</v>
      </c>
      <c r="J1370">
        <v>2650</v>
      </c>
      <c r="K1370">
        <v>795</v>
      </c>
      <c r="L1370">
        <v>220</v>
      </c>
      <c r="M1370">
        <v>80</v>
      </c>
      <c r="N1370">
        <v>20</v>
      </c>
      <c r="O1370">
        <v>70</v>
      </c>
      <c r="P1370">
        <v>10</v>
      </c>
      <c r="Q1370">
        <v>34</v>
      </c>
      <c r="R1370">
        <v>125</v>
      </c>
      <c r="S1370">
        <f t="shared" si="63"/>
        <v>169</v>
      </c>
      <c r="T1370" t="s">
        <v>6499</v>
      </c>
      <c r="U1370">
        <f t="shared" si="64"/>
        <v>1</v>
      </c>
      <c r="V1370">
        <f t="shared" si="65"/>
        <v>2650</v>
      </c>
    </row>
    <row r="1371" spans="1:22" x14ac:dyDescent="0.25">
      <c r="A1371" s="3" t="s">
        <v>1373</v>
      </c>
      <c r="B1371" s="3" t="s">
        <v>4602</v>
      </c>
      <c r="C1371" s="3">
        <v>3104</v>
      </c>
      <c r="D1371" s="3">
        <v>1536</v>
      </c>
      <c r="E1371" s="3">
        <v>845</v>
      </c>
      <c r="F1371">
        <v>58</v>
      </c>
      <c r="G1371">
        <v>0</v>
      </c>
      <c r="H1371">
        <v>16</v>
      </c>
      <c r="I1371">
        <v>64</v>
      </c>
      <c r="J1371">
        <v>3104</v>
      </c>
      <c r="K1371">
        <v>1115</v>
      </c>
      <c r="L1371">
        <v>125</v>
      </c>
      <c r="M1371">
        <v>4</v>
      </c>
      <c r="N1371">
        <v>0</v>
      </c>
      <c r="O1371">
        <v>15</v>
      </c>
      <c r="P1371">
        <v>83</v>
      </c>
      <c r="Q1371">
        <v>48</v>
      </c>
      <c r="R1371">
        <v>7</v>
      </c>
      <c r="S1371">
        <f t="shared" si="63"/>
        <v>138</v>
      </c>
      <c r="T1371" t="s">
        <v>6499</v>
      </c>
      <c r="U1371">
        <f t="shared" si="64"/>
        <v>1</v>
      </c>
      <c r="V1371">
        <f t="shared" si="65"/>
        <v>3104</v>
      </c>
    </row>
    <row r="1372" spans="1:22" x14ac:dyDescent="0.25">
      <c r="A1372" s="3" t="s">
        <v>1374</v>
      </c>
      <c r="B1372" s="3" t="s">
        <v>4603</v>
      </c>
      <c r="C1372" s="3">
        <v>4893</v>
      </c>
      <c r="D1372" s="3">
        <v>1289</v>
      </c>
      <c r="E1372" s="3">
        <v>771</v>
      </c>
      <c r="F1372">
        <v>154</v>
      </c>
      <c r="G1372">
        <v>56</v>
      </c>
      <c r="H1372">
        <v>0</v>
      </c>
      <c r="I1372">
        <v>37</v>
      </c>
      <c r="J1372">
        <v>4914</v>
      </c>
      <c r="K1372">
        <v>1635</v>
      </c>
      <c r="L1372">
        <v>595</v>
      </c>
      <c r="M1372">
        <v>60</v>
      </c>
      <c r="N1372">
        <v>85</v>
      </c>
      <c r="O1372">
        <v>40</v>
      </c>
      <c r="P1372">
        <v>58</v>
      </c>
      <c r="Q1372">
        <v>193</v>
      </c>
      <c r="R1372">
        <v>488</v>
      </c>
      <c r="S1372">
        <f t="shared" si="63"/>
        <v>739</v>
      </c>
      <c r="T1372" t="s">
        <v>6499</v>
      </c>
      <c r="U1372">
        <f t="shared" si="64"/>
        <v>1</v>
      </c>
      <c r="V1372">
        <f t="shared" si="65"/>
        <v>4914</v>
      </c>
    </row>
    <row r="1373" spans="1:22" x14ac:dyDescent="0.25">
      <c r="A1373" s="3" t="s">
        <v>1375</v>
      </c>
      <c r="B1373" s="3" t="s">
        <v>4604</v>
      </c>
      <c r="C1373" s="3">
        <v>5980</v>
      </c>
      <c r="D1373" s="3">
        <v>2169</v>
      </c>
      <c r="E1373" s="3">
        <v>1584</v>
      </c>
      <c r="F1373">
        <v>136</v>
      </c>
      <c r="G1373">
        <v>448</v>
      </c>
      <c r="H1373">
        <v>53</v>
      </c>
      <c r="I1373">
        <v>50</v>
      </c>
      <c r="J1373">
        <v>5980</v>
      </c>
      <c r="K1373">
        <v>2530</v>
      </c>
      <c r="L1373">
        <v>1700</v>
      </c>
      <c r="M1373">
        <v>255</v>
      </c>
      <c r="N1373">
        <v>250</v>
      </c>
      <c r="O1373">
        <v>210</v>
      </c>
      <c r="P1373">
        <v>132</v>
      </c>
      <c r="Q1373">
        <v>880</v>
      </c>
      <c r="R1373">
        <v>652</v>
      </c>
      <c r="S1373">
        <f t="shared" si="63"/>
        <v>1664</v>
      </c>
      <c r="T1373" t="s">
        <v>6499</v>
      </c>
      <c r="U1373">
        <f t="shared" si="64"/>
        <v>1</v>
      </c>
      <c r="V1373">
        <f t="shared" si="65"/>
        <v>5980</v>
      </c>
    </row>
    <row r="1374" spans="1:22" x14ac:dyDescent="0.25">
      <c r="A1374" s="3" t="s">
        <v>1376</v>
      </c>
      <c r="B1374" s="3" t="s">
        <v>4605</v>
      </c>
      <c r="C1374" s="3">
        <v>4437</v>
      </c>
      <c r="D1374" s="3">
        <v>1470</v>
      </c>
      <c r="E1374" s="3">
        <v>790</v>
      </c>
      <c r="F1374">
        <v>37</v>
      </c>
      <c r="G1374">
        <v>184</v>
      </c>
      <c r="H1374">
        <v>84</v>
      </c>
      <c r="I1374">
        <v>54</v>
      </c>
      <c r="J1374">
        <v>4437</v>
      </c>
      <c r="K1374">
        <v>1625</v>
      </c>
      <c r="L1374">
        <v>635</v>
      </c>
      <c r="M1374">
        <v>30</v>
      </c>
      <c r="N1374">
        <v>70</v>
      </c>
      <c r="O1374">
        <v>45</v>
      </c>
      <c r="P1374">
        <v>71</v>
      </c>
      <c r="Q1374">
        <v>43</v>
      </c>
      <c r="R1374">
        <v>188</v>
      </c>
      <c r="S1374">
        <f t="shared" si="63"/>
        <v>302</v>
      </c>
      <c r="T1374" t="s">
        <v>6499</v>
      </c>
      <c r="U1374">
        <f t="shared" si="64"/>
        <v>1</v>
      </c>
      <c r="V1374">
        <f t="shared" si="65"/>
        <v>4437</v>
      </c>
    </row>
    <row r="1375" spans="1:22" x14ac:dyDescent="0.25">
      <c r="A1375" s="3" t="s">
        <v>1377</v>
      </c>
      <c r="B1375" s="3" t="s">
        <v>4606</v>
      </c>
      <c r="C1375" s="3">
        <v>1099</v>
      </c>
      <c r="D1375" s="3">
        <v>682</v>
      </c>
      <c r="E1375" s="3">
        <v>272</v>
      </c>
      <c r="F1375">
        <v>26</v>
      </c>
      <c r="G1375">
        <v>30</v>
      </c>
      <c r="H1375">
        <v>20</v>
      </c>
      <c r="I1375">
        <v>25</v>
      </c>
      <c r="J1375">
        <v>1105</v>
      </c>
      <c r="K1375">
        <v>495</v>
      </c>
      <c r="L1375">
        <v>60</v>
      </c>
      <c r="M1375">
        <v>25</v>
      </c>
      <c r="N1375">
        <v>0</v>
      </c>
      <c r="O1375">
        <v>10</v>
      </c>
      <c r="P1375">
        <v>0</v>
      </c>
      <c r="Q1375">
        <v>0</v>
      </c>
      <c r="R1375">
        <v>35</v>
      </c>
      <c r="S1375">
        <f t="shared" si="63"/>
        <v>35</v>
      </c>
      <c r="T1375" t="s">
        <v>6499</v>
      </c>
      <c r="U1375">
        <f t="shared" si="64"/>
        <v>1</v>
      </c>
      <c r="V1375">
        <f t="shared" si="65"/>
        <v>1105</v>
      </c>
    </row>
    <row r="1376" spans="1:22" x14ac:dyDescent="0.25">
      <c r="A1376" s="3" t="s">
        <v>1378</v>
      </c>
      <c r="B1376" s="3" t="s">
        <v>4607</v>
      </c>
      <c r="C1376" s="3">
        <v>1681</v>
      </c>
      <c r="D1376" s="3">
        <v>1038</v>
      </c>
      <c r="E1376" s="3">
        <v>568</v>
      </c>
      <c r="F1376">
        <v>28</v>
      </c>
      <c r="G1376">
        <v>118</v>
      </c>
      <c r="H1376">
        <v>117</v>
      </c>
      <c r="I1376">
        <v>93</v>
      </c>
      <c r="J1376">
        <v>1681</v>
      </c>
      <c r="K1376">
        <v>900</v>
      </c>
      <c r="L1376">
        <v>210</v>
      </c>
      <c r="M1376">
        <v>70</v>
      </c>
      <c r="N1376">
        <v>25</v>
      </c>
      <c r="O1376">
        <v>60</v>
      </c>
      <c r="P1376">
        <v>36</v>
      </c>
      <c r="Q1376">
        <v>0</v>
      </c>
      <c r="R1376">
        <v>119</v>
      </c>
      <c r="S1376">
        <f t="shared" si="63"/>
        <v>155</v>
      </c>
      <c r="T1376" t="s">
        <v>6499</v>
      </c>
      <c r="U1376">
        <f t="shared" si="64"/>
        <v>1</v>
      </c>
      <c r="V1376">
        <f t="shared" si="65"/>
        <v>1681</v>
      </c>
    </row>
    <row r="1377" spans="1:22" x14ac:dyDescent="0.25">
      <c r="A1377" s="3" t="s">
        <v>1379</v>
      </c>
      <c r="B1377" s="3" t="s">
        <v>4608</v>
      </c>
      <c r="C1377" s="3">
        <v>1241</v>
      </c>
      <c r="D1377" s="3">
        <v>819</v>
      </c>
      <c r="E1377" s="3">
        <v>524</v>
      </c>
      <c r="F1377">
        <v>48</v>
      </c>
      <c r="G1377">
        <v>134</v>
      </c>
      <c r="H1377">
        <v>56</v>
      </c>
      <c r="I1377">
        <v>10</v>
      </c>
      <c r="J1377">
        <v>1258</v>
      </c>
      <c r="K1377">
        <v>540</v>
      </c>
      <c r="L1377">
        <v>45</v>
      </c>
      <c r="M1377">
        <v>10</v>
      </c>
      <c r="N1377">
        <v>10</v>
      </c>
      <c r="O1377">
        <v>4</v>
      </c>
      <c r="P1377">
        <v>16</v>
      </c>
      <c r="Q1377">
        <v>12</v>
      </c>
      <c r="R1377">
        <v>37</v>
      </c>
      <c r="S1377">
        <f t="shared" si="63"/>
        <v>65</v>
      </c>
      <c r="T1377" t="s">
        <v>6499</v>
      </c>
      <c r="U1377">
        <f t="shared" si="64"/>
        <v>1</v>
      </c>
      <c r="V1377">
        <f t="shared" si="65"/>
        <v>1258</v>
      </c>
    </row>
    <row r="1378" spans="1:22" x14ac:dyDescent="0.25">
      <c r="A1378" s="3" t="s">
        <v>1380</v>
      </c>
      <c r="B1378" s="3" t="s">
        <v>4609</v>
      </c>
      <c r="C1378" s="3">
        <v>1582</v>
      </c>
      <c r="D1378" s="3">
        <v>921</v>
      </c>
      <c r="E1378" s="3">
        <v>701</v>
      </c>
      <c r="F1378">
        <v>127</v>
      </c>
      <c r="G1378">
        <v>122</v>
      </c>
      <c r="H1378">
        <v>35</v>
      </c>
      <c r="I1378">
        <v>39</v>
      </c>
      <c r="J1378">
        <v>1589</v>
      </c>
      <c r="K1378">
        <v>720</v>
      </c>
      <c r="L1378">
        <v>150</v>
      </c>
      <c r="M1378">
        <v>20</v>
      </c>
      <c r="N1378">
        <v>40</v>
      </c>
      <c r="O1378">
        <v>10</v>
      </c>
      <c r="P1378">
        <v>13</v>
      </c>
      <c r="Q1378">
        <v>0</v>
      </c>
      <c r="R1378">
        <v>114</v>
      </c>
      <c r="S1378">
        <f t="shared" si="63"/>
        <v>127</v>
      </c>
      <c r="T1378" t="s">
        <v>6499</v>
      </c>
      <c r="U1378">
        <f t="shared" si="64"/>
        <v>1</v>
      </c>
      <c r="V1378">
        <f t="shared" si="65"/>
        <v>1589</v>
      </c>
    </row>
    <row r="1379" spans="1:22" x14ac:dyDescent="0.25">
      <c r="A1379" s="3" t="s">
        <v>1381</v>
      </c>
      <c r="B1379" s="3" t="s">
        <v>4610</v>
      </c>
      <c r="C1379" s="3">
        <v>1443</v>
      </c>
      <c r="D1379" s="3">
        <v>1093</v>
      </c>
      <c r="E1379" s="3">
        <v>794</v>
      </c>
      <c r="F1379">
        <v>45</v>
      </c>
      <c r="G1379">
        <v>94</v>
      </c>
      <c r="H1379">
        <v>20</v>
      </c>
      <c r="I1379">
        <v>38</v>
      </c>
      <c r="J1379">
        <v>1443</v>
      </c>
      <c r="K1379">
        <v>725</v>
      </c>
      <c r="L1379">
        <v>190</v>
      </c>
      <c r="M1379">
        <v>30</v>
      </c>
      <c r="N1379">
        <v>45</v>
      </c>
      <c r="O1379">
        <v>25</v>
      </c>
      <c r="P1379">
        <v>35</v>
      </c>
      <c r="Q1379">
        <v>9</v>
      </c>
      <c r="R1379">
        <v>81</v>
      </c>
      <c r="S1379">
        <f t="shared" si="63"/>
        <v>125</v>
      </c>
      <c r="T1379" t="s">
        <v>6499</v>
      </c>
      <c r="U1379">
        <f t="shared" si="64"/>
        <v>1</v>
      </c>
      <c r="V1379">
        <f t="shared" si="65"/>
        <v>1443</v>
      </c>
    </row>
    <row r="1380" spans="1:22" x14ac:dyDescent="0.25">
      <c r="A1380" s="3" t="s">
        <v>1382</v>
      </c>
      <c r="B1380" s="3" t="s">
        <v>4611</v>
      </c>
      <c r="C1380" s="3">
        <v>5585</v>
      </c>
      <c r="D1380" s="3">
        <v>3860</v>
      </c>
      <c r="E1380" s="3">
        <v>1841</v>
      </c>
      <c r="F1380">
        <v>83</v>
      </c>
      <c r="G1380">
        <v>192</v>
      </c>
      <c r="H1380">
        <v>109</v>
      </c>
      <c r="I1380">
        <v>100</v>
      </c>
      <c r="J1380">
        <v>5585</v>
      </c>
      <c r="K1380">
        <v>1930</v>
      </c>
      <c r="L1380">
        <v>665</v>
      </c>
      <c r="M1380">
        <v>95</v>
      </c>
      <c r="N1380">
        <v>155</v>
      </c>
      <c r="O1380">
        <v>200</v>
      </c>
      <c r="P1380">
        <v>133</v>
      </c>
      <c r="Q1380">
        <v>125</v>
      </c>
      <c r="R1380">
        <v>405</v>
      </c>
      <c r="S1380">
        <f t="shared" si="63"/>
        <v>663</v>
      </c>
      <c r="T1380" t="s">
        <v>6499</v>
      </c>
      <c r="U1380">
        <f t="shared" si="64"/>
        <v>1</v>
      </c>
      <c r="V1380">
        <f t="shared" si="65"/>
        <v>5585</v>
      </c>
    </row>
    <row r="1381" spans="1:22" x14ac:dyDescent="0.25">
      <c r="A1381" s="3" t="s">
        <v>1383</v>
      </c>
      <c r="B1381" s="3" t="s">
        <v>4612</v>
      </c>
      <c r="C1381" s="3">
        <v>5047</v>
      </c>
      <c r="D1381" s="3">
        <v>2284</v>
      </c>
      <c r="E1381" s="3">
        <v>854</v>
      </c>
      <c r="F1381">
        <v>109</v>
      </c>
      <c r="G1381">
        <v>90</v>
      </c>
      <c r="H1381">
        <v>59</v>
      </c>
      <c r="I1381">
        <v>78</v>
      </c>
      <c r="J1381">
        <v>5047</v>
      </c>
      <c r="K1381">
        <v>1355</v>
      </c>
      <c r="L1381">
        <v>835</v>
      </c>
      <c r="M1381">
        <v>145</v>
      </c>
      <c r="N1381">
        <v>205</v>
      </c>
      <c r="O1381">
        <v>160</v>
      </c>
      <c r="P1381">
        <v>123</v>
      </c>
      <c r="Q1381">
        <v>333</v>
      </c>
      <c r="R1381">
        <v>308</v>
      </c>
      <c r="S1381">
        <f t="shared" si="63"/>
        <v>764</v>
      </c>
      <c r="T1381" t="s">
        <v>6499</v>
      </c>
      <c r="U1381">
        <f t="shared" si="64"/>
        <v>1</v>
      </c>
      <c r="V1381">
        <f t="shared" si="65"/>
        <v>5047</v>
      </c>
    </row>
    <row r="1382" spans="1:22" x14ac:dyDescent="0.25">
      <c r="A1382" s="3" t="s">
        <v>1384</v>
      </c>
      <c r="B1382" s="3" t="s">
        <v>4613</v>
      </c>
      <c r="C1382" s="3">
        <v>1993</v>
      </c>
      <c r="D1382" s="3">
        <v>537</v>
      </c>
      <c r="E1382" s="3">
        <v>187</v>
      </c>
      <c r="F1382">
        <v>0</v>
      </c>
      <c r="G1382">
        <v>24</v>
      </c>
      <c r="H1382">
        <v>29</v>
      </c>
      <c r="I1382">
        <v>50</v>
      </c>
      <c r="J1382">
        <v>1993</v>
      </c>
      <c r="K1382">
        <v>675</v>
      </c>
      <c r="L1382">
        <v>435</v>
      </c>
      <c r="M1382">
        <v>20</v>
      </c>
      <c r="N1382">
        <v>70</v>
      </c>
      <c r="O1382">
        <v>125</v>
      </c>
      <c r="P1382">
        <v>139</v>
      </c>
      <c r="Q1382">
        <v>187</v>
      </c>
      <c r="R1382">
        <v>76</v>
      </c>
      <c r="S1382">
        <f t="shared" si="63"/>
        <v>402</v>
      </c>
      <c r="T1382" t="s">
        <v>6497</v>
      </c>
      <c r="U1382">
        <f t="shared" si="64"/>
        <v>0</v>
      </c>
      <c r="V1382">
        <f t="shared" si="65"/>
        <v>0</v>
      </c>
    </row>
    <row r="1383" spans="1:22" x14ac:dyDescent="0.25">
      <c r="A1383" s="3" t="s">
        <v>1385</v>
      </c>
      <c r="B1383" s="3" t="s">
        <v>4614</v>
      </c>
      <c r="C1383" s="3">
        <v>1434</v>
      </c>
      <c r="D1383" s="3">
        <v>1039</v>
      </c>
      <c r="E1383" s="3">
        <v>575</v>
      </c>
      <c r="F1383">
        <v>57</v>
      </c>
      <c r="G1383">
        <v>103</v>
      </c>
      <c r="H1383">
        <v>25</v>
      </c>
      <c r="I1383">
        <v>87</v>
      </c>
      <c r="J1383">
        <v>1434</v>
      </c>
      <c r="K1383">
        <v>705</v>
      </c>
      <c r="L1383">
        <v>210</v>
      </c>
      <c r="M1383">
        <v>40</v>
      </c>
      <c r="N1383">
        <v>35</v>
      </c>
      <c r="O1383">
        <v>25</v>
      </c>
      <c r="P1383">
        <v>64</v>
      </c>
      <c r="Q1383">
        <v>42</v>
      </c>
      <c r="R1383">
        <v>79</v>
      </c>
      <c r="S1383">
        <f t="shared" si="63"/>
        <v>185</v>
      </c>
      <c r="T1383" t="s">
        <v>6499</v>
      </c>
      <c r="U1383">
        <f t="shared" si="64"/>
        <v>1</v>
      </c>
      <c r="V1383">
        <f t="shared" si="65"/>
        <v>1434</v>
      </c>
    </row>
    <row r="1384" spans="1:22" x14ac:dyDescent="0.25">
      <c r="A1384" s="3" t="s">
        <v>1386</v>
      </c>
      <c r="B1384" s="3" t="s">
        <v>4615</v>
      </c>
      <c r="C1384" s="3">
        <v>896</v>
      </c>
      <c r="D1384" s="3">
        <v>589</v>
      </c>
      <c r="E1384" s="3">
        <v>172</v>
      </c>
      <c r="F1384">
        <v>32</v>
      </c>
      <c r="G1384">
        <v>55</v>
      </c>
      <c r="H1384">
        <v>14</v>
      </c>
      <c r="I1384">
        <v>29</v>
      </c>
      <c r="J1384">
        <v>896</v>
      </c>
      <c r="K1384">
        <v>365</v>
      </c>
      <c r="L1384">
        <v>80</v>
      </c>
      <c r="M1384">
        <v>15</v>
      </c>
      <c r="N1384">
        <v>30</v>
      </c>
      <c r="O1384">
        <v>10</v>
      </c>
      <c r="P1384">
        <v>7</v>
      </c>
      <c r="Q1384">
        <v>6</v>
      </c>
      <c r="R1384">
        <v>51</v>
      </c>
      <c r="S1384">
        <f t="shared" si="63"/>
        <v>64</v>
      </c>
      <c r="T1384" t="s">
        <v>6499</v>
      </c>
      <c r="U1384">
        <f t="shared" si="64"/>
        <v>1</v>
      </c>
      <c r="V1384">
        <f t="shared" si="65"/>
        <v>896</v>
      </c>
    </row>
    <row r="1385" spans="1:22" x14ac:dyDescent="0.25">
      <c r="A1385" s="3" t="s">
        <v>1387</v>
      </c>
      <c r="B1385" s="3" t="s">
        <v>4616</v>
      </c>
      <c r="C1385" s="3">
        <v>434</v>
      </c>
      <c r="D1385" s="3">
        <v>232</v>
      </c>
      <c r="E1385" s="3">
        <v>0</v>
      </c>
      <c r="F1385">
        <v>0</v>
      </c>
      <c r="G1385">
        <v>0</v>
      </c>
      <c r="H1385">
        <v>0</v>
      </c>
      <c r="I1385">
        <v>0</v>
      </c>
      <c r="J1385">
        <v>434</v>
      </c>
      <c r="K1385">
        <v>155</v>
      </c>
      <c r="L1385">
        <v>0</v>
      </c>
      <c r="M1385">
        <v>0</v>
      </c>
      <c r="N1385">
        <v>0</v>
      </c>
      <c r="O1385">
        <v>0</v>
      </c>
      <c r="P1385">
        <v>0</v>
      </c>
      <c r="Q1385">
        <v>0</v>
      </c>
      <c r="R1385">
        <v>0</v>
      </c>
      <c r="S1385">
        <f t="shared" si="63"/>
        <v>0</v>
      </c>
      <c r="T1385" t="s">
        <v>6499</v>
      </c>
      <c r="U1385">
        <f t="shared" si="64"/>
        <v>1</v>
      </c>
      <c r="V1385">
        <f t="shared" si="65"/>
        <v>434</v>
      </c>
    </row>
    <row r="1386" spans="1:22" x14ac:dyDescent="0.25">
      <c r="A1386" s="3" t="s">
        <v>1388</v>
      </c>
      <c r="B1386" s="3" t="s">
        <v>4617</v>
      </c>
      <c r="C1386" s="3">
        <v>1744</v>
      </c>
      <c r="D1386" s="3">
        <v>957</v>
      </c>
      <c r="E1386" s="3">
        <v>636</v>
      </c>
      <c r="F1386">
        <v>109</v>
      </c>
      <c r="G1386">
        <v>21</v>
      </c>
      <c r="H1386">
        <v>36</v>
      </c>
      <c r="I1386">
        <v>0</v>
      </c>
      <c r="J1386">
        <v>1744</v>
      </c>
      <c r="K1386">
        <v>650</v>
      </c>
      <c r="L1386">
        <v>215</v>
      </c>
      <c r="M1386">
        <v>0</v>
      </c>
      <c r="N1386">
        <v>0</v>
      </c>
      <c r="O1386">
        <v>30</v>
      </c>
      <c r="P1386">
        <v>12</v>
      </c>
      <c r="Q1386">
        <v>0</v>
      </c>
      <c r="R1386">
        <v>120</v>
      </c>
      <c r="S1386">
        <f t="shared" si="63"/>
        <v>132</v>
      </c>
      <c r="T1386" t="s">
        <v>6499</v>
      </c>
      <c r="U1386">
        <f t="shared" si="64"/>
        <v>1</v>
      </c>
      <c r="V1386">
        <f t="shared" si="65"/>
        <v>1744</v>
      </c>
    </row>
    <row r="1387" spans="1:22" x14ac:dyDescent="0.25">
      <c r="A1387" s="3" t="s">
        <v>1389</v>
      </c>
      <c r="B1387" s="3" t="s">
        <v>4618</v>
      </c>
      <c r="C1387" s="3">
        <v>3088</v>
      </c>
      <c r="D1387" s="3">
        <v>2014</v>
      </c>
      <c r="E1387" s="3">
        <v>1225</v>
      </c>
      <c r="F1387">
        <v>181</v>
      </c>
      <c r="G1387">
        <v>372</v>
      </c>
      <c r="H1387">
        <v>147</v>
      </c>
      <c r="I1387">
        <v>58</v>
      </c>
      <c r="J1387">
        <v>3112</v>
      </c>
      <c r="K1387">
        <v>1480</v>
      </c>
      <c r="L1387">
        <v>240</v>
      </c>
      <c r="M1387">
        <v>35</v>
      </c>
      <c r="N1387">
        <v>20</v>
      </c>
      <c r="O1387">
        <v>30</v>
      </c>
      <c r="P1387">
        <v>63</v>
      </c>
      <c r="Q1387">
        <v>25</v>
      </c>
      <c r="R1387">
        <v>147</v>
      </c>
      <c r="S1387">
        <f t="shared" si="63"/>
        <v>235</v>
      </c>
      <c r="T1387" t="s">
        <v>6499</v>
      </c>
      <c r="U1387">
        <f t="shared" si="64"/>
        <v>1</v>
      </c>
      <c r="V1387">
        <f t="shared" si="65"/>
        <v>3112</v>
      </c>
    </row>
    <row r="1388" spans="1:22" x14ac:dyDescent="0.25">
      <c r="A1388" s="3" t="s">
        <v>1390</v>
      </c>
      <c r="B1388" s="3" t="s">
        <v>4619</v>
      </c>
      <c r="C1388" s="3">
        <v>2791</v>
      </c>
      <c r="D1388" s="3">
        <v>1045</v>
      </c>
      <c r="E1388" s="3">
        <v>823</v>
      </c>
      <c r="F1388">
        <v>33</v>
      </c>
      <c r="G1388">
        <v>69</v>
      </c>
      <c r="H1388">
        <v>28</v>
      </c>
      <c r="I1388">
        <v>14</v>
      </c>
      <c r="J1388">
        <v>2824</v>
      </c>
      <c r="K1388">
        <v>940</v>
      </c>
      <c r="L1388">
        <v>480</v>
      </c>
      <c r="M1388">
        <v>65</v>
      </c>
      <c r="N1388">
        <v>4</v>
      </c>
      <c r="O1388">
        <v>10</v>
      </c>
      <c r="P1388">
        <v>32</v>
      </c>
      <c r="Q1388">
        <v>47</v>
      </c>
      <c r="R1388">
        <v>270</v>
      </c>
      <c r="S1388">
        <f t="shared" si="63"/>
        <v>349</v>
      </c>
      <c r="T1388" t="s">
        <v>6499</v>
      </c>
      <c r="U1388">
        <f t="shared" si="64"/>
        <v>1</v>
      </c>
      <c r="V1388">
        <f t="shared" si="65"/>
        <v>2824</v>
      </c>
    </row>
    <row r="1389" spans="1:22" x14ac:dyDescent="0.25">
      <c r="A1389" s="3" t="s">
        <v>1391</v>
      </c>
      <c r="B1389" s="3" t="s">
        <v>4620</v>
      </c>
      <c r="C1389" s="3">
        <v>1897</v>
      </c>
      <c r="D1389" s="3">
        <v>1202</v>
      </c>
      <c r="E1389" s="3">
        <v>797</v>
      </c>
      <c r="F1389">
        <v>37</v>
      </c>
      <c r="G1389">
        <v>137</v>
      </c>
      <c r="H1389">
        <v>72</v>
      </c>
      <c r="I1389">
        <v>38</v>
      </c>
      <c r="J1389">
        <v>1897</v>
      </c>
      <c r="K1389">
        <v>765</v>
      </c>
      <c r="L1389">
        <v>135</v>
      </c>
      <c r="M1389">
        <v>10</v>
      </c>
      <c r="N1389">
        <v>30</v>
      </c>
      <c r="O1389">
        <v>4</v>
      </c>
      <c r="P1389">
        <v>27</v>
      </c>
      <c r="Q1389">
        <v>27</v>
      </c>
      <c r="R1389">
        <v>78</v>
      </c>
      <c r="S1389">
        <f t="shared" si="63"/>
        <v>132</v>
      </c>
      <c r="T1389" t="s">
        <v>6499</v>
      </c>
      <c r="U1389">
        <f t="shared" si="64"/>
        <v>1</v>
      </c>
      <c r="V1389">
        <f t="shared" si="65"/>
        <v>1897</v>
      </c>
    </row>
    <row r="1390" spans="1:22" x14ac:dyDescent="0.25">
      <c r="A1390" s="3" t="s">
        <v>1392</v>
      </c>
      <c r="B1390" s="3" t="s">
        <v>4621</v>
      </c>
      <c r="C1390" s="3">
        <v>288</v>
      </c>
      <c r="D1390" s="3">
        <v>102</v>
      </c>
      <c r="E1390" s="3">
        <v>69</v>
      </c>
      <c r="F1390">
        <v>12</v>
      </c>
      <c r="G1390">
        <v>0</v>
      </c>
      <c r="H1390">
        <v>0</v>
      </c>
      <c r="I1390">
        <v>0</v>
      </c>
      <c r="J1390">
        <v>1492</v>
      </c>
      <c r="K1390">
        <v>125</v>
      </c>
      <c r="L1390">
        <v>85</v>
      </c>
      <c r="M1390">
        <v>0</v>
      </c>
      <c r="N1390">
        <v>0</v>
      </c>
      <c r="O1390">
        <v>15</v>
      </c>
      <c r="P1390">
        <v>10</v>
      </c>
      <c r="Q1390">
        <v>14</v>
      </c>
      <c r="R1390">
        <v>41</v>
      </c>
      <c r="S1390">
        <f t="shared" si="63"/>
        <v>65</v>
      </c>
      <c r="T1390" t="s">
        <v>6498</v>
      </c>
      <c r="U1390">
        <f t="shared" si="64"/>
        <v>0</v>
      </c>
      <c r="V1390">
        <f t="shared" si="65"/>
        <v>0</v>
      </c>
    </row>
    <row r="1391" spans="1:22" x14ac:dyDescent="0.25">
      <c r="A1391" s="3" t="s">
        <v>1393</v>
      </c>
      <c r="B1391" s="3" t="s">
        <v>4622</v>
      </c>
      <c r="C1391" s="3">
        <v>1508</v>
      </c>
      <c r="D1391" s="3">
        <v>538</v>
      </c>
      <c r="E1391" s="3">
        <v>339</v>
      </c>
      <c r="F1391">
        <v>23</v>
      </c>
      <c r="G1391">
        <v>8</v>
      </c>
      <c r="H1391">
        <v>8</v>
      </c>
      <c r="I1391">
        <v>0</v>
      </c>
      <c r="J1391">
        <v>1513</v>
      </c>
      <c r="K1391">
        <v>660</v>
      </c>
      <c r="L1391">
        <v>205</v>
      </c>
      <c r="M1391">
        <v>10</v>
      </c>
      <c r="N1391">
        <v>4</v>
      </c>
      <c r="O1391">
        <v>25</v>
      </c>
      <c r="P1391">
        <v>47</v>
      </c>
      <c r="Q1391">
        <v>20</v>
      </c>
      <c r="R1391">
        <v>80</v>
      </c>
      <c r="S1391">
        <f t="shared" si="63"/>
        <v>147</v>
      </c>
      <c r="T1391" t="s">
        <v>6497</v>
      </c>
      <c r="U1391">
        <f t="shared" si="64"/>
        <v>0</v>
      </c>
      <c r="V1391">
        <f t="shared" si="65"/>
        <v>0</v>
      </c>
    </row>
    <row r="1392" spans="1:22" x14ac:dyDescent="0.25">
      <c r="A1392" s="3" t="s">
        <v>1394</v>
      </c>
      <c r="B1392" s="3" t="s">
        <v>4623</v>
      </c>
      <c r="C1392" s="3">
        <v>3787</v>
      </c>
      <c r="D1392" s="3">
        <v>2034</v>
      </c>
      <c r="E1392" s="3">
        <v>1240</v>
      </c>
      <c r="F1392">
        <v>73</v>
      </c>
      <c r="G1392">
        <v>287</v>
      </c>
      <c r="H1392">
        <v>133</v>
      </c>
      <c r="I1392">
        <v>11</v>
      </c>
      <c r="J1392">
        <v>3787</v>
      </c>
      <c r="K1392">
        <v>1775</v>
      </c>
      <c r="L1392">
        <v>505</v>
      </c>
      <c r="M1392">
        <v>45</v>
      </c>
      <c r="N1392">
        <v>0</v>
      </c>
      <c r="O1392">
        <v>35</v>
      </c>
      <c r="P1392">
        <v>21</v>
      </c>
      <c r="Q1392">
        <v>37</v>
      </c>
      <c r="R1392">
        <v>158</v>
      </c>
      <c r="S1392">
        <f t="shared" si="63"/>
        <v>216</v>
      </c>
      <c r="T1392" t="s">
        <v>6499</v>
      </c>
      <c r="U1392">
        <f t="shared" si="64"/>
        <v>1</v>
      </c>
      <c r="V1392">
        <f t="shared" si="65"/>
        <v>3787</v>
      </c>
    </row>
    <row r="1393" spans="1:22" x14ac:dyDescent="0.25">
      <c r="A1393" s="3" t="s">
        <v>1395</v>
      </c>
      <c r="B1393" s="3" t="s">
        <v>4624</v>
      </c>
      <c r="C1393" s="3">
        <v>1929</v>
      </c>
      <c r="D1393" s="3">
        <v>939</v>
      </c>
      <c r="E1393" s="3">
        <v>312</v>
      </c>
      <c r="F1393">
        <v>38</v>
      </c>
      <c r="G1393">
        <v>6</v>
      </c>
      <c r="H1393">
        <v>82</v>
      </c>
      <c r="I1393">
        <v>38</v>
      </c>
      <c r="J1393">
        <v>1963</v>
      </c>
      <c r="K1393">
        <v>665</v>
      </c>
      <c r="L1393">
        <v>45</v>
      </c>
      <c r="M1393">
        <v>10</v>
      </c>
      <c r="N1393">
        <v>0</v>
      </c>
      <c r="O1393">
        <v>0</v>
      </c>
      <c r="P1393">
        <v>0</v>
      </c>
      <c r="Q1393">
        <v>0</v>
      </c>
      <c r="R1393">
        <v>8</v>
      </c>
      <c r="S1393">
        <f t="shared" si="63"/>
        <v>8</v>
      </c>
      <c r="T1393" t="s">
        <v>6499</v>
      </c>
      <c r="U1393">
        <f t="shared" si="64"/>
        <v>1</v>
      </c>
      <c r="V1393">
        <f t="shared" si="65"/>
        <v>1963</v>
      </c>
    </row>
    <row r="1394" spans="1:22" x14ac:dyDescent="0.25">
      <c r="A1394" s="3" t="s">
        <v>1396</v>
      </c>
      <c r="B1394" s="3" t="s">
        <v>4625</v>
      </c>
      <c r="C1394" s="3">
        <v>2319</v>
      </c>
      <c r="D1394" s="3">
        <v>1118</v>
      </c>
      <c r="E1394" s="3">
        <v>457</v>
      </c>
      <c r="F1394">
        <v>0</v>
      </c>
      <c r="G1394">
        <v>138</v>
      </c>
      <c r="H1394">
        <v>28</v>
      </c>
      <c r="I1394">
        <v>55</v>
      </c>
      <c r="J1394">
        <v>2337</v>
      </c>
      <c r="K1394">
        <v>905</v>
      </c>
      <c r="L1394">
        <v>345</v>
      </c>
      <c r="M1394">
        <v>40</v>
      </c>
      <c r="N1394">
        <v>60</v>
      </c>
      <c r="O1394">
        <v>80</v>
      </c>
      <c r="P1394">
        <v>0</v>
      </c>
      <c r="Q1394">
        <v>24</v>
      </c>
      <c r="R1394">
        <v>256</v>
      </c>
      <c r="S1394">
        <f t="shared" si="63"/>
        <v>280</v>
      </c>
      <c r="T1394" t="s">
        <v>6499</v>
      </c>
      <c r="U1394">
        <f t="shared" si="64"/>
        <v>1</v>
      </c>
      <c r="V1394">
        <f t="shared" si="65"/>
        <v>2337</v>
      </c>
    </row>
    <row r="1395" spans="1:22" x14ac:dyDescent="0.25">
      <c r="A1395" s="3" t="s">
        <v>1397</v>
      </c>
      <c r="B1395" s="3" t="s">
        <v>4626</v>
      </c>
      <c r="C1395" s="3">
        <v>2308</v>
      </c>
      <c r="D1395" s="3">
        <v>1455</v>
      </c>
      <c r="E1395" s="3">
        <v>844</v>
      </c>
      <c r="F1395">
        <v>41</v>
      </c>
      <c r="G1395">
        <v>79</v>
      </c>
      <c r="H1395">
        <v>43</v>
      </c>
      <c r="I1395">
        <v>85</v>
      </c>
      <c r="J1395">
        <v>2308</v>
      </c>
      <c r="K1395">
        <v>885</v>
      </c>
      <c r="L1395">
        <v>265</v>
      </c>
      <c r="M1395">
        <v>45</v>
      </c>
      <c r="N1395">
        <v>65</v>
      </c>
      <c r="O1395">
        <v>50</v>
      </c>
      <c r="P1395">
        <v>24</v>
      </c>
      <c r="Q1395">
        <v>33</v>
      </c>
      <c r="R1395">
        <v>167</v>
      </c>
      <c r="S1395">
        <f t="shared" si="63"/>
        <v>224</v>
      </c>
      <c r="T1395" t="s">
        <v>6499</v>
      </c>
      <c r="U1395">
        <f t="shared" si="64"/>
        <v>1</v>
      </c>
      <c r="V1395">
        <f t="shared" si="65"/>
        <v>2308</v>
      </c>
    </row>
    <row r="1396" spans="1:22" x14ac:dyDescent="0.25">
      <c r="A1396" s="3" t="s">
        <v>1398</v>
      </c>
      <c r="B1396" s="3" t="s">
        <v>4627</v>
      </c>
      <c r="C1396" s="3">
        <v>2397</v>
      </c>
      <c r="D1396" s="3">
        <v>2030</v>
      </c>
      <c r="E1396" s="3">
        <v>1589</v>
      </c>
      <c r="F1396">
        <v>12</v>
      </c>
      <c r="G1396">
        <v>225</v>
      </c>
      <c r="H1396">
        <v>111</v>
      </c>
      <c r="I1396">
        <v>52</v>
      </c>
      <c r="J1396">
        <v>2397</v>
      </c>
      <c r="K1396">
        <v>825</v>
      </c>
      <c r="L1396">
        <v>125</v>
      </c>
      <c r="M1396">
        <v>35</v>
      </c>
      <c r="N1396">
        <v>20</v>
      </c>
      <c r="O1396">
        <v>10</v>
      </c>
      <c r="P1396">
        <v>0</v>
      </c>
      <c r="Q1396">
        <v>33</v>
      </c>
      <c r="R1396">
        <v>117</v>
      </c>
      <c r="S1396">
        <f t="shared" si="63"/>
        <v>150</v>
      </c>
      <c r="T1396" t="s">
        <v>6499</v>
      </c>
      <c r="U1396">
        <f t="shared" si="64"/>
        <v>1</v>
      </c>
      <c r="V1396">
        <f t="shared" si="65"/>
        <v>2397</v>
      </c>
    </row>
    <row r="1397" spans="1:22" x14ac:dyDescent="0.25">
      <c r="A1397" s="3" t="s">
        <v>1399</v>
      </c>
      <c r="B1397" s="3" t="s">
        <v>4628</v>
      </c>
      <c r="C1397" s="3">
        <v>1163</v>
      </c>
      <c r="D1397" s="3">
        <v>815</v>
      </c>
      <c r="E1397" s="3">
        <v>428</v>
      </c>
      <c r="F1397">
        <v>45</v>
      </c>
      <c r="G1397">
        <v>60</v>
      </c>
      <c r="H1397">
        <v>15</v>
      </c>
      <c r="I1397">
        <v>0</v>
      </c>
      <c r="J1397">
        <v>1163</v>
      </c>
      <c r="K1397">
        <v>450</v>
      </c>
      <c r="L1397">
        <v>65</v>
      </c>
      <c r="M1397">
        <v>10</v>
      </c>
      <c r="N1397">
        <v>0</v>
      </c>
      <c r="O1397">
        <v>25</v>
      </c>
      <c r="P1397">
        <v>0</v>
      </c>
      <c r="Q1397">
        <v>0</v>
      </c>
      <c r="R1397">
        <v>31</v>
      </c>
      <c r="S1397">
        <f t="shared" si="63"/>
        <v>31</v>
      </c>
      <c r="T1397" t="s">
        <v>6499</v>
      </c>
      <c r="U1397">
        <f t="shared" si="64"/>
        <v>1</v>
      </c>
      <c r="V1397">
        <f t="shared" si="65"/>
        <v>1163</v>
      </c>
    </row>
    <row r="1398" spans="1:22" x14ac:dyDescent="0.25">
      <c r="A1398" s="3" t="s">
        <v>1400</v>
      </c>
      <c r="B1398" s="3" t="s">
        <v>4629</v>
      </c>
      <c r="C1398" s="3">
        <v>1776</v>
      </c>
      <c r="D1398" s="3">
        <v>1165</v>
      </c>
      <c r="E1398" s="3">
        <v>759</v>
      </c>
      <c r="F1398">
        <v>31</v>
      </c>
      <c r="G1398">
        <v>208</v>
      </c>
      <c r="H1398">
        <v>27</v>
      </c>
      <c r="I1398">
        <v>43</v>
      </c>
      <c r="J1398">
        <v>1804</v>
      </c>
      <c r="K1398">
        <v>755</v>
      </c>
      <c r="L1398">
        <v>190</v>
      </c>
      <c r="M1398">
        <v>30</v>
      </c>
      <c r="N1398">
        <v>25</v>
      </c>
      <c r="O1398">
        <v>75</v>
      </c>
      <c r="P1398">
        <v>38</v>
      </c>
      <c r="Q1398">
        <v>0</v>
      </c>
      <c r="R1398">
        <v>93</v>
      </c>
      <c r="S1398">
        <f t="shared" si="63"/>
        <v>131</v>
      </c>
      <c r="T1398" t="s">
        <v>6499</v>
      </c>
      <c r="U1398">
        <f t="shared" si="64"/>
        <v>1</v>
      </c>
      <c r="V1398">
        <f t="shared" si="65"/>
        <v>1804</v>
      </c>
    </row>
    <row r="1399" spans="1:22" x14ac:dyDescent="0.25">
      <c r="A1399" s="3" t="s">
        <v>1401</v>
      </c>
      <c r="B1399" s="3" t="s">
        <v>4630</v>
      </c>
      <c r="C1399" s="3">
        <v>1319</v>
      </c>
      <c r="D1399" s="3">
        <v>763</v>
      </c>
      <c r="E1399" s="3">
        <v>379</v>
      </c>
      <c r="F1399">
        <v>52</v>
      </c>
      <c r="G1399">
        <v>110</v>
      </c>
      <c r="H1399">
        <v>59</v>
      </c>
      <c r="I1399">
        <v>24</v>
      </c>
      <c r="J1399">
        <v>1319</v>
      </c>
      <c r="K1399">
        <v>735</v>
      </c>
      <c r="L1399">
        <v>255</v>
      </c>
      <c r="M1399">
        <v>40</v>
      </c>
      <c r="N1399">
        <v>30</v>
      </c>
      <c r="O1399">
        <v>35</v>
      </c>
      <c r="P1399">
        <v>0</v>
      </c>
      <c r="Q1399">
        <v>0</v>
      </c>
      <c r="R1399">
        <v>109</v>
      </c>
      <c r="S1399">
        <f t="shared" si="63"/>
        <v>109</v>
      </c>
      <c r="T1399" t="s">
        <v>6499</v>
      </c>
      <c r="U1399">
        <f t="shared" si="64"/>
        <v>1</v>
      </c>
      <c r="V1399">
        <f t="shared" si="65"/>
        <v>1319</v>
      </c>
    </row>
    <row r="1400" spans="1:22" x14ac:dyDescent="0.25">
      <c r="A1400" s="3" t="s">
        <v>1402</v>
      </c>
      <c r="B1400" s="3" t="s">
        <v>4631</v>
      </c>
      <c r="C1400" s="3">
        <v>2427</v>
      </c>
      <c r="D1400" s="3">
        <v>1486</v>
      </c>
      <c r="E1400" s="3">
        <v>916</v>
      </c>
      <c r="F1400">
        <v>30</v>
      </c>
      <c r="G1400">
        <v>11</v>
      </c>
      <c r="H1400">
        <v>51</v>
      </c>
      <c r="I1400">
        <v>10</v>
      </c>
      <c r="J1400">
        <v>2762</v>
      </c>
      <c r="K1400">
        <v>750</v>
      </c>
      <c r="L1400">
        <v>285</v>
      </c>
      <c r="M1400">
        <v>65</v>
      </c>
      <c r="N1400">
        <v>85</v>
      </c>
      <c r="O1400">
        <v>15</v>
      </c>
      <c r="P1400">
        <v>27</v>
      </c>
      <c r="Q1400">
        <v>35</v>
      </c>
      <c r="R1400">
        <v>115</v>
      </c>
      <c r="S1400">
        <f t="shared" si="63"/>
        <v>177</v>
      </c>
      <c r="T1400" t="s">
        <v>6499</v>
      </c>
      <c r="U1400">
        <f t="shared" si="64"/>
        <v>1</v>
      </c>
      <c r="V1400">
        <f t="shared" si="65"/>
        <v>2762</v>
      </c>
    </row>
    <row r="1401" spans="1:22" x14ac:dyDescent="0.25">
      <c r="A1401" s="3" t="s">
        <v>1403</v>
      </c>
      <c r="B1401" s="3" t="s">
        <v>4632</v>
      </c>
      <c r="C1401" s="3">
        <v>2238</v>
      </c>
      <c r="D1401" s="3">
        <v>1212</v>
      </c>
      <c r="E1401" s="3">
        <v>865</v>
      </c>
      <c r="F1401">
        <v>217</v>
      </c>
      <c r="G1401">
        <v>68</v>
      </c>
      <c r="H1401">
        <v>53</v>
      </c>
      <c r="I1401">
        <v>0</v>
      </c>
      <c r="J1401">
        <v>2259</v>
      </c>
      <c r="K1401">
        <v>700</v>
      </c>
      <c r="L1401">
        <v>120</v>
      </c>
      <c r="M1401">
        <v>0</v>
      </c>
      <c r="N1401">
        <v>4</v>
      </c>
      <c r="O1401">
        <v>15</v>
      </c>
      <c r="P1401">
        <v>21</v>
      </c>
      <c r="Q1401">
        <v>7</v>
      </c>
      <c r="R1401">
        <v>75</v>
      </c>
      <c r="S1401">
        <f t="shared" si="63"/>
        <v>103</v>
      </c>
      <c r="T1401" t="s">
        <v>6499</v>
      </c>
      <c r="U1401">
        <f t="shared" si="64"/>
        <v>1</v>
      </c>
      <c r="V1401">
        <f t="shared" si="65"/>
        <v>2259</v>
      </c>
    </row>
    <row r="1402" spans="1:22" x14ac:dyDescent="0.25">
      <c r="A1402" s="3" t="s">
        <v>1404</v>
      </c>
      <c r="B1402" s="3" t="s">
        <v>4633</v>
      </c>
      <c r="C1402" s="3">
        <v>2428</v>
      </c>
      <c r="D1402" s="3">
        <v>1224</v>
      </c>
      <c r="E1402" s="3">
        <v>772</v>
      </c>
      <c r="F1402">
        <v>70</v>
      </c>
      <c r="G1402">
        <v>83</v>
      </c>
      <c r="H1402">
        <v>9</v>
      </c>
      <c r="I1402">
        <v>47</v>
      </c>
      <c r="J1402">
        <v>2627</v>
      </c>
      <c r="K1402">
        <v>950</v>
      </c>
      <c r="L1402">
        <v>200</v>
      </c>
      <c r="M1402">
        <v>10</v>
      </c>
      <c r="N1402">
        <v>10</v>
      </c>
      <c r="O1402">
        <v>15</v>
      </c>
      <c r="P1402">
        <v>0</v>
      </c>
      <c r="Q1402">
        <v>0</v>
      </c>
      <c r="R1402">
        <v>65</v>
      </c>
      <c r="S1402">
        <f t="shared" si="63"/>
        <v>65</v>
      </c>
      <c r="T1402" t="s">
        <v>6499</v>
      </c>
      <c r="U1402">
        <f t="shared" si="64"/>
        <v>1</v>
      </c>
      <c r="V1402">
        <f t="shared" si="65"/>
        <v>2627</v>
      </c>
    </row>
    <row r="1403" spans="1:22" x14ac:dyDescent="0.25">
      <c r="A1403" s="3" t="s">
        <v>1405</v>
      </c>
      <c r="B1403" s="3" t="s">
        <v>4634</v>
      </c>
      <c r="C1403" s="3">
        <v>2589</v>
      </c>
      <c r="D1403" s="3">
        <v>1358</v>
      </c>
      <c r="E1403" s="3">
        <v>772</v>
      </c>
      <c r="F1403">
        <v>57</v>
      </c>
      <c r="G1403">
        <v>205</v>
      </c>
      <c r="H1403">
        <v>133</v>
      </c>
      <c r="I1403">
        <v>17</v>
      </c>
      <c r="J1403">
        <v>2589</v>
      </c>
      <c r="K1403">
        <v>1220</v>
      </c>
      <c r="L1403">
        <v>305</v>
      </c>
      <c r="M1403">
        <v>50</v>
      </c>
      <c r="N1403">
        <v>0</v>
      </c>
      <c r="O1403">
        <v>25</v>
      </c>
      <c r="P1403">
        <v>31</v>
      </c>
      <c r="Q1403">
        <v>5</v>
      </c>
      <c r="R1403">
        <v>60</v>
      </c>
      <c r="S1403">
        <f t="shared" si="63"/>
        <v>96</v>
      </c>
      <c r="T1403" t="s">
        <v>6499</v>
      </c>
      <c r="U1403">
        <f t="shared" si="64"/>
        <v>1</v>
      </c>
      <c r="V1403">
        <f t="shared" si="65"/>
        <v>2589</v>
      </c>
    </row>
    <row r="1404" spans="1:22" x14ac:dyDescent="0.25">
      <c r="A1404" s="3" t="s">
        <v>1406</v>
      </c>
      <c r="B1404" s="3" t="s">
        <v>4635</v>
      </c>
      <c r="C1404" s="3">
        <v>1614</v>
      </c>
      <c r="D1404" s="3">
        <v>950</v>
      </c>
      <c r="E1404" s="3">
        <v>718</v>
      </c>
      <c r="F1404">
        <v>22</v>
      </c>
      <c r="G1404">
        <v>239</v>
      </c>
      <c r="H1404">
        <v>36</v>
      </c>
      <c r="I1404">
        <v>26</v>
      </c>
      <c r="J1404">
        <v>1614</v>
      </c>
      <c r="K1404">
        <v>1130</v>
      </c>
      <c r="L1404">
        <v>140</v>
      </c>
      <c r="M1404">
        <v>0</v>
      </c>
      <c r="N1404">
        <v>10</v>
      </c>
      <c r="O1404">
        <v>0</v>
      </c>
      <c r="P1404">
        <v>8</v>
      </c>
      <c r="Q1404">
        <v>44</v>
      </c>
      <c r="R1404">
        <v>66</v>
      </c>
      <c r="S1404">
        <f t="shared" si="63"/>
        <v>118</v>
      </c>
      <c r="T1404" t="s">
        <v>6499</v>
      </c>
      <c r="U1404">
        <f t="shared" si="64"/>
        <v>1</v>
      </c>
      <c r="V1404">
        <f t="shared" si="65"/>
        <v>1614</v>
      </c>
    </row>
    <row r="1405" spans="1:22" x14ac:dyDescent="0.25">
      <c r="A1405" s="3" t="s">
        <v>1407</v>
      </c>
      <c r="B1405" s="3" t="s">
        <v>4636</v>
      </c>
      <c r="C1405" s="3">
        <v>1006</v>
      </c>
      <c r="D1405" s="3">
        <v>337</v>
      </c>
      <c r="E1405" s="3">
        <v>152</v>
      </c>
      <c r="F1405">
        <v>0</v>
      </c>
      <c r="G1405">
        <v>0</v>
      </c>
      <c r="H1405">
        <v>12</v>
      </c>
      <c r="I1405">
        <v>47</v>
      </c>
      <c r="J1405">
        <v>2058</v>
      </c>
      <c r="K1405">
        <v>385</v>
      </c>
      <c r="L1405">
        <v>150</v>
      </c>
      <c r="M1405">
        <v>15</v>
      </c>
      <c r="N1405">
        <v>20</v>
      </c>
      <c r="O1405">
        <v>0</v>
      </c>
      <c r="P1405">
        <v>0</v>
      </c>
      <c r="Q1405">
        <v>6</v>
      </c>
      <c r="R1405">
        <v>156</v>
      </c>
      <c r="S1405">
        <f t="shared" si="63"/>
        <v>162</v>
      </c>
      <c r="T1405" t="s">
        <v>6499</v>
      </c>
      <c r="U1405">
        <f t="shared" si="64"/>
        <v>1</v>
      </c>
      <c r="V1405">
        <f t="shared" si="65"/>
        <v>2058</v>
      </c>
    </row>
    <row r="1406" spans="1:22" x14ac:dyDescent="0.25">
      <c r="A1406" s="3" t="s">
        <v>1408</v>
      </c>
      <c r="B1406" s="3" t="s">
        <v>4637</v>
      </c>
      <c r="C1406" s="3">
        <v>1578</v>
      </c>
      <c r="D1406" s="3">
        <v>325</v>
      </c>
      <c r="E1406" s="3">
        <v>244</v>
      </c>
      <c r="F1406">
        <v>27</v>
      </c>
      <c r="G1406">
        <v>57</v>
      </c>
      <c r="H1406">
        <v>6</v>
      </c>
      <c r="I1406">
        <v>17</v>
      </c>
      <c r="J1406">
        <v>1710</v>
      </c>
      <c r="K1406">
        <v>665</v>
      </c>
      <c r="L1406">
        <v>170</v>
      </c>
      <c r="M1406">
        <v>10</v>
      </c>
      <c r="N1406">
        <v>0</v>
      </c>
      <c r="O1406">
        <v>4</v>
      </c>
      <c r="P1406">
        <v>6</v>
      </c>
      <c r="Q1406">
        <v>0</v>
      </c>
      <c r="R1406">
        <v>7</v>
      </c>
      <c r="S1406">
        <f t="shared" si="63"/>
        <v>13</v>
      </c>
      <c r="T1406" t="s">
        <v>6499</v>
      </c>
      <c r="U1406">
        <f t="shared" si="64"/>
        <v>1</v>
      </c>
      <c r="V1406">
        <f t="shared" si="65"/>
        <v>1710</v>
      </c>
    </row>
    <row r="1407" spans="1:22" x14ac:dyDescent="0.25">
      <c r="A1407" s="3" t="s">
        <v>1409</v>
      </c>
      <c r="B1407" s="3" t="s">
        <v>4638</v>
      </c>
      <c r="C1407" s="3">
        <v>1578</v>
      </c>
      <c r="D1407" s="3">
        <v>1374</v>
      </c>
      <c r="E1407" s="3">
        <v>830</v>
      </c>
      <c r="F1407">
        <v>75</v>
      </c>
      <c r="G1407">
        <v>114</v>
      </c>
      <c r="H1407">
        <v>83</v>
      </c>
      <c r="I1407">
        <v>33</v>
      </c>
      <c r="J1407">
        <v>1728</v>
      </c>
      <c r="K1407">
        <v>555</v>
      </c>
      <c r="L1407">
        <v>25</v>
      </c>
      <c r="M1407">
        <v>20</v>
      </c>
      <c r="N1407">
        <v>4</v>
      </c>
      <c r="O1407">
        <v>0</v>
      </c>
      <c r="P1407">
        <v>21</v>
      </c>
      <c r="Q1407">
        <v>0</v>
      </c>
      <c r="R1407">
        <v>9</v>
      </c>
      <c r="S1407">
        <f t="shared" si="63"/>
        <v>30</v>
      </c>
      <c r="T1407" t="s">
        <v>6499</v>
      </c>
      <c r="U1407">
        <f t="shared" si="64"/>
        <v>1</v>
      </c>
      <c r="V1407">
        <f t="shared" si="65"/>
        <v>1728</v>
      </c>
    </row>
    <row r="1408" spans="1:22" x14ac:dyDescent="0.25">
      <c r="A1408" s="3" t="s">
        <v>1410</v>
      </c>
      <c r="B1408" s="3" t="s">
        <v>4639</v>
      </c>
      <c r="C1408" s="3">
        <v>3910</v>
      </c>
      <c r="D1408" s="3">
        <v>2483</v>
      </c>
      <c r="E1408" s="3">
        <v>1459</v>
      </c>
      <c r="F1408">
        <v>233</v>
      </c>
      <c r="G1408">
        <v>221</v>
      </c>
      <c r="H1408">
        <v>120</v>
      </c>
      <c r="I1408">
        <v>58</v>
      </c>
      <c r="J1408">
        <v>3934</v>
      </c>
      <c r="K1408">
        <v>1550</v>
      </c>
      <c r="L1408">
        <v>240</v>
      </c>
      <c r="M1408">
        <v>80</v>
      </c>
      <c r="N1408">
        <v>30</v>
      </c>
      <c r="O1408">
        <v>35</v>
      </c>
      <c r="P1408">
        <v>0</v>
      </c>
      <c r="Q1408">
        <v>91</v>
      </c>
      <c r="R1408">
        <v>167</v>
      </c>
      <c r="S1408">
        <f t="shared" si="63"/>
        <v>258</v>
      </c>
      <c r="T1408" t="s">
        <v>6499</v>
      </c>
      <c r="U1408">
        <f t="shared" si="64"/>
        <v>1</v>
      </c>
      <c r="V1408">
        <f t="shared" si="65"/>
        <v>3934</v>
      </c>
    </row>
    <row r="1409" spans="1:22" x14ac:dyDescent="0.25">
      <c r="A1409" s="3" t="s">
        <v>1411</v>
      </c>
      <c r="B1409" s="3" t="s">
        <v>4640</v>
      </c>
      <c r="C1409" s="3">
        <v>3289</v>
      </c>
      <c r="D1409" s="3">
        <v>1846</v>
      </c>
      <c r="E1409" s="3">
        <v>1380</v>
      </c>
      <c r="F1409">
        <v>69</v>
      </c>
      <c r="G1409">
        <v>91</v>
      </c>
      <c r="H1409">
        <v>44</v>
      </c>
      <c r="I1409">
        <v>41</v>
      </c>
      <c r="J1409">
        <v>3300</v>
      </c>
      <c r="K1409">
        <v>1130</v>
      </c>
      <c r="L1409">
        <v>450</v>
      </c>
      <c r="M1409">
        <v>65</v>
      </c>
      <c r="N1409">
        <v>60</v>
      </c>
      <c r="O1409">
        <v>90</v>
      </c>
      <c r="P1409">
        <v>25</v>
      </c>
      <c r="Q1409">
        <v>151</v>
      </c>
      <c r="R1409">
        <v>247</v>
      </c>
      <c r="S1409">
        <f t="shared" si="63"/>
        <v>423</v>
      </c>
      <c r="T1409" t="s">
        <v>6499</v>
      </c>
      <c r="U1409">
        <f t="shared" si="64"/>
        <v>1</v>
      </c>
      <c r="V1409">
        <f t="shared" si="65"/>
        <v>3300</v>
      </c>
    </row>
    <row r="1410" spans="1:22" x14ac:dyDescent="0.25">
      <c r="A1410" s="3" t="s">
        <v>1412</v>
      </c>
      <c r="B1410" s="3" t="s">
        <v>4641</v>
      </c>
      <c r="C1410" s="3">
        <v>8929</v>
      </c>
      <c r="D1410" s="3">
        <v>2370</v>
      </c>
      <c r="E1410" s="3">
        <v>1641</v>
      </c>
      <c r="F1410">
        <v>113</v>
      </c>
      <c r="G1410">
        <v>0</v>
      </c>
      <c r="H1410">
        <v>10</v>
      </c>
      <c r="I1410">
        <v>62</v>
      </c>
      <c r="J1410">
        <v>9209</v>
      </c>
      <c r="K1410">
        <v>4790</v>
      </c>
      <c r="L1410">
        <v>1905</v>
      </c>
      <c r="M1410">
        <v>45</v>
      </c>
      <c r="N1410">
        <v>85</v>
      </c>
      <c r="O1410">
        <v>125</v>
      </c>
      <c r="P1410">
        <v>245</v>
      </c>
      <c r="Q1410">
        <v>164</v>
      </c>
      <c r="R1410">
        <v>717</v>
      </c>
      <c r="S1410">
        <f t="shared" si="63"/>
        <v>1126</v>
      </c>
      <c r="T1410" t="s">
        <v>6498</v>
      </c>
      <c r="U1410">
        <f t="shared" si="64"/>
        <v>0</v>
      </c>
      <c r="V1410">
        <f t="shared" si="65"/>
        <v>0</v>
      </c>
    </row>
    <row r="1411" spans="1:22" x14ac:dyDescent="0.25">
      <c r="A1411" s="3" t="s">
        <v>1413</v>
      </c>
      <c r="B1411" s="3" t="s">
        <v>4642</v>
      </c>
      <c r="C1411" s="3">
        <v>6112</v>
      </c>
      <c r="D1411" s="3">
        <v>897</v>
      </c>
      <c r="E1411" s="3">
        <v>691</v>
      </c>
      <c r="F1411">
        <v>34</v>
      </c>
      <c r="G1411">
        <v>0</v>
      </c>
      <c r="H1411">
        <v>0</v>
      </c>
      <c r="I1411">
        <v>12</v>
      </c>
      <c r="J1411">
        <v>7545</v>
      </c>
      <c r="K1411">
        <v>3670</v>
      </c>
      <c r="L1411">
        <v>1160</v>
      </c>
      <c r="M1411">
        <v>75</v>
      </c>
      <c r="N1411">
        <v>55</v>
      </c>
      <c r="O1411">
        <v>20</v>
      </c>
      <c r="P1411">
        <v>48</v>
      </c>
      <c r="Q1411">
        <v>70</v>
      </c>
      <c r="R1411">
        <v>621</v>
      </c>
      <c r="S1411">
        <f t="shared" ref="S1411:S1474" si="66">SUM(P1411:R1411)</f>
        <v>739</v>
      </c>
      <c r="T1411" t="s">
        <v>6498</v>
      </c>
      <c r="U1411">
        <f t="shared" ref="U1411:U1474" si="67">IF(T1411="High Revitalization Impact Area",1,0)</f>
        <v>0</v>
      </c>
      <c r="V1411">
        <f t="shared" ref="V1411:V1474" si="68">IF(U1411=1,J1411,0)</f>
        <v>0</v>
      </c>
    </row>
    <row r="1412" spans="1:22" x14ac:dyDescent="0.25">
      <c r="A1412" s="3" t="s">
        <v>1414</v>
      </c>
      <c r="B1412" s="3" t="s">
        <v>4643</v>
      </c>
      <c r="C1412" s="3">
        <v>2387</v>
      </c>
      <c r="D1412" s="3">
        <v>1103</v>
      </c>
      <c r="E1412" s="3">
        <v>581</v>
      </c>
      <c r="F1412">
        <v>43</v>
      </c>
      <c r="G1412">
        <v>115</v>
      </c>
      <c r="H1412">
        <v>119</v>
      </c>
      <c r="I1412">
        <v>0</v>
      </c>
      <c r="J1412">
        <v>2405</v>
      </c>
      <c r="K1412">
        <v>1375</v>
      </c>
      <c r="L1412">
        <v>475</v>
      </c>
      <c r="M1412">
        <v>20</v>
      </c>
      <c r="N1412">
        <v>30</v>
      </c>
      <c r="O1412">
        <v>140</v>
      </c>
      <c r="P1412">
        <v>362</v>
      </c>
      <c r="Q1412">
        <v>68</v>
      </c>
      <c r="R1412">
        <v>8</v>
      </c>
      <c r="S1412">
        <f t="shared" si="66"/>
        <v>438</v>
      </c>
      <c r="T1412" t="s">
        <v>6499</v>
      </c>
      <c r="U1412">
        <f t="shared" si="67"/>
        <v>1</v>
      </c>
      <c r="V1412">
        <f t="shared" si="68"/>
        <v>2405</v>
      </c>
    </row>
    <row r="1413" spans="1:22" x14ac:dyDescent="0.25">
      <c r="A1413" s="3" t="s">
        <v>1415</v>
      </c>
      <c r="B1413" s="3" t="s">
        <v>4644</v>
      </c>
      <c r="C1413" s="3">
        <v>1307</v>
      </c>
      <c r="D1413" s="3">
        <v>587</v>
      </c>
      <c r="E1413" s="3">
        <v>369</v>
      </c>
      <c r="F1413">
        <v>12</v>
      </c>
      <c r="G1413">
        <v>116</v>
      </c>
      <c r="H1413">
        <v>104</v>
      </c>
      <c r="I1413">
        <v>6</v>
      </c>
      <c r="J1413">
        <v>1461</v>
      </c>
      <c r="K1413">
        <v>695</v>
      </c>
      <c r="L1413">
        <v>285</v>
      </c>
      <c r="M1413">
        <v>50</v>
      </c>
      <c r="N1413">
        <v>0</v>
      </c>
      <c r="O1413">
        <v>15</v>
      </c>
      <c r="P1413">
        <v>26</v>
      </c>
      <c r="Q1413">
        <v>7</v>
      </c>
      <c r="R1413">
        <v>180</v>
      </c>
      <c r="S1413">
        <f t="shared" si="66"/>
        <v>213</v>
      </c>
      <c r="T1413" t="s">
        <v>6499</v>
      </c>
      <c r="U1413">
        <f t="shared" si="67"/>
        <v>1</v>
      </c>
      <c r="V1413">
        <f t="shared" si="68"/>
        <v>1461</v>
      </c>
    </row>
    <row r="1414" spans="1:22" x14ac:dyDescent="0.25">
      <c r="A1414" s="3" t="s">
        <v>1416</v>
      </c>
      <c r="B1414" s="3" t="s">
        <v>4645</v>
      </c>
      <c r="C1414" s="3">
        <v>1653</v>
      </c>
      <c r="D1414" s="3">
        <v>817</v>
      </c>
      <c r="E1414" s="3">
        <v>401</v>
      </c>
      <c r="F1414">
        <v>56</v>
      </c>
      <c r="G1414">
        <v>33</v>
      </c>
      <c r="H1414">
        <v>82</v>
      </c>
      <c r="I1414">
        <v>66</v>
      </c>
      <c r="J1414">
        <v>1653</v>
      </c>
      <c r="K1414">
        <v>760</v>
      </c>
      <c r="L1414">
        <v>285</v>
      </c>
      <c r="M1414">
        <v>4</v>
      </c>
      <c r="N1414">
        <v>20</v>
      </c>
      <c r="O1414">
        <v>65</v>
      </c>
      <c r="P1414">
        <v>20</v>
      </c>
      <c r="Q1414">
        <v>21</v>
      </c>
      <c r="R1414">
        <v>185</v>
      </c>
      <c r="S1414">
        <f t="shared" si="66"/>
        <v>226</v>
      </c>
      <c r="T1414" t="s">
        <v>6499</v>
      </c>
      <c r="U1414">
        <f t="shared" si="67"/>
        <v>1</v>
      </c>
      <c r="V1414">
        <f t="shared" si="68"/>
        <v>1653</v>
      </c>
    </row>
    <row r="1415" spans="1:22" x14ac:dyDescent="0.25">
      <c r="A1415" s="3" t="s">
        <v>1417</v>
      </c>
      <c r="B1415" s="3" t="s">
        <v>4646</v>
      </c>
      <c r="C1415" s="3">
        <v>4913</v>
      </c>
      <c r="D1415" s="3">
        <v>1796</v>
      </c>
      <c r="E1415" s="3">
        <v>779</v>
      </c>
      <c r="F1415">
        <v>24</v>
      </c>
      <c r="G1415">
        <v>40</v>
      </c>
      <c r="H1415">
        <v>74</v>
      </c>
      <c r="I1415">
        <v>84</v>
      </c>
      <c r="J1415">
        <v>4913</v>
      </c>
      <c r="K1415">
        <v>1830</v>
      </c>
      <c r="L1415">
        <v>830</v>
      </c>
      <c r="M1415">
        <v>105</v>
      </c>
      <c r="N1415">
        <v>95</v>
      </c>
      <c r="O1415">
        <v>120</v>
      </c>
      <c r="P1415">
        <v>79</v>
      </c>
      <c r="Q1415">
        <v>62</v>
      </c>
      <c r="R1415">
        <v>407</v>
      </c>
      <c r="S1415">
        <f t="shared" si="66"/>
        <v>548</v>
      </c>
      <c r="T1415" t="s">
        <v>6497</v>
      </c>
      <c r="U1415">
        <f t="shared" si="67"/>
        <v>0</v>
      </c>
      <c r="V1415">
        <f t="shared" si="68"/>
        <v>0</v>
      </c>
    </row>
    <row r="1416" spans="1:22" x14ac:dyDescent="0.25">
      <c r="A1416" s="3" t="s">
        <v>1418</v>
      </c>
      <c r="B1416" s="3" t="s">
        <v>4647</v>
      </c>
      <c r="C1416" s="3">
        <v>2726</v>
      </c>
      <c r="D1416" s="3">
        <v>805</v>
      </c>
      <c r="E1416" s="3">
        <v>400</v>
      </c>
      <c r="F1416">
        <v>6</v>
      </c>
      <c r="G1416">
        <v>20</v>
      </c>
      <c r="H1416">
        <v>30</v>
      </c>
      <c r="I1416">
        <v>32</v>
      </c>
      <c r="J1416">
        <v>2738</v>
      </c>
      <c r="K1416">
        <v>1190</v>
      </c>
      <c r="L1416">
        <v>460</v>
      </c>
      <c r="M1416">
        <v>90</v>
      </c>
      <c r="N1416">
        <v>50</v>
      </c>
      <c r="O1416">
        <v>65</v>
      </c>
      <c r="P1416">
        <v>56</v>
      </c>
      <c r="Q1416">
        <v>25</v>
      </c>
      <c r="R1416">
        <v>319</v>
      </c>
      <c r="S1416">
        <f t="shared" si="66"/>
        <v>400</v>
      </c>
      <c r="T1416" t="s">
        <v>6497</v>
      </c>
      <c r="U1416">
        <f t="shared" si="67"/>
        <v>0</v>
      </c>
      <c r="V1416">
        <f t="shared" si="68"/>
        <v>0</v>
      </c>
    </row>
    <row r="1417" spans="1:22" x14ac:dyDescent="0.25">
      <c r="A1417" s="3" t="s">
        <v>1419</v>
      </c>
      <c r="B1417" s="3" t="s">
        <v>4648</v>
      </c>
      <c r="C1417" s="3">
        <v>4452</v>
      </c>
      <c r="D1417" s="3">
        <v>1286</v>
      </c>
      <c r="E1417" s="3">
        <v>488</v>
      </c>
      <c r="F1417">
        <v>30</v>
      </c>
      <c r="G1417">
        <v>62</v>
      </c>
      <c r="H1417">
        <v>89</v>
      </c>
      <c r="I1417">
        <v>11</v>
      </c>
      <c r="J1417">
        <v>4452</v>
      </c>
      <c r="K1417">
        <v>1830</v>
      </c>
      <c r="L1417">
        <v>1010</v>
      </c>
      <c r="M1417">
        <v>155</v>
      </c>
      <c r="N1417">
        <v>85</v>
      </c>
      <c r="O1417">
        <v>130</v>
      </c>
      <c r="P1417">
        <v>57</v>
      </c>
      <c r="Q1417">
        <v>36</v>
      </c>
      <c r="R1417">
        <v>570</v>
      </c>
      <c r="S1417">
        <f t="shared" si="66"/>
        <v>663</v>
      </c>
      <c r="T1417" t="s">
        <v>6497</v>
      </c>
      <c r="U1417">
        <f t="shared" si="67"/>
        <v>0</v>
      </c>
      <c r="V1417">
        <f t="shared" si="68"/>
        <v>0</v>
      </c>
    </row>
    <row r="1418" spans="1:22" x14ac:dyDescent="0.25">
      <c r="A1418" s="3" t="s">
        <v>1420</v>
      </c>
      <c r="B1418" s="3" t="s">
        <v>4649</v>
      </c>
      <c r="C1418" s="3">
        <v>2741</v>
      </c>
      <c r="D1418" s="3">
        <v>910</v>
      </c>
      <c r="E1418" s="3">
        <v>478</v>
      </c>
      <c r="F1418">
        <v>25</v>
      </c>
      <c r="G1418">
        <v>44</v>
      </c>
      <c r="H1418">
        <v>0</v>
      </c>
      <c r="I1418">
        <v>10</v>
      </c>
      <c r="J1418">
        <v>2794</v>
      </c>
      <c r="K1418">
        <v>1010</v>
      </c>
      <c r="L1418">
        <v>620</v>
      </c>
      <c r="M1418">
        <v>20</v>
      </c>
      <c r="N1418">
        <v>60</v>
      </c>
      <c r="O1418">
        <v>75</v>
      </c>
      <c r="P1418">
        <v>100</v>
      </c>
      <c r="Q1418">
        <v>0</v>
      </c>
      <c r="R1418">
        <v>191</v>
      </c>
      <c r="S1418">
        <f t="shared" si="66"/>
        <v>291</v>
      </c>
      <c r="T1418" t="s">
        <v>6497</v>
      </c>
      <c r="U1418">
        <f t="shared" si="67"/>
        <v>0</v>
      </c>
      <c r="V1418">
        <f t="shared" si="68"/>
        <v>0</v>
      </c>
    </row>
    <row r="1419" spans="1:22" x14ac:dyDescent="0.25">
      <c r="A1419" s="3" t="s">
        <v>1421</v>
      </c>
      <c r="B1419" s="3" t="s">
        <v>4650</v>
      </c>
      <c r="C1419" s="3">
        <v>3508</v>
      </c>
      <c r="D1419" s="3">
        <v>1822</v>
      </c>
      <c r="E1419" s="3">
        <v>542</v>
      </c>
      <c r="F1419">
        <v>41</v>
      </c>
      <c r="G1419">
        <v>8</v>
      </c>
      <c r="H1419">
        <v>83</v>
      </c>
      <c r="I1419">
        <v>17</v>
      </c>
      <c r="J1419">
        <v>3508</v>
      </c>
      <c r="K1419">
        <v>1070</v>
      </c>
      <c r="L1419">
        <v>405</v>
      </c>
      <c r="M1419">
        <v>100</v>
      </c>
      <c r="N1419">
        <v>50</v>
      </c>
      <c r="O1419">
        <v>90</v>
      </c>
      <c r="P1419">
        <v>24</v>
      </c>
      <c r="Q1419">
        <v>44</v>
      </c>
      <c r="R1419">
        <v>273</v>
      </c>
      <c r="S1419">
        <f t="shared" si="66"/>
        <v>341</v>
      </c>
      <c r="T1419" t="s">
        <v>6499</v>
      </c>
      <c r="U1419">
        <f t="shared" si="67"/>
        <v>1</v>
      </c>
      <c r="V1419">
        <f t="shared" si="68"/>
        <v>3508</v>
      </c>
    </row>
    <row r="1420" spans="1:22" x14ac:dyDescent="0.25">
      <c r="A1420" s="3" t="s">
        <v>1422</v>
      </c>
      <c r="B1420" s="3" t="s">
        <v>4651</v>
      </c>
      <c r="C1420" s="3">
        <v>2404</v>
      </c>
      <c r="D1420" s="3">
        <v>797</v>
      </c>
      <c r="E1420" s="3">
        <v>349</v>
      </c>
      <c r="F1420">
        <v>38</v>
      </c>
      <c r="G1420">
        <v>14</v>
      </c>
      <c r="H1420">
        <v>21</v>
      </c>
      <c r="I1420">
        <v>42</v>
      </c>
      <c r="J1420">
        <v>2419</v>
      </c>
      <c r="K1420">
        <v>835</v>
      </c>
      <c r="L1420">
        <v>490</v>
      </c>
      <c r="M1420">
        <v>50</v>
      </c>
      <c r="N1420">
        <v>85</v>
      </c>
      <c r="O1420">
        <v>65</v>
      </c>
      <c r="P1420">
        <v>32</v>
      </c>
      <c r="Q1420">
        <v>23</v>
      </c>
      <c r="R1420">
        <v>235</v>
      </c>
      <c r="S1420">
        <f t="shared" si="66"/>
        <v>290</v>
      </c>
      <c r="T1420" t="s">
        <v>6497</v>
      </c>
      <c r="U1420">
        <f t="shared" si="67"/>
        <v>0</v>
      </c>
      <c r="V1420">
        <f t="shared" si="68"/>
        <v>0</v>
      </c>
    </row>
    <row r="1421" spans="1:22" x14ac:dyDescent="0.25">
      <c r="A1421" s="3" t="s">
        <v>1423</v>
      </c>
      <c r="B1421" s="3" t="s">
        <v>4652</v>
      </c>
      <c r="C1421" s="3">
        <v>3485</v>
      </c>
      <c r="D1421" s="3">
        <v>1330</v>
      </c>
      <c r="E1421" s="3">
        <v>674</v>
      </c>
      <c r="F1421">
        <v>10</v>
      </c>
      <c r="G1421">
        <v>60</v>
      </c>
      <c r="H1421">
        <v>15</v>
      </c>
      <c r="I1421">
        <v>30</v>
      </c>
      <c r="J1421">
        <v>3511</v>
      </c>
      <c r="K1421">
        <v>1210</v>
      </c>
      <c r="L1421">
        <v>810</v>
      </c>
      <c r="M1421">
        <v>60</v>
      </c>
      <c r="N1421">
        <v>120</v>
      </c>
      <c r="O1421">
        <v>250</v>
      </c>
      <c r="P1421">
        <v>83</v>
      </c>
      <c r="Q1421">
        <v>72</v>
      </c>
      <c r="R1421">
        <v>539</v>
      </c>
      <c r="S1421">
        <f t="shared" si="66"/>
        <v>694</v>
      </c>
      <c r="T1421" t="s">
        <v>6499</v>
      </c>
      <c r="U1421">
        <f t="shared" si="67"/>
        <v>1</v>
      </c>
      <c r="V1421">
        <f t="shared" si="68"/>
        <v>3511</v>
      </c>
    </row>
    <row r="1422" spans="1:22" x14ac:dyDescent="0.25">
      <c r="A1422" s="3" t="s">
        <v>1424</v>
      </c>
      <c r="B1422" s="3" t="s">
        <v>4653</v>
      </c>
      <c r="C1422" s="3">
        <v>3106</v>
      </c>
      <c r="D1422" s="3">
        <v>1431</v>
      </c>
      <c r="E1422" s="3">
        <v>541</v>
      </c>
      <c r="F1422">
        <v>2</v>
      </c>
      <c r="G1422">
        <v>47</v>
      </c>
      <c r="H1422">
        <v>59</v>
      </c>
      <c r="I1422">
        <v>73</v>
      </c>
      <c r="J1422">
        <v>3106</v>
      </c>
      <c r="K1422">
        <v>1170</v>
      </c>
      <c r="L1422">
        <v>750</v>
      </c>
      <c r="M1422">
        <v>120</v>
      </c>
      <c r="N1422">
        <v>160</v>
      </c>
      <c r="O1422">
        <v>110</v>
      </c>
      <c r="P1422">
        <v>133</v>
      </c>
      <c r="Q1422">
        <v>66</v>
      </c>
      <c r="R1422">
        <v>462</v>
      </c>
      <c r="S1422">
        <f t="shared" si="66"/>
        <v>661</v>
      </c>
      <c r="T1422" t="s">
        <v>6499</v>
      </c>
      <c r="U1422">
        <f t="shared" si="67"/>
        <v>1</v>
      </c>
      <c r="V1422">
        <f t="shared" si="68"/>
        <v>3106</v>
      </c>
    </row>
    <row r="1423" spans="1:22" x14ac:dyDescent="0.25">
      <c r="A1423" s="3" t="s">
        <v>1425</v>
      </c>
      <c r="B1423" s="3" t="s">
        <v>4654</v>
      </c>
      <c r="C1423" s="3">
        <v>3592</v>
      </c>
      <c r="D1423" s="3">
        <v>1960</v>
      </c>
      <c r="E1423" s="3">
        <v>946</v>
      </c>
      <c r="F1423">
        <v>127</v>
      </c>
      <c r="G1423">
        <v>10</v>
      </c>
      <c r="H1423">
        <v>0</v>
      </c>
      <c r="I1423">
        <v>0</v>
      </c>
      <c r="J1423">
        <v>3592</v>
      </c>
      <c r="K1423">
        <v>1080</v>
      </c>
      <c r="L1423">
        <v>420</v>
      </c>
      <c r="M1423">
        <v>25</v>
      </c>
      <c r="N1423">
        <v>110</v>
      </c>
      <c r="O1423">
        <v>115</v>
      </c>
      <c r="P1423">
        <v>14</v>
      </c>
      <c r="Q1423">
        <v>36</v>
      </c>
      <c r="R1423">
        <v>361</v>
      </c>
      <c r="S1423">
        <f t="shared" si="66"/>
        <v>411</v>
      </c>
      <c r="T1423" t="s">
        <v>6499</v>
      </c>
      <c r="U1423">
        <f t="shared" si="67"/>
        <v>1</v>
      </c>
      <c r="V1423">
        <f t="shared" si="68"/>
        <v>3592</v>
      </c>
    </row>
    <row r="1424" spans="1:22" x14ac:dyDescent="0.25">
      <c r="A1424" s="3" t="s">
        <v>1426</v>
      </c>
      <c r="B1424" s="3" t="s">
        <v>4655</v>
      </c>
      <c r="C1424" s="3">
        <v>3151</v>
      </c>
      <c r="D1424" s="3">
        <v>2118</v>
      </c>
      <c r="E1424" s="3">
        <v>1204</v>
      </c>
      <c r="F1424">
        <v>12</v>
      </c>
      <c r="G1424">
        <v>29</v>
      </c>
      <c r="H1424">
        <v>77</v>
      </c>
      <c r="I1424">
        <v>30</v>
      </c>
      <c r="J1424">
        <v>3151</v>
      </c>
      <c r="K1424">
        <v>820</v>
      </c>
      <c r="L1424">
        <v>245</v>
      </c>
      <c r="M1424">
        <v>35</v>
      </c>
      <c r="N1424">
        <v>90</v>
      </c>
      <c r="O1424">
        <v>70</v>
      </c>
      <c r="P1424">
        <v>25</v>
      </c>
      <c r="Q1424">
        <v>43</v>
      </c>
      <c r="R1424">
        <v>208</v>
      </c>
      <c r="S1424">
        <f t="shared" si="66"/>
        <v>276</v>
      </c>
      <c r="T1424" t="s">
        <v>6499</v>
      </c>
      <c r="U1424">
        <f t="shared" si="67"/>
        <v>1</v>
      </c>
      <c r="V1424">
        <f t="shared" si="68"/>
        <v>3151</v>
      </c>
    </row>
    <row r="1425" spans="1:22" x14ac:dyDescent="0.25">
      <c r="A1425" s="3" t="s">
        <v>1427</v>
      </c>
      <c r="B1425" s="3" t="s">
        <v>4656</v>
      </c>
      <c r="C1425" s="3">
        <v>1043</v>
      </c>
      <c r="D1425" s="3">
        <v>285</v>
      </c>
      <c r="E1425" s="3">
        <v>206</v>
      </c>
      <c r="F1425">
        <v>47</v>
      </c>
      <c r="G1425">
        <v>59</v>
      </c>
      <c r="H1425">
        <v>14</v>
      </c>
      <c r="I1425">
        <v>15</v>
      </c>
      <c r="J1425">
        <v>1043</v>
      </c>
      <c r="K1425">
        <v>565</v>
      </c>
      <c r="L1425">
        <v>285</v>
      </c>
      <c r="M1425">
        <v>25</v>
      </c>
      <c r="N1425">
        <v>10</v>
      </c>
      <c r="O1425">
        <v>15</v>
      </c>
      <c r="P1425">
        <v>7</v>
      </c>
      <c r="Q1425">
        <v>0</v>
      </c>
      <c r="R1425">
        <v>74</v>
      </c>
      <c r="S1425">
        <f t="shared" si="66"/>
        <v>81</v>
      </c>
      <c r="T1425" t="s">
        <v>6499</v>
      </c>
      <c r="U1425">
        <f t="shared" si="67"/>
        <v>1</v>
      </c>
      <c r="V1425">
        <f t="shared" si="68"/>
        <v>1043</v>
      </c>
    </row>
    <row r="1426" spans="1:22" x14ac:dyDescent="0.25">
      <c r="A1426" s="3" t="s">
        <v>1428</v>
      </c>
      <c r="B1426" s="3" t="s">
        <v>4657</v>
      </c>
      <c r="C1426" s="3">
        <v>7142</v>
      </c>
      <c r="D1426" s="3">
        <v>3535</v>
      </c>
      <c r="E1426" s="3">
        <v>2150</v>
      </c>
      <c r="F1426">
        <v>108</v>
      </c>
      <c r="G1426">
        <v>420</v>
      </c>
      <c r="H1426">
        <v>87</v>
      </c>
      <c r="I1426">
        <v>31</v>
      </c>
      <c r="J1426">
        <v>7142</v>
      </c>
      <c r="K1426">
        <v>2785</v>
      </c>
      <c r="L1426">
        <v>1240</v>
      </c>
      <c r="M1426">
        <v>345</v>
      </c>
      <c r="N1426">
        <v>175</v>
      </c>
      <c r="O1426">
        <v>230</v>
      </c>
      <c r="P1426">
        <v>255</v>
      </c>
      <c r="Q1426">
        <v>22</v>
      </c>
      <c r="R1426">
        <v>164</v>
      </c>
      <c r="S1426">
        <f t="shared" si="66"/>
        <v>441</v>
      </c>
      <c r="T1426" t="s">
        <v>6499</v>
      </c>
      <c r="U1426">
        <f t="shared" si="67"/>
        <v>1</v>
      </c>
      <c r="V1426">
        <f t="shared" si="68"/>
        <v>7142</v>
      </c>
    </row>
    <row r="1427" spans="1:22" x14ac:dyDescent="0.25">
      <c r="A1427" s="3" t="s">
        <v>1429</v>
      </c>
      <c r="B1427" s="3" t="s">
        <v>4658</v>
      </c>
      <c r="C1427" s="3">
        <v>4565</v>
      </c>
      <c r="D1427" s="3">
        <v>2003</v>
      </c>
      <c r="E1427" s="3">
        <v>800</v>
      </c>
      <c r="F1427">
        <v>30</v>
      </c>
      <c r="G1427">
        <v>55</v>
      </c>
      <c r="H1427">
        <v>45</v>
      </c>
      <c r="I1427">
        <v>28</v>
      </c>
      <c r="J1427">
        <v>4586</v>
      </c>
      <c r="K1427">
        <v>1710</v>
      </c>
      <c r="L1427">
        <v>420</v>
      </c>
      <c r="M1427">
        <v>35</v>
      </c>
      <c r="N1427">
        <v>90</v>
      </c>
      <c r="O1427">
        <v>80</v>
      </c>
      <c r="P1427">
        <v>21</v>
      </c>
      <c r="Q1427">
        <v>10</v>
      </c>
      <c r="R1427">
        <v>287</v>
      </c>
      <c r="S1427">
        <f t="shared" si="66"/>
        <v>318</v>
      </c>
      <c r="T1427" t="s">
        <v>6499</v>
      </c>
      <c r="U1427">
        <f t="shared" si="67"/>
        <v>1</v>
      </c>
      <c r="V1427">
        <f t="shared" si="68"/>
        <v>4586</v>
      </c>
    </row>
    <row r="1428" spans="1:22" x14ac:dyDescent="0.25">
      <c r="A1428" s="3" t="s">
        <v>1430</v>
      </c>
      <c r="B1428" s="3" t="s">
        <v>4659</v>
      </c>
      <c r="C1428" s="3">
        <v>4122</v>
      </c>
      <c r="D1428" s="3">
        <v>1567</v>
      </c>
      <c r="E1428" s="3">
        <v>717</v>
      </c>
      <c r="F1428">
        <v>43</v>
      </c>
      <c r="G1428">
        <v>84</v>
      </c>
      <c r="H1428">
        <v>11</v>
      </c>
      <c r="I1428">
        <v>36</v>
      </c>
      <c r="J1428">
        <v>4122</v>
      </c>
      <c r="K1428">
        <v>1500</v>
      </c>
      <c r="L1428">
        <v>625</v>
      </c>
      <c r="M1428">
        <v>70</v>
      </c>
      <c r="N1428">
        <v>80</v>
      </c>
      <c r="O1428">
        <v>125</v>
      </c>
      <c r="P1428">
        <v>21</v>
      </c>
      <c r="Q1428">
        <v>45</v>
      </c>
      <c r="R1428">
        <v>499</v>
      </c>
      <c r="S1428">
        <f t="shared" si="66"/>
        <v>565</v>
      </c>
      <c r="T1428" t="s">
        <v>6498</v>
      </c>
      <c r="U1428">
        <f t="shared" si="67"/>
        <v>0</v>
      </c>
      <c r="V1428">
        <f t="shared" si="68"/>
        <v>0</v>
      </c>
    </row>
    <row r="1429" spans="1:22" x14ac:dyDescent="0.25">
      <c r="A1429" s="3" t="s">
        <v>1431</v>
      </c>
      <c r="B1429" s="3" t="s">
        <v>4660</v>
      </c>
      <c r="C1429" s="3">
        <v>897</v>
      </c>
      <c r="D1429" s="3">
        <v>339</v>
      </c>
      <c r="E1429" s="3">
        <v>158</v>
      </c>
      <c r="F1429">
        <v>25</v>
      </c>
      <c r="G1429">
        <v>5</v>
      </c>
      <c r="H1429">
        <v>0</v>
      </c>
      <c r="I1429">
        <v>9</v>
      </c>
      <c r="J1429">
        <v>897</v>
      </c>
      <c r="K1429">
        <v>415</v>
      </c>
      <c r="L1429">
        <v>160</v>
      </c>
      <c r="M1429">
        <v>40</v>
      </c>
      <c r="N1429">
        <v>50</v>
      </c>
      <c r="O1429">
        <v>10</v>
      </c>
      <c r="P1429">
        <v>0</v>
      </c>
      <c r="Q1429">
        <v>15</v>
      </c>
      <c r="R1429">
        <v>138</v>
      </c>
      <c r="S1429">
        <f t="shared" si="66"/>
        <v>153</v>
      </c>
      <c r="T1429" t="s">
        <v>6499</v>
      </c>
      <c r="U1429">
        <f t="shared" si="67"/>
        <v>1</v>
      </c>
      <c r="V1429">
        <f t="shared" si="68"/>
        <v>897</v>
      </c>
    </row>
    <row r="1430" spans="1:22" x14ac:dyDescent="0.25">
      <c r="A1430" s="3" t="s">
        <v>1432</v>
      </c>
      <c r="B1430" s="3" t="s">
        <v>4661</v>
      </c>
      <c r="C1430" s="3">
        <v>2689</v>
      </c>
      <c r="D1430" s="3">
        <v>1682</v>
      </c>
      <c r="E1430" s="3">
        <v>859</v>
      </c>
      <c r="F1430">
        <v>78</v>
      </c>
      <c r="G1430">
        <v>63</v>
      </c>
      <c r="H1430">
        <v>71</v>
      </c>
      <c r="I1430">
        <v>11</v>
      </c>
      <c r="J1430">
        <v>2689</v>
      </c>
      <c r="K1430">
        <v>945</v>
      </c>
      <c r="L1430">
        <v>215</v>
      </c>
      <c r="M1430">
        <v>20</v>
      </c>
      <c r="N1430">
        <v>15</v>
      </c>
      <c r="O1430">
        <v>45</v>
      </c>
      <c r="P1430">
        <v>15</v>
      </c>
      <c r="Q1430">
        <v>25</v>
      </c>
      <c r="R1430">
        <v>136</v>
      </c>
      <c r="S1430">
        <f t="shared" si="66"/>
        <v>176</v>
      </c>
      <c r="T1430" t="s">
        <v>6499</v>
      </c>
      <c r="U1430">
        <f t="shared" si="67"/>
        <v>1</v>
      </c>
      <c r="V1430">
        <f t="shared" si="68"/>
        <v>2689</v>
      </c>
    </row>
    <row r="1431" spans="1:22" x14ac:dyDescent="0.25">
      <c r="A1431" s="3" t="s">
        <v>1433</v>
      </c>
      <c r="B1431" s="3" t="s">
        <v>4662</v>
      </c>
      <c r="C1431" s="3">
        <v>579</v>
      </c>
      <c r="D1431" s="3">
        <v>302</v>
      </c>
      <c r="E1431" s="3">
        <v>166</v>
      </c>
      <c r="F1431">
        <v>7</v>
      </c>
      <c r="G1431">
        <v>0</v>
      </c>
      <c r="H1431">
        <v>21</v>
      </c>
      <c r="I1431">
        <v>15</v>
      </c>
      <c r="J1431">
        <v>579</v>
      </c>
      <c r="K1431">
        <v>235</v>
      </c>
      <c r="L1431">
        <v>45</v>
      </c>
      <c r="M1431">
        <v>20</v>
      </c>
      <c r="N1431">
        <v>15</v>
      </c>
      <c r="O1431">
        <v>4</v>
      </c>
      <c r="P1431">
        <v>6</v>
      </c>
      <c r="Q1431">
        <v>5</v>
      </c>
      <c r="R1431">
        <v>43</v>
      </c>
      <c r="S1431">
        <f t="shared" si="66"/>
        <v>54</v>
      </c>
      <c r="T1431" t="s">
        <v>6499</v>
      </c>
      <c r="U1431">
        <f t="shared" si="67"/>
        <v>1</v>
      </c>
      <c r="V1431">
        <f t="shared" si="68"/>
        <v>579</v>
      </c>
    </row>
    <row r="1432" spans="1:22" x14ac:dyDescent="0.25">
      <c r="A1432" s="3" t="s">
        <v>1434</v>
      </c>
      <c r="B1432" s="3" t="s">
        <v>4663</v>
      </c>
      <c r="C1432" s="3">
        <v>1651</v>
      </c>
      <c r="D1432" s="3">
        <v>1230</v>
      </c>
      <c r="E1432" s="3">
        <v>779</v>
      </c>
      <c r="F1432">
        <v>45</v>
      </c>
      <c r="G1432">
        <v>49</v>
      </c>
      <c r="H1432">
        <v>71</v>
      </c>
      <c r="I1432">
        <v>53</v>
      </c>
      <c r="J1432">
        <v>1651</v>
      </c>
      <c r="K1432">
        <v>710</v>
      </c>
      <c r="L1432">
        <v>165</v>
      </c>
      <c r="M1432">
        <v>20</v>
      </c>
      <c r="N1432">
        <v>65</v>
      </c>
      <c r="O1432">
        <v>40</v>
      </c>
      <c r="P1432">
        <v>0</v>
      </c>
      <c r="Q1432">
        <v>36</v>
      </c>
      <c r="R1432">
        <v>82</v>
      </c>
      <c r="S1432">
        <f t="shared" si="66"/>
        <v>118</v>
      </c>
      <c r="T1432" t="s">
        <v>6499</v>
      </c>
      <c r="U1432">
        <f t="shared" si="67"/>
        <v>1</v>
      </c>
      <c r="V1432">
        <f t="shared" si="68"/>
        <v>1651</v>
      </c>
    </row>
    <row r="1433" spans="1:22" x14ac:dyDescent="0.25">
      <c r="A1433" s="3" t="s">
        <v>1435</v>
      </c>
      <c r="B1433" s="3" t="s">
        <v>4664</v>
      </c>
      <c r="C1433" s="3">
        <v>2422</v>
      </c>
      <c r="D1433" s="3">
        <v>1139</v>
      </c>
      <c r="E1433" s="3">
        <v>744</v>
      </c>
      <c r="F1433">
        <v>110</v>
      </c>
      <c r="G1433">
        <v>85</v>
      </c>
      <c r="H1433">
        <v>61</v>
      </c>
      <c r="I1433">
        <v>27</v>
      </c>
      <c r="J1433">
        <v>2428</v>
      </c>
      <c r="K1433">
        <v>890</v>
      </c>
      <c r="L1433">
        <v>375</v>
      </c>
      <c r="M1433">
        <v>80</v>
      </c>
      <c r="N1433">
        <v>60</v>
      </c>
      <c r="O1433">
        <v>80</v>
      </c>
      <c r="P1433">
        <v>28</v>
      </c>
      <c r="Q1433">
        <v>106</v>
      </c>
      <c r="R1433">
        <v>276</v>
      </c>
      <c r="S1433">
        <f t="shared" si="66"/>
        <v>410</v>
      </c>
      <c r="T1433" t="s">
        <v>6499</v>
      </c>
      <c r="U1433">
        <f t="shared" si="67"/>
        <v>1</v>
      </c>
      <c r="V1433">
        <f t="shared" si="68"/>
        <v>2428</v>
      </c>
    </row>
    <row r="1434" spans="1:22" x14ac:dyDescent="0.25">
      <c r="A1434" s="3" t="s">
        <v>1436</v>
      </c>
      <c r="B1434" s="3" t="s">
        <v>4665</v>
      </c>
      <c r="C1434" s="3">
        <v>3679</v>
      </c>
      <c r="D1434" s="3">
        <v>912</v>
      </c>
      <c r="E1434" s="3">
        <v>682</v>
      </c>
      <c r="F1434">
        <v>77</v>
      </c>
      <c r="G1434">
        <v>90</v>
      </c>
      <c r="H1434">
        <v>7</v>
      </c>
      <c r="I1434">
        <v>18</v>
      </c>
      <c r="J1434">
        <v>6539</v>
      </c>
      <c r="K1434">
        <v>1600</v>
      </c>
      <c r="L1434">
        <v>940</v>
      </c>
      <c r="M1434">
        <v>30</v>
      </c>
      <c r="N1434">
        <v>50</v>
      </c>
      <c r="O1434">
        <v>40</v>
      </c>
      <c r="P1434">
        <v>38</v>
      </c>
      <c r="Q1434">
        <v>39</v>
      </c>
      <c r="R1434">
        <v>209</v>
      </c>
      <c r="S1434">
        <f t="shared" si="66"/>
        <v>286</v>
      </c>
      <c r="T1434" t="s">
        <v>6497</v>
      </c>
      <c r="U1434">
        <f t="shared" si="67"/>
        <v>0</v>
      </c>
      <c r="V1434">
        <f t="shared" si="68"/>
        <v>0</v>
      </c>
    </row>
    <row r="1435" spans="1:22" x14ac:dyDescent="0.25">
      <c r="A1435" s="3" t="s">
        <v>1437</v>
      </c>
      <c r="B1435" s="3" t="s">
        <v>4666</v>
      </c>
      <c r="C1435" s="3">
        <v>857</v>
      </c>
      <c r="D1435" s="3">
        <v>204</v>
      </c>
      <c r="E1435" s="3">
        <v>155</v>
      </c>
      <c r="F1435">
        <v>5</v>
      </c>
      <c r="G1435">
        <v>13</v>
      </c>
      <c r="H1435">
        <v>0</v>
      </c>
      <c r="I1435">
        <v>0</v>
      </c>
      <c r="J1435">
        <v>3164</v>
      </c>
      <c r="K1435">
        <v>360</v>
      </c>
      <c r="L1435">
        <v>290</v>
      </c>
      <c r="M1435">
        <v>25</v>
      </c>
      <c r="N1435">
        <v>10</v>
      </c>
      <c r="O1435">
        <v>10</v>
      </c>
      <c r="P1435">
        <v>14</v>
      </c>
      <c r="Q1435">
        <v>8</v>
      </c>
      <c r="R1435">
        <v>52</v>
      </c>
      <c r="S1435">
        <f t="shared" si="66"/>
        <v>74</v>
      </c>
      <c r="T1435" t="s">
        <v>6497</v>
      </c>
      <c r="U1435">
        <f t="shared" si="67"/>
        <v>0</v>
      </c>
      <c r="V1435">
        <f t="shared" si="68"/>
        <v>0</v>
      </c>
    </row>
    <row r="1436" spans="1:22" x14ac:dyDescent="0.25">
      <c r="A1436" s="3" t="s">
        <v>1438</v>
      </c>
      <c r="B1436" s="3" t="s">
        <v>4667</v>
      </c>
      <c r="C1436" s="3">
        <v>7818</v>
      </c>
      <c r="D1436" s="3">
        <v>4530</v>
      </c>
      <c r="E1436" s="3">
        <v>1977</v>
      </c>
      <c r="F1436">
        <v>143</v>
      </c>
      <c r="G1436">
        <v>87</v>
      </c>
      <c r="H1436">
        <v>87</v>
      </c>
      <c r="I1436">
        <v>135</v>
      </c>
      <c r="J1436">
        <v>7865</v>
      </c>
      <c r="K1436">
        <v>2130</v>
      </c>
      <c r="L1436">
        <v>1070</v>
      </c>
      <c r="M1436">
        <v>135</v>
      </c>
      <c r="N1436">
        <v>230</v>
      </c>
      <c r="O1436">
        <v>295</v>
      </c>
      <c r="P1436">
        <v>214</v>
      </c>
      <c r="Q1436">
        <v>287</v>
      </c>
      <c r="R1436">
        <v>541</v>
      </c>
      <c r="S1436">
        <f t="shared" si="66"/>
        <v>1042</v>
      </c>
      <c r="T1436" t="s">
        <v>6499</v>
      </c>
      <c r="U1436">
        <f t="shared" si="67"/>
        <v>1</v>
      </c>
      <c r="V1436">
        <f t="shared" si="68"/>
        <v>7865</v>
      </c>
    </row>
    <row r="1437" spans="1:22" x14ac:dyDescent="0.25">
      <c r="A1437" s="3" t="s">
        <v>1439</v>
      </c>
      <c r="B1437" s="3" t="s">
        <v>4668</v>
      </c>
      <c r="C1437" s="3">
        <v>3354</v>
      </c>
      <c r="D1437" s="3">
        <v>936</v>
      </c>
      <c r="E1437" s="3">
        <v>282</v>
      </c>
      <c r="F1437">
        <v>0</v>
      </c>
      <c r="G1437">
        <v>83</v>
      </c>
      <c r="H1437">
        <v>86</v>
      </c>
      <c r="I1437">
        <v>93</v>
      </c>
      <c r="J1437">
        <v>3362</v>
      </c>
      <c r="K1437">
        <v>1925</v>
      </c>
      <c r="L1437">
        <v>665</v>
      </c>
      <c r="M1437">
        <v>40</v>
      </c>
      <c r="N1437">
        <v>0</v>
      </c>
      <c r="O1437">
        <v>40</v>
      </c>
      <c r="P1437">
        <v>0</v>
      </c>
      <c r="Q1437">
        <v>20</v>
      </c>
      <c r="R1437">
        <v>116</v>
      </c>
      <c r="S1437">
        <f t="shared" si="66"/>
        <v>136</v>
      </c>
      <c r="T1437" t="s">
        <v>6498</v>
      </c>
      <c r="U1437">
        <f t="shared" si="67"/>
        <v>0</v>
      </c>
      <c r="V1437">
        <f t="shared" si="68"/>
        <v>0</v>
      </c>
    </row>
    <row r="1438" spans="1:22" x14ac:dyDescent="0.25">
      <c r="A1438" s="3" t="s">
        <v>1440</v>
      </c>
      <c r="B1438" s="3" t="s">
        <v>4669</v>
      </c>
      <c r="C1438" s="3">
        <v>3199</v>
      </c>
      <c r="D1438" s="3">
        <v>627</v>
      </c>
      <c r="E1438" s="3">
        <v>245</v>
      </c>
      <c r="F1438">
        <v>39</v>
      </c>
      <c r="G1438">
        <v>17</v>
      </c>
      <c r="H1438">
        <v>35</v>
      </c>
      <c r="I1438">
        <v>0</v>
      </c>
      <c r="J1438">
        <v>3199</v>
      </c>
      <c r="K1438">
        <v>1445</v>
      </c>
      <c r="L1438">
        <v>840</v>
      </c>
      <c r="M1438">
        <v>0</v>
      </c>
      <c r="N1438">
        <v>35</v>
      </c>
      <c r="O1438">
        <v>45</v>
      </c>
      <c r="P1438">
        <v>9</v>
      </c>
      <c r="Q1438">
        <v>8</v>
      </c>
      <c r="R1438">
        <v>174</v>
      </c>
      <c r="S1438">
        <f t="shared" si="66"/>
        <v>191</v>
      </c>
      <c r="T1438" t="s">
        <v>6497</v>
      </c>
      <c r="U1438">
        <f t="shared" si="67"/>
        <v>0</v>
      </c>
      <c r="V1438">
        <f t="shared" si="68"/>
        <v>0</v>
      </c>
    </row>
    <row r="1439" spans="1:22" x14ac:dyDescent="0.25">
      <c r="A1439" s="3" t="s">
        <v>1441</v>
      </c>
      <c r="B1439" s="3" t="s">
        <v>4670</v>
      </c>
      <c r="C1439" s="3">
        <v>3082</v>
      </c>
      <c r="D1439" s="3">
        <v>1209</v>
      </c>
      <c r="E1439" s="3">
        <v>715</v>
      </c>
      <c r="F1439">
        <v>49</v>
      </c>
      <c r="G1439">
        <v>110</v>
      </c>
      <c r="H1439">
        <v>39</v>
      </c>
      <c r="I1439">
        <v>8</v>
      </c>
      <c r="J1439">
        <v>3082</v>
      </c>
      <c r="K1439">
        <v>1250</v>
      </c>
      <c r="L1439">
        <v>805</v>
      </c>
      <c r="M1439">
        <v>155</v>
      </c>
      <c r="N1439">
        <v>140</v>
      </c>
      <c r="O1439">
        <v>215</v>
      </c>
      <c r="P1439">
        <v>246</v>
      </c>
      <c r="Q1439">
        <v>244</v>
      </c>
      <c r="R1439">
        <v>391</v>
      </c>
      <c r="S1439">
        <f t="shared" si="66"/>
        <v>881</v>
      </c>
      <c r="T1439" t="s">
        <v>6499</v>
      </c>
      <c r="U1439">
        <f t="shared" si="67"/>
        <v>1</v>
      </c>
      <c r="V1439">
        <f t="shared" si="68"/>
        <v>3082</v>
      </c>
    </row>
    <row r="1440" spans="1:22" x14ac:dyDescent="0.25">
      <c r="A1440" s="3" t="s">
        <v>1442</v>
      </c>
      <c r="B1440" s="3" t="s">
        <v>4671</v>
      </c>
      <c r="C1440" s="3">
        <v>2051</v>
      </c>
      <c r="D1440" s="3">
        <v>1675</v>
      </c>
      <c r="E1440" s="3">
        <v>1132</v>
      </c>
      <c r="F1440">
        <v>68</v>
      </c>
      <c r="G1440">
        <v>23</v>
      </c>
      <c r="H1440">
        <v>51</v>
      </c>
      <c r="I1440">
        <v>21</v>
      </c>
      <c r="J1440">
        <v>2052</v>
      </c>
      <c r="K1440">
        <v>825</v>
      </c>
      <c r="L1440">
        <v>75</v>
      </c>
      <c r="M1440">
        <v>25</v>
      </c>
      <c r="N1440">
        <v>10</v>
      </c>
      <c r="O1440">
        <v>10</v>
      </c>
      <c r="P1440">
        <v>23</v>
      </c>
      <c r="Q1440">
        <v>17</v>
      </c>
      <c r="R1440">
        <v>25</v>
      </c>
      <c r="S1440">
        <f t="shared" si="66"/>
        <v>65</v>
      </c>
      <c r="T1440" t="s">
        <v>6499</v>
      </c>
      <c r="U1440">
        <f t="shared" si="67"/>
        <v>1</v>
      </c>
      <c r="V1440">
        <f t="shared" si="68"/>
        <v>2052</v>
      </c>
    </row>
    <row r="1441" spans="1:22" x14ac:dyDescent="0.25">
      <c r="A1441" s="3" t="s">
        <v>1443</v>
      </c>
      <c r="B1441" s="3" t="s">
        <v>4672</v>
      </c>
      <c r="C1441" s="3">
        <v>4291</v>
      </c>
      <c r="D1441" s="3">
        <v>1053</v>
      </c>
      <c r="E1441" s="3">
        <v>505</v>
      </c>
      <c r="F1441">
        <v>47</v>
      </c>
      <c r="G1441">
        <v>84</v>
      </c>
      <c r="H1441">
        <v>18</v>
      </c>
      <c r="I1441">
        <v>87</v>
      </c>
      <c r="J1441">
        <v>4313</v>
      </c>
      <c r="K1441">
        <v>1430</v>
      </c>
      <c r="L1441">
        <v>800</v>
      </c>
      <c r="M1441">
        <v>85</v>
      </c>
      <c r="N1441">
        <v>40</v>
      </c>
      <c r="O1441">
        <v>130</v>
      </c>
      <c r="P1441">
        <v>109</v>
      </c>
      <c r="Q1441">
        <v>78</v>
      </c>
      <c r="R1441">
        <v>513</v>
      </c>
      <c r="S1441">
        <f t="shared" si="66"/>
        <v>700</v>
      </c>
      <c r="T1441" t="s">
        <v>6497</v>
      </c>
      <c r="U1441">
        <f t="shared" si="67"/>
        <v>0</v>
      </c>
      <c r="V1441">
        <f t="shared" si="68"/>
        <v>0</v>
      </c>
    </row>
    <row r="1442" spans="1:22" x14ac:dyDescent="0.25">
      <c r="A1442" s="3" t="s">
        <v>1444</v>
      </c>
      <c r="B1442" s="3" t="s">
        <v>4673</v>
      </c>
      <c r="C1442" s="3">
        <v>7068</v>
      </c>
      <c r="D1442" s="3">
        <v>5373</v>
      </c>
      <c r="E1442" s="3">
        <v>2571</v>
      </c>
      <c r="F1442">
        <v>0</v>
      </c>
      <c r="G1442">
        <v>95</v>
      </c>
      <c r="H1442">
        <v>87</v>
      </c>
      <c r="I1442">
        <v>115</v>
      </c>
      <c r="J1442">
        <v>7068</v>
      </c>
      <c r="K1442">
        <v>2035</v>
      </c>
      <c r="L1442">
        <v>900</v>
      </c>
      <c r="M1442">
        <v>100</v>
      </c>
      <c r="N1442">
        <v>145</v>
      </c>
      <c r="O1442">
        <v>200</v>
      </c>
      <c r="P1442">
        <v>80</v>
      </c>
      <c r="Q1442">
        <v>49</v>
      </c>
      <c r="R1442">
        <v>559</v>
      </c>
      <c r="S1442">
        <f t="shared" si="66"/>
        <v>688</v>
      </c>
      <c r="T1442" t="s">
        <v>6499</v>
      </c>
      <c r="U1442">
        <f t="shared" si="67"/>
        <v>1</v>
      </c>
      <c r="V1442">
        <f t="shared" si="68"/>
        <v>7068</v>
      </c>
    </row>
    <row r="1443" spans="1:22" x14ac:dyDescent="0.25">
      <c r="A1443" s="3" t="s">
        <v>1445</v>
      </c>
      <c r="B1443" s="3" t="s">
        <v>4674</v>
      </c>
      <c r="C1443" s="3">
        <v>2556</v>
      </c>
      <c r="D1443" s="3">
        <v>1549</v>
      </c>
      <c r="E1443" s="3">
        <v>1126</v>
      </c>
      <c r="F1443">
        <v>123</v>
      </c>
      <c r="G1443">
        <v>111</v>
      </c>
      <c r="H1443">
        <v>83</v>
      </c>
      <c r="I1443">
        <v>26</v>
      </c>
      <c r="J1443">
        <v>2556</v>
      </c>
      <c r="K1443">
        <v>1150</v>
      </c>
      <c r="L1443">
        <v>155</v>
      </c>
      <c r="M1443">
        <v>30</v>
      </c>
      <c r="N1443">
        <v>0</v>
      </c>
      <c r="O1443">
        <v>0</v>
      </c>
      <c r="P1443">
        <v>73</v>
      </c>
      <c r="Q1443">
        <v>0</v>
      </c>
      <c r="R1443">
        <v>65</v>
      </c>
      <c r="S1443">
        <f t="shared" si="66"/>
        <v>138</v>
      </c>
      <c r="T1443" t="s">
        <v>6499</v>
      </c>
      <c r="U1443">
        <f t="shared" si="67"/>
        <v>1</v>
      </c>
      <c r="V1443">
        <f t="shared" si="68"/>
        <v>2556</v>
      </c>
    </row>
    <row r="1444" spans="1:22" x14ac:dyDescent="0.25">
      <c r="A1444" s="3" t="s">
        <v>1446</v>
      </c>
      <c r="B1444" s="3" t="s">
        <v>4675</v>
      </c>
      <c r="C1444" s="3">
        <v>2450</v>
      </c>
      <c r="D1444" s="3">
        <v>1842</v>
      </c>
      <c r="E1444" s="3">
        <v>1113</v>
      </c>
      <c r="F1444">
        <v>20</v>
      </c>
      <c r="G1444">
        <v>129</v>
      </c>
      <c r="H1444">
        <v>38</v>
      </c>
      <c r="I1444">
        <v>80</v>
      </c>
      <c r="J1444">
        <v>2457</v>
      </c>
      <c r="K1444">
        <v>925</v>
      </c>
      <c r="L1444">
        <v>125</v>
      </c>
      <c r="M1444">
        <v>45</v>
      </c>
      <c r="N1444">
        <v>15</v>
      </c>
      <c r="O1444">
        <v>25</v>
      </c>
      <c r="P1444">
        <v>0</v>
      </c>
      <c r="Q1444">
        <v>37</v>
      </c>
      <c r="R1444">
        <v>89</v>
      </c>
      <c r="S1444">
        <f t="shared" si="66"/>
        <v>126</v>
      </c>
      <c r="T1444" t="s">
        <v>6499</v>
      </c>
      <c r="U1444">
        <f t="shared" si="67"/>
        <v>1</v>
      </c>
      <c r="V1444">
        <f t="shared" si="68"/>
        <v>2457</v>
      </c>
    </row>
    <row r="1445" spans="1:22" x14ac:dyDescent="0.25">
      <c r="A1445" s="3" t="s">
        <v>1447</v>
      </c>
      <c r="B1445" s="3" t="s">
        <v>4676</v>
      </c>
      <c r="C1445" s="3">
        <v>1485</v>
      </c>
      <c r="D1445" s="3">
        <v>1068</v>
      </c>
      <c r="E1445" s="3">
        <v>697</v>
      </c>
      <c r="F1445">
        <v>47</v>
      </c>
      <c r="G1445">
        <v>82</v>
      </c>
      <c r="H1445">
        <v>0</v>
      </c>
      <c r="I1445">
        <v>57</v>
      </c>
      <c r="J1445">
        <v>1575</v>
      </c>
      <c r="K1445">
        <v>505</v>
      </c>
      <c r="L1445">
        <v>100</v>
      </c>
      <c r="M1445">
        <v>10</v>
      </c>
      <c r="N1445">
        <v>10</v>
      </c>
      <c r="O1445">
        <v>15</v>
      </c>
      <c r="P1445">
        <v>0</v>
      </c>
      <c r="Q1445">
        <v>8</v>
      </c>
      <c r="R1445">
        <v>60</v>
      </c>
      <c r="S1445">
        <f t="shared" si="66"/>
        <v>68</v>
      </c>
      <c r="T1445" t="s">
        <v>6499</v>
      </c>
      <c r="U1445">
        <f t="shared" si="67"/>
        <v>1</v>
      </c>
      <c r="V1445">
        <f t="shared" si="68"/>
        <v>1575</v>
      </c>
    </row>
    <row r="1446" spans="1:22" x14ac:dyDescent="0.25">
      <c r="A1446" s="3" t="s">
        <v>1448</v>
      </c>
      <c r="B1446" s="3" t="s">
        <v>4677</v>
      </c>
      <c r="C1446" s="3">
        <v>2352</v>
      </c>
      <c r="D1446" s="3">
        <v>807</v>
      </c>
      <c r="E1446" s="3">
        <v>286</v>
      </c>
      <c r="F1446">
        <v>10</v>
      </c>
      <c r="G1446">
        <v>39</v>
      </c>
      <c r="H1446">
        <v>20</v>
      </c>
      <c r="I1446">
        <v>18</v>
      </c>
      <c r="J1446">
        <v>2375</v>
      </c>
      <c r="K1446">
        <v>875</v>
      </c>
      <c r="L1446">
        <v>240</v>
      </c>
      <c r="M1446">
        <v>45</v>
      </c>
      <c r="N1446">
        <v>35</v>
      </c>
      <c r="O1446">
        <v>30</v>
      </c>
      <c r="P1446">
        <v>30</v>
      </c>
      <c r="Q1446">
        <v>8</v>
      </c>
      <c r="R1446">
        <v>185</v>
      </c>
      <c r="S1446">
        <f t="shared" si="66"/>
        <v>223</v>
      </c>
      <c r="T1446" t="s">
        <v>6499</v>
      </c>
      <c r="U1446">
        <f t="shared" si="67"/>
        <v>1</v>
      </c>
      <c r="V1446">
        <f t="shared" si="68"/>
        <v>2375</v>
      </c>
    </row>
    <row r="1447" spans="1:22" x14ac:dyDescent="0.25">
      <c r="A1447" s="3" t="s">
        <v>1449</v>
      </c>
      <c r="B1447" s="3" t="s">
        <v>4678</v>
      </c>
      <c r="C1447" s="3">
        <v>1813</v>
      </c>
      <c r="D1447" s="3">
        <v>971</v>
      </c>
      <c r="E1447" s="3">
        <v>705</v>
      </c>
      <c r="F1447">
        <v>110</v>
      </c>
      <c r="G1447">
        <v>31</v>
      </c>
      <c r="H1447">
        <v>39</v>
      </c>
      <c r="I1447">
        <v>0</v>
      </c>
      <c r="J1447">
        <v>1877</v>
      </c>
      <c r="K1447">
        <v>440</v>
      </c>
      <c r="L1447">
        <v>100</v>
      </c>
      <c r="M1447">
        <v>15</v>
      </c>
      <c r="N1447">
        <v>0</v>
      </c>
      <c r="O1447">
        <v>0</v>
      </c>
      <c r="P1447">
        <v>0</v>
      </c>
      <c r="Q1447">
        <v>7</v>
      </c>
      <c r="R1447">
        <v>71</v>
      </c>
      <c r="S1447">
        <f t="shared" si="66"/>
        <v>78</v>
      </c>
      <c r="T1447" t="s">
        <v>6499</v>
      </c>
      <c r="U1447">
        <f t="shared" si="67"/>
        <v>1</v>
      </c>
      <c r="V1447">
        <f t="shared" si="68"/>
        <v>1877</v>
      </c>
    </row>
    <row r="1448" spans="1:22" x14ac:dyDescent="0.25">
      <c r="A1448" s="3" t="s">
        <v>1450</v>
      </c>
      <c r="B1448" s="3" t="s">
        <v>4679</v>
      </c>
      <c r="C1448" s="3">
        <v>1310</v>
      </c>
      <c r="D1448" s="3">
        <v>826</v>
      </c>
      <c r="E1448" s="3">
        <v>363</v>
      </c>
      <c r="F1448">
        <v>4</v>
      </c>
      <c r="G1448">
        <v>17</v>
      </c>
      <c r="H1448">
        <v>84</v>
      </c>
      <c r="I1448">
        <v>0</v>
      </c>
      <c r="J1448">
        <v>1310</v>
      </c>
      <c r="K1448">
        <v>505</v>
      </c>
      <c r="L1448">
        <v>205</v>
      </c>
      <c r="M1448">
        <v>45</v>
      </c>
      <c r="N1448">
        <v>65</v>
      </c>
      <c r="O1448">
        <v>35</v>
      </c>
      <c r="P1448">
        <v>5</v>
      </c>
      <c r="Q1448">
        <v>23</v>
      </c>
      <c r="R1448">
        <v>171</v>
      </c>
      <c r="S1448">
        <f t="shared" si="66"/>
        <v>199</v>
      </c>
      <c r="T1448" t="s">
        <v>6499</v>
      </c>
      <c r="U1448">
        <f t="shared" si="67"/>
        <v>1</v>
      </c>
      <c r="V1448">
        <f t="shared" si="68"/>
        <v>1310</v>
      </c>
    </row>
    <row r="1449" spans="1:22" x14ac:dyDescent="0.25">
      <c r="A1449" s="3" t="s">
        <v>1451</v>
      </c>
      <c r="B1449" s="3" t="s">
        <v>4680</v>
      </c>
      <c r="C1449" s="3">
        <v>1020</v>
      </c>
      <c r="D1449" s="3">
        <v>691</v>
      </c>
      <c r="E1449" s="3">
        <v>384</v>
      </c>
      <c r="F1449">
        <v>0</v>
      </c>
      <c r="G1449">
        <v>0</v>
      </c>
      <c r="H1449">
        <v>34</v>
      </c>
      <c r="I1449">
        <v>9</v>
      </c>
      <c r="J1449">
        <v>10169</v>
      </c>
      <c r="K1449">
        <v>295</v>
      </c>
      <c r="L1449">
        <v>105</v>
      </c>
      <c r="M1449">
        <v>30</v>
      </c>
      <c r="N1449">
        <v>40</v>
      </c>
      <c r="O1449">
        <v>4</v>
      </c>
      <c r="P1449">
        <v>18</v>
      </c>
      <c r="Q1449">
        <v>6</v>
      </c>
      <c r="R1449">
        <v>70</v>
      </c>
      <c r="S1449">
        <f t="shared" si="66"/>
        <v>94</v>
      </c>
      <c r="T1449" t="s">
        <v>6499</v>
      </c>
      <c r="U1449">
        <f t="shared" si="67"/>
        <v>1</v>
      </c>
      <c r="V1449">
        <f t="shared" si="68"/>
        <v>10169</v>
      </c>
    </row>
    <row r="1450" spans="1:22" x14ac:dyDescent="0.25">
      <c r="A1450" s="3" t="s">
        <v>1452</v>
      </c>
      <c r="B1450" s="3" t="s">
        <v>4681</v>
      </c>
      <c r="C1450" s="3">
        <v>2890</v>
      </c>
      <c r="D1450" s="3">
        <v>1406</v>
      </c>
      <c r="E1450" s="3">
        <v>626</v>
      </c>
      <c r="F1450">
        <v>24</v>
      </c>
      <c r="G1450">
        <v>121</v>
      </c>
      <c r="H1450">
        <v>64</v>
      </c>
      <c r="I1450">
        <v>100</v>
      </c>
      <c r="J1450">
        <v>2898</v>
      </c>
      <c r="K1450">
        <v>1355</v>
      </c>
      <c r="L1450">
        <v>260</v>
      </c>
      <c r="M1450">
        <v>10</v>
      </c>
      <c r="N1450">
        <v>20</v>
      </c>
      <c r="O1450">
        <v>0</v>
      </c>
      <c r="P1450">
        <v>23</v>
      </c>
      <c r="Q1450">
        <v>12</v>
      </c>
      <c r="R1450">
        <v>125</v>
      </c>
      <c r="S1450">
        <f t="shared" si="66"/>
        <v>160</v>
      </c>
      <c r="T1450" t="s">
        <v>6499</v>
      </c>
      <c r="U1450">
        <f t="shared" si="67"/>
        <v>1</v>
      </c>
      <c r="V1450">
        <f t="shared" si="68"/>
        <v>2898</v>
      </c>
    </row>
    <row r="1451" spans="1:22" x14ac:dyDescent="0.25">
      <c r="A1451" s="3" t="s">
        <v>1453</v>
      </c>
      <c r="B1451" s="3" t="s">
        <v>4682</v>
      </c>
      <c r="C1451" s="3">
        <v>2527</v>
      </c>
      <c r="D1451" s="3">
        <v>392</v>
      </c>
      <c r="E1451" s="3">
        <v>161</v>
      </c>
      <c r="F1451">
        <v>14</v>
      </c>
      <c r="G1451">
        <v>59</v>
      </c>
      <c r="H1451">
        <v>16</v>
      </c>
      <c r="I1451">
        <v>19</v>
      </c>
      <c r="J1451">
        <v>2527</v>
      </c>
      <c r="K1451">
        <v>985</v>
      </c>
      <c r="L1451">
        <v>640</v>
      </c>
      <c r="M1451">
        <v>15</v>
      </c>
      <c r="N1451">
        <v>35</v>
      </c>
      <c r="O1451">
        <v>70</v>
      </c>
      <c r="P1451">
        <v>12</v>
      </c>
      <c r="Q1451">
        <v>17</v>
      </c>
      <c r="R1451">
        <v>235</v>
      </c>
      <c r="S1451">
        <f t="shared" si="66"/>
        <v>264</v>
      </c>
      <c r="T1451" t="s">
        <v>6497</v>
      </c>
      <c r="U1451">
        <f t="shared" si="67"/>
        <v>0</v>
      </c>
      <c r="V1451">
        <f t="shared" si="68"/>
        <v>0</v>
      </c>
    </row>
    <row r="1452" spans="1:22" x14ac:dyDescent="0.25">
      <c r="A1452" s="3" t="s">
        <v>1454</v>
      </c>
      <c r="B1452" s="3" t="s">
        <v>4683</v>
      </c>
      <c r="C1452" s="3">
        <v>1520</v>
      </c>
      <c r="D1452" s="3">
        <v>879</v>
      </c>
      <c r="E1452" s="3">
        <v>254</v>
      </c>
      <c r="F1452">
        <v>16</v>
      </c>
      <c r="G1452">
        <v>61</v>
      </c>
      <c r="H1452">
        <v>33</v>
      </c>
      <c r="I1452">
        <v>11</v>
      </c>
      <c r="J1452">
        <v>1520</v>
      </c>
      <c r="K1452">
        <v>625</v>
      </c>
      <c r="L1452">
        <v>305</v>
      </c>
      <c r="M1452">
        <v>4</v>
      </c>
      <c r="N1452">
        <v>105</v>
      </c>
      <c r="O1452">
        <v>65</v>
      </c>
      <c r="P1452">
        <v>55</v>
      </c>
      <c r="Q1452">
        <v>30</v>
      </c>
      <c r="R1452">
        <v>236</v>
      </c>
      <c r="S1452">
        <f t="shared" si="66"/>
        <v>321</v>
      </c>
      <c r="T1452" t="s">
        <v>6499</v>
      </c>
      <c r="U1452">
        <f t="shared" si="67"/>
        <v>1</v>
      </c>
      <c r="V1452">
        <f t="shared" si="68"/>
        <v>1520</v>
      </c>
    </row>
    <row r="1453" spans="1:22" x14ac:dyDescent="0.25">
      <c r="A1453" s="3" t="s">
        <v>1455</v>
      </c>
      <c r="B1453" s="3" t="s">
        <v>4684</v>
      </c>
      <c r="C1453" s="3">
        <v>3430</v>
      </c>
      <c r="D1453" s="3">
        <v>1697</v>
      </c>
      <c r="E1453" s="3">
        <v>1052</v>
      </c>
      <c r="F1453">
        <v>164</v>
      </c>
      <c r="G1453">
        <v>96</v>
      </c>
      <c r="H1453">
        <v>130</v>
      </c>
      <c r="I1453">
        <v>97</v>
      </c>
      <c r="J1453">
        <v>3430</v>
      </c>
      <c r="K1453">
        <v>1980</v>
      </c>
      <c r="L1453">
        <v>595</v>
      </c>
      <c r="M1453">
        <v>50</v>
      </c>
      <c r="N1453">
        <v>10</v>
      </c>
      <c r="O1453">
        <v>175</v>
      </c>
      <c r="P1453">
        <v>247</v>
      </c>
      <c r="Q1453">
        <v>140</v>
      </c>
      <c r="R1453">
        <v>156</v>
      </c>
      <c r="S1453">
        <f t="shared" si="66"/>
        <v>543</v>
      </c>
      <c r="T1453" t="s">
        <v>6499</v>
      </c>
      <c r="U1453">
        <f t="shared" si="67"/>
        <v>1</v>
      </c>
      <c r="V1453">
        <f t="shared" si="68"/>
        <v>3430</v>
      </c>
    </row>
    <row r="1454" spans="1:22" x14ac:dyDescent="0.25">
      <c r="A1454" s="3" t="s">
        <v>283</v>
      </c>
      <c r="B1454" s="3" t="s">
        <v>3512</v>
      </c>
      <c r="C1454" s="3">
        <v>3509</v>
      </c>
      <c r="D1454" s="3">
        <v>361</v>
      </c>
      <c r="E1454" s="3">
        <v>133</v>
      </c>
      <c r="F1454">
        <v>0</v>
      </c>
      <c r="G1454">
        <v>0</v>
      </c>
      <c r="H1454">
        <v>68</v>
      </c>
      <c r="I1454">
        <v>7</v>
      </c>
      <c r="J1454">
        <v>3509</v>
      </c>
      <c r="K1454">
        <v>1405</v>
      </c>
      <c r="L1454">
        <v>1155</v>
      </c>
      <c r="M1454">
        <v>85</v>
      </c>
      <c r="N1454">
        <v>40</v>
      </c>
      <c r="O1454">
        <v>120</v>
      </c>
      <c r="P1454">
        <v>158</v>
      </c>
      <c r="Q1454">
        <v>998</v>
      </c>
      <c r="R1454">
        <v>36</v>
      </c>
      <c r="S1454">
        <f t="shared" si="66"/>
        <v>1192</v>
      </c>
      <c r="T1454" t="s">
        <v>6497</v>
      </c>
      <c r="U1454">
        <f t="shared" si="67"/>
        <v>0</v>
      </c>
      <c r="V1454">
        <f t="shared" si="68"/>
        <v>0</v>
      </c>
    </row>
    <row r="1455" spans="1:22" x14ac:dyDescent="0.25">
      <c r="A1455" s="3" t="s">
        <v>284</v>
      </c>
      <c r="B1455" s="3" t="s">
        <v>3513</v>
      </c>
      <c r="C1455" s="3">
        <v>6416</v>
      </c>
      <c r="D1455" s="3">
        <v>433</v>
      </c>
      <c r="E1455" s="3">
        <v>228</v>
      </c>
      <c r="F1455">
        <v>29</v>
      </c>
      <c r="G1455">
        <v>38</v>
      </c>
      <c r="H1455">
        <v>28</v>
      </c>
      <c r="I1455">
        <v>57</v>
      </c>
      <c r="J1455">
        <v>6416</v>
      </c>
      <c r="K1455">
        <v>2740</v>
      </c>
      <c r="L1455">
        <v>2050</v>
      </c>
      <c r="M1455">
        <v>55</v>
      </c>
      <c r="N1455">
        <v>135</v>
      </c>
      <c r="O1455">
        <v>125</v>
      </c>
      <c r="P1455">
        <v>399</v>
      </c>
      <c r="Q1455">
        <v>778</v>
      </c>
      <c r="R1455">
        <v>757</v>
      </c>
      <c r="S1455">
        <f t="shared" si="66"/>
        <v>1934</v>
      </c>
      <c r="T1455" t="s">
        <v>6497</v>
      </c>
      <c r="U1455">
        <f t="shared" si="67"/>
        <v>0</v>
      </c>
      <c r="V1455">
        <f t="shared" si="68"/>
        <v>0</v>
      </c>
    </row>
    <row r="1456" spans="1:22" x14ac:dyDescent="0.25">
      <c r="A1456" s="3" t="s">
        <v>285</v>
      </c>
      <c r="B1456" s="3" t="s">
        <v>3514</v>
      </c>
      <c r="C1456" s="3">
        <v>1334</v>
      </c>
      <c r="D1456" s="3">
        <v>89</v>
      </c>
      <c r="E1456" s="3">
        <v>37</v>
      </c>
      <c r="F1456">
        <v>0</v>
      </c>
      <c r="G1456">
        <v>9</v>
      </c>
      <c r="H1456">
        <v>0</v>
      </c>
      <c r="I1456">
        <v>0</v>
      </c>
      <c r="J1456">
        <v>1339</v>
      </c>
      <c r="K1456">
        <v>495</v>
      </c>
      <c r="L1456">
        <v>400</v>
      </c>
      <c r="M1456">
        <v>30</v>
      </c>
      <c r="N1456">
        <v>25</v>
      </c>
      <c r="O1456">
        <v>25</v>
      </c>
      <c r="P1456">
        <v>26</v>
      </c>
      <c r="Q1456">
        <v>186</v>
      </c>
      <c r="R1456">
        <v>189</v>
      </c>
      <c r="S1456">
        <f t="shared" si="66"/>
        <v>401</v>
      </c>
      <c r="T1456" t="s">
        <v>6497</v>
      </c>
      <c r="U1456">
        <f t="shared" si="67"/>
        <v>0</v>
      </c>
      <c r="V1456">
        <f t="shared" si="68"/>
        <v>0</v>
      </c>
    </row>
    <row r="1457" spans="1:22" x14ac:dyDescent="0.25">
      <c r="A1457" s="3" t="s">
        <v>1456</v>
      </c>
      <c r="B1457" s="3" t="s">
        <v>4685</v>
      </c>
      <c r="C1457" s="3">
        <v>0</v>
      </c>
      <c r="D1457" s="3">
        <v>0</v>
      </c>
      <c r="E1457" s="3">
        <v>0</v>
      </c>
      <c r="F1457">
        <v>0</v>
      </c>
      <c r="G1457">
        <v>0</v>
      </c>
      <c r="H1457">
        <v>0</v>
      </c>
      <c r="I1457">
        <v>0</v>
      </c>
      <c r="J1457">
        <v>0</v>
      </c>
      <c r="K1457">
        <v>0</v>
      </c>
      <c r="L1457">
        <v>0</v>
      </c>
      <c r="M1457">
        <v>0</v>
      </c>
      <c r="N1457">
        <v>0</v>
      </c>
      <c r="O1457">
        <v>0</v>
      </c>
      <c r="P1457">
        <v>0</v>
      </c>
      <c r="Q1457">
        <v>0</v>
      </c>
      <c r="R1457">
        <v>0</v>
      </c>
      <c r="S1457">
        <f t="shared" si="66"/>
        <v>0</v>
      </c>
      <c r="T1457" t="s">
        <v>6500</v>
      </c>
      <c r="U1457">
        <f t="shared" si="67"/>
        <v>0</v>
      </c>
      <c r="V1457">
        <f t="shared" si="68"/>
        <v>0</v>
      </c>
    </row>
    <row r="1458" spans="1:22" x14ac:dyDescent="0.25">
      <c r="A1458" s="3" t="s">
        <v>1457</v>
      </c>
      <c r="B1458" s="3" t="s">
        <v>4686</v>
      </c>
      <c r="C1458" s="3">
        <v>0</v>
      </c>
      <c r="D1458" s="3">
        <v>0</v>
      </c>
      <c r="E1458" s="3">
        <v>0</v>
      </c>
      <c r="F1458">
        <v>0</v>
      </c>
      <c r="G1458">
        <v>0</v>
      </c>
      <c r="H1458">
        <v>0</v>
      </c>
      <c r="I1458">
        <v>0</v>
      </c>
      <c r="J1458">
        <v>0</v>
      </c>
      <c r="K1458">
        <v>0</v>
      </c>
      <c r="L1458">
        <v>0</v>
      </c>
      <c r="M1458">
        <v>0</v>
      </c>
      <c r="N1458">
        <v>0</v>
      </c>
      <c r="O1458">
        <v>0</v>
      </c>
      <c r="P1458">
        <v>0</v>
      </c>
      <c r="Q1458">
        <v>0</v>
      </c>
      <c r="R1458">
        <v>0</v>
      </c>
      <c r="S1458">
        <f t="shared" si="66"/>
        <v>0</v>
      </c>
      <c r="T1458" t="s">
        <v>6500</v>
      </c>
      <c r="U1458">
        <f t="shared" si="67"/>
        <v>0</v>
      </c>
      <c r="V1458">
        <f t="shared" si="68"/>
        <v>0</v>
      </c>
    </row>
    <row r="1459" spans="1:22" x14ac:dyDescent="0.25">
      <c r="A1459" s="3" t="s">
        <v>1458</v>
      </c>
      <c r="B1459" s="3" t="s">
        <v>4687</v>
      </c>
      <c r="C1459" s="3">
        <v>0</v>
      </c>
      <c r="D1459" s="3">
        <v>0</v>
      </c>
      <c r="E1459" s="3">
        <v>0</v>
      </c>
      <c r="F1459">
        <v>0</v>
      </c>
      <c r="G1459">
        <v>0</v>
      </c>
      <c r="H1459">
        <v>0</v>
      </c>
      <c r="I1459">
        <v>0</v>
      </c>
      <c r="J1459">
        <v>0</v>
      </c>
      <c r="K1459">
        <v>0</v>
      </c>
      <c r="L1459">
        <v>0</v>
      </c>
      <c r="M1459">
        <v>0</v>
      </c>
      <c r="N1459">
        <v>0</v>
      </c>
      <c r="O1459">
        <v>0</v>
      </c>
      <c r="P1459">
        <v>0</v>
      </c>
      <c r="Q1459">
        <v>0</v>
      </c>
      <c r="R1459">
        <v>0</v>
      </c>
      <c r="S1459">
        <f t="shared" si="66"/>
        <v>0</v>
      </c>
      <c r="T1459" t="s">
        <v>6500</v>
      </c>
      <c r="U1459">
        <f t="shared" si="67"/>
        <v>0</v>
      </c>
      <c r="V1459">
        <f t="shared" si="68"/>
        <v>0</v>
      </c>
    </row>
    <row r="1460" spans="1:22" x14ac:dyDescent="0.25">
      <c r="A1460" s="3" t="s">
        <v>1459</v>
      </c>
      <c r="B1460" s="3" t="s">
        <v>4688</v>
      </c>
      <c r="C1460" s="3">
        <v>2609</v>
      </c>
      <c r="D1460" s="3">
        <v>817</v>
      </c>
      <c r="E1460" s="3">
        <v>248</v>
      </c>
      <c r="F1460">
        <v>33</v>
      </c>
      <c r="G1460">
        <v>46</v>
      </c>
      <c r="H1460">
        <v>114</v>
      </c>
      <c r="I1460">
        <v>39</v>
      </c>
      <c r="J1460">
        <v>2631</v>
      </c>
      <c r="K1460">
        <v>1195</v>
      </c>
      <c r="L1460">
        <v>1050</v>
      </c>
      <c r="M1460">
        <v>50</v>
      </c>
      <c r="N1460">
        <v>135</v>
      </c>
      <c r="O1460">
        <v>135</v>
      </c>
      <c r="P1460">
        <v>198</v>
      </c>
      <c r="Q1460">
        <v>234</v>
      </c>
      <c r="R1460">
        <v>183</v>
      </c>
      <c r="S1460">
        <f t="shared" si="66"/>
        <v>615</v>
      </c>
      <c r="T1460" t="s">
        <v>6497</v>
      </c>
      <c r="U1460">
        <f t="shared" si="67"/>
        <v>0</v>
      </c>
      <c r="V1460">
        <f t="shared" si="68"/>
        <v>0</v>
      </c>
    </row>
    <row r="1461" spans="1:22" x14ac:dyDescent="0.25">
      <c r="A1461" s="3" t="s">
        <v>1460</v>
      </c>
      <c r="B1461" s="3" t="s">
        <v>4689</v>
      </c>
      <c r="C1461" s="3">
        <v>3267</v>
      </c>
      <c r="D1461" s="3">
        <v>1136</v>
      </c>
      <c r="E1461" s="3">
        <v>471</v>
      </c>
      <c r="F1461">
        <v>62</v>
      </c>
      <c r="G1461">
        <v>89</v>
      </c>
      <c r="H1461">
        <v>98</v>
      </c>
      <c r="I1461">
        <v>98</v>
      </c>
      <c r="J1461">
        <v>3381</v>
      </c>
      <c r="K1461">
        <v>1365</v>
      </c>
      <c r="L1461">
        <v>1100</v>
      </c>
      <c r="M1461">
        <v>65</v>
      </c>
      <c r="N1461">
        <v>100</v>
      </c>
      <c r="O1461">
        <v>175</v>
      </c>
      <c r="P1461">
        <v>259</v>
      </c>
      <c r="Q1461">
        <v>305</v>
      </c>
      <c r="R1461">
        <v>233</v>
      </c>
      <c r="S1461">
        <f t="shared" si="66"/>
        <v>797</v>
      </c>
      <c r="T1461" t="s">
        <v>6498</v>
      </c>
      <c r="U1461">
        <f t="shared" si="67"/>
        <v>0</v>
      </c>
      <c r="V1461">
        <f t="shared" si="68"/>
        <v>0</v>
      </c>
    </row>
    <row r="1462" spans="1:22" x14ac:dyDescent="0.25">
      <c r="A1462" s="3" t="s">
        <v>1461</v>
      </c>
      <c r="B1462" s="3" t="s">
        <v>4690</v>
      </c>
      <c r="C1462" s="3">
        <v>3001</v>
      </c>
      <c r="D1462" s="3">
        <v>1056</v>
      </c>
      <c r="E1462" s="3">
        <v>444</v>
      </c>
      <c r="F1462">
        <v>27</v>
      </c>
      <c r="G1462">
        <v>19</v>
      </c>
      <c r="H1462">
        <v>36</v>
      </c>
      <c r="I1462">
        <v>71</v>
      </c>
      <c r="J1462">
        <v>3131</v>
      </c>
      <c r="K1462">
        <v>1560</v>
      </c>
      <c r="L1462">
        <v>1105</v>
      </c>
      <c r="M1462">
        <v>80</v>
      </c>
      <c r="N1462">
        <v>120</v>
      </c>
      <c r="O1462">
        <v>200</v>
      </c>
      <c r="P1462">
        <v>299</v>
      </c>
      <c r="Q1462">
        <v>441</v>
      </c>
      <c r="R1462">
        <v>210</v>
      </c>
      <c r="S1462">
        <f t="shared" si="66"/>
        <v>950</v>
      </c>
      <c r="T1462" t="s">
        <v>6499</v>
      </c>
      <c r="U1462">
        <f t="shared" si="67"/>
        <v>1</v>
      </c>
      <c r="V1462">
        <f t="shared" si="68"/>
        <v>3131</v>
      </c>
    </row>
    <row r="1463" spans="1:22" x14ac:dyDescent="0.25">
      <c r="A1463" s="3" t="s">
        <v>1462</v>
      </c>
      <c r="B1463" s="3" t="s">
        <v>4691</v>
      </c>
      <c r="C1463" s="3">
        <v>2550</v>
      </c>
      <c r="D1463" s="3">
        <v>801</v>
      </c>
      <c r="E1463" s="3">
        <v>292</v>
      </c>
      <c r="F1463">
        <v>42</v>
      </c>
      <c r="G1463">
        <v>84</v>
      </c>
      <c r="H1463">
        <v>38</v>
      </c>
      <c r="I1463">
        <v>85</v>
      </c>
      <c r="J1463">
        <v>2576</v>
      </c>
      <c r="K1463">
        <v>1230</v>
      </c>
      <c r="L1463">
        <v>815</v>
      </c>
      <c r="M1463">
        <v>55</v>
      </c>
      <c r="N1463">
        <v>30</v>
      </c>
      <c r="O1463">
        <v>180</v>
      </c>
      <c r="P1463">
        <v>176</v>
      </c>
      <c r="Q1463">
        <v>444</v>
      </c>
      <c r="R1463">
        <v>119</v>
      </c>
      <c r="S1463">
        <f t="shared" si="66"/>
        <v>739</v>
      </c>
      <c r="T1463" t="s">
        <v>6498</v>
      </c>
      <c r="U1463">
        <f t="shared" si="67"/>
        <v>0</v>
      </c>
      <c r="V1463">
        <f t="shared" si="68"/>
        <v>0</v>
      </c>
    </row>
    <row r="1464" spans="1:22" x14ac:dyDescent="0.25">
      <c r="A1464" s="3" t="s">
        <v>1463</v>
      </c>
      <c r="B1464" s="3" t="s">
        <v>4692</v>
      </c>
      <c r="C1464" s="3">
        <v>2172</v>
      </c>
      <c r="D1464" s="3">
        <v>681</v>
      </c>
      <c r="E1464" s="3">
        <v>235</v>
      </c>
      <c r="F1464">
        <v>7</v>
      </c>
      <c r="G1464">
        <v>84</v>
      </c>
      <c r="H1464">
        <v>78</v>
      </c>
      <c r="I1464">
        <v>15</v>
      </c>
      <c r="J1464">
        <v>4234</v>
      </c>
      <c r="K1464">
        <v>1070</v>
      </c>
      <c r="L1464">
        <v>830</v>
      </c>
      <c r="M1464">
        <v>30</v>
      </c>
      <c r="N1464">
        <v>115</v>
      </c>
      <c r="O1464">
        <v>130</v>
      </c>
      <c r="P1464">
        <v>175</v>
      </c>
      <c r="Q1464">
        <v>186</v>
      </c>
      <c r="R1464">
        <v>264</v>
      </c>
      <c r="S1464">
        <f t="shared" si="66"/>
        <v>625</v>
      </c>
      <c r="T1464" t="s">
        <v>6499</v>
      </c>
      <c r="U1464">
        <f t="shared" si="67"/>
        <v>1</v>
      </c>
      <c r="V1464">
        <f t="shared" si="68"/>
        <v>4234</v>
      </c>
    </row>
    <row r="1465" spans="1:22" x14ac:dyDescent="0.25">
      <c r="A1465" s="3" t="s">
        <v>1464</v>
      </c>
      <c r="B1465" s="3" t="s">
        <v>4693</v>
      </c>
      <c r="C1465" s="3">
        <v>3019</v>
      </c>
      <c r="D1465" s="3">
        <v>716</v>
      </c>
      <c r="E1465" s="3">
        <v>244</v>
      </c>
      <c r="F1465">
        <v>25</v>
      </c>
      <c r="G1465">
        <v>22</v>
      </c>
      <c r="H1465">
        <v>36</v>
      </c>
      <c r="I1465">
        <v>80</v>
      </c>
      <c r="J1465">
        <v>3019</v>
      </c>
      <c r="K1465">
        <v>1230</v>
      </c>
      <c r="L1465">
        <v>1085</v>
      </c>
      <c r="M1465">
        <v>140</v>
      </c>
      <c r="N1465">
        <v>50</v>
      </c>
      <c r="O1465">
        <v>195</v>
      </c>
      <c r="P1465">
        <v>362</v>
      </c>
      <c r="Q1465">
        <v>163</v>
      </c>
      <c r="R1465">
        <v>169</v>
      </c>
      <c r="S1465">
        <f t="shared" si="66"/>
        <v>694</v>
      </c>
      <c r="T1465" t="s">
        <v>6497</v>
      </c>
      <c r="U1465">
        <f t="shared" si="67"/>
        <v>0</v>
      </c>
      <c r="V1465">
        <f t="shared" si="68"/>
        <v>0</v>
      </c>
    </row>
    <row r="1466" spans="1:22" x14ac:dyDescent="0.25">
      <c r="A1466" s="3" t="s">
        <v>1465</v>
      </c>
      <c r="B1466" s="3" t="s">
        <v>4694</v>
      </c>
      <c r="C1466" s="3">
        <v>3062</v>
      </c>
      <c r="D1466" s="3">
        <v>957</v>
      </c>
      <c r="E1466" s="3">
        <v>416</v>
      </c>
      <c r="F1466">
        <v>14</v>
      </c>
      <c r="G1466">
        <v>105</v>
      </c>
      <c r="H1466">
        <v>103</v>
      </c>
      <c r="I1466">
        <v>48</v>
      </c>
      <c r="J1466">
        <v>3126</v>
      </c>
      <c r="K1466">
        <v>1290</v>
      </c>
      <c r="L1466">
        <v>1010</v>
      </c>
      <c r="M1466">
        <v>50</v>
      </c>
      <c r="N1466">
        <v>115</v>
      </c>
      <c r="O1466">
        <v>145</v>
      </c>
      <c r="P1466">
        <v>271</v>
      </c>
      <c r="Q1466">
        <v>127</v>
      </c>
      <c r="R1466">
        <v>254</v>
      </c>
      <c r="S1466">
        <f t="shared" si="66"/>
        <v>652</v>
      </c>
      <c r="T1466" t="s">
        <v>6498</v>
      </c>
      <c r="U1466">
        <f t="shared" si="67"/>
        <v>0</v>
      </c>
      <c r="V1466">
        <f t="shared" si="68"/>
        <v>0</v>
      </c>
    </row>
    <row r="1467" spans="1:22" x14ac:dyDescent="0.25">
      <c r="A1467" s="3" t="s">
        <v>1466</v>
      </c>
      <c r="B1467" s="3" t="s">
        <v>4695</v>
      </c>
      <c r="C1467" s="3">
        <v>3283</v>
      </c>
      <c r="D1467" s="3">
        <v>880</v>
      </c>
      <c r="E1467" s="3">
        <v>525</v>
      </c>
      <c r="F1467">
        <v>36</v>
      </c>
      <c r="G1467">
        <v>63</v>
      </c>
      <c r="H1467">
        <v>122</v>
      </c>
      <c r="I1467">
        <v>37</v>
      </c>
      <c r="J1467">
        <v>3297</v>
      </c>
      <c r="K1467">
        <v>1325</v>
      </c>
      <c r="L1467">
        <v>1020</v>
      </c>
      <c r="M1467">
        <v>90</v>
      </c>
      <c r="N1467">
        <v>125</v>
      </c>
      <c r="O1467">
        <v>130</v>
      </c>
      <c r="P1467">
        <v>247</v>
      </c>
      <c r="Q1467">
        <v>155</v>
      </c>
      <c r="R1467">
        <v>135</v>
      </c>
      <c r="S1467">
        <f t="shared" si="66"/>
        <v>537</v>
      </c>
      <c r="T1467" t="s">
        <v>6499</v>
      </c>
      <c r="U1467">
        <f t="shared" si="67"/>
        <v>1</v>
      </c>
      <c r="V1467">
        <f t="shared" si="68"/>
        <v>3297</v>
      </c>
    </row>
    <row r="1468" spans="1:22" x14ac:dyDescent="0.25">
      <c r="A1468" s="3" t="s">
        <v>1467</v>
      </c>
      <c r="B1468" s="3" t="s">
        <v>4696</v>
      </c>
      <c r="C1468" s="3">
        <v>4340</v>
      </c>
      <c r="D1468" s="3">
        <v>1287</v>
      </c>
      <c r="E1468" s="3">
        <v>542</v>
      </c>
      <c r="F1468">
        <v>38</v>
      </c>
      <c r="G1468">
        <v>67</v>
      </c>
      <c r="H1468">
        <v>47</v>
      </c>
      <c r="I1468">
        <v>115</v>
      </c>
      <c r="J1468">
        <v>4413</v>
      </c>
      <c r="K1468">
        <v>1705</v>
      </c>
      <c r="L1468">
        <v>1390</v>
      </c>
      <c r="M1468">
        <v>70</v>
      </c>
      <c r="N1468">
        <v>100</v>
      </c>
      <c r="O1468">
        <v>290</v>
      </c>
      <c r="P1468">
        <v>469</v>
      </c>
      <c r="Q1468">
        <v>172</v>
      </c>
      <c r="R1468">
        <v>273</v>
      </c>
      <c r="S1468">
        <f t="shared" si="66"/>
        <v>914</v>
      </c>
      <c r="T1468" t="s">
        <v>6498</v>
      </c>
      <c r="U1468">
        <f t="shared" si="67"/>
        <v>0</v>
      </c>
      <c r="V1468">
        <f t="shared" si="68"/>
        <v>0</v>
      </c>
    </row>
    <row r="1469" spans="1:22" x14ac:dyDescent="0.25">
      <c r="A1469" s="3" t="s">
        <v>1489</v>
      </c>
      <c r="B1469" s="3" t="s">
        <v>4718</v>
      </c>
      <c r="C1469" s="3">
        <v>2404</v>
      </c>
      <c r="D1469" s="3">
        <v>688</v>
      </c>
      <c r="E1469" s="3">
        <v>367</v>
      </c>
      <c r="F1469">
        <v>5</v>
      </c>
      <c r="G1469">
        <v>75</v>
      </c>
      <c r="H1469">
        <v>27</v>
      </c>
      <c r="I1469">
        <v>38</v>
      </c>
      <c r="J1469">
        <v>2462</v>
      </c>
      <c r="K1469">
        <v>1110</v>
      </c>
      <c r="L1469">
        <v>835</v>
      </c>
      <c r="M1469">
        <v>55</v>
      </c>
      <c r="N1469">
        <v>80</v>
      </c>
      <c r="O1469">
        <v>170</v>
      </c>
      <c r="P1469">
        <v>264</v>
      </c>
      <c r="Q1469">
        <v>147</v>
      </c>
      <c r="R1469">
        <v>254</v>
      </c>
      <c r="S1469">
        <f t="shared" si="66"/>
        <v>665</v>
      </c>
      <c r="T1469" t="s">
        <v>6499</v>
      </c>
      <c r="U1469">
        <f t="shared" si="67"/>
        <v>1</v>
      </c>
      <c r="V1469">
        <f t="shared" si="68"/>
        <v>2462</v>
      </c>
    </row>
    <row r="1470" spans="1:22" x14ac:dyDescent="0.25">
      <c r="A1470" s="3" t="s">
        <v>1490</v>
      </c>
      <c r="B1470" s="3" t="s">
        <v>4719</v>
      </c>
      <c r="C1470" s="3">
        <v>2745</v>
      </c>
      <c r="D1470" s="3">
        <v>695</v>
      </c>
      <c r="E1470" s="3">
        <v>217</v>
      </c>
      <c r="F1470">
        <v>19</v>
      </c>
      <c r="G1470">
        <v>20</v>
      </c>
      <c r="H1470">
        <v>42</v>
      </c>
      <c r="I1470">
        <v>51</v>
      </c>
      <c r="J1470">
        <v>2745</v>
      </c>
      <c r="K1470">
        <v>1110</v>
      </c>
      <c r="L1470">
        <v>1000</v>
      </c>
      <c r="M1470">
        <v>60</v>
      </c>
      <c r="N1470">
        <v>70</v>
      </c>
      <c r="O1470">
        <v>135</v>
      </c>
      <c r="P1470">
        <v>248</v>
      </c>
      <c r="Q1470">
        <v>155</v>
      </c>
      <c r="R1470">
        <v>306</v>
      </c>
      <c r="S1470">
        <f t="shared" si="66"/>
        <v>709</v>
      </c>
      <c r="T1470" t="s">
        <v>6497</v>
      </c>
      <c r="U1470">
        <f t="shared" si="67"/>
        <v>0</v>
      </c>
      <c r="V1470">
        <f t="shared" si="68"/>
        <v>0</v>
      </c>
    </row>
    <row r="1471" spans="1:22" x14ac:dyDescent="0.25">
      <c r="A1471" s="3" t="s">
        <v>1491</v>
      </c>
      <c r="B1471" s="3" t="s">
        <v>4720</v>
      </c>
      <c r="C1471" s="3">
        <v>3817</v>
      </c>
      <c r="D1471" s="3">
        <v>637</v>
      </c>
      <c r="E1471" s="3">
        <v>252</v>
      </c>
      <c r="F1471">
        <v>17</v>
      </c>
      <c r="G1471">
        <v>7</v>
      </c>
      <c r="H1471">
        <v>15</v>
      </c>
      <c r="I1471">
        <v>14</v>
      </c>
      <c r="J1471">
        <v>3824</v>
      </c>
      <c r="K1471">
        <v>1530</v>
      </c>
      <c r="L1471">
        <v>1360</v>
      </c>
      <c r="M1471">
        <v>75</v>
      </c>
      <c r="N1471">
        <v>90</v>
      </c>
      <c r="O1471">
        <v>145</v>
      </c>
      <c r="P1471">
        <v>418</v>
      </c>
      <c r="Q1471">
        <v>100</v>
      </c>
      <c r="R1471">
        <v>271</v>
      </c>
      <c r="S1471">
        <f t="shared" si="66"/>
        <v>789</v>
      </c>
      <c r="T1471" t="s">
        <v>6497</v>
      </c>
      <c r="U1471">
        <f t="shared" si="67"/>
        <v>0</v>
      </c>
      <c r="V1471">
        <f t="shared" si="68"/>
        <v>0</v>
      </c>
    </row>
    <row r="1472" spans="1:22" x14ac:dyDescent="0.25">
      <c r="A1472" s="3" t="s">
        <v>1492</v>
      </c>
      <c r="B1472" s="3" t="s">
        <v>4721</v>
      </c>
      <c r="C1472" s="3">
        <v>3305</v>
      </c>
      <c r="D1472" s="3">
        <v>1081</v>
      </c>
      <c r="E1472" s="3">
        <v>330</v>
      </c>
      <c r="F1472">
        <v>25</v>
      </c>
      <c r="G1472">
        <v>98</v>
      </c>
      <c r="H1472">
        <v>84</v>
      </c>
      <c r="I1472">
        <v>30</v>
      </c>
      <c r="J1472">
        <v>3526</v>
      </c>
      <c r="K1472">
        <v>1445</v>
      </c>
      <c r="L1472">
        <v>1100</v>
      </c>
      <c r="M1472">
        <v>30</v>
      </c>
      <c r="N1472">
        <v>125</v>
      </c>
      <c r="O1472">
        <v>200</v>
      </c>
      <c r="P1472">
        <v>330</v>
      </c>
      <c r="Q1472">
        <v>294</v>
      </c>
      <c r="R1472">
        <v>285</v>
      </c>
      <c r="S1472">
        <f t="shared" si="66"/>
        <v>909</v>
      </c>
      <c r="T1472" t="s">
        <v>6499</v>
      </c>
      <c r="U1472">
        <f t="shared" si="67"/>
        <v>1</v>
      </c>
      <c r="V1472">
        <f t="shared" si="68"/>
        <v>3526</v>
      </c>
    </row>
    <row r="1473" spans="1:22" x14ac:dyDescent="0.25">
      <c r="A1473" s="3" t="s">
        <v>1493</v>
      </c>
      <c r="B1473" s="3" t="s">
        <v>4722</v>
      </c>
      <c r="C1473" s="3">
        <v>3375</v>
      </c>
      <c r="D1473" s="3">
        <v>1369</v>
      </c>
      <c r="E1473" s="3">
        <v>602</v>
      </c>
      <c r="F1473">
        <v>22</v>
      </c>
      <c r="G1473">
        <v>52</v>
      </c>
      <c r="H1473">
        <v>68</v>
      </c>
      <c r="I1473">
        <v>72</v>
      </c>
      <c r="J1473">
        <v>3375</v>
      </c>
      <c r="K1473">
        <v>1465</v>
      </c>
      <c r="L1473">
        <v>995</v>
      </c>
      <c r="M1473">
        <v>80</v>
      </c>
      <c r="N1473">
        <v>50</v>
      </c>
      <c r="O1473">
        <v>245</v>
      </c>
      <c r="P1473">
        <v>269</v>
      </c>
      <c r="Q1473">
        <v>217</v>
      </c>
      <c r="R1473">
        <v>330</v>
      </c>
      <c r="S1473">
        <f t="shared" si="66"/>
        <v>816</v>
      </c>
      <c r="T1473" t="s">
        <v>6499</v>
      </c>
      <c r="U1473">
        <f t="shared" si="67"/>
        <v>1</v>
      </c>
      <c r="V1473">
        <f t="shared" si="68"/>
        <v>3375</v>
      </c>
    </row>
    <row r="1474" spans="1:22" x14ac:dyDescent="0.25">
      <c r="A1474" s="3" t="s">
        <v>1468</v>
      </c>
      <c r="B1474" s="3" t="s">
        <v>4697</v>
      </c>
      <c r="C1474" s="3">
        <v>6709</v>
      </c>
      <c r="D1474" s="3">
        <v>1254</v>
      </c>
      <c r="E1474" s="3">
        <v>655</v>
      </c>
      <c r="F1474">
        <v>122</v>
      </c>
      <c r="G1474">
        <v>21</v>
      </c>
      <c r="H1474">
        <v>92</v>
      </c>
      <c r="I1474">
        <v>0</v>
      </c>
      <c r="J1474">
        <v>6709</v>
      </c>
      <c r="K1474">
        <v>2500</v>
      </c>
      <c r="L1474">
        <v>1525</v>
      </c>
      <c r="M1474">
        <v>130</v>
      </c>
      <c r="N1474">
        <v>90</v>
      </c>
      <c r="O1474">
        <v>290</v>
      </c>
      <c r="P1474">
        <v>254</v>
      </c>
      <c r="Q1474">
        <v>192</v>
      </c>
      <c r="R1474">
        <v>257</v>
      </c>
      <c r="S1474">
        <f t="shared" si="66"/>
        <v>703</v>
      </c>
      <c r="T1474" t="s">
        <v>6498</v>
      </c>
      <c r="U1474">
        <f t="shared" si="67"/>
        <v>0</v>
      </c>
      <c r="V1474">
        <f t="shared" si="68"/>
        <v>0</v>
      </c>
    </row>
    <row r="1475" spans="1:22" x14ac:dyDescent="0.25">
      <c r="A1475" s="3" t="s">
        <v>1477</v>
      </c>
      <c r="B1475" s="3" t="s">
        <v>4706</v>
      </c>
      <c r="C1475" s="3">
        <v>5256</v>
      </c>
      <c r="D1475" s="3">
        <v>3040</v>
      </c>
      <c r="E1475" s="3">
        <v>1973</v>
      </c>
      <c r="F1475">
        <v>50</v>
      </c>
      <c r="G1475">
        <v>46</v>
      </c>
      <c r="H1475">
        <v>80</v>
      </c>
      <c r="I1475">
        <v>99</v>
      </c>
      <c r="J1475">
        <v>6112</v>
      </c>
      <c r="K1475">
        <v>2230</v>
      </c>
      <c r="L1475">
        <v>410</v>
      </c>
      <c r="M1475">
        <v>40</v>
      </c>
      <c r="N1475">
        <v>0</v>
      </c>
      <c r="O1475">
        <v>10</v>
      </c>
      <c r="P1475">
        <v>12</v>
      </c>
      <c r="Q1475">
        <v>0</v>
      </c>
      <c r="R1475">
        <v>0</v>
      </c>
      <c r="S1475">
        <f t="shared" ref="S1475:S1538" si="69">SUM(P1475:R1475)</f>
        <v>12</v>
      </c>
      <c r="T1475" t="s">
        <v>6499</v>
      </c>
      <c r="U1475">
        <f t="shared" ref="U1475:U1538" si="70">IF(T1475="High Revitalization Impact Area",1,0)</f>
        <v>1</v>
      </c>
      <c r="V1475">
        <f t="shared" ref="V1475:V1538" si="71">IF(U1475=1,J1475,0)</f>
        <v>6112</v>
      </c>
    </row>
    <row r="1476" spans="1:22" x14ac:dyDescent="0.25">
      <c r="A1476" s="3" t="s">
        <v>1478</v>
      </c>
      <c r="B1476" s="3" t="s">
        <v>4707</v>
      </c>
      <c r="C1476" s="3">
        <v>6497</v>
      </c>
      <c r="D1476" s="3">
        <v>5220</v>
      </c>
      <c r="E1476" s="3">
        <v>3610</v>
      </c>
      <c r="F1476">
        <v>141</v>
      </c>
      <c r="G1476">
        <v>7</v>
      </c>
      <c r="H1476">
        <v>75</v>
      </c>
      <c r="I1476">
        <v>127</v>
      </c>
      <c r="J1476">
        <v>6678</v>
      </c>
      <c r="K1476">
        <v>2630</v>
      </c>
      <c r="L1476">
        <v>75</v>
      </c>
      <c r="M1476">
        <v>0</v>
      </c>
      <c r="N1476">
        <v>30</v>
      </c>
      <c r="O1476">
        <v>0</v>
      </c>
      <c r="P1476">
        <v>4</v>
      </c>
      <c r="Q1476">
        <v>0</v>
      </c>
      <c r="R1476">
        <v>0</v>
      </c>
      <c r="S1476">
        <f t="shared" si="69"/>
        <v>4</v>
      </c>
      <c r="T1476" t="s">
        <v>6499</v>
      </c>
      <c r="U1476">
        <f t="shared" si="70"/>
        <v>1</v>
      </c>
      <c r="V1476">
        <f t="shared" si="71"/>
        <v>6678</v>
      </c>
    </row>
    <row r="1477" spans="1:22" x14ac:dyDescent="0.25">
      <c r="A1477" s="3" t="s">
        <v>1479</v>
      </c>
      <c r="B1477" s="3" t="s">
        <v>4708</v>
      </c>
      <c r="C1477" s="3">
        <v>5805</v>
      </c>
      <c r="D1477" s="3">
        <v>2139</v>
      </c>
      <c r="E1477" s="3">
        <v>731</v>
      </c>
      <c r="F1477">
        <v>41</v>
      </c>
      <c r="G1477">
        <v>101</v>
      </c>
      <c r="H1477">
        <v>109</v>
      </c>
      <c r="I1477">
        <v>218</v>
      </c>
      <c r="J1477">
        <v>5805</v>
      </c>
      <c r="K1477">
        <v>2385</v>
      </c>
      <c r="L1477">
        <v>715</v>
      </c>
      <c r="M1477">
        <v>0</v>
      </c>
      <c r="N1477">
        <v>20</v>
      </c>
      <c r="O1477">
        <v>170</v>
      </c>
      <c r="P1477">
        <v>52</v>
      </c>
      <c r="Q1477">
        <v>161</v>
      </c>
      <c r="R1477">
        <v>422</v>
      </c>
      <c r="S1477">
        <f t="shared" si="69"/>
        <v>635</v>
      </c>
      <c r="T1477" t="s">
        <v>6497</v>
      </c>
      <c r="U1477">
        <f t="shared" si="70"/>
        <v>0</v>
      </c>
      <c r="V1477">
        <f t="shared" si="71"/>
        <v>0</v>
      </c>
    </row>
    <row r="1478" spans="1:22" x14ac:dyDescent="0.25">
      <c r="A1478" s="3" t="s">
        <v>1480</v>
      </c>
      <c r="B1478" s="3" t="s">
        <v>4709</v>
      </c>
      <c r="C1478" s="3">
        <v>6712</v>
      </c>
      <c r="D1478" s="3">
        <v>1716</v>
      </c>
      <c r="E1478" s="3">
        <v>1218</v>
      </c>
      <c r="F1478">
        <v>12</v>
      </c>
      <c r="G1478">
        <v>44</v>
      </c>
      <c r="H1478">
        <v>3</v>
      </c>
      <c r="I1478">
        <v>10</v>
      </c>
      <c r="J1478">
        <v>6764</v>
      </c>
      <c r="K1478">
        <v>2385</v>
      </c>
      <c r="L1478">
        <v>1435</v>
      </c>
      <c r="M1478">
        <v>30</v>
      </c>
      <c r="N1478">
        <v>25</v>
      </c>
      <c r="O1478">
        <v>130</v>
      </c>
      <c r="P1478">
        <v>272</v>
      </c>
      <c r="Q1478">
        <v>103</v>
      </c>
      <c r="R1478">
        <v>13</v>
      </c>
      <c r="S1478">
        <f t="shared" si="69"/>
        <v>388</v>
      </c>
      <c r="T1478" t="s">
        <v>6498</v>
      </c>
      <c r="U1478">
        <f t="shared" si="70"/>
        <v>0</v>
      </c>
      <c r="V1478">
        <f t="shared" si="71"/>
        <v>0</v>
      </c>
    </row>
    <row r="1479" spans="1:22" x14ac:dyDescent="0.25">
      <c r="A1479" s="3" t="s">
        <v>1481</v>
      </c>
      <c r="B1479" s="3" t="s">
        <v>4710</v>
      </c>
      <c r="C1479" s="3">
        <v>3883</v>
      </c>
      <c r="D1479" s="3">
        <v>1707</v>
      </c>
      <c r="E1479" s="3">
        <v>744</v>
      </c>
      <c r="F1479">
        <v>63</v>
      </c>
      <c r="G1479">
        <v>42</v>
      </c>
      <c r="H1479">
        <v>68</v>
      </c>
      <c r="I1479">
        <v>97</v>
      </c>
      <c r="J1479">
        <v>3890</v>
      </c>
      <c r="K1479">
        <v>1545</v>
      </c>
      <c r="L1479">
        <v>1130</v>
      </c>
      <c r="M1479">
        <v>120</v>
      </c>
      <c r="N1479">
        <v>115</v>
      </c>
      <c r="O1479">
        <v>345</v>
      </c>
      <c r="P1479">
        <v>124</v>
      </c>
      <c r="Q1479">
        <v>284</v>
      </c>
      <c r="R1479">
        <v>247</v>
      </c>
      <c r="S1479">
        <f t="shared" si="69"/>
        <v>655</v>
      </c>
      <c r="T1479" t="s">
        <v>6499</v>
      </c>
      <c r="U1479">
        <f t="shared" si="70"/>
        <v>1</v>
      </c>
      <c r="V1479">
        <f t="shared" si="71"/>
        <v>3890</v>
      </c>
    </row>
    <row r="1480" spans="1:22" x14ac:dyDescent="0.25">
      <c r="A1480" s="3" t="s">
        <v>1482</v>
      </c>
      <c r="B1480" s="3" t="s">
        <v>4711</v>
      </c>
      <c r="C1480" s="3">
        <v>4602</v>
      </c>
      <c r="D1480" s="3">
        <v>938</v>
      </c>
      <c r="E1480" s="3">
        <v>418</v>
      </c>
      <c r="F1480">
        <v>17</v>
      </c>
      <c r="G1480">
        <v>0</v>
      </c>
      <c r="H1480">
        <v>16</v>
      </c>
      <c r="I1480">
        <v>28</v>
      </c>
      <c r="J1480">
        <v>4607</v>
      </c>
      <c r="K1480">
        <v>1455</v>
      </c>
      <c r="L1480">
        <v>1200</v>
      </c>
      <c r="M1480">
        <v>70</v>
      </c>
      <c r="N1480">
        <v>100</v>
      </c>
      <c r="O1480">
        <v>125</v>
      </c>
      <c r="P1480">
        <v>199</v>
      </c>
      <c r="Q1480">
        <v>103</v>
      </c>
      <c r="R1480">
        <v>99</v>
      </c>
      <c r="S1480">
        <f t="shared" si="69"/>
        <v>401</v>
      </c>
      <c r="T1480" t="s">
        <v>6497</v>
      </c>
      <c r="U1480">
        <f t="shared" si="70"/>
        <v>0</v>
      </c>
      <c r="V1480">
        <f t="shared" si="71"/>
        <v>0</v>
      </c>
    </row>
    <row r="1481" spans="1:22" x14ac:dyDescent="0.25">
      <c r="A1481" s="3" t="s">
        <v>1483</v>
      </c>
      <c r="B1481" s="3" t="s">
        <v>4712</v>
      </c>
      <c r="C1481" s="3">
        <v>3387</v>
      </c>
      <c r="D1481" s="3">
        <v>547</v>
      </c>
      <c r="E1481" s="3">
        <v>269</v>
      </c>
      <c r="F1481">
        <v>37</v>
      </c>
      <c r="G1481">
        <v>63</v>
      </c>
      <c r="H1481">
        <v>14</v>
      </c>
      <c r="I1481">
        <v>8</v>
      </c>
      <c r="J1481">
        <v>3410</v>
      </c>
      <c r="K1481">
        <v>1285</v>
      </c>
      <c r="L1481">
        <v>970</v>
      </c>
      <c r="M1481">
        <v>50</v>
      </c>
      <c r="N1481">
        <v>55</v>
      </c>
      <c r="O1481">
        <v>150</v>
      </c>
      <c r="P1481">
        <v>270</v>
      </c>
      <c r="Q1481">
        <v>70</v>
      </c>
      <c r="R1481">
        <v>308</v>
      </c>
      <c r="S1481">
        <f t="shared" si="69"/>
        <v>648</v>
      </c>
      <c r="T1481" t="s">
        <v>6497</v>
      </c>
      <c r="U1481">
        <f t="shared" si="70"/>
        <v>0</v>
      </c>
      <c r="V1481">
        <f t="shared" si="71"/>
        <v>0</v>
      </c>
    </row>
    <row r="1482" spans="1:22" x14ac:dyDescent="0.25">
      <c r="A1482" s="3" t="s">
        <v>1484</v>
      </c>
      <c r="B1482" s="3" t="s">
        <v>4713</v>
      </c>
      <c r="C1482" s="3">
        <v>4096</v>
      </c>
      <c r="D1482" s="3">
        <v>888</v>
      </c>
      <c r="E1482" s="3">
        <v>430</v>
      </c>
      <c r="F1482">
        <v>47</v>
      </c>
      <c r="G1482">
        <v>26</v>
      </c>
      <c r="H1482">
        <v>57</v>
      </c>
      <c r="I1482">
        <v>38</v>
      </c>
      <c r="J1482">
        <v>4191</v>
      </c>
      <c r="K1482">
        <v>1615</v>
      </c>
      <c r="L1482">
        <v>1140</v>
      </c>
      <c r="M1482">
        <v>35</v>
      </c>
      <c r="N1482">
        <v>45</v>
      </c>
      <c r="O1482">
        <v>145</v>
      </c>
      <c r="P1482">
        <v>190</v>
      </c>
      <c r="Q1482">
        <v>93</v>
      </c>
      <c r="R1482">
        <v>568</v>
      </c>
      <c r="S1482">
        <f t="shared" si="69"/>
        <v>851</v>
      </c>
      <c r="T1482" t="s">
        <v>6497</v>
      </c>
      <c r="U1482">
        <f t="shared" si="70"/>
        <v>0</v>
      </c>
      <c r="V1482">
        <f t="shared" si="71"/>
        <v>0</v>
      </c>
    </row>
    <row r="1483" spans="1:22" x14ac:dyDescent="0.25">
      <c r="A1483" s="3" t="s">
        <v>1485</v>
      </c>
      <c r="B1483" s="3" t="s">
        <v>4714</v>
      </c>
      <c r="C1483" s="3">
        <v>2557</v>
      </c>
      <c r="D1483" s="3">
        <v>492</v>
      </c>
      <c r="E1483" s="3">
        <v>106</v>
      </c>
      <c r="F1483">
        <v>0</v>
      </c>
      <c r="G1483">
        <v>12</v>
      </c>
      <c r="H1483">
        <v>33</v>
      </c>
      <c r="I1483">
        <v>11</v>
      </c>
      <c r="J1483">
        <v>2557</v>
      </c>
      <c r="K1483">
        <v>965</v>
      </c>
      <c r="L1483">
        <v>725</v>
      </c>
      <c r="M1483">
        <v>40</v>
      </c>
      <c r="N1483">
        <v>55</v>
      </c>
      <c r="O1483">
        <v>65</v>
      </c>
      <c r="P1483">
        <v>130</v>
      </c>
      <c r="Q1483">
        <v>45</v>
      </c>
      <c r="R1483">
        <v>199</v>
      </c>
      <c r="S1483">
        <f t="shared" si="69"/>
        <v>374</v>
      </c>
      <c r="T1483" t="s">
        <v>6497</v>
      </c>
      <c r="U1483">
        <f t="shared" si="70"/>
        <v>0</v>
      </c>
      <c r="V1483">
        <f t="shared" si="71"/>
        <v>0</v>
      </c>
    </row>
    <row r="1484" spans="1:22" x14ac:dyDescent="0.25">
      <c r="A1484" s="3" t="s">
        <v>1469</v>
      </c>
      <c r="B1484" s="3" t="s">
        <v>4698</v>
      </c>
      <c r="C1484" s="3">
        <v>4698</v>
      </c>
      <c r="D1484" s="3">
        <v>1011</v>
      </c>
      <c r="E1484" s="3">
        <v>546</v>
      </c>
      <c r="F1484">
        <v>124</v>
      </c>
      <c r="G1484">
        <v>27</v>
      </c>
      <c r="H1484">
        <v>29</v>
      </c>
      <c r="I1484">
        <v>75</v>
      </c>
      <c r="J1484">
        <v>4767</v>
      </c>
      <c r="K1484">
        <v>1755</v>
      </c>
      <c r="L1484">
        <v>1370</v>
      </c>
      <c r="M1484">
        <v>30</v>
      </c>
      <c r="N1484">
        <v>75</v>
      </c>
      <c r="O1484">
        <v>185</v>
      </c>
      <c r="P1484">
        <v>178</v>
      </c>
      <c r="Q1484">
        <v>124</v>
      </c>
      <c r="R1484">
        <v>305</v>
      </c>
      <c r="S1484">
        <f t="shared" si="69"/>
        <v>607</v>
      </c>
      <c r="T1484" t="s">
        <v>6499</v>
      </c>
      <c r="U1484">
        <f t="shared" si="70"/>
        <v>1</v>
      </c>
      <c r="V1484">
        <f t="shared" si="71"/>
        <v>4767</v>
      </c>
    </row>
    <row r="1485" spans="1:22" x14ac:dyDescent="0.25">
      <c r="A1485" s="3" t="s">
        <v>1486</v>
      </c>
      <c r="B1485" s="3" t="s">
        <v>4715</v>
      </c>
      <c r="C1485" s="3">
        <v>4998</v>
      </c>
      <c r="D1485" s="3">
        <v>1284</v>
      </c>
      <c r="E1485" s="3">
        <v>300</v>
      </c>
      <c r="F1485">
        <v>8</v>
      </c>
      <c r="G1485">
        <v>80</v>
      </c>
      <c r="H1485">
        <v>38</v>
      </c>
      <c r="I1485">
        <v>54</v>
      </c>
      <c r="J1485">
        <v>5143</v>
      </c>
      <c r="K1485">
        <v>1730</v>
      </c>
      <c r="L1485">
        <v>1305</v>
      </c>
      <c r="M1485">
        <v>20</v>
      </c>
      <c r="N1485">
        <v>130</v>
      </c>
      <c r="O1485">
        <v>190</v>
      </c>
      <c r="P1485">
        <v>338</v>
      </c>
      <c r="Q1485">
        <v>290</v>
      </c>
      <c r="R1485">
        <v>334</v>
      </c>
      <c r="S1485">
        <f t="shared" si="69"/>
        <v>962</v>
      </c>
      <c r="T1485" t="s">
        <v>6497</v>
      </c>
      <c r="U1485">
        <f t="shared" si="70"/>
        <v>0</v>
      </c>
      <c r="V1485">
        <f t="shared" si="71"/>
        <v>0</v>
      </c>
    </row>
    <row r="1486" spans="1:22" x14ac:dyDescent="0.25">
      <c r="A1486" s="3" t="s">
        <v>1487</v>
      </c>
      <c r="B1486" s="3" t="s">
        <v>4716</v>
      </c>
      <c r="C1486" s="3">
        <v>2171</v>
      </c>
      <c r="D1486" s="3">
        <v>825</v>
      </c>
      <c r="E1486" s="3">
        <v>313</v>
      </c>
      <c r="F1486">
        <v>40</v>
      </c>
      <c r="G1486">
        <v>55</v>
      </c>
      <c r="H1486">
        <v>89</v>
      </c>
      <c r="I1486">
        <v>69</v>
      </c>
      <c r="J1486">
        <v>2171</v>
      </c>
      <c r="K1486">
        <v>920</v>
      </c>
      <c r="L1486">
        <v>555</v>
      </c>
      <c r="M1486">
        <v>15</v>
      </c>
      <c r="N1486">
        <v>30</v>
      </c>
      <c r="O1486">
        <v>105</v>
      </c>
      <c r="P1486">
        <v>141</v>
      </c>
      <c r="Q1486">
        <v>45</v>
      </c>
      <c r="R1486">
        <v>114</v>
      </c>
      <c r="S1486">
        <f t="shared" si="69"/>
        <v>300</v>
      </c>
      <c r="T1486" t="s">
        <v>6498</v>
      </c>
      <c r="U1486">
        <f t="shared" si="70"/>
        <v>0</v>
      </c>
      <c r="V1486">
        <f t="shared" si="71"/>
        <v>0</v>
      </c>
    </row>
    <row r="1487" spans="1:22" x14ac:dyDescent="0.25">
      <c r="A1487" s="3" t="s">
        <v>1488</v>
      </c>
      <c r="B1487" s="3" t="s">
        <v>4717</v>
      </c>
      <c r="C1487" s="3">
        <v>898</v>
      </c>
      <c r="D1487" s="3">
        <v>697</v>
      </c>
      <c r="E1487" s="3">
        <v>573</v>
      </c>
      <c r="F1487">
        <v>24</v>
      </c>
      <c r="G1487">
        <v>10</v>
      </c>
      <c r="H1487">
        <v>0</v>
      </c>
      <c r="I1487">
        <v>0</v>
      </c>
      <c r="J1487">
        <v>3759</v>
      </c>
      <c r="K1487">
        <v>380</v>
      </c>
      <c r="L1487">
        <v>4</v>
      </c>
      <c r="M1487">
        <v>0</v>
      </c>
      <c r="N1487">
        <v>0</v>
      </c>
      <c r="O1487">
        <v>0</v>
      </c>
      <c r="P1487">
        <v>0</v>
      </c>
      <c r="Q1487">
        <v>5</v>
      </c>
      <c r="R1487">
        <v>2</v>
      </c>
      <c r="S1487">
        <f t="shared" si="69"/>
        <v>7</v>
      </c>
      <c r="T1487" t="s">
        <v>6499</v>
      </c>
      <c r="U1487">
        <f t="shared" si="70"/>
        <v>1</v>
      </c>
      <c r="V1487">
        <f t="shared" si="71"/>
        <v>3759</v>
      </c>
    </row>
    <row r="1488" spans="1:22" x14ac:dyDescent="0.25">
      <c r="A1488" s="3" t="s">
        <v>1470</v>
      </c>
      <c r="B1488" s="3" t="s">
        <v>4699</v>
      </c>
      <c r="C1488" s="3">
        <v>2663</v>
      </c>
      <c r="D1488" s="3">
        <v>485</v>
      </c>
      <c r="E1488" s="3">
        <v>219</v>
      </c>
      <c r="F1488">
        <v>2</v>
      </c>
      <c r="G1488">
        <v>39</v>
      </c>
      <c r="H1488">
        <v>33</v>
      </c>
      <c r="I1488">
        <v>19</v>
      </c>
      <c r="J1488">
        <v>2671</v>
      </c>
      <c r="K1488">
        <v>1015</v>
      </c>
      <c r="L1488">
        <v>775</v>
      </c>
      <c r="M1488">
        <v>25</v>
      </c>
      <c r="N1488">
        <v>50</v>
      </c>
      <c r="O1488">
        <v>60</v>
      </c>
      <c r="P1488">
        <v>177</v>
      </c>
      <c r="Q1488">
        <v>94</v>
      </c>
      <c r="R1488">
        <v>241</v>
      </c>
      <c r="S1488">
        <f t="shared" si="69"/>
        <v>512</v>
      </c>
      <c r="T1488" t="s">
        <v>6497</v>
      </c>
      <c r="U1488">
        <f t="shared" si="70"/>
        <v>0</v>
      </c>
      <c r="V1488">
        <f t="shared" si="71"/>
        <v>0</v>
      </c>
    </row>
    <row r="1489" spans="1:22" x14ac:dyDescent="0.25">
      <c r="A1489" s="3" t="s">
        <v>1471</v>
      </c>
      <c r="B1489" s="3" t="s">
        <v>4700</v>
      </c>
      <c r="C1489" s="3">
        <v>9579</v>
      </c>
      <c r="D1489" s="3">
        <v>1301</v>
      </c>
      <c r="E1489" s="3">
        <v>653</v>
      </c>
      <c r="F1489">
        <v>16</v>
      </c>
      <c r="G1489">
        <v>90</v>
      </c>
      <c r="H1489">
        <v>1</v>
      </c>
      <c r="I1489">
        <v>23</v>
      </c>
      <c r="J1489">
        <v>9674</v>
      </c>
      <c r="K1489">
        <v>3070</v>
      </c>
      <c r="L1489">
        <v>2195</v>
      </c>
      <c r="M1489">
        <v>35</v>
      </c>
      <c r="N1489">
        <v>65</v>
      </c>
      <c r="O1489">
        <v>150</v>
      </c>
      <c r="P1489">
        <v>344</v>
      </c>
      <c r="Q1489">
        <v>186</v>
      </c>
      <c r="R1489">
        <v>73</v>
      </c>
      <c r="S1489">
        <f t="shared" si="69"/>
        <v>603</v>
      </c>
      <c r="T1489" t="s">
        <v>6497</v>
      </c>
      <c r="U1489">
        <f t="shared" si="70"/>
        <v>0</v>
      </c>
      <c r="V1489">
        <f t="shared" si="71"/>
        <v>0</v>
      </c>
    </row>
    <row r="1490" spans="1:22" x14ac:dyDescent="0.25">
      <c r="A1490" s="3" t="s">
        <v>1472</v>
      </c>
      <c r="B1490" s="3" t="s">
        <v>4701</v>
      </c>
      <c r="C1490" s="3">
        <v>3964</v>
      </c>
      <c r="D1490" s="3">
        <v>1283</v>
      </c>
      <c r="E1490" s="3">
        <v>457</v>
      </c>
      <c r="F1490">
        <v>28</v>
      </c>
      <c r="G1490">
        <v>85</v>
      </c>
      <c r="H1490">
        <v>96</v>
      </c>
      <c r="I1490">
        <v>44</v>
      </c>
      <c r="J1490">
        <v>4063</v>
      </c>
      <c r="K1490">
        <v>1670</v>
      </c>
      <c r="L1490">
        <v>1030</v>
      </c>
      <c r="M1490">
        <v>90</v>
      </c>
      <c r="N1490">
        <v>105</v>
      </c>
      <c r="O1490">
        <v>100</v>
      </c>
      <c r="P1490">
        <v>310</v>
      </c>
      <c r="Q1490">
        <v>37</v>
      </c>
      <c r="R1490">
        <v>80</v>
      </c>
      <c r="S1490">
        <f t="shared" si="69"/>
        <v>427</v>
      </c>
      <c r="T1490" t="s">
        <v>6497</v>
      </c>
      <c r="U1490">
        <f t="shared" si="70"/>
        <v>0</v>
      </c>
      <c r="V1490">
        <f t="shared" si="71"/>
        <v>0</v>
      </c>
    </row>
    <row r="1491" spans="1:22" x14ac:dyDescent="0.25">
      <c r="A1491" s="3" t="s">
        <v>1473</v>
      </c>
      <c r="B1491" s="3" t="s">
        <v>4702</v>
      </c>
      <c r="C1491" s="3">
        <v>5236</v>
      </c>
      <c r="D1491" s="3">
        <v>1021</v>
      </c>
      <c r="E1491" s="3">
        <v>468</v>
      </c>
      <c r="F1491">
        <v>18</v>
      </c>
      <c r="G1491">
        <v>100</v>
      </c>
      <c r="H1491">
        <v>50</v>
      </c>
      <c r="I1491">
        <v>95</v>
      </c>
      <c r="J1491">
        <v>5364</v>
      </c>
      <c r="K1491">
        <v>2200</v>
      </c>
      <c r="L1491">
        <v>1345</v>
      </c>
      <c r="M1491">
        <v>45</v>
      </c>
      <c r="N1491">
        <v>150</v>
      </c>
      <c r="O1491">
        <v>170</v>
      </c>
      <c r="P1491">
        <v>164</v>
      </c>
      <c r="Q1491">
        <v>265</v>
      </c>
      <c r="R1491">
        <v>541</v>
      </c>
      <c r="S1491">
        <f t="shared" si="69"/>
        <v>970</v>
      </c>
      <c r="T1491" t="s">
        <v>6497</v>
      </c>
      <c r="U1491">
        <f t="shared" si="70"/>
        <v>0</v>
      </c>
      <c r="V1491">
        <f t="shared" si="71"/>
        <v>0</v>
      </c>
    </row>
    <row r="1492" spans="1:22" x14ac:dyDescent="0.25">
      <c r="A1492" s="3" t="s">
        <v>1474</v>
      </c>
      <c r="B1492" s="3" t="s">
        <v>4703</v>
      </c>
      <c r="C1492" s="3">
        <v>4003</v>
      </c>
      <c r="D1492" s="3">
        <v>1066</v>
      </c>
      <c r="E1492" s="3">
        <v>368</v>
      </c>
      <c r="F1492">
        <v>39</v>
      </c>
      <c r="G1492">
        <v>0</v>
      </c>
      <c r="H1492">
        <v>110</v>
      </c>
      <c r="I1492">
        <v>68</v>
      </c>
      <c r="J1492">
        <v>4003</v>
      </c>
      <c r="K1492">
        <v>1535</v>
      </c>
      <c r="L1492">
        <v>970</v>
      </c>
      <c r="M1492">
        <v>60</v>
      </c>
      <c r="N1492">
        <v>65</v>
      </c>
      <c r="O1492">
        <v>80</v>
      </c>
      <c r="P1492">
        <v>292</v>
      </c>
      <c r="Q1492">
        <v>95</v>
      </c>
      <c r="R1492">
        <v>60</v>
      </c>
      <c r="S1492">
        <f t="shared" si="69"/>
        <v>447</v>
      </c>
      <c r="T1492" t="s">
        <v>6497</v>
      </c>
      <c r="U1492">
        <f t="shared" si="70"/>
        <v>0</v>
      </c>
      <c r="V1492">
        <f t="shared" si="71"/>
        <v>0</v>
      </c>
    </row>
    <row r="1493" spans="1:22" x14ac:dyDescent="0.25">
      <c r="A1493" s="3" t="s">
        <v>1475</v>
      </c>
      <c r="B1493" s="3" t="s">
        <v>4704</v>
      </c>
      <c r="C1493" s="3">
        <v>6046</v>
      </c>
      <c r="D1493" s="3">
        <v>2189</v>
      </c>
      <c r="E1493" s="3">
        <v>1293</v>
      </c>
      <c r="F1493">
        <v>228</v>
      </c>
      <c r="G1493">
        <v>143</v>
      </c>
      <c r="H1493">
        <v>113</v>
      </c>
      <c r="I1493">
        <v>113</v>
      </c>
      <c r="J1493">
        <v>6046</v>
      </c>
      <c r="K1493">
        <v>2515</v>
      </c>
      <c r="L1493">
        <v>1355</v>
      </c>
      <c r="M1493">
        <v>50</v>
      </c>
      <c r="N1493">
        <v>45</v>
      </c>
      <c r="O1493">
        <v>75</v>
      </c>
      <c r="P1493">
        <v>144</v>
      </c>
      <c r="Q1493">
        <v>307</v>
      </c>
      <c r="R1493">
        <v>182</v>
      </c>
      <c r="S1493">
        <f t="shared" si="69"/>
        <v>633</v>
      </c>
      <c r="T1493" t="s">
        <v>6498</v>
      </c>
      <c r="U1493">
        <f t="shared" si="70"/>
        <v>0</v>
      </c>
      <c r="V1493">
        <f t="shared" si="71"/>
        <v>0</v>
      </c>
    </row>
    <row r="1494" spans="1:22" x14ac:dyDescent="0.25">
      <c r="A1494" s="3" t="s">
        <v>1476</v>
      </c>
      <c r="B1494" s="3" t="s">
        <v>4705</v>
      </c>
      <c r="C1494" s="3">
        <v>5921</v>
      </c>
      <c r="D1494" s="3">
        <v>2022</v>
      </c>
      <c r="E1494" s="3">
        <v>1187</v>
      </c>
      <c r="F1494">
        <v>10</v>
      </c>
      <c r="G1494">
        <v>0</v>
      </c>
      <c r="H1494">
        <v>65</v>
      </c>
      <c r="I1494">
        <v>0</v>
      </c>
      <c r="J1494">
        <v>5982</v>
      </c>
      <c r="K1494">
        <v>1925</v>
      </c>
      <c r="L1494">
        <v>1245</v>
      </c>
      <c r="M1494">
        <v>0</v>
      </c>
      <c r="N1494">
        <v>15</v>
      </c>
      <c r="O1494">
        <v>105</v>
      </c>
      <c r="P1494">
        <v>554</v>
      </c>
      <c r="Q1494">
        <v>189</v>
      </c>
      <c r="R1494">
        <v>61</v>
      </c>
      <c r="S1494">
        <f t="shared" si="69"/>
        <v>804</v>
      </c>
      <c r="T1494" t="s">
        <v>6498</v>
      </c>
      <c r="U1494">
        <f t="shared" si="70"/>
        <v>0</v>
      </c>
      <c r="V1494">
        <f t="shared" si="71"/>
        <v>0</v>
      </c>
    </row>
    <row r="1495" spans="1:22" x14ac:dyDescent="0.25">
      <c r="A1495" s="3" t="s">
        <v>1494</v>
      </c>
      <c r="B1495" s="3" t="s">
        <v>4723</v>
      </c>
      <c r="C1495" s="3">
        <v>2382</v>
      </c>
      <c r="D1495" s="3">
        <v>721</v>
      </c>
      <c r="E1495" s="3">
        <v>401</v>
      </c>
      <c r="F1495">
        <v>12</v>
      </c>
      <c r="G1495">
        <v>64</v>
      </c>
      <c r="H1495">
        <v>20</v>
      </c>
      <c r="I1495">
        <v>23</v>
      </c>
      <c r="J1495">
        <v>2441</v>
      </c>
      <c r="K1495">
        <v>1010</v>
      </c>
      <c r="L1495">
        <v>775</v>
      </c>
      <c r="M1495">
        <v>60</v>
      </c>
      <c r="N1495">
        <v>45</v>
      </c>
      <c r="O1495">
        <v>125</v>
      </c>
      <c r="P1495">
        <v>215</v>
      </c>
      <c r="Q1495">
        <v>194</v>
      </c>
      <c r="R1495">
        <v>241</v>
      </c>
      <c r="S1495">
        <f t="shared" si="69"/>
        <v>650</v>
      </c>
      <c r="T1495" t="s">
        <v>6499</v>
      </c>
      <c r="U1495">
        <f t="shared" si="70"/>
        <v>1</v>
      </c>
      <c r="V1495">
        <f t="shared" si="71"/>
        <v>2441</v>
      </c>
    </row>
    <row r="1496" spans="1:22" x14ac:dyDescent="0.25">
      <c r="A1496" s="3" t="s">
        <v>1495</v>
      </c>
      <c r="B1496" s="3" t="s">
        <v>4724</v>
      </c>
      <c r="C1496" s="3">
        <v>3988</v>
      </c>
      <c r="D1496" s="3">
        <v>924</v>
      </c>
      <c r="E1496" s="3">
        <v>350</v>
      </c>
      <c r="F1496">
        <v>18</v>
      </c>
      <c r="G1496">
        <v>26</v>
      </c>
      <c r="H1496">
        <v>63</v>
      </c>
      <c r="I1496">
        <v>44</v>
      </c>
      <c r="J1496">
        <v>3988</v>
      </c>
      <c r="K1496">
        <v>1600</v>
      </c>
      <c r="L1496">
        <v>1275</v>
      </c>
      <c r="M1496">
        <v>70</v>
      </c>
      <c r="N1496">
        <v>95</v>
      </c>
      <c r="O1496">
        <v>175</v>
      </c>
      <c r="P1496">
        <v>441</v>
      </c>
      <c r="Q1496">
        <v>195</v>
      </c>
      <c r="R1496">
        <v>402</v>
      </c>
      <c r="S1496">
        <f t="shared" si="69"/>
        <v>1038</v>
      </c>
      <c r="T1496" t="s">
        <v>6497</v>
      </c>
      <c r="U1496">
        <f t="shared" si="70"/>
        <v>0</v>
      </c>
      <c r="V1496">
        <f t="shared" si="71"/>
        <v>0</v>
      </c>
    </row>
    <row r="1497" spans="1:22" x14ac:dyDescent="0.25">
      <c r="A1497" s="3" t="s">
        <v>1496</v>
      </c>
      <c r="B1497" s="3" t="s">
        <v>4725</v>
      </c>
      <c r="C1497" s="3">
        <v>4371</v>
      </c>
      <c r="D1497" s="3">
        <v>1136</v>
      </c>
      <c r="E1497" s="3">
        <v>400</v>
      </c>
      <c r="F1497">
        <v>9</v>
      </c>
      <c r="G1497">
        <v>17</v>
      </c>
      <c r="H1497">
        <v>98</v>
      </c>
      <c r="I1497">
        <v>47</v>
      </c>
      <c r="J1497">
        <v>4524</v>
      </c>
      <c r="K1497">
        <v>2050</v>
      </c>
      <c r="L1497">
        <v>1290</v>
      </c>
      <c r="M1497">
        <v>70</v>
      </c>
      <c r="N1497">
        <v>145</v>
      </c>
      <c r="O1497">
        <v>125</v>
      </c>
      <c r="P1497">
        <v>365</v>
      </c>
      <c r="Q1497">
        <v>283</v>
      </c>
      <c r="R1497">
        <v>333</v>
      </c>
      <c r="S1497">
        <f t="shared" si="69"/>
        <v>981</v>
      </c>
      <c r="T1497" t="s">
        <v>6498</v>
      </c>
      <c r="U1497">
        <f t="shared" si="70"/>
        <v>0</v>
      </c>
      <c r="V1497">
        <f t="shared" si="71"/>
        <v>0</v>
      </c>
    </row>
    <row r="1498" spans="1:22" x14ac:dyDescent="0.25">
      <c r="A1498" s="3" t="s">
        <v>1497</v>
      </c>
      <c r="B1498" s="3" t="s">
        <v>4726</v>
      </c>
      <c r="C1498" s="3">
        <v>5029</v>
      </c>
      <c r="D1498" s="3">
        <v>1984</v>
      </c>
      <c r="E1498" s="3">
        <v>463</v>
      </c>
      <c r="F1498">
        <v>89</v>
      </c>
      <c r="G1498">
        <v>20</v>
      </c>
      <c r="H1498">
        <v>42</v>
      </c>
      <c r="I1498">
        <v>140</v>
      </c>
      <c r="J1498">
        <v>5050</v>
      </c>
      <c r="K1498">
        <v>1725</v>
      </c>
      <c r="L1498">
        <v>1315</v>
      </c>
      <c r="M1498">
        <v>130</v>
      </c>
      <c r="N1498">
        <v>125</v>
      </c>
      <c r="O1498">
        <v>235</v>
      </c>
      <c r="P1498">
        <v>390</v>
      </c>
      <c r="Q1498">
        <v>204</v>
      </c>
      <c r="R1498">
        <v>253</v>
      </c>
      <c r="S1498">
        <f t="shared" si="69"/>
        <v>847</v>
      </c>
      <c r="T1498" t="s">
        <v>6498</v>
      </c>
      <c r="U1498">
        <f t="shared" si="70"/>
        <v>0</v>
      </c>
      <c r="V1498">
        <f t="shared" si="71"/>
        <v>0</v>
      </c>
    </row>
    <row r="1499" spans="1:22" x14ac:dyDescent="0.25">
      <c r="A1499" s="3" t="s">
        <v>1498</v>
      </c>
      <c r="B1499" s="3" t="s">
        <v>4727</v>
      </c>
      <c r="C1499" s="3">
        <v>3526</v>
      </c>
      <c r="D1499" s="3">
        <v>1292</v>
      </c>
      <c r="E1499" s="3">
        <v>475</v>
      </c>
      <c r="F1499">
        <v>30</v>
      </c>
      <c r="G1499">
        <v>36</v>
      </c>
      <c r="H1499">
        <v>40</v>
      </c>
      <c r="I1499">
        <v>14</v>
      </c>
      <c r="J1499">
        <v>3620</v>
      </c>
      <c r="K1499">
        <v>1230</v>
      </c>
      <c r="L1499">
        <v>810</v>
      </c>
      <c r="M1499">
        <v>30</v>
      </c>
      <c r="N1499">
        <v>90</v>
      </c>
      <c r="O1499">
        <v>135</v>
      </c>
      <c r="P1499">
        <v>193</v>
      </c>
      <c r="Q1499">
        <v>175</v>
      </c>
      <c r="R1499">
        <v>204</v>
      </c>
      <c r="S1499">
        <f t="shared" si="69"/>
        <v>572</v>
      </c>
      <c r="T1499" t="s">
        <v>6498</v>
      </c>
      <c r="U1499">
        <f t="shared" si="70"/>
        <v>0</v>
      </c>
      <c r="V1499">
        <f t="shared" si="71"/>
        <v>0</v>
      </c>
    </row>
    <row r="1500" spans="1:22" x14ac:dyDescent="0.25">
      <c r="A1500" s="3" t="s">
        <v>1499</v>
      </c>
      <c r="B1500" s="3" t="s">
        <v>4728</v>
      </c>
      <c r="C1500" s="3">
        <v>2812</v>
      </c>
      <c r="D1500" s="3">
        <v>1138</v>
      </c>
      <c r="E1500" s="3">
        <v>471</v>
      </c>
      <c r="F1500">
        <v>18</v>
      </c>
      <c r="G1500">
        <v>0</v>
      </c>
      <c r="H1500">
        <v>6</v>
      </c>
      <c r="I1500">
        <v>91</v>
      </c>
      <c r="J1500">
        <v>2812</v>
      </c>
      <c r="K1500">
        <v>855</v>
      </c>
      <c r="L1500">
        <v>510</v>
      </c>
      <c r="M1500">
        <v>40</v>
      </c>
      <c r="N1500">
        <v>80</v>
      </c>
      <c r="O1500">
        <v>45</v>
      </c>
      <c r="P1500">
        <v>202</v>
      </c>
      <c r="Q1500">
        <v>192</v>
      </c>
      <c r="R1500">
        <v>19</v>
      </c>
      <c r="S1500">
        <f t="shared" si="69"/>
        <v>413</v>
      </c>
      <c r="T1500" t="s">
        <v>6499</v>
      </c>
      <c r="U1500">
        <f t="shared" si="70"/>
        <v>1</v>
      </c>
      <c r="V1500">
        <f t="shared" si="71"/>
        <v>2812</v>
      </c>
    </row>
    <row r="1501" spans="1:22" x14ac:dyDescent="0.25">
      <c r="A1501" s="3" t="s">
        <v>1500</v>
      </c>
      <c r="B1501" s="3" t="s">
        <v>4729</v>
      </c>
      <c r="C1501" s="3">
        <v>5516</v>
      </c>
      <c r="D1501" s="3">
        <v>1450</v>
      </c>
      <c r="E1501" s="3">
        <v>470</v>
      </c>
      <c r="F1501">
        <v>32</v>
      </c>
      <c r="G1501">
        <v>3</v>
      </c>
      <c r="H1501">
        <v>22</v>
      </c>
      <c r="I1501">
        <v>8</v>
      </c>
      <c r="J1501">
        <v>5516</v>
      </c>
      <c r="K1501">
        <v>1825</v>
      </c>
      <c r="L1501">
        <v>1515</v>
      </c>
      <c r="M1501">
        <v>130</v>
      </c>
      <c r="N1501">
        <v>155</v>
      </c>
      <c r="O1501">
        <v>245</v>
      </c>
      <c r="P1501">
        <v>603</v>
      </c>
      <c r="Q1501">
        <v>471</v>
      </c>
      <c r="R1501">
        <v>72</v>
      </c>
      <c r="S1501">
        <f t="shared" si="69"/>
        <v>1146</v>
      </c>
      <c r="T1501" t="s">
        <v>6499</v>
      </c>
      <c r="U1501">
        <f t="shared" si="70"/>
        <v>1</v>
      </c>
      <c r="V1501">
        <f t="shared" si="71"/>
        <v>5516</v>
      </c>
    </row>
    <row r="1502" spans="1:22" x14ac:dyDescent="0.25">
      <c r="A1502" s="3" t="s">
        <v>1501</v>
      </c>
      <c r="B1502" s="3" t="s">
        <v>4730</v>
      </c>
      <c r="C1502" s="3">
        <v>4338</v>
      </c>
      <c r="D1502" s="3">
        <v>1092</v>
      </c>
      <c r="E1502" s="3">
        <v>322</v>
      </c>
      <c r="F1502">
        <v>39</v>
      </c>
      <c r="G1502">
        <v>22</v>
      </c>
      <c r="H1502">
        <v>32</v>
      </c>
      <c r="I1502">
        <v>118</v>
      </c>
      <c r="J1502">
        <v>4381</v>
      </c>
      <c r="K1502">
        <v>1610</v>
      </c>
      <c r="L1502">
        <v>1125</v>
      </c>
      <c r="M1502">
        <v>90</v>
      </c>
      <c r="N1502">
        <v>105</v>
      </c>
      <c r="O1502">
        <v>230</v>
      </c>
      <c r="P1502">
        <v>729</v>
      </c>
      <c r="Q1502">
        <v>182</v>
      </c>
      <c r="R1502">
        <v>12</v>
      </c>
      <c r="S1502">
        <f t="shared" si="69"/>
        <v>923</v>
      </c>
      <c r="T1502" t="s">
        <v>6497</v>
      </c>
      <c r="U1502">
        <f t="shared" si="70"/>
        <v>0</v>
      </c>
      <c r="V1502">
        <f t="shared" si="71"/>
        <v>0</v>
      </c>
    </row>
    <row r="1503" spans="1:22" x14ac:dyDescent="0.25">
      <c r="A1503" s="3" t="s">
        <v>1502</v>
      </c>
      <c r="B1503" s="3" t="s">
        <v>4731</v>
      </c>
      <c r="C1503" s="3">
        <v>6324</v>
      </c>
      <c r="D1503" s="3">
        <v>1202</v>
      </c>
      <c r="E1503" s="3">
        <v>256</v>
      </c>
      <c r="F1503">
        <v>28</v>
      </c>
      <c r="G1503">
        <v>0</v>
      </c>
      <c r="H1503">
        <v>131</v>
      </c>
      <c r="I1503">
        <v>73</v>
      </c>
      <c r="J1503">
        <v>6325</v>
      </c>
      <c r="K1503">
        <v>2200</v>
      </c>
      <c r="L1503">
        <v>1840</v>
      </c>
      <c r="M1503">
        <v>110</v>
      </c>
      <c r="N1503">
        <v>185</v>
      </c>
      <c r="O1503">
        <v>195</v>
      </c>
      <c r="P1503">
        <v>632</v>
      </c>
      <c r="Q1503">
        <v>300</v>
      </c>
      <c r="R1503">
        <v>58</v>
      </c>
      <c r="S1503">
        <f t="shared" si="69"/>
        <v>990</v>
      </c>
      <c r="T1503" t="s">
        <v>6499</v>
      </c>
      <c r="U1503">
        <f t="shared" si="70"/>
        <v>1</v>
      </c>
      <c r="V1503">
        <f t="shared" si="71"/>
        <v>6325</v>
      </c>
    </row>
    <row r="1504" spans="1:22" x14ac:dyDescent="0.25">
      <c r="A1504" s="3" t="s">
        <v>1503</v>
      </c>
      <c r="B1504" s="3" t="s">
        <v>4732</v>
      </c>
      <c r="C1504" s="3">
        <v>5601</v>
      </c>
      <c r="D1504" s="3">
        <v>2602</v>
      </c>
      <c r="E1504" s="3">
        <v>1090</v>
      </c>
      <c r="F1504">
        <v>28</v>
      </c>
      <c r="G1504">
        <v>14</v>
      </c>
      <c r="H1504">
        <v>60</v>
      </c>
      <c r="I1504">
        <v>71</v>
      </c>
      <c r="J1504">
        <v>5690</v>
      </c>
      <c r="K1504">
        <v>1995</v>
      </c>
      <c r="L1504">
        <v>1185</v>
      </c>
      <c r="M1504">
        <v>205</v>
      </c>
      <c r="N1504">
        <v>110</v>
      </c>
      <c r="O1504">
        <v>55</v>
      </c>
      <c r="P1504">
        <v>501</v>
      </c>
      <c r="Q1504">
        <v>226</v>
      </c>
      <c r="R1504">
        <v>82</v>
      </c>
      <c r="S1504">
        <f t="shared" si="69"/>
        <v>809</v>
      </c>
      <c r="T1504" t="s">
        <v>6499</v>
      </c>
      <c r="U1504">
        <f t="shared" si="70"/>
        <v>1</v>
      </c>
      <c r="V1504">
        <f t="shared" si="71"/>
        <v>5690</v>
      </c>
    </row>
    <row r="1505" spans="1:22" x14ac:dyDescent="0.25">
      <c r="A1505" s="3" t="s">
        <v>1504</v>
      </c>
      <c r="B1505" s="3" t="s">
        <v>4733</v>
      </c>
      <c r="C1505" s="3">
        <v>6457</v>
      </c>
      <c r="D1505" s="3">
        <v>762</v>
      </c>
      <c r="E1505" s="3">
        <v>222</v>
      </c>
      <c r="F1505">
        <v>0</v>
      </c>
      <c r="G1505">
        <v>0</v>
      </c>
      <c r="H1505">
        <v>36</v>
      </c>
      <c r="I1505">
        <v>21</v>
      </c>
      <c r="J1505">
        <v>6479</v>
      </c>
      <c r="K1505">
        <v>2335</v>
      </c>
      <c r="L1505">
        <v>1940</v>
      </c>
      <c r="M1505">
        <v>35</v>
      </c>
      <c r="N1505">
        <v>105</v>
      </c>
      <c r="O1505">
        <v>200</v>
      </c>
      <c r="P1505">
        <v>697</v>
      </c>
      <c r="Q1505">
        <v>550</v>
      </c>
      <c r="R1505">
        <v>124</v>
      </c>
      <c r="S1505">
        <f t="shared" si="69"/>
        <v>1371</v>
      </c>
      <c r="T1505" t="s">
        <v>6497</v>
      </c>
      <c r="U1505">
        <f t="shared" si="70"/>
        <v>0</v>
      </c>
      <c r="V1505">
        <f t="shared" si="71"/>
        <v>0</v>
      </c>
    </row>
    <row r="1506" spans="1:22" x14ac:dyDescent="0.25">
      <c r="A1506" s="3" t="s">
        <v>1505</v>
      </c>
      <c r="B1506" s="3" t="s">
        <v>4734</v>
      </c>
      <c r="C1506" s="3">
        <v>5575</v>
      </c>
      <c r="D1506" s="3">
        <v>617</v>
      </c>
      <c r="E1506" s="3">
        <v>182</v>
      </c>
      <c r="F1506">
        <v>39</v>
      </c>
      <c r="G1506">
        <v>17</v>
      </c>
      <c r="H1506">
        <v>9</v>
      </c>
      <c r="I1506">
        <v>30</v>
      </c>
      <c r="J1506">
        <v>5681</v>
      </c>
      <c r="K1506">
        <v>1825</v>
      </c>
      <c r="L1506">
        <v>1740</v>
      </c>
      <c r="M1506">
        <v>100</v>
      </c>
      <c r="N1506">
        <v>150</v>
      </c>
      <c r="O1506">
        <v>205</v>
      </c>
      <c r="P1506">
        <v>791</v>
      </c>
      <c r="Q1506">
        <v>161</v>
      </c>
      <c r="R1506">
        <v>29</v>
      </c>
      <c r="S1506">
        <f t="shared" si="69"/>
        <v>981</v>
      </c>
      <c r="T1506" t="s">
        <v>6497</v>
      </c>
      <c r="U1506">
        <f t="shared" si="70"/>
        <v>0</v>
      </c>
      <c r="V1506">
        <f t="shared" si="71"/>
        <v>0</v>
      </c>
    </row>
    <row r="1507" spans="1:22" x14ac:dyDescent="0.25">
      <c r="A1507" s="3" t="s">
        <v>1506</v>
      </c>
      <c r="B1507" s="3" t="s">
        <v>4735</v>
      </c>
      <c r="C1507" s="3">
        <v>3729</v>
      </c>
      <c r="D1507" s="3">
        <v>1370</v>
      </c>
      <c r="E1507" s="3">
        <v>283</v>
      </c>
      <c r="F1507">
        <v>26</v>
      </c>
      <c r="G1507">
        <v>30</v>
      </c>
      <c r="H1507">
        <v>99</v>
      </c>
      <c r="I1507">
        <v>0</v>
      </c>
      <c r="J1507">
        <v>3779</v>
      </c>
      <c r="K1507">
        <v>1545</v>
      </c>
      <c r="L1507">
        <v>825</v>
      </c>
      <c r="M1507">
        <v>40</v>
      </c>
      <c r="N1507">
        <v>80</v>
      </c>
      <c r="O1507">
        <v>115</v>
      </c>
      <c r="P1507">
        <v>484</v>
      </c>
      <c r="Q1507">
        <v>69</v>
      </c>
      <c r="R1507">
        <v>19</v>
      </c>
      <c r="S1507">
        <f t="shared" si="69"/>
        <v>572</v>
      </c>
      <c r="T1507" t="s">
        <v>6499</v>
      </c>
      <c r="U1507">
        <f t="shared" si="70"/>
        <v>1</v>
      </c>
      <c r="V1507">
        <f t="shared" si="71"/>
        <v>3779</v>
      </c>
    </row>
    <row r="1508" spans="1:22" x14ac:dyDescent="0.25">
      <c r="A1508" s="3" t="s">
        <v>1507</v>
      </c>
      <c r="B1508" s="3" t="s">
        <v>4736</v>
      </c>
      <c r="C1508" s="3">
        <v>3906</v>
      </c>
      <c r="D1508" s="3">
        <v>609</v>
      </c>
      <c r="E1508" s="3">
        <v>156</v>
      </c>
      <c r="F1508">
        <v>0</v>
      </c>
      <c r="G1508">
        <v>8</v>
      </c>
      <c r="H1508">
        <v>9</v>
      </c>
      <c r="I1508">
        <v>73</v>
      </c>
      <c r="J1508">
        <v>3906</v>
      </c>
      <c r="K1508">
        <v>1460</v>
      </c>
      <c r="L1508">
        <v>1290</v>
      </c>
      <c r="M1508">
        <v>40</v>
      </c>
      <c r="N1508">
        <v>90</v>
      </c>
      <c r="O1508">
        <v>230</v>
      </c>
      <c r="P1508">
        <v>862</v>
      </c>
      <c r="Q1508">
        <v>61</v>
      </c>
      <c r="R1508">
        <v>10</v>
      </c>
      <c r="S1508">
        <f t="shared" si="69"/>
        <v>933</v>
      </c>
      <c r="T1508" t="s">
        <v>6498</v>
      </c>
      <c r="U1508">
        <f t="shared" si="70"/>
        <v>0</v>
      </c>
      <c r="V1508">
        <f t="shared" si="71"/>
        <v>0</v>
      </c>
    </row>
    <row r="1509" spans="1:22" x14ac:dyDescent="0.25">
      <c r="A1509" s="3" t="s">
        <v>1508</v>
      </c>
      <c r="B1509" s="3" t="s">
        <v>4737</v>
      </c>
      <c r="C1509" s="3">
        <v>5208</v>
      </c>
      <c r="D1509" s="3">
        <v>317</v>
      </c>
      <c r="E1509" s="3">
        <v>139</v>
      </c>
      <c r="F1509">
        <v>8</v>
      </c>
      <c r="G1509">
        <v>18</v>
      </c>
      <c r="H1509">
        <v>9</v>
      </c>
      <c r="I1509">
        <v>18</v>
      </c>
      <c r="J1509">
        <v>5287</v>
      </c>
      <c r="K1509">
        <v>1760</v>
      </c>
      <c r="L1509">
        <v>1305</v>
      </c>
      <c r="M1509">
        <v>60</v>
      </c>
      <c r="N1509">
        <v>90</v>
      </c>
      <c r="O1509">
        <v>65</v>
      </c>
      <c r="P1509">
        <v>168</v>
      </c>
      <c r="Q1509">
        <v>368</v>
      </c>
      <c r="R1509">
        <v>394</v>
      </c>
      <c r="S1509">
        <f t="shared" si="69"/>
        <v>930</v>
      </c>
      <c r="T1509" t="s">
        <v>6497</v>
      </c>
      <c r="U1509">
        <f t="shared" si="70"/>
        <v>0</v>
      </c>
      <c r="V1509">
        <f t="shared" si="71"/>
        <v>0</v>
      </c>
    </row>
    <row r="1510" spans="1:22" x14ac:dyDescent="0.25">
      <c r="A1510" s="3" t="s">
        <v>1509</v>
      </c>
      <c r="B1510" s="3" t="s">
        <v>4738</v>
      </c>
      <c r="C1510" s="3">
        <v>4193</v>
      </c>
      <c r="D1510" s="3">
        <v>914</v>
      </c>
      <c r="E1510" s="3">
        <v>173</v>
      </c>
      <c r="F1510">
        <v>0</v>
      </c>
      <c r="G1510">
        <v>0</v>
      </c>
      <c r="H1510">
        <v>27</v>
      </c>
      <c r="I1510">
        <v>18</v>
      </c>
      <c r="J1510">
        <v>4207</v>
      </c>
      <c r="K1510">
        <v>1685</v>
      </c>
      <c r="L1510">
        <v>600</v>
      </c>
      <c r="M1510">
        <v>4</v>
      </c>
      <c r="N1510">
        <v>40</v>
      </c>
      <c r="O1510">
        <v>100</v>
      </c>
      <c r="P1510">
        <v>255</v>
      </c>
      <c r="Q1510">
        <v>179</v>
      </c>
      <c r="R1510">
        <v>36</v>
      </c>
      <c r="S1510">
        <f t="shared" si="69"/>
        <v>470</v>
      </c>
      <c r="T1510" t="s">
        <v>6497</v>
      </c>
      <c r="U1510">
        <f t="shared" si="70"/>
        <v>0</v>
      </c>
      <c r="V1510">
        <f t="shared" si="71"/>
        <v>0</v>
      </c>
    </row>
    <row r="1511" spans="1:22" x14ac:dyDescent="0.25">
      <c r="A1511" s="3" t="s">
        <v>1510</v>
      </c>
      <c r="B1511" s="3" t="s">
        <v>4739</v>
      </c>
      <c r="C1511" s="3">
        <v>3152</v>
      </c>
      <c r="D1511" s="3">
        <v>1091</v>
      </c>
      <c r="E1511" s="3">
        <v>567</v>
      </c>
      <c r="F1511">
        <v>1</v>
      </c>
      <c r="G1511">
        <v>142</v>
      </c>
      <c r="H1511">
        <v>2</v>
      </c>
      <c r="I1511">
        <v>12</v>
      </c>
      <c r="J1511">
        <v>3152</v>
      </c>
      <c r="K1511">
        <v>1125</v>
      </c>
      <c r="L1511">
        <v>505</v>
      </c>
      <c r="M1511">
        <v>15</v>
      </c>
      <c r="N1511">
        <v>45</v>
      </c>
      <c r="O1511">
        <v>65</v>
      </c>
      <c r="P1511">
        <v>162</v>
      </c>
      <c r="Q1511">
        <v>316</v>
      </c>
      <c r="R1511">
        <v>0</v>
      </c>
      <c r="S1511">
        <f t="shared" si="69"/>
        <v>478</v>
      </c>
      <c r="T1511" t="s">
        <v>6499</v>
      </c>
      <c r="U1511">
        <f t="shared" si="70"/>
        <v>1</v>
      </c>
      <c r="V1511">
        <f t="shared" si="71"/>
        <v>3152</v>
      </c>
    </row>
    <row r="1512" spans="1:22" x14ac:dyDescent="0.25">
      <c r="A1512" s="3" t="s">
        <v>1511</v>
      </c>
      <c r="B1512" s="3" t="s">
        <v>4740</v>
      </c>
      <c r="C1512" s="3">
        <v>3890</v>
      </c>
      <c r="D1512" s="3">
        <v>261</v>
      </c>
      <c r="E1512" s="3">
        <v>126</v>
      </c>
      <c r="F1512">
        <v>27</v>
      </c>
      <c r="G1512">
        <v>21</v>
      </c>
      <c r="H1512">
        <v>34</v>
      </c>
      <c r="I1512">
        <v>28</v>
      </c>
      <c r="J1512">
        <v>4064</v>
      </c>
      <c r="K1512">
        <v>1205</v>
      </c>
      <c r="L1512">
        <v>1025</v>
      </c>
      <c r="M1512">
        <v>55</v>
      </c>
      <c r="N1512">
        <v>50</v>
      </c>
      <c r="O1512">
        <v>115</v>
      </c>
      <c r="P1512">
        <v>489</v>
      </c>
      <c r="Q1512">
        <v>265</v>
      </c>
      <c r="R1512">
        <v>32</v>
      </c>
      <c r="S1512">
        <f t="shared" si="69"/>
        <v>786</v>
      </c>
      <c r="T1512" t="s">
        <v>6497</v>
      </c>
      <c r="U1512">
        <f t="shared" si="70"/>
        <v>0</v>
      </c>
      <c r="V1512">
        <f t="shared" si="71"/>
        <v>0</v>
      </c>
    </row>
    <row r="1513" spans="1:22" x14ac:dyDescent="0.25">
      <c r="A1513" s="3" t="s">
        <v>1512</v>
      </c>
      <c r="B1513" s="3" t="s">
        <v>4741</v>
      </c>
      <c r="C1513" s="3">
        <v>3420</v>
      </c>
      <c r="D1513" s="3">
        <v>522</v>
      </c>
      <c r="E1513" s="3">
        <v>267</v>
      </c>
      <c r="F1513">
        <v>26</v>
      </c>
      <c r="G1513">
        <v>38</v>
      </c>
      <c r="H1513">
        <v>0</v>
      </c>
      <c r="I1513">
        <v>29</v>
      </c>
      <c r="J1513">
        <v>3420</v>
      </c>
      <c r="K1513">
        <v>1095</v>
      </c>
      <c r="L1513">
        <v>950</v>
      </c>
      <c r="M1513">
        <v>55</v>
      </c>
      <c r="N1513">
        <v>35</v>
      </c>
      <c r="O1513">
        <v>175</v>
      </c>
      <c r="P1513">
        <v>426</v>
      </c>
      <c r="Q1513">
        <v>384</v>
      </c>
      <c r="R1513">
        <v>31</v>
      </c>
      <c r="S1513">
        <f t="shared" si="69"/>
        <v>841</v>
      </c>
      <c r="T1513" t="s">
        <v>6498</v>
      </c>
      <c r="U1513">
        <f t="shared" si="70"/>
        <v>0</v>
      </c>
      <c r="V1513">
        <f t="shared" si="71"/>
        <v>0</v>
      </c>
    </row>
    <row r="1514" spans="1:22" x14ac:dyDescent="0.25">
      <c r="A1514" s="3" t="s">
        <v>1513</v>
      </c>
      <c r="B1514" s="3" t="s">
        <v>4742</v>
      </c>
      <c r="C1514" s="3">
        <v>2274</v>
      </c>
      <c r="D1514" s="3">
        <v>999</v>
      </c>
      <c r="E1514" s="3">
        <v>332</v>
      </c>
      <c r="F1514">
        <v>23</v>
      </c>
      <c r="G1514">
        <v>64</v>
      </c>
      <c r="H1514">
        <v>83</v>
      </c>
      <c r="I1514">
        <v>90</v>
      </c>
      <c r="J1514">
        <v>2592</v>
      </c>
      <c r="K1514">
        <v>850</v>
      </c>
      <c r="L1514">
        <v>430</v>
      </c>
      <c r="M1514">
        <v>70</v>
      </c>
      <c r="N1514">
        <v>65</v>
      </c>
      <c r="O1514">
        <v>50</v>
      </c>
      <c r="P1514">
        <v>161</v>
      </c>
      <c r="Q1514">
        <v>234</v>
      </c>
      <c r="R1514">
        <v>34</v>
      </c>
      <c r="S1514">
        <f t="shared" si="69"/>
        <v>429</v>
      </c>
      <c r="T1514" t="s">
        <v>6499</v>
      </c>
      <c r="U1514">
        <f t="shared" si="70"/>
        <v>1</v>
      </c>
      <c r="V1514">
        <f t="shared" si="71"/>
        <v>2592</v>
      </c>
    </row>
    <row r="1515" spans="1:22" x14ac:dyDescent="0.25">
      <c r="A1515" s="3" t="s">
        <v>1514</v>
      </c>
      <c r="B1515" s="3" t="s">
        <v>4743</v>
      </c>
      <c r="C1515" s="3">
        <v>5730</v>
      </c>
      <c r="D1515" s="3">
        <v>1218</v>
      </c>
      <c r="E1515" s="3">
        <v>346</v>
      </c>
      <c r="F1515">
        <v>10</v>
      </c>
      <c r="G1515">
        <v>8</v>
      </c>
      <c r="H1515">
        <v>122</v>
      </c>
      <c r="I1515">
        <v>32</v>
      </c>
      <c r="J1515">
        <v>5739</v>
      </c>
      <c r="K1515">
        <v>1945</v>
      </c>
      <c r="L1515">
        <v>1265</v>
      </c>
      <c r="M1515">
        <v>45</v>
      </c>
      <c r="N1515">
        <v>110</v>
      </c>
      <c r="O1515">
        <v>195</v>
      </c>
      <c r="P1515">
        <v>256</v>
      </c>
      <c r="Q1515">
        <v>589</v>
      </c>
      <c r="R1515">
        <v>82</v>
      </c>
      <c r="S1515">
        <f t="shared" si="69"/>
        <v>927</v>
      </c>
      <c r="T1515" t="s">
        <v>6498</v>
      </c>
      <c r="U1515">
        <f t="shared" si="70"/>
        <v>0</v>
      </c>
      <c r="V1515">
        <f t="shared" si="71"/>
        <v>0</v>
      </c>
    </row>
    <row r="1516" spans="1:22" x14ac:dyDescent="0.25">
      <c r="A1516" s="3" t="s">
        <v>1515</v>
      </c>
      <c r="B1516" s="3" t="s">
        <v>4744</v>
      </c>
      <c r="C1516" s="3">
        <v>3811</v>
      </c>
      <c r="D1516" s="3">
        <v>561</v>
      </c>
      <c r="E1516" s="3">
        <v>127</v>
      </c>
      <c r="F1516">
        <v>0</v>
      </c>
      <c r="G1516">
        <v>0</v>
      </c>
      <c r="H1516">
        <v>6</v>
      </c>
      <c r="I1516">
        <v>20</v>
      </c>
      <c r="J1516">
        <v>3811</v>
      </c>
      <c r="K1516">
        <v>1510</v>
      </c>
      <c r="L1516">
        <v>920</v>
      </c>
      <c r="M1516">
        <v>20</v>
      </c>
      <c r="N1516">
        <v>50</v>
      </c>
      <c r="O1516">
        <v>140</v>
      </c>
      <c r="P1516">
        <v>355</v>
      </c>
      <c r="Q1516">
        <v>266</v>
      </c>
      <c r="R1516">
        <v>0</v>
      </c>
      <c r="S1516">
        <f t="shared" si="69"/>
        <v>621</v>
      </c>
      <c r="T1516" t="s">
        <v>6497</v>
      </c>
      <c r="U1516">
        <f t="shared" si="70"/>
        <v>0</v>
      </c>
      <c r="V1516">
        <f t="shared" si="71"/>
        <v>0</v>
      </c>
    </row>
    <row r="1517" spans="1:22" x14ac:dyDescent="0.25">
      <c r="A1517" s="3" t="s">
        <v>1516</v>
      </c>
      <c r="B1517" s="3" t="s">
        <v>4745</v>
      </c>
      <c r="C1517" s="3">
        <v>4256</v>
      </c>
      <c r="D1517" s="3">
        <v>1890</v>
      </c>
      <c r="E1517" s="3">
        <v>800</v>
      </c>
      <c r="F1517">
        <v>8</v>
      </c>
      <c r="G1517">
        <v>40</v>
      </c>
      <c r="H1517">
        <v>8</v>
      </c>
      <c r="I1517">
        <v>13</v>
      </c>
      <c r="J1517">
        <v>4302</v>
      </c>
      <c r="K1517">
        <v>1705</v>
      </c>
      <c r="L1517">
        <v>540</v>
      </c>
      <c r="M1517">
        <v>40</v>
      </c>
      <c r="N1517">
        <v>40</v>
      </c>
      <c r="O1517">
        <v>70</v>
      </c>
      <c r="P1517">
        <v>351</v>
      </c>
      <c r="Q1517">
        <v>28</v>
      </c>
      <c r="R1517">
        <v>0</v>
      </c>
      <c r="S1517">
        <f t="shared" si="69"/>
        <v>379</v>
      </c>
      <c r="T1517" t="s">
        <v>6499</v>
      </c>
      <c r="U1517">
        <f t="shared" si="70"/>
        <v>1</v>
      </c>
      <c r="V1517">
        <f t="shared" si="71"/>
        <v>4302</v>
      </c>
    </row>
    <row r="1518" spans="1:22" x14ac:dyDescent="0.25">
      <c r="A1518" s="3" t="s">
        <v>1517</v>
      </c>
      <c r="B1518" s="3" t="s">
        <v>4746</v>
      </c>
      <c r="C1518" s="3">
        <v>2940</v>
      </c>
      <c r="D1518" s="3">
        <v>1025</v>
      </c>
      <c r="E1518" s="3">
        <v>414</v>
      </c>
      <c r="F1518">
        <v>33</v>
      </c>
      <c r="G1518">
        <v>0</v>
      </c>
      <c r="H1518">
        <v>27</v>
      </c>
      <c r="I1518">
        <v>19</v>
      </c>
      <c r="J1518">
        <v>2940</v>
      </c>
      <c r="K1518">
        <v>1100</v>
      </c>
      <c r="L1518">
        <v>525</v>
      </c>
      <c r="M1518">
        <v>10</v>
      </c>
      <c r="N1518">
        <v>55</v>
      </c>
      <c r="O1518">
        <v>105</v>
      </c>
      <c r="P1518">
        <v>363</v>
      </c>
      <c r="Q1518">
        <v>44</v>
      </c>
      <c r="R1518">
        <v>0</v>
      </c>
      <c r="S1518">
        <f t="shared" si="69"/>
        <v>407</v>
      </c>
      <c r="T1518" t="s">
        <v>6499</v>
      </c>
      <c r="U1518">
        <f t="shared" si="70"/>
        <v>1</v>
      </c>
      <c r="V1518">
        <f t="shared" si="71"/>
        <v>2940</v>
      </c>
    </row>
    <row r="1519" spans="1:22" x14ac:dyDescent="0.25">
      <c r="A1519" s="3" t="s">
        <v>1518</v>
      </c>
      <c r="B1519" s="3" t="s">
        <v>4747</v>
      </c>
      <c r="C1519" s="3">
        <v>4217</v>
      </c>
      <c r="D1519" s="3">
        <v>1411</v>
      </c>
      <c r="E1519" s="3">
        <v>574</v>
      </c>
      <c r="F1519">
        <v>25</v>
      </c>
      <c r="G1519">
        <v>45</v>
      </c>
      <c r="H1519">
        <v>152</v>
      </c>
      <c r="I1519">
        <v>93</v>
      </c>
      <c r="J1519">
        <v>4419</v>
      </c>
      <c r="K1519">
        <v>1750</v>
      </c>
      <c r="L1519">
        <v>925</v>
      </c>
      <c r="M1519">
        <v>70</v>
      </c>
      <c r="N1519">
        <v>60</v>
      </c>
      <c r="O1519">
        <v>140</v>
      </c>
      <c r="P1519">
        <v>235</v>
      </c>
      <c r="Q1519">
        <v>25</v>
      </c>
      <c r="R1519">
        <v>0</v>
      </c>
      <c r="S1519">
        <f t="shared" si="69"/>
        <v>260</v>
      </c>
      <c r="T1519" t="s">
        <v>6499</v>
      </c>
      <c r="U1519">
        <f t="shared" si="70"/>
        <v>1</v>
      </c>
      <c r="V1519">
        <f t="shared" si="71"/>
        <v>4419</v>
      </c>
    </row>
    <row r="1520" spans="1:22" x14ac:dyDescent="0.25">
      <c r="A1520" s="3" t="s">
        <v>1519</v>
      </c>
      <c r="B1520" s="3" t="s">
        <v>4748</v>
      </c>
      <c r="C1520" s="3">
        <v>4155</v>
      </c>
      <c r="D1520" s="3">
        <v>844</v>
      </c>
      <c r="E1520" s="3">
        <v>420</v>
      </c>
      <c r="F1520">
        <v>14</v>
      </c>
      <c r="G1520">
        <v>4</v>
      </c>
      <c r="H1520">
        <v>45</v>
      </c>
      <c r="I1520">
        <v>0</v>
      </c>
      <c r="J1520">
        <v>4155</v>
      </c>
      <c r="K1520">
        <v>1380</v>
      </c>
      <c r="L1520">
        <v>1090</v>
      </c>
      <c r="M1520">
        <v>120</v>
      </c>
      <c r="N1520">
        <v>30</v>
      </c>
      <c r="O1520">
        <v>225</v>
      </c>
      <c r="P1520">
        <v>525</v>
      </c>
      <c r="Q1520">
        <v>69</v>
      </c>
      <c r="R1520">
        <v>0</v>
      </c>
      <c r="S1520">
        <f t="shared" si="69"/>
        <v>594</v>
      </c>
      <c r="T1520" t="s">
        <v>6498</v>
      </c>
      <c r="U1520">
        <f t="shared" si="70"/>
        <v>0</v>
      </c>
      <c r="V1520">
        <f t="shared" si="71"/>
        <v>0</v>
      </c>
    </row>
    <row r="1521" spans="1:22" x14ac:dyDescent="0.25">
      <c r="A1521" s="3" t="s">
        <v>1520</v>
      </c>
      <c r="B1521" s="3" t="s">
        <v>4749</v>
      </c>
      <c r="C1521" s="3">
        <v>5040</v>
      </c>
      <c r="D1521" s="3">
        <v>2067</v>
      </c>
      <c r="E1521" s="3">
        <v>714</v>
      </c>
      <c r="F1521">
        <v>7</v>
      </c>
      <c r="G1521">
        <v>6</v>
      </c>
      <c r="H1521">
        <v>24</v>
      </c>
      <c r="I1521">
        <v>29</v>
      </c>
      <c r="J1521">
        <v>5051</v>
      </c>
      <c r="K1521">
        <v>1610</v>
      </c>
      <c r="L1521">
        <v>1240</v>
      </c>
      <c r="M1521">
        <v>90</v>
      </c>
      <c r="N1521">
        <v>175</v>
      </c>
      <c r="O1521">
        <v>295</v>
      </c>
      <c r="P1521">
        <v>659</v>
      </c>
      <c r="Q1521">
        <v>363</v>
      </c>
      <c r="R1521">
        <v>0</v>
      </c>
      <c r="S1521">
        <f t="shared" si="69"/>
        <v>1022</v>
      </c>
      <c r="T1521" t="s">
        <v>6499</v>
      </c>
      <c r="U1521">
        <f t="shared" si="70"/>
        <v>1</v>
      </c>
      <c r="V1521">
        <f t="shared" si="71"/>
        <v>5051</v>
      </c>
    </row>
    <row r="1522" spans="1:22" x14ac:dyDescent="0.25">
      <c r="A1522" s="3" t="s">
        <v>1521</v>
      </c>
      <c r="B1522" s="3" t="s">
        <v>4750</v>
      </c>
      <c r="C1522" s="3">
        <v>3138</v>
      </c>
      <c r="D1522" s="3">
        <v>960</v>
      </c>
      <c r="E1522" s="3">
        <v>254</v>
      </c>
      <c r="F1522">
        <v>16</v>
      </c>
      <c r="G1522">
        <v>0</v>
      </c>
      <c r="H1522">
        <v>13</v>
      </c>
      <c r="I1522">
        <v>13</v>
      </c>
      <c r="J1522">
        <v>3154</v>
      </c>
      <c r="K1522">
        <v>905</v>
      </c>
      <c r="L1522">
        <v>795</v>
      </c>
      <c r="M1522">
        <v>30</v>
      </c>
      <c r="N1522">
        <v>90</v>
      </c>
      <c r="O1522">
        <v>100</v>
      </c>
      <c r="P1522">
        <v>364</v>
      </c>
      <c r="Q1522">
        <v>73</v>
      </c>
      <c r="R1522">
        <v>28</v>
      </c>
      <c r="S1522">
        <f t="shared" si="69"/>
        <v>465</v>
      </c>
      <c r="T1522" t="s">
        <v>6499</v>
      </c>
      <c r="U1522">
        <f t="shared" si="70"/>
        <v>1</v>
      </c>
      <c r="V1522">
        <f t="shared" si="71"/>
        <v>3154</v>
      </c>
    </row>
    <row r="1523" spans="1:22" x14ac:dyDescent="0.25">
      <c r="A1523" s="3" t="s">
        <v>1522</v>
      </c>
      <c r="B1523" s="3" t="s">
        <v>4751</v>
      </c>
      <c r="C1523" s="3">
        <v>2926</v>
      </c>
      <c r="D1523" s="3">
        <v>329</v>
      </c>
      <c r="E1523" s="3">
        <v>128</v>
      </c>
      <c r="F1523">
        <v>26</v>
      </c>
      <c r="G1523">
        <v>0</v>
      </c>
      <c r="H1523">
        <v>40</v>
      </c>
      <c r="I1523">
        <v>21</v>
      </c>
      <c r="J1523">
        <v>3056</v>
      </c>
      <c r="K1523">
        <v>1170</v>
      </c>
      <c r="L1523">
        <v>1020</v>
      </c>
      <c r="M1523">
        <v>50</v>
      </c>
      <c r="N1523">
        <v>140</v>
      </c>
      <c r="O1523">
        <v>140</v>
      </c>
      <c r="P1523">
        <v>378</v>
      </c>
      <c r="Q1523">
        <v>303</v>
      </c>
      <c r="R1523">
        <v>18</v>
      </c>
      <c r="S1523">
        <f t="shared" si="69"/>
        <v>699</v>
      </c>
      <c r="T1523" t="s">
        <v>6497</v>
      </c>
      <c r="U1523">
        <f t="shared" si="70"/>
        <v>0</v>
      </c>
      <c r="V1523">
        <f t="shared" si="71"/>
        <v>0</v>
      </c>
    </row>
    <row r="1524" spans="1:22" x14ac:dyDescent="0.25">
      <c r="A1524" s="3" t="s">
        <v>1523</v>
      </c>
      <c r="B1524" s="3" t="s">
        <v>4752</v>
      </c>
      <c r="C1524" s="3">
        <v>3475</v>
      </c>
      <c r="D1524" s="3">
        <v>595</v>
      </c>
      <c r="E1524" s="3">
        <v>100</v>
      </c>
      <c r="F1524">
        <v>0</v>
      </c>
      <c r="G1524">
        <v>0</v>
      </c>
      <c r="H1524">
        <v>0</v>
      </c>
      <c r="I1524">
        <v>30</v>
      </c>
      <c r="J1524">
        <v>3489</v>
      </c>
      <c r="K1524">
        <v>1400</v>
      </c>
      <c r="L1524">
        <v>1105</v>
      </c>
      <c r="M1524">
        <v>75</v>
      </c>
      <c r="N1524">
        <v>120</v>
      </c>
      <c r="O1524">
        <v>275</v>
      </c>
      <c r="P1524">
        <v>640</v>
      </c>
      <c r="Q1524">
        <v>168</v>
      </c>
      <c r="R1524">
        <v>6</v>
      </c>
      <c r="S1524">
        <f t="shared" si="69"/>
        <v>814</v>
      </c>
      <c r="T1524" t="s">
        <v>6497</v>
      </c>
      <c r="U1524">
        <f t="shared" si="70"/>
        <v>0</v>
      </c>
      <c r="V1524">
        <f t="shared" si="71"/>
        <v>0</v>
      </c>
    </row>
    <row r="1525" spans="1:22" x14ac:dyDescent="0.25">
      <c r="A1525" s="3" t="s">
        <v>1524</v>
      </c>
      <c r="B1525" s="3" t="s">
        <v>4753</v>
      </c>
      <c r="C1525" s="3">
        <v>3506</v>
      </c>
      <c r="D1525" s="3">
        <v>633</v>
      </c>
      <c r="E1525" s="3">
        <v>230</v>
      </c>
      <c r="F1525">
        <v>24</v>
      </c>
      <c r="G1525">
        <v>65</v>
      </c>
      <c r="H1525">
        <v>31</v>
      </c>
      <c r="I1525">
        <v>25</v>
      </c>
      <c r="J1525">
        <v>3506</v>
      </c>
      <c r="K1525">
        <v>1460</v>
      </c>
      <c r="L1525">
        <v>970</v>
      </c>
      <c r="M1525">
        <v>55</v>
      </c>
      <c r="N1525">
        <v>50</v>
      </c>
      <c r="O1525">
        <v>120</v>
      </c>
      <c r="P1525">
        <v>431</v>
      </c>
      <c r="Q1525">
        <v>243</v>
      </c>
      <c r="R1525">
        <v>55</v>
      </c>
      <c r="S1525">
        <f t="shared" si="69"/>
        <v>729</v>
      </c>
      <c r="T1525" t="s">
        <v>6497</v>
      </c>
      <c r="U1525">
        <f t="shared" si="70"/>
        <v>0</v>
      </c>
      <c r="V1525">
        <f t="shared" si="71"/>
        <v>0</v>
      </c>
    </row>
    <row r="1526" spans="1:22" x14ac:dyDescent="0.25">
      <c r="A1526" s="3" t="s">
        <v>1525</v>
      </c>
      <c r="B1526" s="3" t="s">
        <v>4754</v>
      </c>
      <c r="C1526" s="3">
        <v>6145</v>
      </c>
      <c r="D1526" s="3">
        <v>1373</v>
      </c>
      <c r="E1526" s="3">
        <v>266</v>
      </c>
      <c r="F1526">
        <v>16</v>
      </c>
      <c r="G1526">
        <v>21</v>
      </c>
      <c r="H1526">
        <v>18</v>
      </c>
      <c r="I1526">
        <v>126</v>
      </c>
      <c r="J1526">
        <v>6145</v>
      </c>
      <c r="K1526">
        <v>2325</v>
      </c>
      <c r="L1526">
        <v>1695</v>
      </c>
      <c r="M1526">
        <v>90</v>
      </c>
      <c r="N1526">
        <v>265</v>
      </c>
      <c r="O1526">
        <v>295</v>
      </c>
      <c r="P1526">
        <v>748</v>
      </c>
      <c r="Q1526">
        <v>0</v>
      </c>
      <c r="R1526">
        <v>0</v>
      </c>
      <c r="S1526">
        <f t="shared" si="69"/>
        <v>748</v>
      </c>
      <c r="T1526" t="s">
        <v>6497</v>
      </c>
      <c r="U1526">
        <f t="shared" si="70"/>
        <v>0</v>
      </c>
      <c r="V1526">
        <f t="shared" si="71"/>
        <v>0</v>
      </c>
    </row>
    <row r="1527" spans="1:22" x14ac:dyDescent="0.25">
      <c r="A1527" s="3" t="s">
        <v>1526</v>
      </c>
      <c r="B1527" s="3" t="s">
        <v>4755</v>
      </c>
      <c r="C1527" s="3">
        <v>3714</v>
      </c>
      <c r="D1527" s="3">
        <v>644</v>
      </c>
      <c r="E1527" s="3">
        <v>232</v>
      </c>
      <c r="F1527">
        <v>0</v>
      </c>
      <c r="G1527">
        <v>0</v>
      </c>
      <c r="H1527">
        <v>0</v>
      </c>
      <c r="I1527">
        <v>12</v>
      </c>
      <c r="J1527">
        <v>3714</v>
      </c>
      <c r="K1527">
        <v>1355</v>
      </c>
      <c r="L1527">
        <v>1145</v>
      </c>
      <c r="M1527">
        <v>35</v>
      </c>
      <c r="N1527">
        <v>55</v>
      </c>
      <c r="O1527">
        <v>100</v>
      </c>
      <c r="P1527">
        <v>675</v>
      </c>
      <c r="Q1527">
        <v>19</v>
      </c>
      <c r="R1527">
        <v>0</v>
      </c>
      <c r="S1527">
        <f t="shared" si="69"/>
        <v>694</v>
      </c>
      <c r="T1527" t="s">
        <v>6498</v>
      </c>
      <c r="U1527">
        <f t="shared" si="70"/>
        <v>0</v>
      </c>
      <c r="V1527">
        <f t="shared" si="71"/>
        <v>0</v>
      </c>
    </row>
    <row r="1528" spans="1:22" x14ac:dyDescent="0.25">
      <c r="A1528" s="3" t="s">
        <v>1527</v>
      </c>
      <c r="B1528" s="3" t="s">
        <v>4756</v>
      </c>
      <c r="C1528" s="3">
        <v>4395</v>
      </c>
      <c r="D1528" s="3">
        <v>424</v>
      </c>
      <c r="E1528" s="3">
        <v>153</v>
      </c>
      <c r="F1528">
        <v>0</v>
      </c>
      <c r="G1528">
        <v>0</v>
      </c>
      <c r="H1528">
        <v>12</v>
      </c>
      <c r="I1528">
        <v>23</v>
      </c>
      <c r="J1528">
        <v>4471</v>
      </c>
      <c r="K1528">
        <v>1435</v>
      </c>
      <c r="L1528">
        <v>1310</v>
      </c>
      <c r="M1528">
        <v>35</v>
      </c>
      <c r="N1528">
        <v>85</v>
      </c>
      <c r="O1528">
        <v>125</v>
      </c>
      <c r="P1528">
        <v>501</v>
      </c>
      <c r="Q1528">
        <v>264</v>
      </c>
      <c r="R1528">
        <v>87</v>
      </c>
      <c r="S1528">
        <f t="shared" si="69"/>
        <v>852</v>
      </c>
      <c r="T1528" t="s">
        <v>6497</v>
      </c>
      <c r="U1528">
        <f t="shared" si="70"/>
        <v>0</v>
      </c>
      <c r="V1528">
        <f t="shared" si="71"/>
        <v>0</v>
      </c>
    </row>
    <row r="1529" spans="1:22" x14ac:dyDescent="0.25">
      <c r="A1529" s="3" t="s">
        <v>1528</v>
      </c>
      <c r="B1529" s="3" t="s">
        <v>4757</v>
      </c>
      <c r="C1529" s="3">
        <v>4704</v>
      </c>
      <c r="D1529" s="3">
        <v>1259</v>
      </c>
      <c r="E1529" s="3">
        <v>591</v>
      </c>
      <c r="F1529">
        <v>26</v>
      </c>
      <c r="G1529">
        <v>24</v>
      </c>
      <c r="H1529">
        <v>37</v>
      </c>
      <c r="I1529">
        <v>16</v>
      </c>
      <c r="J1529">
        <v>4725</v>
      </c>
      <c r="K1529">
        <v>1350</v>
      </c>
      <c r="L1529">
        <v>1005</v>
      </c>
      <c r="M1529">
        <v>50</v>
      </c>
      <c r="N1529">
        <v>55</v>
      </c>
      <c r="O1529">
        <v>95</v>
      </c>
      <c r="P1529">
        <v>745</v>
      </c>
      <c r="Q1529">
        <v>63</v>
      </c>
      <c r="R1529">
        <v>0</v>
      </c>
      <c r="S1529">
        <f t="shared" si="69"/>
        <v>808</v>
      </c>
      <c r="T1529" t="s">
        <v>6499</v>
      </c>
      <c r="U1529">
        <f t="shared" si="70"/>
        <v>1</v>
      </c>
      <c r="V1529">
        <f t="shared" si="71"/>
        <v>4725</v>
      </c>
    </row>
    <row r="1530" spans="1:22" x14ac:dyDescent="0.25">
      <c r="A1530" s="3" t="s">
        <v>1529</v>
      </c>
      <c r="B1530" s="3" t="s">
        <v>4758</v>
      </c>
      <c r="C1530" s="3">
        <v>3967</v>
      </c>
      <c r="D1530" s="3">
        <v>1095</v>
      </c>
      <c r="E1530" s="3">
        <v>504</v>
      </c>
      <c r="F1530">
        <v>64</v>
      </c>
      <c r="G1530">
        <v>51</v>
      </c>
      <c r="H1530">
        <v>64</v>
      </c>
      <c r="I1530">
        <v>35</v>
      </c>
      <c r="J1530">
        <v>3978</v>
      </c>
      <c r="K1530">
        <v>1500</v>
      </c>
      <c r="L1530">
        <v>1025</v>
      </c>
      <c r="M1530">
        <v>50</v>
      </c>
      <c r="N1530">
        <v>75</v>
      </c>
      <c r="O1530">
        <v>190</v>
      </c>
      <c r="P1530">
        <v>883</v>
      </c>
      <c r="Q1530">
        <v>37</v>
      </c>
      <c r="R1530">
        <v>0</v>
      </c>
      <c r="S1530">
        <f t="shared" si="69"/>
        <v>920</v>
      </c>
      <c r="T1530" t="s">
        <v>6499</v>
      </c>
      <c r="U1530">
        <f t="shared" si="70"/>
        <v>1</v>
      </c>
      <c r="V1530">
        <f t="shared" si="71"/>
        <v>3978</v>
      </c>
    </row>
    <row r="1531" spans="1:22" x14ac:dyDescent="0.25">
      <c r="A1531" s="3" t="s">
        <v>1530</v>
      </c>
      <c r="B1531" s="3" t="s">
        <v>4759</v>
      </c>
      <c r="C1531" s="3">
        <v>3016</v>
      </c>
      <c r="D1531" s="3">
        <v>419</v>
      </c>
      <c r="E1531" s="3">
        <v>198</v>
      </c>
      <c r="F1531">
        <v>0</v>
      </c>
      <c r="G1531">
        <v>46</v>
      </c>
      <c r="H1531">
        <v>46</v>
      </c>
      <c r="I1531">
        <v>30</v>
      </c>
      <c r="J1531">
        <v>3357</v>
      </c>
      <c r="K1531">
        <v>1245</v>
      </c>
      <c r="L1531">
        <v>1140</v>
      </c>
      <c r="M1531">
        <v>95</v>
      </c>
      <c r="N1531">
        <v>130</v>
      </c>
      <c r="O1531">
        <v>105</v>
      </c>
      <c r="P1531">
        <v>855</v>
      </c>
      <c r="Q1531">
        <v>33</v>
      </c>
      <c r="R1531">
        <v>0</v>
      </c>
      <c r="S1531">
        <f t="shared" si="69"/>
        <v>888</v>
      </c>
      <c r="T1531" t="s">
        <v>6497</v>
      </c>
      <c r="U1531">
        <f t="shared" si="70"/>
        <v>0</v>
      </c>
      <c r="V1531">
        <f t="shared" si="71"/>
        <v>0</v>
      </c>
    </row>
    <row r="1532" spans="1:22" x14ac:dyDescent="0.25">
      <c r="A1532" s="3" t="s">
        <v>1531</v>
      </c>
      <c r="B1532" s="3" t="s">
        <v>4760</v>
      </c>
      <c r="C1532" s="3">
        <v>3506</v>
      </c>
      <c r="D1532" s="3">
        <v>537</v>
      </c>
      <c r="E1532" s="3">
        <v>262</v>
      </c>
      <c r="F1532">
        <v>16</v>
      </c>
      <c r="G1532">
        <v>46</v>
      </c>
      <c r="H1532">
        <v>37</v>
      </c>
      <c r="I1532">
        <v>56</v>
      </c>
      <c r="J1532">
        <v>3506</v>
      </c>
      <c r="K1532">
        <v>1565</v>
      </c>
      <c r="L1532">
        <v>1325</v>
      </c>
      <c r="M1532">
        <v>75</v>
      </c>
      <c r="N1532">
        <v>125</v>
      </c>
      <c r="O1532">
        <v>245</v>
      </c>
      <c r="P1532">
        <v>151</v>
      </c>
      <c r="Q1532">
        <v>109</v>
      </c>
      <c r="R1532">
        <v>11</v>
      </c>
      <c r="S1532">
        <f t="shared" si="69"/>
        <v>271</v>
      </c>
      <c r="T1532" t="s">
        <v>6499</v>
      </c>
      <c r="U1532">
        <f t="shared" si="70"/>
        <v>1</v>
      </c>
      <c r="V1532">
        <f t="shared" si="71"/>
        <v>3506</v>
      </c>
    </row>
    <row r="1533" spans="1:22" x14ac:dyDescent="0.25">
      <c r="A1533" s="3" t="s">
        <v>1532</v>
      </c>
      <c r="B1533" s="3" t="s">
        <v>4761</v>
      </c>
      <c r="C1533" s="3">
        <v>3156</v>
      </c>
      <c r="D1533" s="3">
        <v>264</v>
      </c>
      <c r="E1533" s="3">
        <v>129</v>
      </c>
      <c r="F1533">
        <v>5</v>
      </c>
      <c r="G1533">
        <v>17</v>
      </c>
      <c r="H1533">
        <v>14</v>
      </c>
      <c r="I1533">
        <v>7</v>
      </c>
      <c r="J1533">
        <v>3156</v>
      </c>
      <c r="K1533">
        <v>1105</v>
      </c>
      <c r="L1533">
        <v>760</v>
      </c>
      <c r="M1533">
        <v>30</v>
      </c>
      <c r="N1533">
        <v>25</v>
      </c>
      <c r="O1533">
        <v>65</v>
      </c>
      <c r="P1533">
        <v>80</v>
      </c>
      <c r="Q1533">
        <v>36</v>
      </c>
      <c r="R1533">
        <v>28</v>
      </c>
      <c r="S1533">
        <f t="shared" si="69"/>
        <v>144</v>
      </c>
      <c r="T1533" t="s">
        <v>6498</v>
      </c>
      <c r="U1533">
        <f t="shared" si="70"/>
        <v>0</v>
      </c>
      <c r="V1533">
        <f t="shared" si="71"/>
        <v>0</v>
      </c>
    </row>
    <row r="1534" spans="1:22" x14ac:dyDescent="0.25">
      <c r="A1534" s="3" t="s">
        <v>1533</v>
      </c>
      <c r="B1534" s="3" t="s">
        <v>4762</v>
      </c>
      <c r="C1534" s="3">
        <v>3795</v>
      </c>
      <c r="D1534" s="3">
        <v>681</v>
      </c>
      <c r="E1534" s="3">
        <v>126</v>
      </c>
      <c r="F1534">
        <v>23</v>
      </c>
      <c r="G1534">
        <v>9</v>
      </c>
      <c r="H1534">
        <v>38</v>
      </c>
      <c r="I1534">
        <v>19</v>
      </c>
      <c r="J1534">
        <v>3795</v>
      </c>
      <c r="K1534">
        <v>1295</v>
      </c>
      <c r="L1534">
        <v>890</v>
      </c>
      <c r="M1534">
        <v>70</v>
      </c>
      <c r="N1534">
        <v>45</v>
      </c>
      <c r="O1534">
        <v>105</v>
      </c>
      <c r="P1534">
        <v>502</v>
      </c>
      <c r="Q1534">
        <v>8</v>
      </c>
      <c r="R1534">
        <v>0</v>
      </c>
      <c r="S1534">
        <f t="shared" si="69"/>
        <v>510</v>
      </c>
      <c r="T1534" t="s">
        <v>6498</v>
      </c>
      <c r="U1534">
        <f t="shared" si="70"/>
        <v>0</v>
      </c>
      <c r="V1534">
        <f t="shared" si="71"/>
        <v>0</v>
      </c>
    </row>
    <row r="1535" spans="1:22" x14ac:dyDescent="0.25">
      <c r="A1535" s="3" t="s">
        <v>1534</v>
      </c>
      <c r="B1535" s="3" t="s">
        <v>4763</v>
      </c>
      <c r="C1535" s="3">
        <v>4370</v>
      </c>
      <c r="D1535" s="3">
        <v>444</v>
      </c>
      <c r="E1535" s="3">
        <v>266</v>
      </c>
      <c r="F1535">
        <v>32</v>
      </c>
      <c r="G1535">
        <v>10</v>
      </c>
      <c r="H1535">
        <v>8</v>
      </c>
      <c r="I1535">
        <v>0</v>
      </c>
      <c r="J1535">
        <v>4370</v>
      </c>
      <c r="K1535">
        <v>1720</v>
      </c>
      <c r="L1535">
        <v>1040</v>
      </c>
      <c r="M1535">
        <v>25</v>
      </c>
      <c r="N1535">
        <v>45</v>
      </c>
      <c r="O1535">
        <v>120</v>
      </c>
      <c r="P1535">
        <v>299</v>
      </c>
      <c r="Q1535">
        <v>46</v>
      </c>
      <c r="R1535">
        <v>0</v>
      </c>
      <c r="S1535">
        <f t="shared" si="69"/>
        <v>345</v>
      </c>
      <c r="T1535" t="s">
        <v>6497</v>
      </c>
      <c r="U1535">
        <f t="shared" si="70"/>
        <v>0</v>
      </c>
      <c r="V1535">
        <f t="shared" si="71"/>
        <v>0</v>
      </c>
    </row>
    <row r="1536" spans="1:22" x14ac:dyDescent="0.25">
      <c r="A1536" s="3" t="s">
        <v>1535</v>
      </c>
      <c r="B1536" s="3" t="s">
        <v>4764</v>
      </c>
      <c r="C1536" s="3">
        <v>6013</v>
      </c>
      <c r="D1536" s="3">
        <v>1464</v>
      </c>
      <c r="E1536" s="3">
        <v>256</v>
      </c>
      <c r="F1536">
        <v>7</v>
      </c>
      <c r="G1536">
        <v>23</v>
      </c>
      <c r="H1536">
        <v>61</v>
      </c>
      <c r="I1536">
        <v>42</v>
      </c>
      <c r="J1536">
        <v>6013</v>
      </c>
      <c r="K1536">
        <v>1830</v>
      </c>
      <c r="L1536">
        <v>1490</v>
      </c>
      <c r="M1536">
        <v>40</v>
      </c>
      <c r="N1536">
        <v>120</v>
      </c>
      <c r="O1536">
        <v>240</v>
      </c>
      <c r="P1536">
        <v>1057</v>
      </c>
      <c r="Q1536">
        <v>47</v>
      </c>
      <c r="R1536">
        <v>22</v>
      </c>
      <c r="S1536">
        <f t="shared" si="69"/>
        <v>1126</v>
      </c>
      <c r="T1536" t="s">
        <v>6497</v>
      </c>
      <c r="U1536">
        <f t="shared" si="70"/>
        <v>0</v>
      </c>
      <c r="V1536">
        <f t="shared" si="71"/>
        <v>0</v>
      </c>
    </row>
    <row r="1537" spans="1:22" x14ac:dyDescent="0.25">
      <c r="A1537" s="3" t="s">
        <v>1536</v>
      </c>
      <c r="B1537" s="3" t="s">
        <v>4765</v>
      </c>
      <c r="C1537" s="3">
        <v>4692</v>
      </c>
      <c r="D1537" s="3">
        <v>809</v>
      </c>
      <c r="E1537" s="3">
        <v>495</v>
      </c>
      <c r="F1537">
        <v>40</v>
      </c>
      <c r="G1537">
        <v>13</v>
      </c>
      <c r="H1537">
        <v>19</v>
      </c>
      <c r="I1537">
        <v>0</v>
      </c>
      <c r="J1537">
        <v>4692</v>
      </c>
      <c r="K1537">
        <v>1510</v>
      </c>
      <c r="L1537">
        <v>1320</v>
      </c>
      <c r="M1537">
        <v>45</v>
      </c>
      <c r="N1537">
        <v>40</v>
      </c>
      <c r="O1537">
        <v>240</v>
      </c>
      <c r="P1537">
        <v>769</v>
      </c>
      <c r="Q1537">
        <v>35</v>
      </c>
      <c r="R1537">
        <v>0</v>
      </c>
      <c r="S1537">
        <f t="shared" si="69"/>
        <v>804</v>
      </c>
      <c r="T1537" t="s">
        <v>6499</v>
      </c>
      <c r="U1537">
        <f t="shared" si="70"/>
        <v>1</v>
      </c>
      <c r="V1537">
        <f t="shared" si="71"/>
        <v>4692</v>
      </c>
    </row>
    <row r="1538" spans="1:22" x14ac:dyDescent="0.25">
      <c r="A1538" s="3" t="s">
        <v>1537</v>
      </c>
      <c r="B1538" s="3" t="s">
        <v>4766</v>
      </c>
      <c r="C1538" s="3">
        <v>4984</v>
      </c>
      <c r="D1538" s="3">
        <v>1054</v>
      </c>
      <c r="E1538" s="3">
        <v>324</v>
      </c>
      <c r="F1538">
        <v>35</v>
      </c>
      <c r="G1538">
        <v>32</v>
      </c>
      <c r="H1538">
        <v>29</v>
      </c>
      <c r="I1538">
        <v>69</v>
      </c>
      <c r="J1538">
        <v>5124</v>
      </c>
      <c r="K1538">
        <v>1800</v>
      </c>
      <c r="L1538">
        <v>1200</v>
      </c>
      <c r="M1538">
        <v>35</v>
      </c>
      <c r="N1538">
        <v>75</v>
      </c>
      <c r="O1538">
        <v>200</v>
      </c>
      <c r="P1538">
        <v>406</v>
      </c>
      <c r="Q1538">
        <v>211</v>
      </c>
      <c r="R1538">
        <v>0</v>
      </c>
      <c r="S1538">
        <f t="shared" si="69"/>
        <v>617</v>
      </c>
      <c r="T1538" t="s">
        <v>6497</v>
      </c>
      <c r="U1538">
        <f t="shared" si="70"/>
        <v>0</v>
      </c>
      <c r="V1538">
        <f t="shared" si="71"/>
        <v>0</v>
      </c>
    </row>
    <row r="1539" spans="1:22" x14ac:dyDescent="0.25">
      <c r="A1539" s="3" t="s">
        <v>1538</v>
      </c>
      <c r="B1539" s="3" t="s">
        <v>4767</v>
      </c>
      <c r="C1539" s="3">
        <v>3003</v>
      </c>
      <c r="D1539" s="3">
        <v>726</v>
      </c>
      <c r="E1539" s="3">
        <v>117</v>
      </c>
      <c r="F1539">
        <v>17</v>
      </c>
      <c r="G1539">
        <v>11</v>
      </c>
      <c r="H1539">
        <v>14</v>
      </c>
      <c r="I1539">
        <v>7</v>
      </c>
      <c r="J1539">
        <v>3003</v>
      </c>
      <c r="K1539">
        <v>860</v>
      </c>
      <c r="L1539">
        <v>795</v>
      </c>
      <c r="M1539">
        <v>30</v>
      </c>
      <c r="N1539">
        <v>50</v>
      </c>
      <c r="O1539">
        <v>185</v>
      </c>
      <c r="P1539">
        <v>723</v>
      </c>
      <c r="Q1539">
        <v>35</v>
      </c>
      <c r="R1539">
        <v>14</v>
      </c>
      <c r="S1539">
        <f t="shared" ref="S1539:S1602" si="72">SUM(P1539:R1539)</f>
        <v>772</v>
      </c>
      <c r="T1539" t="s">
        <v>6497</v>
      </c>
      <c r="U1539">
        <f t="shared" ref="U1539:U1602" si="73">IF(T1539="High Revitalization Impact Area",1,0)</f>
        <v>0</v>
      </c>
      <c r="V1539">
        <f t="shared" ref="V1539:V1602" si="74">IF(U1539=1,J1539,0)</f>
        <v>0</v>
      </c>
    </row>
    <row r="1540" spans="1:22" x14ac:dyDescent="0.25">
      <c r="A1540" s="3" t="s">
        <v>1539</v>
      </c>
      <c r="B1540" s="3" t="s">
        <v>4768</v>
      </c>
      <c r="C1540" s="3">
        <v>5656</v>
      </c>
      <c r="D1540" s="3">
        <v>1434</v>
      </c>
      <c r="E1540" s="3">
        <v>512</v>
      </c>
      <c r="F1540">
        <v>37</v>
      </c>
      <c r="G1540">
        <v>25</v>
      </c>
      <c r="H1540">
        <v>30</v>
      </c>
      <c r="I1540">
        <v>14</v>
      </c>
      <c r="J1540">
        <v>5692</v>
      </c>
      <c r="K1540">
        <v>1935</v>
      </c>
      <c r="L1540">
        <v>1050</v>
      </c>
      <c r="M1540">
        <v>60</v>
      </c>
      <c r="N1540">
        <v>70</v>
      </c>
      <c r="O1540">
        <v>140</v>
      </c>
      <c r="P1540">
        <v>454</v>
      </c>
      <c r="Q1540">
        <v>27</v>
      </c>
      <c r="R1540">
        <v>0</v>
      </c>
      <c r="S1540">
        <f t="shared" si="72"/>
        <v>481</v>
      </c>
      <c r="T1540" t="s">
        <v>6498</v>
      </c>
      <c r="U1540">
        <f t="shared" si="73"/>
        <v>0</v>
      </c>
      <c r="V1540">
        <f t="shared" si="74"/>
        <v>0</v>
      </c>
    </row>
    <row r="1541" spans="1:22" x14ac:dyDescent="0.25">
      <c r="A1541" s="3" t="s">
        <v>1540</v>
      </c>
      <c r="B1541" s="3" t="s">
        <v>4769</v>
      </c>
      <c r="C1541" s="3">
        <v>3726</v>
      </c>
      <c r="D1541" s="3">
        <v>231</v>
      </c>
      <c r="E1541" s="3">
        <v>60</v>
      </c>
      <c r="F1541">
        <v>0</v>
      </c>
      <c r="G1541">
        <v>16</v>
      </c>
      <c r="H1541">
        <v>25</v>
      </c>
      <c r="I1541">
        <v>10</v>
      </c>
      <c r="J1541">
        <v>3735</v>
      </c>
      <c r="K1541">
        <v>1355</v>
      </c>
      <c r="L1541">
        <v>1215</v>
      </c>
      <c r="M1541">
        <v>30</v>
      </c>
      <c r="N1541">
        <v>45</v>
      </c>
      <c r="O1541">
        <v>110</v>
      </c>
      <c r="P1541">
        <v>82</v>
      </c>
      <c r="Q1541">
        <v>0</v>
      </c>
      <c r="R1541">
        <v>27</v>
      </c>
      <c r="S1541">
        <f t="shared" si="72"/>
        <v>109</v>
      </c>
      <c r="T1541" t="s">
        <v>6497</v>
      </c>
      <c r="U1541">
        <f t="shared" si="73"/>
        <v>0</v>
      </c>
      <c r="V1541">
        <f t="shared" si="74"/>
        <v>0</v>
      </c>
    </row>
    <row r="1542" spans="1:22" x14ac:dyDescent="0.25">
      <c r="A1542" s="3" t="s">
        <v>1541</v>
      </c>
      <c r="B1542" s="3" t="s">
        <v>4770</v>
      </c>
      <c r="C1542" s="3">
        <v>4509</v>
      </c>
      <c r="D1542" s="3">
        <v>1091</v>
      </c>
      <c r="E1542" s="3">
        <v>676</v>
      </c>
      <c r="F1542">
        <v>30</v>
      </c>
      <c r="G1542">
        <v>60</v>
      </c>
      <c r="H1542">
        <v>11</v>
      </c>
      <c r="I1542">
        <v>21</v>
      </c>
      <c r="J1542">
        <v>4536</v>
      </c>
      <c r="K1542">
        <v>1740</v>
      </c>
      <c r="L1542">
        <v>540</v>
      </c>
      <c r="M1542">
        <v>35</v>
      </c>
      <c r="N1542">
        <v>20</v>
      </c>
      <c r="O1542">
        <v>90</v>
      </c>
      <c r="P1542">
        <v>244</v>
      </c>
      <c r="Q1542">
        <v>7</v>
      </c>
      <c r="R1542">
        <v>0</v>
      </c>
      <c r="S1542">
        <f t="shared" si="72"/>
        <v>251</v>
      </c>
      <c r="T1542" t="s">
        <v>6499</v>
      </c>
      <c r="U1542">
        <f t="shared" si="73"/>
        <v>1</v>
      </c>
      <c r="V1542">
        <f t="shared" si="74"/>
        <v>4536</v>
      </c>
    </row>
    <row r="1543" spans="1:22" x14ac:dyDescent="0.25">
      <c r="A1543" s="3" t="s">
        <v>1542</v>
      </c>
      <c r="B1543" s="3" t="s">
        <v>4771</v>
      </c>
      <c r="C1543" s="3">
        <v>5959</v>
      </c>
      <c r="D1543" s="3">
        <v>790</v>
      </c>
      <c r="E1543" s="3">
        <v>255</v>
      </c>
      <c r="F1543">
        <v>0</v>
      </c>
      <c r="G1543">
        <v>0</v>
      </c>
      <c r="H1543">
        <v>16</v>
      </c>
      <c r="I1543">
        <v>32</v>
      </c>
      <c r="J1543">
        <v>5959</v>
      </c>
      <c r="K1543">
        <v>2015</v>
      </c>
      <c r="L1543">
        <v>1970</v>
      </c>
      <c r="M1543">
        <v>75</v>
      </c>
      <c r="N1543">
        <v>65</v>
      </c>
      <c r="O1543">
        <v>185</v>
      </c>
      <c r="P1543">
        <v>571</v>
      </c>
      <c r="Q1543">
        <v>49</v>
      </c>
      <c r="R1543">
        <v>39</v>
      </c>
      <c r="S1543">
        <f t="shared" si="72"/>
        <v>659</v>
      </c>
      <c r="T1543" t="s">
        <v>6497</v>
      </c>
      <c r="U1543">
        <f t="shared" si="73"/>
        <v>0</v>
      </c>
      <c r="V1543">
        <f t="shared" si="74"/>
        <v>0</v>
      </c>
    </row>
    <row r="1544" spans="1:22" x14ac:dyDescent="0.25">
      <c r="A1544" s="3" t="s">
        <v>1543</v>
      </c>
      <c r="B1544" s="3" t="s">
        <v>4772</v>
      </c>
      <c r="C1544" s="3">
        <v>4260</v>
      </c>
      <c r="D1544" s="3">
        <v>303</v>
      </c>
      <c r="E1544" s="3">
        <v>36</v>
      </c>
      <c r="F1544">
        <v>0</v>
      </c>
      <c r="G1544">
        <v>18</v>
      </c>
      <c r="H1544">
        <v>11</v>
      </c>
      <c r="I1544">
        <v>15</v>
      </c>
      <c r="J1544">
        <v>4276</v>
      </c>
      <c r="K1544">
        <v>1385</v>
      </c>
      <c r="L1544">
        <v>1355</v>
      </c>
      <c r="M1544">
        <v>55</v>
      </c>
      <c r="N1544">
        <v>75</v>
      </c>
      <c r="O1544">
        <v>115</v>
      </c>
      <c r="P1544">
        <v>16</v>
      </c>
      <c r="Q1544">
        <v>24</v>
      </c>
      <c r="R1544">
        <v>50</v>
      </c>
      <c r="S1544">
        <f t="shared" si="72"/>
        <v>90</v>
      </c>
      <c r="T1544" t="s">
        <v>6497</v>
      </c>
      <c r="U1544">
        <f t="shared" si="73"/>
        <v>0</v>
      </c>
      <c r="V1544">
        <f t="shared" si="74"/>
        <v>0</v>
      </c>
    </row>
    <row r="1545" spans="1:22" x14ac:dyDescent="0.25">
      <c r="A1545" s="3" t="s">
        <v>1544</v>
      </c>
      <c r="B1545" s="3" t="s">
        <v>4773</v>
      </c>
      <c r="C1545" s="3">
        <v>3739</v>
      </c>
      <c r="D1545" s="3">
        <v>66</v>
      </c>
      <c r="E1545" s="3">
        <v>30</v>
      </c>
      <c r="F1545">
        <v>0</v>
      </c>
      <c r="G1545">
        <v>0</v>
      </c>
      <c r="H1545">
        <v>0</v>
      </c>
      <c r="I1545">
        <v>5</v>
      </c>
      <c r="J1545">
        <v>3739</v>
      </c>
      <c r="K1545">
        <v>1050</v>
      </c>
      <c r="L1545">
        <v>1040</v>
      </c>
      <c r="M1545">
        <v>10</v>
      </c>
      <c r="N1545">
        <v>40</v>
      </c>
      <c r="O1545">
        <v>35</v>
      </c>
      <c r="P1545">
        <v>73</v>
      </c>
      <c r="Q1545">
        <v>23</v>
      </c>
      <c r="R1545">
        <v>56</v>
      </c>
      <c r="S1545">
        <f t="shared" si="72"/>
        <v>152</v>
      </c>
      <c r="T1545" t="s">
        <v>6497</v>
      </c>
      <c r="U1545">
        <f t="shared" si="73"/>
        <v>0</v>
      </c>
      <c r="V1545">
        <f t="shared" si="74"/>
        <v>0</v>
      </c>
    </row>
    <row r="1546" spans="1:22" x14ac:dyDescent="0.25">
      <c r="A1546" s="3" t="s">
        <v>1545</v>
      </c>
      <c r="B1546" s="3" t="s">
        <v>4774</v>
      </c>
      <c r="C1546" s="3">
        <v>3879</v>
      </c>
      <c r="D1546" s="3">
        <v>1109</v>
      </c>
      <c r="E1546" s="3">
        <v>809</v>
      </c>
      <c r="F1546">
        <v>14</v>
      </c>
      <c r="G1546">
        <v>10</v>
      </c>
      <c r="H1546">
        <v>7</v>
      </c>
      <c r="I1546">
        <v>9</v>
      </c>
      <c r="J1546">
        <v>3879</v>
      </c>
      <c r="K1546">
        <v>1185</v>
      </c>
      <c r="L1546">
        <v>565</v>
      </c>
      <c r="M1546">
        <v>20</v>
      </c>
      <c r="N1546">
        <v>0</v>
      </c>
      <c r="O1546">
        <v>100</v>
      </c>
      <c r="P1546">
        <v>0</v>
      </c>
      <c r="Q1546">
        <v>8</v>
      </c>
      <c r="R1546">
        <v>0</v>
      </c>
      <c r="S1546">
        <f t="shared" si="72"/>
        <v>8</v>
      </c>
      <c r="T1546" t="s">
        <v>6499</v>
      </c>
      <c r="U1546">
        <f t="shared" si="73"/>
        <v>1</v>
      </c>
      <c r="V1546">
        <f t="shared" si="74"/>
        <v>3879</v>
      </c>
    </row>
    <row r="1547" spans="1:22" x14ac:dyDescent="0.25">
      <c r="A1547" s="3" t="s">
        <v>1546</v>
      </c>
      <c r="B1547" s="3" t="s">
        <v>4775</v>
      </c>
      <c r="C1547" s="3">
        <v>2632</v>
      </c>
      <c r="D1547" s="3">
        <v>468</v>
      </c>
      <c r="E1547" s="3">
        <v>188</v>
      </c>
      <c r="F1547">
        <v>0</v>
      </c>
      <c r="G1547">
        <v>42</v>
      </c>
      <c r="H1547">
        <v>21</v>
      </c>
      <c r="I1547">
        <v>74</v>
      </c>
      <c r="J1547">
        <v>2868</v>
      </c>
      <c r="K1547">
        <v>1070</v>
      </c>
      <c r="L1547">
        <v>835</v>
      </c>
      <c r="M1547">
        <v>65</v>
      </c>
      <c r="N1547">
        <v>45</v>
      </c>
      <c r="O1547">
        <v>125</v>
      </c>
      <c r="P1547">
        <v>333</v>
      </c>
      <c r="Q1547">
        <v>59</v>
      </c>
      <c r="R1547">
        <v>0</v>
      </c>
      <c r="S1547">
        <f t="shared" si="72"/>
        <v>392</v>
      </c>
      <c r="T1547" t="s">
        <v>6499</v>
      </c>
      <c r="U1547">
        <f t="shared" si="73"/>
        <v>1</v>
      </c>
      <c r="V1547">
        <f t="shared" si="74"/>
        <v>2868</v>
      </c>
    </row>
    <row r="1548" spans="1:22" x14ac:dyDescent="0.25">
      <c r="A1548" s="3" t="s">
        <v>1547</v>
      </c>
      <c r="B1548" s="3" t="s">
        <v>4776</v>
      </c>
      <c r="C1548" s="3">
        <v>6523</v>
      </c>
      <c r="D1548" s="3">
        <v>673</v>
      </c>
      <c r="E1548" s="3">
        <v>222</v>
      </c>
      <c r="F1548">
        <v>20</v>
      </c>
      <c r="G1548">
        <v>0</v>
      </c>
      <c r="H1548">
        <v>53</v>
      </c>
      <c r="I1548">
        <v>4</v>
      </c>
      <c r="J1548">
        <v>6523</v>
      </c>
      <c r="K1548">
        <v>2095</v>
      </c>
      <c r="L1548">
        <v>1900</v>
      </c>
      <c r="M1548">
        <v>25</v>
      </c>
      <c r="N1548">
        <v>215</v>
      </c>
      <c r="O1548">
        <v>235</v>
      </c>
      <c r="P1548">
        <v>948</v>
      </c>
      <c r="Q1548">
        <v>21</v>
      </c>
      <c r="R1548">
        <v>31</v>
      </c>
      <c r="S1548">
        <f t="shared" si="72"/>
        <v>1000</v>
      </c>
      <c r="T1548" t="s">
        <v>6497</v>
      </c>
      <c r="U1548">
        <f t="shared" si="73"/>
        <v>0</v>
      </c>
      <c r="V1548">
        <f t="shared" si="74"/>
        <v>0</v>
      </c>
    </row>
    <row r="1549" spans="1:22" x14ac:dyDescent="0.25">
      <c r="A1549" s="3" t="s">
        <v>1548</v>
      </c>
      <c r="B1549" s="3" t="s">
        <v>4777</v>
      </c>
      <c r="C1549" s="3">
        <v>3572</v>
      </c>
      <c r="D1549" s="3">
        <v>754</v>
      </c>
      <c r="E1549" s="3">
        <v>86</v>
      </c>
      <c r="F1549">
        <v>0</v>
      </c>
      <c r="G1549">
        <v>0</v>
      </c>
      <c r="H1549">
        <v>0</v>
      </c>
      <c r="I1549">
        <v>12</v>
      </c>
      <c r="J1549">
        <v>3591</v>
      </c>
      <c r="K1549">
        <v>1175</v>
      </c>
      <c r="L1549">
        <v>670</v>
      </c>
      <c r="M1549">
        <v>0</v>
      </c>
      <c r="N1549">
        <v>10</v>
      </c>
      <c r="O1549">
        <v>95</v>
      </c>
      <c r="P1549">
        <v>273</v>
      </c>
      <c r="Q1549">
        <v>23</v>
      </c>
      <c r="R1549">
        <v>0</v>
      </c>
      <c r="S1549">
        <f t="shared" si="72"/>
        <v>296</v>
      </c>
      <c r="T1549" t="s">
        <v>6498</v>
      </c>
      <c r="U1549">
        <f t="shared" si="73"/>
        <v>0</v>
      </c>
      <c r="V1549">
        <f t="shared" si="74"/>
        <v>0</v>
      </c>
    </row>
    <row r="1550" spans="1:22" x14ac:dyDescent="0.25">
      <c r="A1550" s="3" t="s">
        <v>1549</v>
      </c>
      <c r="B1550" s="3" t="s">
        <v>4778</v>
      </c>
      <c r="C1550" s="3">
        <v>3347</v>
      </c>
      <c r="D1550" s="3">
        <v>289</v>
      </c>
      <c r="E1550" s="3">
        <v>106</v>
      </c>
      <c r="F1550">
        <v>0</v>
      </c>
      <c r="G1550">
        <v>29</v>
      </c>
      <c r="H1550">
        <v>7</v>
      </c>
      <c r="I1550">
        <v>0</v>
      </c>
      <c r="J1550">
        <v>3347</v>
      </c>
      <c r="K1550">
        <v>1185</v>
      </c>
      <c r="L1550">
        <v>1115</v>
      </c>
      <c r="M1550">
        <v>40</v>
      </c>
      <c r="N1550">
        <v>75</v>
      </c>
      <c r="O1550">
        <v>125</v>
      </c>
      <c r="P1550">
        <v>543</v>
      </c>
      <c r="Q1550">
        <v>65</v>
      </c>
      <c r="R1550">
        <v>16</v>
      </c>
      <c r="S1550">
        <f t="shared" si="72"/>
        <v>624</v>
      </c>
      <c r="T1550" t="s">
        <v>6497</v>
      </c>
      <c r="U1550">
        <f t="shared" si="73"/>
        <v>0</v>
      </c>
      <c r="V1550">
        <f t="shared" si="74"/>
        <v>0</v>
      </c>
    </row>
    <row r="1551" spans="1:22" x14ac:dyDescent="0.25">
      <c r="A1551" s="3" t="s">
        <v>1550</v>
      </c>
      <c r="B1551" s="3" t="s">
        <v>4779</v>
      </c>
      <c r="C1551" s="3">
        <v>2853</v>
      </c>
      <c r="D1551" s="3">
        <v>323</v>
      </c>
      <c r="E1551" s="3">
        <v>23</v>
      </c>
      <c r="F1551">
        <v>5</v>
      </c>
      <c r="G1551">
        <v>0</v>
      </c>
      <c r="H1551">
        <v>26</v>
      </c>
      <c r="I1551">
        <v>30</v>
      </c>
      <c r="J1551">
        <v>2853</v>
      </c>
      <c r="K1551">
        <v>960</v>
      </c>
      <c r="L1551">
        <v>915</v>
      </c>
      <c r="M1551">
        <v>55</v>
      </c>
      <c r="N1551">
        <v>75</v>
      </c>
      <c r="O1551">
        <v>150</v>
      </c>
      <c r="P1551">
        <v>173</v>
      </c>
      <c r="Q1551">
        <v>0</v>
      </c>
      <c r="R1551">
        <v>11</v>
      </c>
      <c r="S1551">
        <f t="shared" si="72"/>
        <v>184</v>
      </c>
      <c r="T1551" t="s">
        <v>6497</v>
      </c>
      <c r="U1551">
        <f t="shared" si="73"/>
        <v>0</v>
      </c>
      <c r="V1551">
        <f t="shared" si="74"/>
        <v>0</v>
      </c>
    </row>
    <row r="1552" spans="1:22" x14ac:dyDescent="0.25">
      <c r="A1552" s="3" t="s">
        <v>1551</v>
      </c>
      <c r="B1552" s="3" t="s">
        <v>4780</v>
      </c>
      <c r="C1552" s="3">
        <v>2576</v>
      </c>
      <c r="D1552" s="3">
        <v>750</v>
      </c>
      <c r="E1552" s="3">
        <v>187</v>
      </c>
      <c r="F1552">
        <v>26</v>
      </c>
      <c r="G1552">
        <v>22</v>
      </c>
      <c r="H1552">
        <v>7</v>
      </c>
      <c r="I1552">
        <v>51</v>
      </c>
      <c r="J1552">
        <v>2583</v>
      </c>
      <c r="K1552">
        <v>830</v>
      </c>
      <c r="L1552">
        <v>605</v>
      </c>
      <c r="M1552">
        <v>20</v>
      </c>
      <c r="N1552">
        <v>55</v>
      </c>
      <c r="O1552">
        <v>90</v>
      </c>
      <c r="P1552">
        <v>214</v>
      </c>
      <c r="Q1552">
        <v>14</v>
      </c>
      <c r="R1552">
        <v>5</v>
      </c>
      <c r="S1552">
        <f t="shared" si="72"/>
        <v>233</v>
      </c>
      <c r="T1552" t="s">
        <v>6498</v>
      </c>
      <c r="U1552">
        <f t="shared" si="73"/>
        <v>0</v>
      </c>
      <c r="V1552">
        <f t="shared" si="74"/>
        <v>0</v>
      </c>
    </row>
    <row r="1553" spans="1:22" x14ac:dyDescent="0.25">
      <c r="A1553" s="3" t="s">
        <v>1552</v>
      </c>
      <c r="B1553" s="3" t="s">
        <v>4781</v>
      </c>
      <c r="C1553" s="3">
        <v>2621</v>
      </c>
      <c r="D1553" s="3">
        <v>272</v>
      </c>
      <c r="E1553" s="3">
        <v>126</v>
      </c>
      <c r="F1553">
        <v>0</v>
      </c>
      <c r="G1553">
        <v>0</v>
      </c>
      <c r="H1553">
        <v>0</v>
      </c>
      <c r="I1553">
        <v>29</v>
      </c>
      <c r="J1553">
        <v>2621</v>
      </c>
      <c r="K1553">
        <v>850</v>
      </c>
      <c r="L1553">
        <v>795</v>
      </c>
      <c r="M1553">
        <v>60</v>
      </c>
      <c r="N1553">
        <v>30</v>
      </c>
      <c r="O1553">
        <v>50</v>
      </c>
      <c r="P1553">
        <v>37</v>
      </c>
      <c r="Q1553">
        <v>3</v>
      </c>
      <c r="R1553">
        <v>6</v>
      </c>
      <c r="S1553">
        <f t="shared" si="72"/>
        <v>46</v>
      </c>
      <c r="T1553" t="s">
        <v>6497</v>
      </c>
      <c r="U1553">
        <f t="shared" si="73"/>
        <v>0</v>
      </c>
      <c r="V1553">
        <f t="shared" si="74"/>
        <v>0</v>
      </c>
    </row>
    <row r="1554" spans="1:22" x14ac:dyDescent="0.25">
      <c r="A1554" s="3" t="s">
        <v>1553</v>
      </c>
      <c r="B1554" s="3" t="s">
        <v>4782</v>
      </c>
      <c r="C1554" s="3">
        <v>4905</v>
      </c>
      <c r="D1554" s="3">
        <v>916</v>
      </c>
      <c r="E1554" s="3">
        <v>413</v>
      </c>
      <c r="F1554">
        <v>32</v>
      </c>
      <c r="G1554">
        <v>63</v>
      </c>
      <c r="H1554">
        <v>2</v>
      </c>
      <c r="I1554">
        <v>10</v>
      </c>
      <c r="J1554">
        <v>4905</v>
      </c>
      <c r="K1554">
        <v>1395</v>
      </c>
      <c r="L1554">
        <v>1200</v>
      </c>
      <c r="M1554">
        <v>50</v>
      </c>
      <c r="N1554">
        <v>60</v>
      </c>
      <c r="O1554">
        <v>105</v>
      </c>
      <c r="P1554">
        <v>641</v>
      </c>
      <c r="Q1554">
        <v>0</v>
      </c>
      <c r="R1554">
        <v>0</v>
      </c>
      <c r="S1554">
        <f t="shared" si="72"/>
        <v>641</v>
      </c>
      <c r="T1554" t="s">
        <v>6498</v>
      </c>
      <c r="U1554">
        <f t="shared" si="73"/>
        <v>0</v>
      </c>
      <c r="V1554">
        <f t="shared" si="74"/>
        <v>0</v>
      </c>
    </row>
    <row r="1555" spans="1:22" x14ac:dyDescent="0.25">
      <c r="A1555" s="3" t="s">
        <v>1554</v>
      </c>
      <c r="B1555" s="3" t="s">
        <v>4783</v>
      </c>
      <c r="C1555" s="3">
        <v>2925</v>
      </c>
      <c r="D1555" s="3">
        <v>347</v>
      </c>
      <c r="E1555" s="3">
        <v>209</v>
      </c>
      <c r="F1555">
        <v>15</v>
      </c>
      <c r="G1555">
        <v>0</v>
      </c>
      <c r="H1555">
        <v>0</v>
      </c>
      <c r="I1555">
        <v>30</v>
      </c>
      <c r="J1555">
        <v>2925</v>
      </c>
      <c r="K1555">
        <v>1095</v>
      </c>
      <c r="L1555">
        <v>935</v>
      </c>
      <c r="M1555">
        <v>30</v>
      </c>
      <c r="N1555">
        <v>50</v>
      </c>
      <c r="O1555">
        <v>205</v>
      </c>
      <c r="P1555">
        <v>139</v>
      </c>
      <c r="Q1555">
        <v>0</v>
      </c>
      <c r="R1555">
        <v>0</v>
      </c>
      <c r="S1555">
        <f t="shared" si="72"/>
        <v>139</v>
      </c>
      <c r="T1555" t="s">
        <v>6497</v>
      </c>
      <c r="U1555">
        <f t="shared" si="73"/>
        <v>0</v>
      </c>
      <c r="V1555">
        <f t="shared" si="74"/>
        <v>0</v>
      </c>
    </row>
    <row r="1556" spans="1:22" x14ac:dyDescent="0.25">
      <c r="A1556" s="3" t="s">
        <v>1555</v>
      </c>
      <c r="B1556" s="3" t="s">
        <v>4784</v>
      </c>
      <c r="C1556" s="3">
        <v>2974</v>
      </c>
      <c r="D1556" s="3">
        <v>231</v>
      </c>
      <c r="E1556" s="3">
        <v>59</v>
      </c>
      <c r="F1556">
        <v>0</v>
      </c>
      <c r="G1556">
        <v>15</v>
      </c>
      <c r="H1556">
        <v>7</v>
      </c>
      <c r="I1556">
        <v>9</v>
      </c>
      <c r="J1556">
        <v>2974</v>
      </c>
      <c r="K1556">
        <v>905</v>
      </c>
      <c r="L1556">
        <v>870</v>
      </c>
      <c r="M1556">
        <v>30</v>
      </c>
      <c r="N1556">
        <v>25</v>
      </c>
      <c r="O1556">
        <v>90</v>
      </c>
      <c r="P1556">
        <v>225</v>
      </c>
      <c r="Q1556">
        <v>8</v>
      </c>
      <c r="R1556">
        <v>11</v>
      </c>
      <c r="S1556">
        <f t="shared" si="72"/>
        <v>244</v>
      </c>
      <c r="T1556" t="s">
        <v>6497</v>
      </c>
      <c r="U1556">
        <f t="shared" si="73"/>
        <v>0</v>
      </c>
      <c r="V1556">
        <f t="shared" si="74"/>
        <v>0</v>
      </c>
    </row>
    <row r="1557" spans="1:22" x14ac:dyDescent="0.25">
      <c r="A1557" s="3" t="s">
        <v>1556</v>
      </c>
      <c r="B1557" s="3" t="s">
        <v>4785</v>
      </c>
      <c r="C1557" s="3">
        <v>6000</v>
      </c>
      <c r="D1557" s="3">
        <v>1015</v>
      </c>
      <c r="E1557" s="3">
        <v>145</v>
      </c>
      <c r="F1557">
        <v>8</v>
      </c>
      <c r="G1557">
        <v>50</v>
      </c>
      <c r="H1557">
        <v>86</v>
      </c>
      <c r="I1557">
        <v>46</v>
      </c>
      <c r="J1557">
        <v>6000</v>
      </c>
      <c r="K1557">
        <v>2020</v>
      </c>
      <c r="L1557">
        <v>1815</v>
      </c>
      <c r="M1557">
        <v>95</v>
      </c>
      <c r="N1557">
        <v>105</v>
      </c>
      <c r="O1557">
        <v>240</v>
      </c>
      <c r="P1557">
        <v>241</v>
      </c>
      <c r="Q1557">
        <v>37</v>
      </c>
      <c r="R1557">
        <v>21</v>
      </c>
      <c r="S1557">
        <f t="shared" si="72"/>
        <v>299</v>
      </c>
      <c r="T1557" t="s">
        <v>6497</v>
      </c>
      <c r="U1557">
        <f t="shared" si="73"/>
        <v>0</v>
      </c>
      <c r="V1557">
        <f t="shared" si="74"/>
        <v>0</v>
      </c>
    </row>
    <row r="1558" spans="1:22" x14ac:dyDescent="0.25">
      <c r="A1558" s="3" t="s">
        <v>1557</v>
      </c>
      <c r="B1558" s="3" t="s">
        <v>4786</v>
      </c>
      <c r="C1558" s="3">
        <v>3318</v>
      </c>
      <c r="D1558" s="3">
        <v>342</v>
      </c>
      <c r="E1558" s="3">
        <v>46</v>
      </c>
      <c r="F1558">
        <v>10</v>
      </c>
      <c r="G1558">
        <v>9</v>
      </c>
      <c r="H1558">
        <v>13</v>
      </c>
      <c r="I1558">
        <v>0</v>
      </c>
      <c r="J1558">
        <v>3318</v>
      </c>
      <c r="K1558">
        <v>1140</v>
      </c>
      <c r="L1558">
        <v>1020</v>
      </c>
      <c r="M1558">
        <v>10</v>
      </c>
      <c r="N1558">
        <v>50</v>
      </c>
      <c r="O1558">
        <v>130</v>
      </c>
      <c r="P1558">
        <v>199</v>
      </c>
      <c r="Q1558">
        <v>70</v>
      </c>
      <c r="R1558">
        <v>24</v>
      </c>
      <c r="S1558">
        <f t="shared" si="72"/>
        <v>293</v>
      </c>
      <c r="T1558" t="s">
        <v>6497</v>
      </c>
      <c r="U1558">
        <f t="shared" si="73"/>
        <v>0</v>
      </c>
      <c r="V1558">
        <f t="shared" si="74"/>
        <v>0</v>
      </c>
    </row>
    <row r="1559" spans="1:22" x14ac:dyDescent="0.25">
      <c r="A1559" s="3" t="s">
        <v>1558</v>
      </c>
      <c r="B1559" s="3" t="s">
        <v>4787</v>
      </c>
      <c r="C1559" s="3">
        <v>4355</v>
      </c>
      <c r="D1559" s="3">
        <v>60</v>
      </c>
      <c r="E1559" s="3">
        <v>21</v>
      </c>
      <c r="F1559">
        <v>0</v>
      </c>
      <c r="G1559">
        <v>0</v>
      </c>
      <c r="H1559">
        <v>24</v>
      </c>
      <c r="I1559">
        <v>0</v>
      </c>
      <c r="J1559">
        <v>4369</v>
      </c>
      <c r="K1559">
        <v>1430</v>
      </c>
      <c r="L1559">
        <v>1390</v>
      </c>
      <c r="M1559">
        <v>25</v>
      </c>
      <c r="N1559">
        <v>30</v>
      </c>
      <c r="O1559">
        <v>40</v>
      </c>
      <c r="P1559">
        <v>450</v>
      </c>
      <c r="Q1559">
        <v>18</v>
      </c>
      <c r="R1559">
        <v>15</v>
      </c>
      <c r="S1559">
        <f t="shared" si="72"/>
        <v>483</v>
      </c>
      <c r="T1559" t="s">
        <v>6497</v>
      </c>
      <c r="U1559">
        <f t="shared" si="73"/>
        <v>0</v>
      </c>
      <c r="V1559">
        <f t="shared" si="74"/>
        <v>0</v>
      </c>
    </row>
    <row r="1560" spans="1:22" x14ac:dyDescent="0.25">
      <c r="A1560" s="3" t="s">
        <v>1559</v>
      </c>
      <c r="B1560" s="3" t="s">
        <v>4788</v>
      </c>
      <c r="C1560" s="3">
        <v>6468</v>
      </c>
      <c r="D1560" s="3">
        <v>1283</v>
      </c>
      <c r="E1560" s="3">
        <v>121</v>
      </c>
      <c r="F1560">
        <v>0</v>
      </c>
      <c r="G1560">
        <v>17</v>
      </c>
      <c r="H1560">
        <v>71</v>
      </c>
      <c r="I1560">
        <v>15</v>
      </c>
      <c r="J1560">
        <v>6661</v>
      </c>
      <c r="K1560">
        <v>2185</v>
      </c>
      <c r="L1560">
        <v>1780</v>
      </c>
      <c r="M1560">
        <v>75</v>
      </c>
      <c r="N1560">
        <v>150</v>
      </c>
      <c r="O1560">
        <v>230</v>
      </c>
      <c r="P1560">
        <v>456</v>
      </c>
      <c r="Q1560">
        <v>90</v>
      </c>
      <c r="R1560">
        <v>183</v>
      </c>
      <c r="S1560">
        <f t="shared" si="72"/>
        <v>729</v>
      </c>
      <c r="T1560" t="s">
        <v>6497</v>
      </c>
      <c r="U1560">
        <f t="shared" si="73"/>
        <v>0</v>
      </c>
      <c r="V1560">
        <f t="shared" si="74"/>
        <v>0</v>
      </c>
    </row>
    <row r="1561" spans="1:22" x14ac:dyDescent="0.25">
      <c r="A1561" s="3" t="s">
        <v>1560</v>
      </c>
      <c r="B1561" s="3" t="s">
        <v>4789</v>
      </c>
      <c r="C1561" s="3">
        <v>3940</v>
      </c>
      <c r="D1561" s="3">
        <v>420</v>
      </c>
      <c r="E1561" s="3">
        <v>115</v>
      </c>
      <c r="F1561">
        <v>0</v>
      </c>
      <c r="G1561">
        <v>7</v>
      </c>
      <c r="H1561">
        <v>27</v>
      </c>
      <c r="I1561">
        <v>25</v>
      </c>
      <c r="J1561">
        <v>3977</v>
      </c>
      <c r="K1561">
        <v>1550</v>
      </c>
      <c r="L1561">
        <v>1380</v>
      </c>
      <c r="M1561">
        <v>55</v>
      </c>
      <c r="N1561">
        <v>140</v>
      </c>
      <c r="O1561">
        <v>95</v>
      </c>
      <c r="P1561">
        <v>645</v>
      </c>
      <c r="Q1561">
        <v>254</v>
      </c>
      <c r="R1561">
        <v>41</v>
      </c>
      <c r="S1561">
        <f t="shared" si="72"/>
        <v>940</v>
      </c>
      <c r="T1561" t="s">
        <v>6497</v>
      </c>
      <c r="U1561">
        <f t="shared" si="73"/>
        <v>0</v>
      </c>
      <c r="V1561">
        <f t="shared" si="74"/>
        <v>0</v>
      </c>
    </row>
    <row r="1562" spans="1:22" x14ac:dyDescent="0.25">
      <c r="A1562" s="3" t="s">
        <v>1561</v>
      </c>
      <c r="B1562" s="3" t="s">
        <v>4790</v>
      </c>
      <c r="C1562" s="3">
        <v>3249</v>
      </c>
      <c r="D1562" s="3">
        <v>321</v>
      </c>
      <c r="E1562" s="3">
        <v>93</v>
      </c>
      <c r="F1562">
        <v>10</v>
      </c>
      <c r="G1562">
        <v>18</v>
      </c>
      <c r="H1562">
        <v>19</v>
      </c>
      <c r="I1562">
        <v>28</v>
      </c>
      <c r="J1562">
        <v>3249</v>
      </c>
      <c r="K1562">
        <v>1245</v>
      </c>
      <c r="L1562">
        <v>1195</v>
      </c>
      <c r="M1562">
        <v>55</v>
      </c>
      <c r="N1562">
        <v>120</v>
      </c>
      <c r="O1562">
        <v>100</v>
      </c>
      <c r="P1562">
        <v>191</v>
      </c>
      <c r="Q1562">
        <v>101</v>
      </c>
      <c r="R1562">
        <v>20</v>
      </c>
      <c r="S1562">
        <f t="shared" si="72"/>
        <v>312</v>
      </c>
      <c r="T1562" t="s">
        <v>6497</v>
      </c>
      <c r="U1562">
        <f t="shared" si="73"/>
        <v>0</v>
      </c>
      <c r="V1562">
        <f t="shared" si="74"/>
        <v>0</v>
      </c>
    </row>
    <row r="1563" spans="1:22" x14ac:dyDescent="0.25">
      <c r="A1563" s="3" t="s">
        <v>1562</v>
      </c>
      <c r="B1563" s="3" t="s">
        <v>4791</v>
      </c>
      <c r="C1563" s="3">
        <v>6111</v>
      </c>
      <c r="D1563" s="3">
        <v>2933</v>
      </c>
      <c r="E1563" s="3">
        <v>818</v>
      </c>
      <c r="F1563">
        <v>13</v>
      </c>
      <c r="G1563">
        <v>79</v>
      </c>
      <c r="H1563">
        <v>165</v>
      </c>
      <c r="I1563">
        <v>38</v>
      </c>
      <c r="J1563">
        <v>6323</v>
      </c>
      <c r="K1563">
        <v>1625</v>
      </c>
      <c r="L1563">
        <v>1195</v>
      </c>
      <c r="M1563">
        <v>10</v>
      </c>
      <c r="N1563">
        <v>130</v>
      </c>
      <c r="O1563">
        <v>220</v>
      </c>
      <c r="P1563">
        <v>405</v>
      </c>
      <c r="Q1563">
        <v>234</v>
      </c>
      <c r="R1563">
        <v>339</v>
      </c>
      <c r="S1563">
        <f t="shared" si="72"/>
        <v>978</v>
      </c>
      <c r="T1563" t="s">
        <v>6499</v>
      </c>
      <c r="U1563">
        <f t="shared" si="73"/>
        <v>1</v>
      </c>
      <c r="V1563">
        <f t="shared" si="74"/>
        <v>6323</v>
      </c>
    </row>
    <row r="1564" spans="1:22" x14ac:dyDescent="0.25">
      <c r="A1564" s="3" t="s">
        <v>1563</v>
      </c>
      <c r="B1564" s="3" t="s">
        <v>4792</v>
      </c>
      <c r="C1564" s="3">
        <v>3922</v>
      </c>
      <c r="D1564" s="3">
        <v>1217</v>
      </c>
      <c r="E1564" s="3">
        <v>370</v>
      </c>
      <c r="F1564">
        <v>0</v>
      </c>
      <c r="G1564">
        <v>0</v>
      </c>
      <c r="H1564">
        <v>15</v>
      </c>
      <c r="I1564">
        <v>8</v>
      </c>
      <c r="J1564">
        <v>3922</v>
      </c>
      <c r="K1564">
        <v>900</v>
      </c>
      <c r="L1564">
        <v>795</v>
      </c>
      <c r="M1564">
        <v>65</v>
      </c>
      <c r="N1564">
        <v>105</v>
      </c>
      <c r="O1564">
        <v>135</v>
      </c>
      <c r="P1564">
        <v>351</v>
      </c>
      <c r="Q1564">
        <v>333</v>
      </c>
      <c r="R1564">
        <v>37</v>
      </c>
      <c r="S1564">
        <f t="shared" si="72"/>
        <v>721</v>
      </c>
      <c r="T1564" t="s">
        <v>6499</v>
      </c>
      <c r="U1564">
        <f t="shared" si="73"/>
        <v>1</v>
      </c>
      <c r="V1564">
        <f t="shared" si="74"/>
        <v>3922</v>
      </c>
    </row>
    <row r="1565" spans="1:22" x14ac:dyDescent="0.25">
      <c r="A1565" s="3" t="s">
        <v>1564</v>
      </c>
      <c r="B1565" s="3" t="s">
        <v>4793</v>
      </c>
      <c r="C1565" s="3">
        <v>3217</v>
      </c>
      <c r="D1565" s="3">
        <v>1127</v>
      </c>
      <c r="E1565" s="3">
        <v>507</v>
      </c>
      <c r="F1565">
        <v>96</v>
      </c>
      <c r="G1565">
        <v>20</v>
      </c>
      <c r="H1565">
        <v>27</v>
      </c>
      <c r="I1565">
        <v>11</v>
      </c>
      <c r="J1565">
        <v>3223</v>
      </c>
      <c r="K1565">
        <v>975</v>
      </c>
      <c r="L1565">
        <v>560</v>
      </c>
      <c r="M1565">
        <v>45</v>
      </c>
      <c r="N1565">
        <v>55</v>
      </c>
      <c r="O1565">
        <v>65</v>
      </c>
      <c r="P1565">
        <v>76</v>
      </c>
      <c r="Q1565">
        <v>94</v>
      </c>
      <c r="R1565">
        <v>279</v>
      </c>
      <c r="S1565">
        <f t="shared" si="72"/>
        <v>449</v>
      </c>
      <c r="T1565" t="s">
        <v>6499</v>
      </c>
      <c r="U1565">
        <f t="shared" si="73"/>
        <v>1</v>
      </c>
      <c r="V1565">
        <f t="shared" si="74"/>
        <v>3223</v>
      </c>
    </row>
    <row r="1566" spans="1:22" x14ac:dyDescent="0.25">
      <c r="A1566" s="3" t="s">
        <v>1565</v>
      </c>
      <c r="B1566" s="3" t="s">
        <v>4794</v>
      </c>
      <c r="C1566" s="3">
        <v>4249</v>
      </c>
      <c r="D1566" s="3">
        <v>1646</v>
      </c>
      <c r="E1566" s="3">
        <v>273</v>
      </c>
      <c r="F1566">
        <v>10</v>
      </c>
      <c r="G1566">
        <v>33</v>
      </c>
      <c r="H1566">
        <v>47</v>
      </c>
      <c r="I1566">
        <v>15</v>
      </c>
      <c r="J1566">
        <v>4249</v>
      </c>
      <c r="K1566">
        <v>1535</v>
      </c>
      <c r="L1566">
        <v>1040</v>
      </c>
      <c r="M1566">
        <v>60</v>
      </c>
      <c r="N1566">
        <v>90</v>
      </c>
      <c r="O1566">
        <v>85</v>
      </c>
      <c r="P1566">
        <v>336</v>
      </c>
      <c r="Q1566">
        <v>109</v>
      </c>
      <c r="R1566">
        <v>88</v>
      </c>
      <c r="S1566">
        <f t="shared" si="72"/>
        <v>533</v>
      </c>
      <c r="T1566" t="s">
        <v>6497</v>
      </c>
      <c r="U1566">
        <f t="shared" si="73"/>
        <v>0</v>
      </c>
      <c r="V1566">
        <f t="shared" si="74"/>
        <v>0</v>
      </c>
    </row>
    <row r="1567" spans="1:22" x14ac:dyDescent="0.25">
      <c r="A1567" s="3" t="s">
        <v>1566</v>
      </c>
      <c r="B1567" s="3" t="s">
        <v>4795</v>
      </c>
      <c r="C1567" s="3">
        <v>4140</v>
      </c>
      <c r="D1567" s="3">
        <v>846</v>
      </c>
      <c r="E1567" s="3">
        <v>515</v>
      </c>
      <c r="F1567">
        <v>1</v>
      </c>
      <c r="G1567">
        <v>0</v>
      </c>
      <c r="H1567">
        <v>7</v>
      </c>
      <c r="I1567">
        <v>23</v>
      </c>
      <c r="J1567">
        <v>4307</v>
      </c>
      <c r="K1567">
        <v>1435</v>
      </c>
      <c r="L1567">
        <v>820</v>
      </c>
      <c r="M1567">
        <v>30</v>
      </c>
      <c r="N1567">
        <v>0</v>
      </c>
      <c r="O1567">
        <v>150</v>
      </c>
      <c r="P1567">
        <v>322</v>
      </c>
      <c r="Q1567">
        <v>5</v>
      </c>
      <c r="R1567">
        <v>0</v>
      </c>
      <c r="S1567">
        <f t="shared" si="72"/>
        <v>327</v>
      </c>
      <c r="T1567" t="s">
        <v>6499</v>
      </c>
      <c r="U1567">
        <f t="shared" si="73"/>
        <v>1</v>
      </c>
      <c r="V1567">
        <f t="shared" si="74"/>
        <v>4307</v>
      </c>
    </row>
    <row r="1568" spans="1:22" x14ac:dyDescent="0.25">
      <c r="A1568" s="3" t="s">
        <v>1567</v>
      </c>
      <c r="B1568" s="3" t="s">
        <v>4796</v>
      </c>
      <c r="C1568" s="3">
        <v>3735</v>
      </c>
      <c r="D1568" s="3">
        <v>1318</v>
      </c>
      <c r="E1568" s="3">
        <v>262</v>
      </c>
      <c r="F1568">
        <v>39</v>
      </c>
      <c r="G1568">
        <v>44</v>
      </c>
      <c r="H1568">
        <v>11</v>
      </c>
      <c r="I1568">
        <v>11</v>
      </c>
      <c r="J1568">
        <v>4091</v>
      </c>
      <c r="K1568">
        <v>1310</v>
      </c>
      <c r="L1568">
        <v>960</v>
      </c>
      <c r="M1568">
        <v>30</v>
      </c>
      <c r="N1568">
        <v>100</v>
      </c>
      <c r="O1568">
        <v>140</v>
      </c>
      <c r="P1568">
        <v>187</v>
      </c>
      <c r="Q1568">
        <v>54</v>
      </c>
      <c r="R1568">
        <v>7</v>
      </c>
      <c r="S1568">
        <f t="shared" si="72"/>
        <v>248</v>
      </c>
      <c r="T1568" t="s">
        <v>6498</v>
      </c>
      <c r="U1568">
        <f t="shared" si="73"/>
        <v>0</v>
      </c>
      <c r="V1568">
        <f t="shared" si="74"/>
        <v>0</v>
      </c>
    </row>
    <row r="1569" spans="1:22" x14ac:dyDescent="0.25">
      <c r="A1569" s="3" t="s">
        <v>1568</v>
      </c>
      <c r="B1569" s="3" t="s">
        <v>4797</v>
      </c>
      <c r="C1569" s="3">
        <v>2168</v>
      </c>
      <c r="D1569" s="3">
        <v>124</v>
      </c>
      <c r="E1569" s="3">
        <v>85</v>
      </c>
      <c r="F1569">
        <v>5</v>
      </c>
      <c r="G1569">
        <v>0</v>
      </c>
      <c r="H1569">
        <v>0</v>
      </c>
      <c r="I1569">
        <v>12</v>
      </c>
      <c r="J1569">
        <v>2168</v>
      </c>
      <c r="K1569">
        <v>940</v>
      </c>
      <c r="L1569">
        <v>615</v>
      </c>
      <c r="M1569">
        <v>25</v>
      </c>
      <c r="N1569">
        <v>4</v>
      </c>
      <c r="O1569">
        <v>65</v>
      </c>
      <c r="P1569">
        <v>45</v>
      </c>
      <c r="Q1569">
        <v>100</v>
      </c>
      <c r="R1569">
        <v>33</v>
      </c>
      <c r="S1569">
        <f t="shared" si="72"/>
        <v>178</v>
      </c>
      <c r="T1569" t="s">
        <v>6497</v>
      </c>
      <c r="U1569">
        <f t="shared" si="73"/>
        <v>0</v>
      </c>
      <c r="V1569">
        <f t="shared" si="74"/>
        <v>0</v>
      </c>
    </row>
    <row r="1570" spans="1:22" x14ac:dyDescent="0.25">
      <c r="A1570" s="3" t="s">
        <v>1569</v>
      </c>
      <c r="B1570" s="3" t="s">
        <v>4798</v>
      </c>
      <c r="C1570" s="3">
        <v>4493</v>
      </c>
      <c r="D1570" s="3">
        <v>885</v>
      </c>
      <c r="E1570" s="3">
        <v>369</v>
      </c>
      <c r="F1570">
        <v>20</v>
      </c>
      <c r="G1570">
        <v>43</v>
      </c>
      <c r="H1570">
        <v>77</v>
      </c>
      <c r="I1570">
        <v>4</v>
      </c>
      <c r="J1570">
        <v>4517</v>
      </c>
      <c r="K1570">
        <v>1645</v>
      </c>
      <c r="L1570">
        <v>1345</v>
      </c>
      <c r="M1570">
        <v>85</v>
      </c>
      <c r="N1570">
        <v>45</v>
      </c>
      <c r="O1570">
        <v>240</v>
      </c>
      <c r="P1570">
        <v>592</v>
      </c>
      <c r="Q1570">
        <v>219</v>
      </c>
      <c r="R1570">
        <v>91</v>
      </c>
      <c r="S1570">
        <f t="shared" si="72"/>
        <v>902</v>
      </c>
      <c r="T1570" t="s">
        <v>6498</v>
      </c>
      <c r="U1570">
        <f t="shared" si="73"/>
        <v>0</v>
      </c>
      <c r="V1570">
        <f t="shared" si="74"/>
        <v>0</v>
      </c>
    </row>
    <row r="1571" spans="1:22" x14ac:dyDescent="0.25">
      <c r="A1571" s="3" t="s">
        <v>1570</v>
      </c>
      <c r="B1571" s="3" t="s">
        <v>4799</v>
      </c>
      <c r="C1571" s="3">
        <v>6999</v>
      </c>
      <c r="D1571" s="3">
        <v>3602</v>
      </c>
      <c r="E1571" s="3">
        <v>1208</v>
      </c>
      <c r="F1571">
        <v>184</v>
      </c>
      <c r="G1571">
        <v>125</v>
      </c>
      <c r="H1571">
        <v>116</v>
      </c>
      <c r="I1571">
        <v>175</v>
      </c>
      <c r="J1571">
        <v>6999</v>
      </c>
      <c r="K1571">
        <v>3000</v>
      </c>
      <c r="L1571">
        <v>875</v>
      </c>
      <c r="M1571">
        <v>75</v>
      </c>
      <c r="N1571">
        <v>70</v>
      </c>
      <c r="O1571">
        <v>125</v>
      </c>
      <c r="P1571">
        <v>187</v>
      </c>
      <c r="Q1571">
        <v>0</v>
      </c>
      <c r="R1571">
        <v>0</v>
      </c>
      <c r="S1571">
        <f t="shared" si="72"/>
        <v>187</v>
      </c>
      <c r="T1571" t="s">
        <v>6499</v>
      </c>
      <c r="U1571">
        <f t="shared" si="73"/>
        <v>1</v>
      </c>
      <c r="V1571">
        <f t="shared" si="74"/>
        <v>6999</v>
      </c>
    </row>
    <row r="1572" spans="1:22" x14ac:dyDescent="0.25">
      <c r="A1572" s="3" t="s">
        <v>1571</v>
      </c>
      <c r="B1572" s="3" t="s">
        <v>4800</v>
      </c>
      <c r="C1572" s="3">
        <v>4373</v>
      </c>
      <c r="D1572" s="3">
        <v>587</v>
      </c>
      <c r="E1572" s="3">
        <v>226</v>
      </c>
      <c r="F1572">
        <v>7</v>
      </c>
      <c r="G1572">
        <v>10</v>
      </c>
      <c r="H1572">
        <v>10</v>
      </c>
      <c r="I1572">
        <v>0</v>
      </c>
      <c r="J1572">
        <v>4379</v>
      </c>
      <c r="K1572">
        <v>1445</v>
      </c>
      <c r="L1572">
        <v>1230</v>
      </c>
      <c r="M1572">
        <v>10</v>
      </c>
      <c r="N1572">
        <v>15</v>
      </c>
      <c r="O1572">
        <v>145</v>
      </c>
      <c r="P1572">
        <v>59</v>
      </c>
      <c r="Q1572">
        <v>96</v>
      </c>
      <c r="R1572">
        <v>0</v>
      </c>
      <c r="S1572">
        <f t="shared" si="72"/>
        <v>155</v>
      </c>
      <c r="T1572" t="s">
        <v>6498</v>
      </c>
      <c r="U1572">
        <f t="shared" si="73"/>
        <v>0</v>
      </c>
      <c r="V1572">
        <f t="shared" si="74"/>
        <v>0</v>
      </c>
    </row>
    <row r="1573" spans="1:22" x14ac:dyDescent="0.25">
      <c r="A1573" s="3" t="s">
        <v>1572</v>
      </c>
      <c r="B1573" s="3" t="s">
        <v>4801</v>
      </c>
      <c r="C1573" s="3">
        <v>6006</v>
      </c>
      <c r="D1573" s="3">
        <v>1644</v>
      </c>
      <c r="E1573" s="3">
        <v>381</v>
      </c>
      <c r="F1573">
        <v>0</v>
      </c>
      <c r="G1573">
        <v>57</v>
      </c>
      <c r="H1573">
        <v>20</v>
      </c>
      <c r="I1573">
        <v>50</v>
      </c>
      <c r="J1573">
        <v>6006</v>
      </c>
      <c r="K1573">
        <v>2170</v>
      </c>
      <c r="L1573">
        <v>1475</v>
      </c>
      <c r="M1573">
        <v>80</v>
      </c>
      <c r="N1573">
        <v>185</v>
      </c>
      <c r="O1573">
        <v>165</v>
      </c>
      <c r="P1573">
        <v>421</v>
      </c>
      <c r="Q1573">
        <v>162</v>
      </c>
      <c r="R1573">
        <v>76</v>
      </c>
      <c r="S1573">
        <f t="shared" si="72"/>
        <v>659</v>
      </c>
      <c r="T1573" t="s">
        <v>6499</v>
      </c>
      <c r="U1573">
        <f t="shared" si="73"/>
        <v>1</v>
      </c>
      <c r="V1573">
        <f t="shared" si="74"/>
        <v>6006</v>
      </c>
    </row>
    <row r="1574" spans="1:22" x14ac:dyDescent="0.25">
      <c r="A1574" s="3" t="s">
        <v>1573</v>
      </c>
      <c r="B1574" s="3" t="s">
        <v>4802</v>
      </c>
      <c r="C1574" s="3">
        <v>4368</v>
      </c>
      <c r="D1574" s="3">
        <v>1140</v>
      </c>
      <c r="E1574" s="3">
        <v>526</v>
      </c>
      <c r="F1574">
        <v>20</v>
      </c>
      <c r="G1574">
        <v>33</v>
      </c>
      <c r="H1574">
        <v>44</v>
      </c>
      <c r="I1574">
        <v>26</v>
      </c>
      <c r="J1574">
        <v>4368</v>
      </c>
      <c r="K1574">
        <v>1545</v>
      </c>
      <c r="L1574">
        <v>690</v>
      </c>
      <c r="M1574">
        <v>10</v>
      </c>
      <c r="N1574">
        <v>10</v>
      </c>
      <c r="O1574">
        <v>90</v>
      </c>
      <c r="P1574">
        <v>114</v>
      </c>
      <c r="Q1574">
        <v>52</v>
      </c>
      <c r="R1574">
        <v>37</v>
      </c>
      <c r="S1574">
        <f t="shared" si="72"/>
        <v>203</v>
      </c>
      <c r="T1574" t="s">
        <v>6499</v>
      </c>
      <c r="U1574">
        <f t="shared" si="73"/>
        <v>1</v>
      </c>
      <c r="V1574">
        <f t="shared" si="74"/>
        <v>4368</v>
      </c>
    </row>
    <row r="1575" spans="1:22" x14ac:dyDescent="0.25">
      <c r="A1575" s="3" t="s">
        <v>1574</v>
      </c>
      <c r="B1575" s="3" t="s">
        <v>4803</v>
      </c>
      <c r="C1575" s="3">
        <v>5210</v>
      </c>
      <c r="D1575" s="3">
        <v>715</v>
      </c>
      <c r="E1575" s="3">
        <v>211</v>
      </c>
      <c r="F1575">
        <v>17</v>
      </c>
      <c r="G1575">
        <v>13</v>
      </c>
      <c r="H1575">
        <v>59</v>
      </c>
      <c r="I1575">
        <v>54</v>
      </c>
      <c r="J1575">
        <v>5221</v>
      </c>
      <c r="K1575">
        <v>1765</v>
      </c>
      <c r="L1575">
        <v>1405</v>
      </c>
      <c r="M1575">
        <v>80</v>
      </c>
      <c r="N1575">
        <v>75</v>
      </c>
      <c r="O1575">
        <v>115</v>
      </c>
      <c r="P1575">
        <v>259</v>
      </c>
      <c r="Q1575">
        <v>534</v>
      </c>
      <c r="R1575">
        <v>272</v>
      </c>
      <c r="S1575">
        <f t="shared" si="72"/>
        <v>1065</v>
      </c>
      <c r="T1575" t="s">
        <v>6497</v>
      </c>
      <c r="U1575">
        <f t="shared" si="73"/>
        <v>0</v>
      </c>
      <c r="V1575">
        <f t="shared" si="74"/>
        <v>0</v>
      </c>
    </row>
    <row r="1576" spans="1:22" x14ac:dyDescent="0.25">
      <c r="A1576" s="3" t="s">
        <v>1575</v>
      </c>
      <c r="B1576" s="3" t="s">
        <v>4804</v>
      </c>
      <c r="C1576" s="3">
        <v>5244</v>
      </c>
      <c r="D1576" s="3">
        <v>341</v>
      </c>
      <c r="E1576" s="3">
        <v>117</v>
      </c>
      <c r="F1576">
        <v>0</v>
      </c>
      <c r="G1576">
        <v>8</v>
      </c>
      <c r="H1576">
        <v>0</v>
      </c>
      <c r="I1576">
        <v>18</v>
      </c>
      <c r="J1576">
        <v>5244</v>
      </c>
      <c r="K1576">
        <v>1745</v>
      </c>
      <c r="L1576">
        <v>1605</v>
      </c>
      <c r="M1576">
        <v>45</v>
      </c>
      <c r="N1576">
        <v>60</v>
      </c>
      <c r="O1576">
        <v>160</v>
      </c>
      <c r="P1576">
        <v>658</v>
      </c>
      <c r="Q1576">
        <v>187</v>
      </c>
      <c r="R1576">
        <v>99</v>
      </c>
      <c r="S1576">
        <f t="shared" si="72"/>
        <v>944</v>
      </c>
      <c r="T1576" t="s">
        <v>6497</v>
      </c>
      <c r="U1576">
        <f t="shared" si="73"/>
        <v>0</v>
      </c>
      <c r="V1576">
        <f t="shared" si="74"/>
        <v>0</v>
      </c>
    </row>
    <row r="1577" spans="1:22" x14ac:dyDescent="0.25">
      <c r="A1577" s="3" t="s">
        <v>1576</v>
      </c>
      <c r="B1577" s="3" t="s">
        <v>4805</v>
      </c>
      <c r="C1577" s="3">
        <v>2574</v>
      </c>
      <c r="D1577" s="3">
        <v>67</v>
      </c>
      <c r="E1577" s="3">
        <v>13</v>
      </c>
      <c r="F1577">
        <v>0</v>
      </c>
      <c r="G1577">
        <v>0</v>
      </c>
      <c r="H1577">
        <v>0</v>
      </c>
      <c r="I1577">
        <v>0</v>
      </c>
      <c r="J1577">
        <v>2574</v>
      </c>
      <c r="K1577">
        <v>840</v>
      </c>
      <c r="L1577">
        <v>830</v>
      </c>
      <c r="M1577">
        <v>0</v>
      </c>
      <c r="N1577">
        <v>25</v>
      </c>
      <c r="O1577">
        <v>70</v>
      </c>
      <c r="P1577">
        <v>330</v>
      </c>
      <c r="Q1577">
        <v>211</v>
      </c>
      <c r="R1577">
        <v>31</v>
      </c>
      <c r="S1577">
        <f t="shared" si="72"/>
        <v>572</v>
      </c>
      <c r="T1577" t="s">
        <v>6497</v>
      </c>
      <c r="U1577">
        <f t="shared" si="73"/>
        <v>0</v>
      </c>
      <c r="V1577">
        <f t="shared" si="74"/>
        <v>0</v>
      </c>
    </row>
    <row r="1578" spans="1:22" x14ac:dyDescent="0.25">
      <c r="A1578" s="3" t="s">
        <v>1577</v>
      </c>
      <c r="B1578" s="3" t="s">
        <v>4806</v>
      </c>
      <c r="C1578" s="3">
        <v>2260</v>
      </c>
      <c r="D1578" s="3">
        <v>478</v>
      </c>
      <c r="E1578" s="3">
        <v>240</v>
      </c>
      <c r="F1578">
        <v>14</v>
      </c>
      <c r="G1578">
        <v>20</v>
      </c>
      <c r="H1578">
        <v>20</v>
      </c>
      <c r="I1578">
        <v>5</v>
      </c>
      <c r="J1578">
        <v>4362</v>
      </c>
      <c r="K1578">
        <v>785</v>
      </c>
      <c r="L1578">
        <v>505</v>
      </c>
      <c r="M1578">
        <v>20</v>
      </c>
      <c r="N1578">
        <v>4</v>
      </c>
      <c r="O1578">
        <v>25</v>
      </c>
      <c r="P1578">
        <v>64</v>
      </c>
      <c r="Q1578">
        <v>230</v>
      </c>
      <c r="R1578">
        <v>134</v>
      </c>
      <c r="S1578">
        <f t="shared" si="72"/>
        <v>428</v>
      </c>
      <c r="T1578" t="s">
        <v>6497</v>
      </c>
      <c r="U1578">
        <f t="shared" si="73"/>
        <v>0</v>
      </c>
      <c r="V1578">
        <f t="shared" si="74"/>
        <v>0</v>
      </c>
    </row>
    <row r="1579" spans="1:22" x14ac:dyDescent="0.25">
      <c r="A1579" s="3" t="s">
        <v>1578</v>
      </c>
      <c r="B1579" s="3" t="s">
        <v>4807</v>
      </c>
      <c r="C1579" s="3">
        <v>4154</v>
      </c>
      <c r="D1579" s="3">
        <v>165</v>
      </c>
      <c r="E1579" s="3">
        <v>125</v>
      </c>
      <c r="F1579">
        <v>6</v>
      </c>
      <c r="G1579">
        <v>11</v>
      </c>
      <c r="H1579">
        <v>0</v>
      </c>
      <c r="I1579">
        <v>10</v>
      </c>
      <c r="J1579">
        <v>4156</v>
      </c>
      <c r="K1579">
        <v>1460</v>
      </c>
      <c r="L1579">
        <v>1420</v>
      </c>
      <c r="M1579">
        <v>70</v>
      </c>
      <c r="N1579">
        <v>35</v>
      </c>
      <c r="O1579">
        <v>90</v>
      </c>
      <c r="P1579">
        <v>227</v>
      </c>
      <c r="Q1579">
        <v>418</v>
      </c>
      <c r="R1579">
        <v>453</v>
      </c>
      <c r="S1579">
        <f t="shared" si="72"/>
        <v>1098</v>
      </c>
      <c r="T1579" t="s">
        <v>6497</v>
      </c>
      <c r="U1579">
        <f t="shared" si="73"/>
        <v>0</v>
      </c>
      <c r="V1579">
        <f t="shared" si="74"/>
        <v>0</v>
      </c>
    </row>
    <row r="1580" spans="1:22" x14ac:dyDescent="0.25">
      <c r="A1580" s="3" t="s">
        <v>1579</v>
      </c>
      <c r="B1580" s="3" t="s">
        <v>4808</v>
      </c>
      <c r="C1580" s="3">
        <v>6093</v>
      </c>
      <c r="D1580" s="3">
        <v>700</v>
      </c>
      <c r="E1580" s="3">
        <v>316</v>
      </c>
      <c r="F1580">
        <v>1</v>
      </c>
      <c r="G1580">
        <v>4</v>
      </c>
      <c r="H1580">
        <v>106</v>
      </c>
      <c r="I1580">
        <v>101</v>
      </c>
      <c r="J1580">
        <v>6093</v>
      </c>
      <c r="K1580">
        <v>2230</v>
      </c>
      <c r="L1580">
        <v>1650</v>
      </c>
      <c r="M1580">
        <v>45</v>
      </c>
      <c r="N1580">
        <v>45</v>
      </c>
      <c r="O1580">
        <v>85</v>
      </c>
      <c r="P1580">
        <v>465</v>
      </c>
      <c r="Q1580">
        <v>371</v>
      </c>
      <c r="R1580">
        <v>348</v>
      </c>
      <c r="S1580">
        <f t="shared" si="72"/>
        <v>1184</v>
      </c>
      <c r="T1580" t="s">
        <v>6498</v>
      </c>
      <c r="U1580">
        <f t="shared" si="73"/>
        <v>0</v>
      </c>
      <c r="V1580">
        <f t="shared" si="74"/>
        <v>0</v>
      </c>
    </row>
    <row r="1581" spans="1:22" x14ac:dyDescent="0.25">
      <c r="A1581" s="3" t="s">
        <v>1580</v>
      </c>
      <c r="B1581" s="3" t="s">
        <v>4809</v>
      </c>
      <c r="C1581" s="3">
        <v>4701</v>
      </c>
      <c r="D1581" s="3">
        <v>719</v>
      </c>
      <c r="E1581" s="3">
        <v>306</v>
      </c>
      <c r="F1581">
        <v>34</v>
      </c>
      <c r="G1581">
        <v>49</v>
      </c>
      <c r="H1581">
        <v>35</v>
      </c>
      <c r="I1581">
        <v>96</v>
      </c>
      <c r="J1581">
        <v>4703</v>
      </c>
      <c r="K1581">
        <v>1940</v>
      </c>
      <c r="L1581">
        <v>1370</v>
      </c>
      <c r="M1581">
        <v>65</v>
      </c>
      <c r="N1581">
        <v>80</v>
      </c>
      <c r="O1581">
        <v>90</v>
      </c>
      <c r="P1581">
        <v>303</v>
      </c>
      <c r="Q1581">
        <v>184</v>
      </c>
      <c r="R1581">
        <v>583</v>
      </c>
      <c r="S1581">
        <f t="shared" si="72"/>
        <v>1070</v>
      </c>
      <c r="T1581" t="s">
        <v>6497</v>
      </c>
      <c r="U1581">
        <f t="shared" si="73"/>
        <v>0</v>
      </c>
      <c r="V1581">
        <f t="shared" si="74"/>
        <v>0</v>
      </c>
    </row>
    <row r="1582" spans="1:22" x14ac:dyDescent="0.25">
      <c r="A1582" s="3" t="s">
        <v>1581</v>
      </c>
      <c r="B1582" s="3" t="s">
        <v>4810</v>
      </c>
      <c r="C1582" s="3">
        <v>3538</v>
      </c>
      <c r="D1582" s="3">
        <v>93</v>
      </c>
      <c r="E1582" s="3">
        <v>41</v>
      </c>
      <c r="F1582">
        <v>0</v>
      </c>
      <c r="G1582">
        <v>8</v>
      </c>
      <c r="H1582">
        <v>0</v>
      </c>
      <c r="I1582">
        <v>0</v>
      </c>
      <c r="J1582">
        <v>3538</v>
      </c>
      <c r="K1582">
        <v>1200</v>
      </c>
      <c r="L1582">
        <v>1090</v>
      </c>
      <c r="M1582">
        <v>50</v>
      </c>
      <c r="N1582">
        <v>20</v>
      </c>
      <c r="O1582">
        <v>75</v>
      </c>
      <c r="P1582">
        <v>314</v>
      </c>
      <c r="Q1582">
        <v>188</v>
      </c>
      <c r="R1582">
        <v>376</v>
      </c>
      <c r="S1582">
        <f t="shared" si="72"/>
        <v>878</v>
      </c>
      <c r="T1582" t="s">
        <v>6497</v>
      </c>
      <c r="U1582">
        <f t="shared" si="73"/>
        <v>0</v>
      </c>
      <c r="V1582">
        <f t="shared" si="74"/>
        <v>0</v>
      </c>
    </row>
    <row r="1583" spans="1:22" x14ac:dyDescent="0.25">
      <c r="A1583" s="3" t="s">
        <v>1582</v>
      </c>
      <c r="B1583" s="3" t="s">
        <v>4811</v>
      </c>
      <c r="C1583" s="3">
        <v>4945</v>
      </c>
      <c r="D1583" s="3">
        <v>1040</v>
      </c>
      <c r="E1583" s="3">
        <v>454</v>
      </c>
      <c r="F1583">
        <v>23</v>
      </c>
      <c r="G1583">
        <v>60</v>
      </c>
      <c r="H1583">
        <v>1</v>
      </c>
      <c r="I1583">
        <v>16</v>
      </c>
      <c r="J1583">
        <v>5059</v>
      </c>
      <c r="K1583">
        <v>1775</v>
      </c>
      <c r="L1583">
        <v>1260</v>
      </c>
      <c r="M1583">
        <v>80</v>
      </c>
      <c r="N1583">
        <v>75</v>
      </c>
      <c r="O1583">
        <v>90</v>
      </c>
      <c r="P1583">
        <v>168</v>
      </c>
      <c r="Q1583">
        <v>654</v>
      </c>
      <c r="R1583">
        <v>229</v>
      </c>
      <c r="S1583">
        <f t="shared" si="72"/>
        <v>1051</v>
      </c>
      <c r="T1583" t="s">
        <v>6498</v>
      </c>
      <c r="U1583">
        <f t="shared" si="73"/>
        <v>0</v>
      </c>
      <c r="V1583">
        <f t="shared" si="74"/>
        <v>0</v>
      </c>
    </row>
    <row r="1584" spans="1:22" x14ac:dyDescent="0.25">
      <c r="A1584" s="3" t="s">
        <v>1583</v>
      </c>
      <c r="B1584" s="3" t="s">
        <v>4812</v>
      </c>
      <c r="C1584" s="3">
        <v>3396</v>
      </c>
      <c r="D1584" s="3">
        <v>409</v>
      </c>
      <c r="E1584" s="3">
        <v>122</v>
      </c>
      <c r="F1584">
        <v>16</v>
      </c>
      <c r="G1584">
        <v>3</v>
      </c>
      <c r="H1584">
        <v>58</v>
      </c>
      <c r="I1584">
        <v>16</v>
      </c>
      <c r="J1584">
        <v>3396</v>
      </c>
      <c r="K1584">
        <v>1320</v>
      </c>
      <c r="L1584">
        <v>805</v>
      </c>
      <c r="M1584">
        <v>30</v>
      </c>
      <c r="N1584">
        <v>15</v>
      </c>
      <c r="O1584">
        <v>50</v>
      </c>
      <c r="P1584">
        <v>44</v>
      </c>
      <c r="Q1584">
        <v>159</v>
      </c>
      <c r="R1584">
        <v>343</v>
      </c>
      <c r="S1584">
        <f t="shared" si="72"/>
        <v>546</v>
      </c>
      <c r="T1584" t="s">
        <v>6498</v>
      </c>
      <c r="U1584">
        <f t="shared" si="73"/>
        <v>0</v>
      </c>
      <c r="V1584">
        <f t="shared" si="74"/>
        <v>0</v>
      </c>
    </row>
    <row r="1585" spans="1:22" x14ac:dyDescent="0.25">
      <c r="A1585" s="3" t="s">
        <v>1584</v>
      </c>
      <c r="B1585" s="3" t="s">
        <v>4813</v>
      </c>
      <c r="C1585" s="3">
        <v>4066</v>
      </c>
      <c r="D1585" s="3">
        <v>96</v>
      </c>
      <c r="E1585" s="3">
        <v>14</v>
      </c>
      <c r="F1585">
        <v>0</v>
      </c>
      <c r="G1585">
        <v>0</v>
      </c>
      <c r="H1585">
        <v>0</v>
      </c>
      <c r="I1585">
        <v>0</v>
      </c>
      <c r="J1585">
        <v>4066</v>
      </c>
      <c r="K1585">
        <v>1390</v>
      </c>
      <c r="L1585">
        <v>1145</v>
      </c>
      <c r="M1585">
        <v>4</v>
      </c>
      <c r="N1585">
        <v>15</v>
      </c>
      <c r="O1585">
        <v>45</v>
      </c>
      <c r="P1585">
        <v>161</v>
      </c>
      <c r="Q1585">
        <v>7</v>
      </c>
      <c r="R1585">
        <v>0</v>
      </c>
      <c r="S1585">
        <f t="shared" si="72"/>
        <v>168</v>
      </c>
      <c r="T1585" t="s">
        <v>6498</v>
      </c>
      <c r="U1585">
        <f t="shared" si="73"/>
        <v>0</v>
      </c>
      <c r="V1585">
        <f t="shared" si="74"/>
        <v>0</v>
      </c>
    </row>
    <row r="1586" spans="1:22" x14ac:dyDescent="0.25">
      <c r="A1586" s="3" t="s">
        <v>1585</v>
      </c>
      <c r="B1586" s="3" t="s">
        <v>4814</v>
      </c>
      <c r="C1586" s="3">
        <v>4033</v>
      </c>
      <c r="D1586" s="3">
        <v>101</v>
      </c>
      <c r="E1586" s="3">
        <v>29</v>
      </c>
      <c r="F1586">
        <v>2</v>
      </c>
      <c r="G1586">
        <v>0</v>
      </c>
      <c r="H1586">
        <v>0</v>
      </c>
      <c r="I1586">
        <v>0</v>
      </c>
      <c r="J1586">
        <v>4033</v>
      </c>
      <c r="K1586">
        <v>1360</v>
      </c>
      <c r="L1586">
        <v>1345</v>
      </c>
      <c r="M1586">
        <v>15</v>
      </c>
      <c r="N1586">
        <v>30</v>
      </c>
      <c r="O1586">
        <v>30</v>
      </c>
      <c r="P1586">
        <v>814</v>
      </c>
      <c r="Q1586">
        <v>92</v>
      </c>
      <c r="R1586">
        <v>0</v>
      </c>
      <c r="S1586">
        <f t="shared" si="72"/>
        <v>906</v>
      </c>
      <c r="T1586" t="s">
        <v>6497</v>
      </c>
      <c r="U1586">
        <f t="shared" si="73"/>
        <v>0</v>
      </c>
      <c r="V1586">
        <f t="shared" si="74"/>
        <v>0</v>
      </c>
    </row>
    <row r="1587" spans="1:22" x14ac:dyDescent="0.25">
      <c r="A1587" s="3" t="s">
        <v>1586</v>
      </c>
      <c r="B1587" s="3" t="s">
        <v>4815</v>
      </c>
      <c r="C1587" s="3">
        <v>3190</v>
      </c>
      <c r="D1587" s="3">
        <v>301</v>
      </c>
      <c r="E1587" s="3">
        <v>193</v>
      </c>
      <c r="F1587">
        <v>11</v>
      </c>
      <c r="G1587">
        <v>51</v>
      </c>
      <c r="H1587">
        <v>24</v>
      </c>
      <c r="I1587">
        <v>0</v>
      </c>
      <c r="J1587">
        <v>3716</v>
      </c>
      <c r="K1587">
        <v>1355</v>
      </c>
      <c r="L1587">
        <v>760</v>
      </c>
      <c r="M1587">
        <v>60</v>
      </c>
      <c r="N1587">
        <v>70</v>
      </c>
      <c r="O1587">
        <v>30</v>
      </c>
      <c r="P1587">
        <v>182</v>
      </c>
      <c r="Q1587">
        <v>256</v>
      </c>
      <c r="R1587">
        <v>64</v>
      </c>
      <c r="S1587">
        <f t="shared" si="72"/>
        <v>502</v>
      </c>
      <c r="T1587" t="s">
        <v>6498</v>
      </c>
      <c r="U1587">
        <f t="shared" si="73"/>
        <v>0</v>
      </c>
      <c r="V1587">
        <f t="shared" si="74"/>
        <v>0</v>
      </c>
    </row>
    <row r="1588" spans="1:22" x14ac:dyDescent="0.25">
      <c r="A1588" s="3" t="s">
        <v>1587</v>
      </c>
      <c r="B1588" s="3" t="s">
        <v>4816</v>
      </c>
      <c r="C1588" s="3">
        <v>4084</v>
      </c>
      <c r="D1588" s="3">
        <v>608</v>
      </c>
      <c r="E1588" s="3">
        <v>353</v>
      </c>
      <c r="F1588">
        <v>40</v>
      </c>
      <c r="G1588">
        <v>105</v>
      </c>
      <c r="H1588">
        <v>70</v>
      </c>
      <c r="I1588">
        <v>25</v>
      </c>
      <c r="J1588">
        <v>4242</v>
      </c>
      <c r="K1588">
        <v>1880</v>
      </c>
      <c r="L1588">
        <v>1365</v>
      </c>
      <c r="M1588">
        <v>160</v>
      </c>
      <c r="N1588">
        <v>90</v>
      </c>
      <c r="O1588">
        <v>200</v>
      </c>
      <c r="P1588">
        <v>587</v>
      </c>
      <c r="Q1588">
        <v>120</v>
      </c>
      <c r="R1588">
        <v>10</v>
      </c>
      <c r="S1588">
        <f t="shared" si="72"/>
        <v>717</v>
      </c>
      <c r="T1588" t="s">
        <v>6499</v>
      </c>
      <c r="U1588">
        <f t="shared" si="73"/>
        <v>1</v>
      </c>
      <c r="V1588">
        <f t="shared" si="74"/>
        <v>4242</v>
      </c>
    </row>
    <row r="1589" spans="1:22" x14ac:dyDescent="0.25">
      <c r="A1589" s="3" t="s">
        <v>1588</v>
      </c>
      <c r="B1589" s="3" t="s">
        <v>4817</v>
      </c>
      <c r="C1589" s="3">
        <v>4245</v>
      </c>
      <c r="D1589" s="3">
        <v>434</v>
      </c>
      <c r="E1589" s="3">
        <v>146</v>
      </c>
      <c r="F1589">
        <v>9</v>
      </c>
      <c r="G1589">
        <v>0</v>
      </c>
      <c r="H1589">
        <v>10</v>
      </c>
      <c r="I1589">
        <v>7</v>
      </c>
      <c r="J1589">
        <v>4275</v>
      </c>
      <c r="K1589">
        <v>1635</v>
      </c>
      <c r="L1589">
        <v>1410</v>
      </c>
      <c r="M1589">
        <v>55</v>
      </c>
      <c r="N1589">
        <v>30</v>
      </c>
      <c r="O1589">
        <v>175</v>
      </c>
      <c r="P1589">
        <v>496</v>
      </c>
      <c r="Q1589">
        <v>501</v>
      </c>
      <c r="R1589">
        <v>98</v>
      </c>
      <c r="S1589">
        <f t="shared" si="72"/>
        <v>1095</v>
      </c>
      <c r="T1589" t="s">
        <v>6497</v>
      </c>
      <c r="U1589">
        <f t="shared" si="73"/>
        <v>0</v>
      </c>
      <c r="V1589">
        <f t="shared" si="74"/>
        <v>0</v>
      </c>
    </row>
    <row r="1590" spans="1:22" x14ac:dyDescent="0.25">
      <c r="A1590" s="3" t="s">
        <v>1589</v>
      </c>
      <c r="B1590" s="3" t="s">
        <v>4818</v>
      </c>
      <c r="C1590" s="3">
        <v>4688</v>
      </c>
      <c r="D1590" s="3">
        <v>736</v>
      </c>
      <c r="E1590" s="3">
        <v>297</v>
      </c>
      <c r="F1590">
        <v>0</v>
      </c>
      <c r="G1590">
        <v>19</v>
      </c>
      <c r="H1590">
        <v>8</v>
      </c>
      <c r="I1590">
        <v>0</v>
      </c>
      <c r="J1590">
        <v>4738</v>
      </c>
      <c r="K1590">
        <v>1940</v>
      </c>
      <c r="L1590">
        <v>955</v>
      </c>
      <c r="M1590">
        <v>25</v>
      </c>
      <c r="N1590">
        <v>35</v>
      </c>
      <c r="O1590">
        <v>130</v>
      </c>
      <c r="P1590">
        <v>669</v>
      </c>
      <c r="Q1590">
        <v>20</v>
      </c>
      <c r="R1590">
        <v>8</v>
      </c>
      <c r="S1590">
        <f t="shared" si="72"/>
        <v>697</v>
      </c>
      <c r="T1590" t="s">
        <v>6497</v>
      </c>
      <c r="U1590">
        <f t="shared" si="73"/>
        <v>0</v>
      </c>
      <c r="V1590">
        <f t="shared" si="74"/>
        <v>0</v>
      </c>
    </row>
    <row r="1591" spans="1:22" x14ac:dyDescent="0.25">
      <c r="A1591" s="3" t="s">
        <v>1590</v>
      </c>
      <c r="B1591" s="3" t="s">
        <v>4819</v>
      </c>
      <c r="C1591" s="3">
        <v>3982</v>
      </c>
      <c r="D1591" s="3">
        <v>353</v>
      </c>
      <c r="E1591" s="3">
        <v>106</v>
      </c>
      <c r="F1591">
        <v>0</v>
      </c>
      <c r="G1591">
        <v>9</v>
      </c>
      <c r="H1591">
        <v>7</v>
      </c>
      <c r="I1591">
        <v>5</v>
      </c>
      <c r="J1591">
        <v>3982</v>
      </c>
      <c r="K1591">
        <v>1445</v>
      </c>
      <c r="L1591">
        <v>1310</v>
      </c>
      <c r="M1591">
        <v>20</v>
      </c>
      <c r="N1591">
        <v>100</v>
      </c>
      <c r="O1591">
        <v>145</v>
      </c>
      <c r="P1591">
        <v>509</v>
      </c>
      <c r="Q1591">
        <v>117</v>
      </c>
      <c r="R1591">
        <v>56</v>
      </c>
      <c r="S1591">
        <f t="shared" si="72"/>
        <v>682</v>
      </c>
      <c r="T1591" t="s">
        <v>6497</v>
      </c>
      <c r="U1591">
        <f t="shared" si="73"/>
        <v>0</v>
      </c>
      <c r="V1591">
        <f t="shared" si="74"/>
        <v>0</v>
      </c>
    </row>
    <row r="1592" spans="1:22" x14ac:dyDescent="0.25">
      <c r="A1592" s="3" t="s">
        <v>1591</v>
      </c>
      <c r="B1592" s="3" t="s">
        <v>4820</v>
      </c>
      <c r="C1592" s="3">
        <v>5592</v>
      </c>
      <c r="D1592" s="3">
        <v>1234</v>
      </c>
      <c r="E1592" s="3">
        <v>657</v>
      </c>
      <c r="F1592">
        <v>0</v>
      </c>
      <c r="G1592">
        <v>122</v>
      </c>
      <c r="H1592">
        <v>44</v>
      </c>
      <c r="I1592">
        <v>14</v>
      </c>
      <c r="J1592">
        <v>5592</v>
      </c>
      <c r="K1592">
        <v>2265</v>
      </c>
      <c r="L1592">
        <v>1375</v>
      </c>
      <c r="M1592">
        <v>20</v>
      </c>
      <c r="N1592">
        <v>65</v>
      </c>
      <c r="O1592">
        <v>280</v>
      </c>
      <c r="P1592">
        <v>1215</v>
      </c>
      <c r="Q1592">
        <v>85</v>
      </c>
      <c r="R1592">
        <v>0</v>
      </c>
      <c r="S1592">
        <f t="shared" si="72"/>
        <v>1300</v>
      </c>
      <c r="T1592" t="s">
        <v>6498</v>
      </c>
      <c r="U1592">
        <f t="shared" si="73"/>
        <v>0</v>
      </c>
      <c r="V1592">
        <f t="shared" si="74"/>
        <v>0</v>
      </c>
    </row>
    <row r="1593" spans="1:22" x14ac:dyDescent="0.25">
      <c r="A1593" s="3" t="s">
        <v>1592</v>
      </c>
      <c r="B1593" s="3" t="s">
        <v>4821</v>
      </c>
      <c r="C1593" s="3">
        <v>4422</v>
      </c>
      <c r="D1593" s="3">
        <v>308</v>
      </c>
      <c r="E1593" s="3">
        <v>46</v>
      </c>
      <c r="F1593">
        <v>0</v>
      </c>
      <c r="G1593">
        <v>8</v>
      </c>
      <c r="H1593">
        <v>19</v>
      </c>
      <c r="I1593">
        <v>0</v>
      </c>
      <c r="J1593">
        <v>4422</v>
      </c>
      <c r="K1593">
        <v>1745</v>
      </c>
      <c r="L1593">
        <v>1440</v>
      </c>
      <c r="M1593">
        <v>15</v>
      </c>
      <c r="N1593">
        <v>50</v>
      </c>
      <c r="O1593">
        <v>190</v>
      </c>
      <c r="P1593">
        <v>849</v>
      </c>
      <c r="Q1593">
        <v>277</v>
      </c>
      <c r="R1593">
        <v>14</v>
      </c>
      <c r="S1593">
        <f t="shared" si="72"/>
        <v>1140</v>
      </c>
      <c r="T1593" t="s">
        <v>6497</v>
      </c>
      <c r="U1593">
        <f t="shared" si="73"/>
        <v>0</v>
      </c>
      <c r="V1593">
        <f t="shared" si="74"/>
        <v>0</v>
      </c>
    </row>
    <row r="1594" spans="1:22" x14ac:dyDescent="0.25">
      <c r="A1594" s="3" t="s">
        <v>1593</v>
      </c>
      <c r="B1594" s="3" t="s">
        <v>4822</v>
      </c>
      <c r="C1594" s="3">
        <v>2617</v>
      </c>
      <c r="D1594" s="3">
        <v>153</v>
      </c>
      <c r="E1594" s="3">
        <v>50</v>
      </c>
      <c r="F1594">
        <v>0</v>
      </c>
      <c r="G1594">
        <v>0</v>
      </c>
      <c r="H1594">
        <v>20</v>
      </c>
      <c r="I1594">
        <v>27</v>
      </c>
      <c r="J1594">
        <v>2617</v>
      </c>
      <c r="K1594">
        <v>855</v>
      </c>
      <c r="L1594">
        <v>825</v>
      </c>
      <c r="M1594">
        <v>25</v>
      </c>
      <c r="N1594">
        <v>60</v>
      </c>
      <c r="O1594">
        <v>65</v>
      </c>
      <c r="P1594">
        <v>353</v>
      </c>
      <c r="Q1594">
        <v>28</v>
      </c>
      <c r="R1594">
        <v>4</v>
      </c>
      <c r="S1594">
        <f t="shared" si="72"/>
        <v>385</v>
      </c>
      <c r="T1594" t="s">
        <v>6497</v>
      </c>
      <c r="U1594">
        <f t="shared" si="73"/>
        <v>0</v>
      </c>
      <c r="V1594">
        <f t="shared" si="74"/>
        <v>0</v>
      </c>
    </row>
    <row r="1595" spans="1:22" x14ac:dyDescent="0.25">
      <c r="A1595" s="3" t="s">
        <v>1594</v>
      </c>
      <c r="B1595" s="3" t="s">
        <v>4823</v>
      </c>
      <c r="C1595" s="3">
        <v>3743</v>
      </c>
      <c r="D1595" s="3">
        <v>669</v>
      </c>
      <c r="E1595" s="3">
        <v>122</v>
      </c>
      <c r="F1595">
        <v>0</v>
      </c>
      <c r="G1595">
        <v>21</v>
      </c>
      <c r="H1595">
        <v>92</v>
      </c>
      <c r="I1595">
        <v>10</v>
      </c>
      <c r="J1595">
        <v>3743</v>
      </c>
      <c r="K1595">
        <v>1240</v>
      </c>
      <c r="L1595">
        <v>910</v>
      </c>
      <c r="M1595">
        <v>55</v>
      </c>
      <c r="N1595">
        <v>25</v>
      </c>
      <c r="O1595">
        <v>70</v>
      </c>
      <c r="P1595">
        <v>633</v>
      </c>
      <c r="Q1595">
        <v>104</v>
      </c>
      <c r="R1595">
        <v>33</v>
      </c>
      <c r="S1595">
        <f t="shared" si="72"/>
        <v>770</v>
      </c>
      <c r="T1595" t="s">
        <v>6497</v>
      </c>
      <c r="U1595">
        <f t="shared" si="73"/>
        <v>0</v>
      </c>
      <c r="V1595">
        <f t="shared" si="74"/>
        <v>0</v>
      </c>
    </row>
    <row r="1596" spans="1:22" x14ac:dyDescent="0.25">
      <c r="A1596" s="3" t="s">
        <v>1595</v>
      </c>
      <c r="B1596" s="3" t="s">
        <v>4824</v>
      </c>
      <c r="C1596" s="3">
        <v>3817</v>
      </c>
      <c r="D1596" s="3">
        <v>486</v>
      </c>
      <c r="E1596" s="3">
        <v>373</v>
      </c>
      <c r="F1596">
        <v>9</v>
      </c>
      <c r="G1596">
        <v>17</v>
      </c>
      <c r="H1596">
        <v>0</v>
      </c>
      <c r="I1596">
        <v>7</v>
      </c>
      <c r="J1596">
        <v>3818</v>
      </c>
      <c r="K1596">
        <v>1680</v>
      </c>
      <c r="L1596">
        <v>1130</v>
      </c>
      <c r="M1596">
        <v>105</v>
      </c>
      <c r="N1596">
        <v>125</v>
      </c>
      <c r="O1596">
        <v>160</v>
      </c>
      <c r="P1596">
        <v>819</v>
      </c>
      <c r="Q1596">
        <v>34</v>
      </c>
      <c r="R1596">
        <v>9</v>
      </c>
      <c r="S1596">
        <f t="shared" si="72"/>
        <v>862</v>
      </c>
      <c r="T1596" t="s">
        <v>6497</v>
      </c>
      <c r="U1596">
        <f t="shared" si="73"/>
        <v>0</v>
      </c>
      <c r="V1596">
        <f t="shared" si="74"/>
        <v>0</v>
      </c>
    </row>
    <row r="1597" spans="1:22" x14ac:dyDescent="0.25">
      <c r="A1597" s="3" t="s">
        <v>1596</v>
      </c>
      <c r="B1597" s="3" t="s">
        <v>4825</v>
      </c>
      <c r="C1597" s="3">
        <v>2445</v>
      </c>
      <c r="D1597" s="3">
        <v>191</v>
      </c>
      <c r="E1597" s="3">
        <v>73</v>
      </c>
      <c r="F1597">
        <v>8</v>
      </c>
      <c r="G1597">
        <v>0</v>
      </c>
      <c r="H1597">
        <v>0</v>
      </c>
      <c r="I1597">
        <v>8</v>
      </c>
      <c r="J1597">
        <v>2445</v>
      </c>
      <c r="K1597">
        <v>915</v>
      </c>
      <c r="L1597">
        <v>885</v>
      </c>
      <c r="M1597">
        <v>35</v>
      </c>
      <c r="N1597">
        <v>45</v>
      </c>
      <c r="O1597">
        <v>90</v>
      </c>
      <c r="P1597">
        <v>350</v>
      </c>
      <c r="Q1597">
        <v>83</v>
      </c>
      <c r="R1597">
        <v>53</v>
      </c>
      <c r="S1597">
        <f t="shared" si="72"/>
        <v>486</v>
      </c>
      <c r="T1597" t="s">
        <v>6498</v>
      </c>
      <c r="U1597">
        <f t="shared" si="73"/>
        <v>0</v>
      </c>
      <c r="V1597">
        <f t="shared" si="74"/>
        <v>0</v>
      </c>
    </row>
    <row r="1598" spans="1:22" x14ac:dyDescent="0.25">
      <c r="A1598" s="3" t="s">
        <v>1597</v>
      </c>
      <c r="B1598" s="3" t="s">
        <v>4826</v>
      </c>
      <c r="C1598" s="3">
        <v>4596</v>
      </c>
      <c r="D1598" s="3">
        <v>447</v>
      </c>
      <c r="E1598" s="3">
        <v>138</v>
      </c>
      <c r="F1598">
        <v>34</v>
      </c>
      <c r="G1598">
        <v>17</v>
      </c>
      <c r="H1598">
        <v>23</v>
      </c>
      <c r="I1598">
        <v>0</v>
      </c>
      <c r="J1598">
        <v>4635</v>
      </c>
      <c r="K1598">
        <v>1610</v>
      </c>
      <c r="L1598">
        <v>1390</v>
      </c>
      <c r="M1598">
        <v>25</v>
      </c>
      <c r="N1598">
        <v>65</v>
      </c>
      <c r="O1598">
        <v>95</v>
      </c>
      <c r="P1598">
        <v>153</v>
      </c>
      <c r="Q1598">
        <v>758</v>
      </c>
      <c r="R1598">
        <v>283</v>
      </c>
      <c r="S1598">
        <f t="shared" si="72"/>
        <v>1194</v>
      </c>
      <c r="T1598" t="s">
        <v>6499</v>
      </c>
      <c r="U1598">
        <f t="shared" si="73"/>
        <v>1</v>
      </c>
      <c r="V1598">
        <f t="shared" si="74"/>
        <v>4635</v>
      </c>
    </row>
    <row r="1599" spans="1:22" x14ac:dyDescent="0.25">
      <c r="A1599" s="3" t="s">
        <v>1598</v>
      </c>
      <c r="B1599" s="3" t="s">
        <v>4827</v>
      </c>
      <c r="C1599" s="3">
        <v>4894</v>
      </c>
      <c r="D1599" s="3">
        <v>387</v>
      </c>
      <c r="E1599" s="3">
        <v>147</v>
      </c>
      <c r="F1599">
        <v>5</v>
      </c>
      <c r="G1599">
        <v>8</v>
      </c>
      <c r="H1599">
        <v>2</v>
      </c>
      <c r="I1599">
        <v>29</v>
      </c>
      <c r="J1599">
        <v>5769</v>
      </c>
      <c r="K1599">
        <v>1975</v>
      </c>
      <c r="L1599">
        <v>1275</v>
      </c>
      <c r="M1599">
        <v>35</v>
      </c>
      <c r="N1599">
        <v>65</v>
      </c>
      <c r="O1599">
        <v>150</v>
      </c>
      <c r="P1599">
        <v>74</v>
      </c>
      <c r="Q1599">
        <v>277</v>
      </c>
      <c r="R1599">
        <v>409</v>
      </c>
      <c r="S1599">
        <f t="shared" si="72"/>
        <v>760</v>
      </c>
      <c r="T1599" t="s">
        <v>6497</v>
      </c>
      <c r="U1599">
        <f t="shared" si="73"/>
        <v>0</v>
      </c>
      <c r="V1599">
        <f t="shared" si="74"/>
        <v>0</v>
      </c>
    </row>
    <row r="1600" spans="1:22" x14ac:dyDescent="0.25">
      <c r="A1600" s="3" t="s">
        <v>1599</v>
      </c>
      <c r="B1600" s="3" t="s">
        <v>4828</v>
      </c>
      <c r="C1600" s="3">
        <v>4435</v>
      </c>
      <c r="D1600" s="3">
        <v>697</v>
      </c>
      <c r="E1600" s="3">
        <v>361</v>
      </c>
      <c r="F1600">
        <v>0</v>
      </c>
      <c r="G1600">
        <v>10</v>
      </c>
      <c r="H1600">
        <v>0</v>
      </c>
      <c r="I1600">
        <v>32</v>
      </c>
      <c r="J1600">
        <v>4446</v>
      </c>
      <c r="K1600">
        <v>1580</v>
      </c>
      <c r="L1600">
        <v>1220</v>
      </c>
      <c r="M1600">
        <v>90</v>
      </c>
      <c r="N1600">
        <v>55</v>
      </c>
      <c r="O1600">
        <v>130</v>
      </c>
      <c r="P1600">
        <v>125</v>
      </c>
      <c r="Q1600">
        <v>372</v>
      </c>
      <c r="R1600">
        <v>431</v>
      </c>
      <c r="S1600">
        <f t="shared" si="72"/>
        <v>928</v>
      </c>
      <c r="T1600" t="s">
        <v>6497</v>
      </c>
      <c r="U1600">
        <f t="shared" si="73"/>
        <v>0</v>
      </c>
      <c r="V1600">
        <f t="shared" si="74"/>
        <v>0</v>
      </c>
    </row>
    <row r="1601" spans="1:22" x14ac:dyDescent="0.25">
      <c r="A1601" s="3" t="s">
        <v>1600</v>
      </c>
      <c r="B1601" s="3" t="s">
        <v>4829</v>
      </c>
      <c r="C1601" s="3">
        <v>3941</v>
      </c>
      <c r="D1601" s="3">
        <v>1255</v>
      </c>
      <c r="E1601" s="3">
        <v>552</v>
      </c>
      <c r="F1601">
        <v>18</v>
      </c>
      <c r="G1601">
        <v>25</v>
      </c>
      <c r="H1601">
        <v>101</v>
      </c>
      <c r="I1601">
        <v>26</v>
      </c>
      <c r="J1601">
        <v>3948</v>
      </c>
      <c r="K1601">
        <v>1535</v>
      </c>
      <c r="L1601">
        <v>870</v>
      </c>
      <c r="M1601">
        <v>115</v>
      </c>
      <c r="N1601">
        <v>90</v>
      </c>
      <c r="O1601">
        <v>100</v>
      </c>
      <c r="P1601">
        <v>178</v>
      </c>
      <c r="Q1601">
        <v>475</v>
      </c>
      <c r="R1601">
        <v>117</v>
      </c>
      <c r="S1601">
        <f t="shared" si="72"/>
        <v>770</v>
      </c>
      <c r="T1601" t="s">
        <v>6499</v>
      </c>
      <c r="U1601">
        <f t="shared" si="73"/>
        <v>1</v>
      </c>
      <c r="V1601">
        <f t="shared" si="74"/>
        <v>3948</v>
      </c>
    </row>
    <row r="1602" spans="1:22" x14ac:dyDescent="0.25">
      <c r="A1602" s="3" t="s">
        <v>1601</v>
      </c>
      <c r="B1602" s="3" t="s">
        <v>4830</v>
      </c>
      <c r="C1602" s="3">
        <v>5234</v>
      </c>
      <c r="D1602" s="3">
        <v>1637</v>
      </c>
      <c r="E1602" s="3">
        <v>413</v>
      </c>
      <c r="F1602">
        <v>3</v>
      </c>
      <c r="G1602">
        <v>32</v>
      </c>
      <c r="H1602">
        <v>89</v>
      </c>
      <c r="I1602">
        <v>61</v>
      </c>
      <c r="J1602">
        <v>5234</v>
      </c>
      <c r="K1602">
        <v>1895</v>
      </c>
      <c r="L1602">
        <v>1300</v>
      </c>
      <c r="M1602">
        <v>105</v>
      </c>
      <c r="N1602">
        <v>130</v>
      </c>
      <c r="O1602">
        <v>165</v>
      </c>
      <c r="P1602">
        <v>337</v>
      </c>
      <c r="Q1602">
        <v>483</v>
      </c>
      <c r="R1602">
        <v>423</v>
      </c>
      <c r="S1602">
        <f t="shared" si="72"/>
        <v>1243</v>
      </c>
      <c r="T1602" t="s">
        <v>6498</v>
      </c>
      <c r="U1602">
        <f t="shared" si="73"/>
        <v>0</v>
      </c>
      <c r="V1602">
        <f t="shared" si="74"/>
        <v>0</v>
      </c>
    </row>
    <row r="1603" spans="1:22" x14ac:dyDescent="0.25">
      <c r="A1603" s="3" t="s">
        <v>1602</v>
      </c>
      <c r="B1603" s="3" t="s">
        <v>4831</v>
      </c>
      <c r="C1603" s="3">
        <v>4340</v>
      </c>
      <c r="D1603" s="3">
        <v>1446</v>
      </c>
      <c r="E1603" s="3">
        <v>262</v>
      </c>
      <c r="F1603">
        <v>40</v>
      </c>
      <c r="G1603">
        <v>35</v>
      </c>
      <c r="H1603">
        <v>37</v>
      </c>
      <c r="I1603">
        <v>51</v>
      </c>
      <c r="J1603">
        <v>4347</v>
      </c>
      <c r="K1603">
        <v>1375</v>
      </c>
      <c r="L1603">
        <v>1040</v>
      </c>
      <c r="M1603">
        <v>35</v>
      </c>
      <c r="N1603">
        <v>55</v>
      </c>
      <c r="O1603">
        <v>170</v>
      </c>
      <c r="P1603">
        <v>408</v>
      </c>
      <c r="Q1603">
        <v>472</v>
      </c>
      <c r="R1603">
        <v>19</v>
      </c>
      <c r="S1603">
        <f t="shared" ref="S1603:S1666" si="75">SUM(P1603:R1603)</f>
        <v>899</v>
      </c>
      <c r="T1603" t="s">
        <v>6497</v>
      </c>
      <c r="U1603">
        <f t="shared" ref="U1603:U1666" si="76">IF(T1603="High Revitalization Impact Area",1,0)</f>
        <v>0</v>
      </c>
      <c r="V1603">
        <f t="shared" ref="V1603:V1666" si="77">IF(U1603=1,J1603,0)</f>
        <v>0</v>
      </c>
    </row>
    <row r="1604" spans="1:22" x14ac:dyDescent="0.25">
      <c r="A1604" s="3" t="s">
        <v>1603</v>
      </c>
      <c r="B1604" s="3" t="s">
        <v>4832</v>
      </c>
      <c r="C1604" s="3">
        <v>2815</v>
      </c>
      <c r="D1604" s="3">
        <v>123</v>
      </c>
      <c r="E1604" s="3">
        <v>9</v>
      </c>
      <c r="F1604">
        <v>0</v>
      </c>
      <c r="G1604">
        <v>0</v>
      </c>
      <c r="H1604">
        <v>26</v>
      </c>
      <c r="I1604">
        <v>0</v>
      </c>
      <c r="J1604">
        <v>2815</v>
      </c>
      <c r="K1604">
        <v>1110</v>
      </c>
      <c r="L1604">
        <v>1045</v>
      </c>
      <c r="M1604">
        <v>15</v>
      </c>
      <c r="N1604">
        <v>75</v>
      </c>
      <c r="O1604">
        <v>150</v>
      </c>
      <c r="P1604">
        <v>379</v>
      </c>
      <c r="Q1604">
        <v>492</v>
      </c>
      <c r="R1604">
        <v>75</v>
      </c>
      <c r="S1604">
        <f t="shared" si="75"/>
        <v>946</v>
      </c>
      <c r="T1604" t="s">
        <v>6497</v>
      </c>
      <c r="U1604">
        <f t="shared" si="76"/>
        <v>0</v>
      </c>
      <c r="V1604">
        <f t="shared" si="77"/>
        <v>0</v>
      </c>
    </row>
    <row r="1605" spans="1:22" x14ac:dyDescent="0.25">
      <c r="A1605" s="3" t="s">
        <v>1604</v>
      </c>
      <c r="B1605" s="3" t="s">
        <v>4833</v>
      </c>
      <c r="C1605" s="3">
        <v>3452</v>
      </c>
      <c r="D1605" s="3">
        <v>557</v>
      </c>
      <c r="E1605" s="3">
        <v>272</v>
      </c>
      <c r="F1605">
        <v>9</v>
      </c>
      <c r="G1605">
        <v>0</v>
      </c>
      <c r="H1605">
        <v>7</v>
      </c>
      <c r="I1605">
        <v>28</v>
      </c>
      <c r="J1605">
        <v>3452</v>
      </c>
      <c r="K1605">
        <v>1225</v>
      </c>
      <c r="L1605">
        <v>1040</v>
      </c>
      <c r="M1605">
        <v>25</v>
      </c>
      <c r="N1605">
        <v>95</v>
      </c>
      <c r="O1605">
        <v>75</v>
      </c>
      <c r="P1605">
        <v>315</v>
      </c>
      <c r="Q1605">
        <v>405</v>
      </c>
      <c r="R1605">
        <v>138</v>
      </c>
      <c r="S1605">
        <f t="shared" si="75"/>
        <v>858</v>
      </c>
      <c r="T1605" t="s">
        <v>6498</v>
      </c>
      <c r="U1605">
        <f t="shared" si="76"/>
        <v>0</v>
      </c>
      <c r="V1605">
        <f t="shared" si="77"/>
        <v>0</v>
      </c>
    </row>
    <row r="1606" spans="1:22" x14ac:dyDescent="0.25">
      <c r="A1606" s="3" t="s">
        <v>1605</v>
      </c>
      <c r="B1606" s="3" t="s">
        <v>4834</v>
      </c>
      <c r="C1606" s="3">
        <v>5527</v>
      </c>
      <c r="D1606" s="3">
        <v>904</v>
      </c>
      <c r="E1606" s="3">
        <v>216</v>
      </c>
      <c r="F1606">
        <v>34</v>
      </c>
      <c r="G1606">
        <v>17</v>
      </c>
      <c r="H1606">
        <v>55</v>
      </c>
      <c r="I1606">
        <v>33</v>
      </c>
      <c r="J1606">
        <v>5534</v>
      </c>
      <c r="K1606">
        <v>2310</v>
      </c>
      <c r="L1606">
        <v>1600</v>
      </c>
      <c r="M1606">
        <v>100</v>
      </c>
      <c r="N1606">
        <v>130</v>
      </c>
      <c r="O1606">
        <v>295</v>
      </c>
      <c r="P1606">
        <v>210</v>
      </c>
      <c r="Q1606">
        <v>427</v>
      </c>
      <c r="R1606">
        <v>534</v>
      </c>
      <c r="S1606">
        <f t="shared" si="75"/>
        <v>1171</v>
      </c>
      <c r="T1606" t="s">
        <v>6497</v>
      </c>
      <c r="U1606">
        <f t="shared" si="76"/>
        <v>0</v>
      </c>
      <c r="V1606">
        <f t="shared" si="77"/>
        <v>0</v>
      </c>
    </row>
    <row r="1607" spans="1:22" x14ac:dyDescent="0.25">
      <c r="A1607" s="3" t="s">
        <v>1606</v>
      </c>
      <c r="B1607" s="3" t="s">
        <v>4835</v>
      </c>
      <c r="C1607" s="3">
        <v>3536</v>
      </c>
      <c r="D1607" s="3">
        <v>740</v>
      </c>
      <c r="E1607" s="3">
        <v>234</v>
      </c>
      <c r="F1607">
        <v>42</v>
      </c>
      <c r="G1607">
        <v>16</v>
      </c>
      <c r="H1607">
        <v>4</v>
      </c>
      <c r="I1607">
        <v>112</v>
      </c>
      <c r="J1607">
        <v>3536</v>
      </c>
      <c r="K1607">
        <v>1220</v>
      </c>
      <c r="L1607">
        <v>865</v>
      </c>
      <c r="M1607">
        <v>35</v>
      </c>
      <c r="N1607">
        <v>65</v>
      </c>
      <c r="O1607">
        <v>120</v>
      </c>
      <c r="P1607">
        <v>194</v>
      </c>
      <c r="Q1607">
        <v>409</v>
      </c>
      <c r="R1607">
        <v>183</v>
      </c>
      <c r="S1607">
        <f t="shared" si="75"/>
        <v>786</v>
      </c>
      <c r="T1607" t="s">
        <v>6498</v>
      </c>
      <c r="U1607">
        <f t="shared" si="76"/>
        <v>0</v>
      </c>
      <c r="V1607">
        <f t="shared" si="77"/>
        <v>0</v>
      </c>
    </row>
    <row r="1608" spans="1:22" x14ac:dyDescent="0.25">
      <c r="A1608" s="3" t="s">
        <v>1607</v>
      </c>
      <c r="B1608" s="3" t="s">
        <v>4836</v>
      </c>
      <c r="C1608" s="3">
        <v>3085</v>
      </c>
      <c r="D1608" s="3">
        <v>484</v>
      </c>
      <c r="E1608" s="3">
        <v>185</v>
      </c>
      <c r="F1608">
        <v>21</v>
      </c>
      <c r="G1608">
        <v>12</v>
      </c>
      <c r="H1608">
        <v>0</v>
      </c>
      <c r="I1608">
        <v>87</v>
      </c>
      <c r="J1608">
        <v>3085</v>
      </c>
      <c r="K1608">
        <v>1195</v>
      </c>
      <c r="L1608">
        <v>1075</v>
      </c>
      <c r="M1608">
        <v>70</v>
      </c>
      <c r="N1608">
        <v>160</v>
      </c>
      <c r="O1608">
        <v>115</v>
      </c>
      <c r="P1608">
        <v>223</v>
      </c>
      <c r="Q1608">
        <v>553</v>
      </c>
      <c r="R1608">
        <v>206</v>
      </c>
      <c r="S1608">
        <f t="shared" si="75"/>
        <v>982</v>
      </c>
      <c r="T1608" t="s">
        <v>6497</v>
      </c>
      <c r="U1608">
        <f t="shared" si="76"/>
        <v>0</v>
      </c>
      <c r="V1608">
        <f t="shared" si="77"/>
        <v>0</v>
      </c>
    </row>
    <row r="1609" spans="1:22" x14ac:dyDescent="0.25">
      <c r="A1609" s="3" t="s">
        <v>1608</v>
      </c>
      <c r="B1609" s="3" t="s">
        <v>4837</v>
      </c>
      <c r="C1609" s="3">
        <v>4212</v>
      </c>
      <c r="D1609" s="3">
        <v>570</v>
      </c>
      <c r="E1609" s="3">
        <v>282</v>
      </c>
      <c r="F1609">
        <v>81</v>
      </c>
      <c r="G1609">
        <v>0</v>
      </c>
      <c r="H1609">
        <v>0</v>
      </c>
      <c r="I1609">
        <v>18</v>
      </c>
      <c r="J1609">
        <v>4212</v>
      </c>
      <c r="K1609">
        <v>1490</v>
      </c>
      <c r="L1609">
        <v>1385</v>
      </c>
      <c r="M1609">
        <v>70</v>
      </c>
      <c r="N1609">
        <v>115</v>
      </c>
      <c r="O1609">
        <v>105</v>
      </c>
      <c r="P1609">
        <v>213</v>
      </c>
      <c r="Q1609">
        <v>780</v>
      </c>
      <c r="R1609">
        <v>296</v>
      </c>
      <c r="S1609">
        <f t="shared" si="75"/>
        <v>1289</v>
      </c>
      <c r="T1609" t="s">
        <v>6498</v>
      </c>
      <c r="U1609">
        <f t="shared" si="76"/>
        <v>0</v>
      </c>
      <c r="V1609">
        <f t="shared" si="77"/>
        <v>0</v>
      </c>
    </row>
    <row r="1610" spans="1:22" x14ac:dyDescent="0.25">
      <c r="A1610" s="3" t="s">
        <v>1609</v>
      </c>
      <c r="B1610" s="3" t="s">
        <v>4838</v>
      </c>
      <c r="C1610" s="3">
        <v>3258</v>
      </c>
      <c r="D1610" s="3">
        <v>502</v>
      </c>
      <c r="E1610" s="3">
        <v>282</v>
      </c>
      <c r="F1610">
        <v>61</v>
      </c>
      <c r="G1610">
        <v>31</v>
      </c>
      <c r="H1610">
        <v>34</v>
      </c>
      <c r="I1610">
        <v>25</v>
      </c>
      <c r="J1610">
        <v>3268</v>
      </c>
      <c r="K1610">
        <v>1450</v>
      </c>
      <c r="L1610">
        <v>985</v>
      </c>
      <c r="M1610">
        <v>70</v>
      </c>
      <c r="N1610">
        <v>70</v>
      </c>
      <c r="O1610">
        <v>195</v>
      </c>
      <c r="P1610">
        <v>68</v>
      </c>
      <c r="Q1610">
        <v>356</v>
      </c>
      <c r="R1610">
        <v>437</v>
      </c>
      <c r="S1610">
        <f t="shared" si="75"/>
        <v>861</v>
      </c>
      <c r="T1610" t="s">
        <v>6498</v>
      </c>
      <c r="U1610">
        <f t="shared" si="76"/>
        <v>0</v>
      </c>
      <c r="V1610">
        <f t="shared" si="77"/>
        <v>0</v>
      </c>
    </row>
    <row r="1611" spans="1:22" x14ac:dyDescent="0.25">
      <c r="A1611" s="3" t="s">
        <v>1610</v>
      </c>
      <c r="B1611" s="3" t="s">
        <v>4839</v>
      </c>
      <c r="C1611" s="3">
        <v>4232</v>
      </c>
      <c r="D1611" s="3">
        <v>227</v>
      </c>
      <c r="E1611" s="3">
        <v>140</v>
      </c>
      <c r="F1611">
        <v>0</v>
      </c>
      <c r="G1611">
        <v>0</v>
      </c>
      <c r="H1611">
        <v>0</v>
      </c>
      <c r="I1611">
        <v>0</v>
      </c>
      <c r="J1611">
        <v>4232</v>
      </c>
      <c r="K1611">
        <v>1445</v>
      </c>
      <c r="L1611">
        <v>1250</v>
      </c>
      <c r="M1611">
        <v>35</v>
      </c>
      <c r="N1611">
        <v>85</v>
      </c>
      <c r="O1611">
        <v>70</v>
      </c>
      <c r="P1611">
        <v>31</v>
      </c>
      <c r="Q1611">
        <v>425</v>
      </c>
      <c r="R1611">
        <v>442</v>
      </c>
      <c r="S1611">
        <f t="shared" si="75"/>
        <v>898</v>
      </c>
      <c r="T1611" t="s">
        <v>6497</v>
      </c>
      <c r="U1611">
        <f t="shared" si="76"/>
        <v>0</v>
      </c>
      <c r="V1611">
        <f t="shared" si="77"/>
        <v>0</v>
      </c>
    </row>
    <row r="1612" spans="1:22" x14ac:dyDescent="0.25">
      <c r="A1612" s="3" t="s">
        <v>1611</v>
      </c>
      <c r="B1612" s="3" t="s">
        <v>4840</v>
      </c>
      <c r="C1612" s="3">
        <v>3965</v>
      </c>
      <c r="D1612" s="3">
        <v>331</v>
      </c>
      <c r="E1612" s="3">
        <v>35</v>
      </c>
      <c r="F1612">
        <v>0</v>
      </c>
      <c r="G1612">
        <v>1</v>
      </c>
      <c r="H1612">
        <v>25</v>
      </c>
      <c r="I1612">
        <v>7</v>
      </c>
      <c r="J1612">
        <v>3965</v>
      </c>
      <c r="K1612">
        <v>1395</v>
      </c>
      <c r="L1612">
        <v>1190</v>
      </c>
      <c r="M1612">
        <v>40</v>
      </c>
      <c r="N1612">
        <v>40</v>
      </c>
      <c r="O1612">
        <v>120</v>
      </c>
      <c r="P1612">
        <v>415</v>
      </c>
      <c r="Q1612">
        <v>422</v>
      </c>
      <c r="R1612">
        <v>17</v>
      </c>
      <c r="S1612">
        <f t="shared" si="75"/>
        <v>854</v>
      </c>
      <c r="T1612" t="s">
        <v>6497</v>
      </c>
      <c r="U1612">
        <f t="shared" si="76"/>
        <v>0</v>
      </c>
      <c r="V1612">
        <f t="shared" si="77"/>
        <v>0</v>
      </c>
    </row>
    <row r="1613" spans="1:22" x14ac:dyDescent="0.25">
      <c r="A1613" s="3" t="s">
        <v>1612</v>
      </c>
      <c r="B1613" s="3" t="s">
        <v>4841</v>
      </c>
      <c r="C1613" s="3">
        <v>4529</v>
      </c>
      <c r="D1613" s="3">
        <v>317</v>
      </c>
      <c r="E1613" s="3">
        <v>126</v>
      </c>
      <c r="F1613">
        <v>0</v>
      </c>
      <c r="G1613">
        <v>8</v>
      </c>
      <c r="H1613">
        <v>49</v>
      </c>
      <c r="I1613">
        <v>0</v>
      </c>
      <c r="J1613">
        <v>4529</v>
      </c>
      <c r="K1613">
        <v>1440</v>
      </c>
      <c r="L1613">
        <v>1385</v>
      </c>
      <c r="M1613">
        <v>25</v>
      </c>
      <c r="N1613">
        <v>25</v>
      </c>
      <c r="O1613">
        <v>155</v>
      </c>
      <c r="P1613">
        <v>166</v>
      </c>
      <c r="Q1613">
        <v>462</v>
      </c>
      <c r="R1613">
        <v>323</v>
      </c>
      <c r="S1613">
        <f t="shared" si="75"/>
        <v>951</v>
      </c>
      <c r="T1613" t="s">
        <v>6497</v>
      </c>
      <c r="U1613">
        <f t="shared" si="76"/>
        <v>0</v>
      </c>
      <c r="V1613">
        <f t="shared" si="77"/>
        <v>0</v>
      </c>
    </row>
    <row r="1614" spans="1:22" x14ac:dyDescent="0.25">
      <c r="A1614" s="3" t="s">
        <v>1613</v>
      </c>
      <c r="B1614" s="3" t="s">
        <v>4842</v>
      </c>
      <c r="C1614" s="3">
        <v>4133</v>
      </c>
      <c r="D1614" s="3">
        <v>183</v>
      </c>
      <c r="E1614" s="3">
        <v>35</v>
      </c>
      <c r="F1614">
        <v>0</v>
      </c>
      <c r="G1614">
        <v>0</v>
      </c>
      <c r="H1614">
        <v>0</v>
      </c>
      <c r="I1614">
        <v>0</v>
      </c>
      <c r="J1614">
        <v>4133</v>
      </c>
      <c r="K1614">
        <v>1360</v>
      </c>
      <c r="L1614">
        <v>1260</v>
      </c>
      <c r="M1614">
        <v>10</v>
      </c>
      <c r="N1614">
        <v>25</v>
      </c>
      <c r="O1614">
        <v>95</v>
      </c>
      <c r="P1614">
        <v>327</v>
      </c>
      <c r="Q1614">
        <v>656</v>
      </c>
      <c r="R1614">
        <v>44</v>
      </c>
      <c r="S1614">
        <f t="shared" si="75"/>
        <v>1027</v>
      </c>
      <c r="T1614" t="s">
        <v>6497</v>
      </c>
      <c r="U1614">
        <f t="shared" si="76"/>
        <v>0</v>
      </c>
      <c r="V1614">
        <f t="shared" si="77"/>
        <v>0</v>
      </c>
    </row>
    <row r="1615" spans="1:22" x14ac:dyDescent="0.25">
      <c r="A1615" s="3" t="s">
        <v>1614</v>
      </c>
      <c r="B1615" s="3" t="s">
        <v>4843</v>
      </c>
      <c r="C1615" s="3">
        <v>5379</v>
      </c>
      <c r="D1615" s="3">
        <v>703</v>
      </c>
      <c r="E1615" s="3">
        <v>234</v>
      </c>
      <c r="F1615">
        <v>15</v>
      </c>
      <c r="G1615">
        <v>42</v>
      </c>
      <c r="H1615">
        <v>0</v>
      </c>
      <c r="I1615">
        <v>60</v>
      </c>
      <c r="J1615">
        <v>5540</v>
      </c>
      <c r="K1615">
        <v>2045</v>
      </c>
      <c r="L1615">
        <v>1575</v>
      </c>
      <c r="M1615">
        <v>130</v>
      </c>
      <c r="N1615">
        <v>70</v>
      </c>
      <c r="O1615">
        <v>295</v>
      </c>
      <c r="P1615">
        <v>371</v>
      </c>
      <c r="Q1615">
        <v>820</v>
      </c>
      <c r="R1615">
        <v>75</v>
      </c>
      <c r="S1615">
        <f t="shared" si="75"/>
        <v>1266</v>
      </c>
      <c r="T1615" t="s">
        <v>6499</v>
      </c>
      <c r="U1615">
        <f t="shared" si="76"/>
        <v>1</v>
      </c>
      <c r="V1615">
        <f t="shared" si="77"/>
        <v>5540</v>
      </c>
    </row>
    <row r="1616" spans="1:22" x14ac:dyDescent="0.25">
      <c r="A1616" s="3" t="s">
        <v>1615</v>
      </c>
      <c r="B1616" s="3" t="s">
        <v>4844</v>
      </c>
      <c r="C1616" s="3">
        <v>2628</v>
      </c>
      <c r="D1616" s="3">
        <v>216</v>
      </c>
      <c r="E1616" s="3">
        <v>68</v>
      </c>
      <c r="F1616">
        <v>5</v>
      </c>
      <c r="G1616">
        <v>11</v>
      </c>
      <c r="H1616">
        <v>11</v>
      </c>
      <c r="I1616">
        <v>16</v>
      </c>
      <c r="J1616">
        <v>2634</v>
      </c>
      <c r="K1616">
        <v>910</v>
      </c>
      <c r="L1616">
        <v>860</v>
      </c>
      <c r="M1616">
        <v>30</v>
      </c>
      <c r="N1616">
        <v>60</v>
      </c>
      <c r="O1616">
        <v>115</v>
      </c>
      <c r="P1616">
        <v>475</v>
      </c>
      <c r="Q1616">
        <v>281</v>
      </c>
      <c r="R1616">
        <v>37</v>
      </c>
      <c r="S1616">
        <f t="shared" si="75"/>
        <v>793</v>
      </c>
      <c r="T1616" t="s">
        <v>6497</v>
      </c>
      <c r="U1616">
        <f t="shared" si="76"/>
        <v>0</v>
      </c>
      <c r="V1616">
        <f t="shared" si="77"/>
        <v>0</v>
      </c>
    </row>
    <row r="1617" spans="1:22" x14ac:dyDescent="0.25">
      <c r="A1617" s="3" t="s">
        <v>1616</v>
      </c>
      <c r="B1617" s="3" t="s">
        <v>4845</v>
      </c>
      <c r="C1617" s="3">
        <v>6404</v>
      </c>
      <c r="D1617" s="3">
        <v>1394</v>
      </c>
      <c r="E1617" s="3">
        <v>878</v>
      </c>
      <c r="F1617">
        <v>109</v>
      </c>
      <c r="G1617">
        <v>60</v>
      </c>
      <c r="H1617">
        <v>2</v>
      </c>
      <c r="I1617">
        <v>26</v>
      </c>
      <c r="J1617">
        <v>6482</v>
      </c>
      <c r="K1617">
        <v>3185</v>
      </c>
      <c r="L1617">
        <v>2025</v>
      </c>
      <c r="M1617">
        <v>115</v>
      </c>
      <c r="N1617">
        <v>145</v>
      </c>
      <c r="O1617">
        <v>395</v>
      </c>
      <c r="P1617">
        <v>446</v>
      </c>
      <c r="Q1617">
        <v>162</v>
      </c>
      <c r="R1617">
        <v>0</v>
      </c>
      <c r="S1617">
        <f t="shared" si="75"/>
        <v>608</v>
      </c>
      <c r="T1617" t="s">
        <v>6499</v>
      </c>
      <c r="U1617">
        <f t="shared" si="76"/>
        <v>1</v>
      </c>
      <c r="V1617">
        <f t="shared" si="77"/>
        <v>6482</v>
      </c>
    </row>
    <row r="1618" spans="1:22" x14ac:dyDescent="0.25">
      <c r="A1618" s="3" t="s">
        <v>1617</v>
      </c>
      <c r="B1618" s="3" t="s">
        <v>4846</v>
      </c>
      <c r="C1618" s="3">
        <v>4008</v>
      </c>
      <c r="D1618" s="3">
        <v>589</v>
      </c>
      <c r="E1618" s="3">
        <v>298</v>
      </c>
      <c r="F1618">
        <v>23</v>
      </c>
      <c r="G1618">
        <v>9</v>
      </c>
      <c r="H1618">
        <v>15</v>
      </c>
      <c r="I1618">
        <v>43</v>
      </c>
      <c r="J1618">
        <v>4008</v>
      </c>
      <c r="K1618">
        <v>1655</v>
      </c>
      <c r="L1618">
        <v>775</v>
      </c>
      <c r="M1618">
        <v>50</v>
      </c>
      <c r="N1618">
        <v>70</v>
      </c>
      <c r="O1618">
        <v>120</v>
      </c>
      <c r="P1618">
        <v>473</v>
      </c>
      <c r="Q1618">
        <v>155</v>
      </c>
      <c r="R1618">
        <v>0</v>
      </c>
      <c r="S1618">
        <f t="shared" si="75"/>
        <v>628</v>
      </c>
      <c r="T1618" t="s">
        <v>6497</v>
      </c>
      <c r="U1618">
        <f t="shared" si="76"/>
        <v>0</v>
      </c>
      <c r="V1618">
        <f t="shared" si="77"/>
        <v>0</v>
      </c>
    </row>
    <row r="1619" spans="1:22" x14ac:dyDescent="0.25">
      <c r="A1619" s="3" t="s">
        <v>1618</v>
      </c>
      <c r="B1619" s="3" t="s">
        <v>4847</v>
      </c>
      <c r="C1619" s="3">
        <v>3733</v>
      </c>
      <c r="D1619" s="3">
        <v>758</v>
      </c>
      <c r="E1619" s="3">
        <v>292</v>
      </c>
      <c r="F1619">
        <v>0</v>
      </c>
      <c r="G1619">
        <v>30</v>
      </c>
      <c r="H1619">
        <v>24</v>
      </c>
      <c r="I1619">
        <v>82</v>
      </c>
      <c r="J1619">
        <v>4034</v>
      </c>
      <c r="K1619">
        <v>1760</v>
      </c>
      <c r="L1619">
        <v>830</v>
      </c>
      <c r="M1619">
        <v>95</v>
      </c>
      <c r="N1619">
        <v>75</v>
      </c>
      <c r="O1619">
        <v>155</v>
      </c>
      <c r="P1619">
        <v>402</v>
      </c>
      <c r="Q1619">
        <v>13</v>
      </c>
      <c r="R1619">
        <v>0</v>
      </c>
      <c r="S1619">
        <f t="shared" si="75"/>
        <v>415</v>
      </c>
      <c r="T1619" t="s">
        <v>6499</v>
      </c>
      <c r="U1619">
        <f t="shared" si="76"/>
        <v>1</v>
      </c>
      <c r="V1619">
        <f t="shared" si="77"/>
        <v>4034</v>
      </c>
    </row>
    <row r="1620" spans="1:22" x14ac:dyDescent="0.25">
      <c r="A1620" s="3" t="s">
        <v>1619</v>
      </c>
      <c r="B1620" s="3" t="s">
        <v>4848</v>
      </c>
      <c r="C1620" s="3">
        <v>4527</v>
      </c>
      <c r="D1620" s="3">
        <v>1514</v>
      </c>
      <c r="E1620" s="3">
        <v>168</v>
      </c>
      <c r="F1620">
        <v>15</v>
      </c>
      <c r="G1620">
        <v>8</v>
      </c>
      <c r="H1620">
        <v>53</v>
      </c>
      <c r="I1620">
        <v>105</v>
      </c>
      <c r="J1620">
        <v>4546</v>
      </c>
      <c r="K1620">
        <v>1700</v>
      </c>
      <c r="L1620">
        <v>1315</v>
      </c>
      <c r="M1620">
        <v>80</v>
      </c>
      <c r="N1620">
        <v>285</v>
      </c>
      <c r="O1620">
        <v>175</v>
      </c>
      <c r="P1620">
        <v>965</v>
      </c>
      <c r="Q1620">
        <v>91</v>
      </c>
      <c r="R1620">
        <v>9</v>
      </c>
      <c r="S1620">
        <f t="shared" si="75"/>
        <v>1065</v>
      </c>
      <c r="T1620" t="s">
        <v>6499</v>
      </c>
      <c r="U1620">
        <f t="shared" si="76"/>
        <v>1</v>
      </c>
      <c r="V1620">
        <f t="shared" si="77"/>
        <v>4546</v>
      </c>
    </row>
    <row r="1621" spans="1:22" x14ac:dyDescent="0.25">
      <c r="A1621" s="3" t="s">
        <v>1620</v>
      </c>
      <c r="B1621" s="3" t="s">
        <v>4849</v>
      </c>
      <c r="C1621" s="3">
        <v>3810</v>
      </c>
      <c r="D1621" s="3">
        <v>958</v>
      </c>
      <c r="E1621" s="3">
        <v>223</v>
      </c>
      <c r="F1621">
        <v>0</v>
      </c>
      <c r="G1621">
        <v>0</v>
      </c>
      <c r="H1621">
        <v>59</v>
      </c>
      <c r="I1621">
        <v>9</v>
      </c>
      <c r="J1621">
        <v>3822</v>
      </c>
      <c r="K1621">
        <v>1410</v>
      </c>
      <c r="L1621">
        <v>750</v>
      </c>
      <c r="M1621">
        <v>40</v>
      </c>
      <c r="N1621">
        <v>70</v>
      </c>
      <c r="O1621">
        <v>95</v>
      </c>
      <c r="P1621">
        <v>189</v>
      </c>
      <c r="Q1621">
        <v>154</v>
      </c>
      <c r="R1621">
        <v>11</v>
      </c>
      <c r="S1621">
        <f t="shared" si="75"/>
        <v>354</v>
      </c>
      <c r="T1621" t="s">
        <v>6497</v>
      </c>
      <c r="U1621">
        <f t="shared" si="76"/>
        <v>0</v>
      </c>
      <c r="V1621">
        <f t="shared" si="77"/>
        <v>0</v>
      </c>
    </row>
    <row r="1622" spans="1:22" x14ac:dyDescent="0.25">
      <c r="A1622" s="3" t="s">
        <v>1621</v>
      </c>
      <c r="B1622" s="3" t="s">
        <v>4850</v>
      </c>
      <c r="C1622" s="3">
        <v>3085</v>
      </c>
      <c r="D1622" s="3">
        <v>331</v>
      </c>
      <c r="E1622" s="3">
        <v>94</v>
      </c>
      <c r="F1622">
        <v>8</v>
      </c>
      <c r="G1622">
        <v>0</v>
      </c>
      <c r="H1622">
        <v>25</v>
      </c>
      <c r="I1622">
        <v>35</v>
      </c>
      <c r="J1622">
        <v>3137</v>
      </c>
      <c r="K1622">
        <v>1265</v>
      </c>
      <c r="L1622">
        <v>1115</v>
      </c>
      <c r="M1622">
        <v>45</v>
      </c>
      <c r="N1622">
        <v>80</v>
      </c>
      <c r="O1622">
        <v>105</v>
      </c>
      <c r="P1622">
        <v>797</v>
      </c>
      <c r="Q1622">
        <v>58</v>
      </c>
      <c r="R1622">
        <v>14</v>
      </c>
      <c r="S1622">
        <f t="shared" si="75"/>
        <v>869</v>
      </c>
      <c r="T1622" t="s">
        <v>6497</v>
      </c>
      <c r="U1622">
        <f t="shared" si="76"/>
        <v>0</v>
      </c>
      <c r="V1622">
        <f t="shared" si="77"/>
        <v>0</v>
      </c>
    </row>
    <row r="1623" spans="1:22" x14ac:dyDescent="0.25">
      <c r="A1623" s="3" t="s">
        <v>1622</v>
      </c>
      <c r="B1623" s="3" t="s">
        <v>4851</v>
      </c>
      <c r="C1623" s="3">
        <v>4498</v>
      </c>
      <c r="D1623" s="3">
        <v>617</v>
      </c>
      <c r="E1623" s="3">
        <v>242</v>
      </c>
      <c r="F1623">
        <v>7</v>
      </c>
      <c r="G1623">
        <v>39</v>
      </c>
      <c r="H1623">
        <v>0</v>
      </c>
      <c r="I1623">
        <v>37</v>
      </c>
      <c r="J1623">
        <v>4791</v>
      </c>
      <c r="K1623">
        <v>1830</v>
      </c>
      <c r="L1623">
        <v>1195</v>
      </c>
      <c r="M1623">
        <v>25</v>
      </c>
      <c r="N1623">
        <v>70</v>
      </c>
      <c r="O1623">
        <v>135</v>
      </c>
      <c r="P1623">
        <v>303</v>
      </c>
      <c r="Q1623">
        <v>71</v>
      </c>
      <c r="R1623">
        <v>0</v>
      </c>
      <c r="S1623">
        <f t="shared" si="75"/>
        <v>374</v>
      </c>
      <c r="T1623" t="s">
        <v>6498</v>
      </c>
      <c r="U1623">
        <f t="shared" si="76"/>
        <v>0</v>
      </c>
      <c r="V1623">
        <f t="shared" si="77"/>
        <v>0</v>
      </c>
    </row>
    <row r="1624" spans="1:22" x14ac:dyDescent="0.25">
      <c r="A1624" s="3" t="s">
        <v>1623</v>
      </c>
      <c r="B1624" s="3" t="s">
        <v>4852</v>
      </c>
      <c r="C1624" s="3">
        <v>3675</v>
      </c>
      <c r="D1624" s="3">
        <v>474</v>
      </c>
      <c r="E1624" s="3">
        <v>238</v>
      </c>
      <c r="F1624">
        <v>7</v>
      </c>
      <c r="G1624">
        <v>26</v>
      </c>
      <c r="H1624">
        <v>17</v>
      </c>
      <c r="I1624">
        <v>17</v>
      </c>
      <c r="J1624">
        <v>3811</v>
      </c>
      <c r="K1624">
        <v>1555</v>
      </c>
      <c r="L1624">
        <v>1105</v>
      </c>
      <c r="M1624">
        <v>35</v>
      </c>
      <c r="N1624">
        <v>150</v>
      </c>
      <c r="O1624">
        <v>120</v>
      </c>
      <c r="P1624">
        <v>421</v>
      </c>
      <c r="Q1624">
        <v>492</v>
      </c>
      <c r="R1624">
        <v>19</v>
      </c>
      <c r="S1624">
        <f t="shared" si="75"/>
        <v>932</v>
      </c>
      <c r="T1624" t="s">
        <v>6498</v>
      </c>
      <c r="U1624">
        <f t="shared" si="76"/>
        <v>0</v>
      </c>
      <c r="V1624">
        <f t="shared" si="77"/>
        <v>0</v>
      </c>
    </row>
    <row r="1625" spans="1:22" x14ac:dyDescent="0.25">
      <c r="A1625" s="3" t="s">
        <v>1624</v>
      </c>
      <c r="B1625" s="3" t="s">
        <v>4853</v>
      </c>
      <c r="C1625" s="3">
        <v>3344</v>
      </c>
      <c r="D1625" s="3">
        <v>663</v>
      </c>
      <c r="E1625" s="3">
        <v>342</v>
      </c>
      <c r="F1625">
        <v>45</v>
      </c>
      <c r="G1625">
        <v>68</v>
      </c>
      <c r="H1625">
        <v>82</v>
      </c>
      <c r="I1625">
        <v>26</v>
      </c>
      <c r="J1625">
        <v>3344</v>
      </c>
      <c r="K1625">
        <v>1620</v>
      </c>
      <c r="L1625">
        <v>960</v>
      </c>
      <c r="M1625">
        <v>35</v>
      </c>
      <c r="N1625">
        <v>65</v>
      </c>
      <c r="O1625">
        <v>70</v>
      </c>
      <c r="P1625">
        <v>523</v>
      </c>
      <c r="Q1625">
        <v>10</v>
      </c>
      <c r="R1625">
        <v>0</v>
      </c>
      <c r="S1625">
        <f t="shared" si="75"/>
        <v>533</v>
      </c>
      <c r="T1625" t="s">
        <v>6499</v>
      </c>
      <c r="U1625">
        <f t="shared" si="76"/>
        <v>1</v>
      </c>
      <c r="V1625">
        <f t="shared" si="77"/>
        <v>3344</v>
      </c>
    </row>
    <row r="1626" spans="1:22" x14ac:dyDescent="0.25">
      <c r="A1626" s="3" t="s">
        <v>1625</v>
      </c>
      <c r="B1626" s="3" t="s">
        <v>4854</v>
      </c>
      <c r="C1626" s="3">
        <v>3767</v>
      </c>
      <c r="D1626" s="3">
        <v>455</v>
      </c>
      <c r="E1626" s="3">
        <v>174</v>
      </c>
      <c r="F1626">
        <v>15</v>
      </c>
      <c r="G1626">
        <v>17</v>
      </c>
      <c r="H1626">
        <v>20</v>
      </c>
      <c r="I1626">
        <v>56</v>
      </c>
      <c r="J1626">
        <v>3767</v>
      </c>
      <c r="K1626">
        <v>1860</v>
      </c>
      <c r="L1626">
        <v>1525</v>
      </c>
      <c r="M1626">
        <v>70</v>
      </c>
      <c r="N1626">
        <v>140</v>
      </c>
      <c r="O1626">
        <v>150</v>
      </c>
      <c r="P1626">
        <v>659</v>
      </c>
      <c r="Q1626">
        <v>365</v>
      </c>
      <c r="R1626">
        <v>18</v>
      </c>
      <c r="S1626">
        <f t="shared" si="75"/>
        <v>1042</v>
      </c>
      <c r="T1626" t="s">
        <v>6498</v>
      </c>
      <c r="U1626">
        <f t="shared" si="76"/>
        <v>0</v>
      </c>
      <c r="V1626">
        <f t="shared" si="77"/>
        <v>0</v>
      </c>
    </row>
    <row r="1627" spans="1:22" x14ac:dyDescent="0.25">
      <c r="A1627" s="3" t="s">
        <v>1626</v>
      </c>
      <c r="B1627" s="3" t="s">
        <v>4855</v>
      </c>
      <c r="C1627" s="3">
        <v>4735</v>
      </c>
      <c r="D1627" s="3">
        <v>834</v>
      </c>
      <c r="E1627" s="3">
        <v>440</v>
      </c>
      <c r="F1627">
        <v>26</v>
      </c>
      <c r="G1627">
        <v>15</v>
      </c>
      <c r="H1627">
        <v>74</v>
      </c>
      <c r="I1627">
        <v>38</v>
      </c>
      <c r="J1627">
        <v>4844</v>
      </c>
      <c r="K1627">
        <v>2005</v>
      </c>
      <c r="L1627">
        <v>1410</v>
      </c>
      <c r="M1627">
        <v>130</v>
      </c>
      <c r="N1627">
        <v>80</v>
      </c>
      <c r="O1627">
        <v>115</v>
      </c>
      <c r="P1627">
        <v>538</v>
      </c>
      <c r="Q1627">
        <v>342</v>
      </c>
      <c r="R1627">
        <v>39</v>
      </c>
      <c r="S1627">
        <f t="shared" si="75"/>
        <v>919</v>
      </c>
      <c r="T1627" t="s">
        <v>6499</v>
      </c>
      <c r="U1627">
        <f t="shared" si="76"/>
        <v>1</v>
      </c>
      <c r="V1627">
        <f t="shared" si="77"/>
        <v>4844</v>
      </c>
    </row>
    <row r="1628" spans="1:22" x14ac:dyDescent="0.25">
      <c r="A1628" s="3" t="s">
        <v>1627</v>
      </c>
      <c r="B1628" s="3" t="s">
        <v>4856</v>
      </c>
      <c r="C1628" s="3">
        <v>4249</v>
      </c>
      <c r="D1628" s="3">
        <v>467</v>
      </c>
      <c r="E1628" s="3">
        <v>155</v>
      </c>
      <c r="F1628">
        <v>10</v>
      </c>
      <c r="G1628">
        <v>24</v>
      </c>
      <c r="H1628">
        <v>16</v>
      </c>
      <c r="I1628">
        <v>23</v>
      </c>
      <c r="J1628">
        <v>4258</v>
      </c>
      <c r="K1628">
        <v>1640</v>
      </c>
      <c r="L1628">
        <v>1315</v>
      </c>
      <c r="M1628">
        <v>95</v>
      </c>
      <c r="N1628">
        <v>80</v>
      </c>
      <c r="O1628">
        <v>170</v>
      </c>
      <c r="P1628">
        <v>777</v>
      </c>
      <c r="Q1628">
        <v>252</v>
      </c>
      <c r="R1628">
        <v>126</v>
      </c>
      <c r="S1628">
        <f t="shared" si="75"/>
        <v>1155</v>
      </c>
      <c r="T1628" t="s">
        <v>6497</v>
      </c>
      <c r="U1628">
        <f t="shared" si="76"/>
        <v>0</v>
      </c>
      <c r="V1628">
        <f t="shared" si="77"/>
        <v>0</v>
      </c>
    </row>
    <row r="1629" spans="1:22" x14ac:dyDescent="0.25">
      <c r="A1629" s="3" t="s">
        <v>1628</v>
      </c>
      <c r="B1629" s="3" t="s">
        <v>4857</v>
      </c>
      <c r="C1629" s="3">
        <v>5483</v>
      </c>
      <c r="D1629" s="3">
        <v>322</v>
      </c>
      <c r="E1629" s="3">
        <v>70</v>
      </c>
      <c r="F1629">
        <v>7</v>
      </c>
      <c r="G1629">
        <v>41</v>
      </c>
      <c r="H1629">
        <v>25</v>
      </c>
      <c r="I1629">
        <v>61</v>
      </c>
      <c r="J1629">
        <v>5687</v>
      </c>
      <c r="K1629">
        <v>1935</v>
      </c>
      <c r="L1629">
        <v>1680</v>
      </c>
      <c r="M1629">
        <v>50</v>
      </c>
      <c r="N1629">
        <v>10</v>
      </c>
      <c r="O1629">
        <v>85</v>
      </c>
      <c r="P1629">
        <v>572</v>
      </c>
      <c r="Q1629">
        <v>231</v>
      </c>
      <c r="R1629">
        <v>212</v>
      </c>
      <c r="S1629">
        <f t="shared" si="75"/>
        <v>1015</v>
      </c>
      <c r="T1629" t="s">
        <v>6498</v>
      </c>
      <c r="U1629">
        <f t="shared" si="76"/>
        <v>0</v>
      </c>
      <c r="V1629">
        <f t="shared" si="77"/>
        <v>0</v>
      </c>
    </row>
    <row r="1630" spans="1:22" x14ac:dyDescent="0.25">
      <c r="A1630" s="3" t="s">
        <v>1629</v>
      </c>
      <c r="B1630" s="3" t="s">
        <v>4858</v>
      </c>
      <c r="C1630" s="3">
        <v>4183</v>
      </c>
      <c r="D1630" s="3">
        <v>358</v>
      </c>
      <c r="E1630" s="3">
        <v>95</v>
      </c>
      <c r="F1630">
        <v>21</v>
      </c>
      <c r="G1630">
        <v>0</v>
      </c>
      <c r="H1630">
        <v>8</v>
      </c>
      <c r="I1630">
        <v>19</v>
      </c>
      <c r="J1630">
        <v>4191</v>
      </c>
      <c r="K1630">
        <v>1540</v>
      </c>
      <c r="L1630">
        <v>1340</v>
      </c>
      <c r="M1630">
        <v>65</v>
      </c>
      <c r="N1630">
        <v>105</v>
      </c>
      <c r="O1630">
        <v>85</v>
      </c>
      <c r="P1630">
        <v>218</v>
      </c>
      <c r="Q1630">
        <v>538</v>
      </c>
      <c r="R1630">
        <v>227</v>
      </c>
      <c r="S1630">
        <f t="shared" si="75"/>
        <v>983</v>
      </c>
      <c r="T1630" t="s">
        <v>6497</v>
      </c>
      <c r="U1630">
        <f t="shared" si="76"/>
        <v>0</v>
      </c>
      <c r="V1630">
        <f t="shared" si="77"/>
        <v>0</v>
      </c>
    </row>
    <row r="1631" spans="1:22" x14ac:dyDescent="0.25">
      <c r="A1631" s="3" t="s">
        <v>1630</v>
      </c>
      <c r="B1631" s="3" t="s">
        <v>4859</v>
      </c>
      <c r="C1631" s="3">
        <v>3189</v>
      </c>
      <c r="D1631" s="3">
        <v>373</v>
      </c>
      <c r="E1631" s="3">
        <v>182</v>
      </c>
      <c r="F1631">
        <v>9</v>
      </c>
      <c r="G1631">
        <v>17</v>
      </c>
      <c r="H1631">
        <v>8</v>
      </c>
      <c r="I1631">
        <v>24</v>
      </c>
      <c r="J1631">
        <v>3189</v>
      </c>
      <c r="K1631">
        <v>1325</v>
      </c>
      <c r="L1631">
        <v>1160</v>
      </c>
      <c r="M1631">
        <v>90</v>
      </c>
      <c r="N1631">
        <v>90</v>
      </c>
      <c r="O1631">
        <v>130</v>
      </c>
      <c r="P1631">
        <v>493</v>
      </c>
      <c r="Q1631">
        <v>353</v>
      </c>
      <c r="R1631">
        <v>94</v>
      </c>
      <c r="S1631">
        <f t="shared" si="75"/>
        <v>940</v>
      </c>
      <c r="T1631" t="s">
        <v>6499</v>
      </c>
      <c r="U1631">
        <f t="shared" si="76"/>
        <v>1</v>
      </c>
      <c r="V1631">
        <f t="shared" si="77"/>
        <v>3189</v>
      </c>
    </row>
    <row r="1632" spans="1:22" x14ac:dyDescent="0.25">
      <c r="A1632" s="3" t="s">
        <v>1631</v>
      </c>
      <c r="B1632" s="3" t="s">
        <v>4860</v>
      </c>
      <c r="C1632" s="3">
        <v>3610</v>
      </c>
      <c r="D1632" s="3">
        <v>428</v>
      </c>
      <c r="E1632" s="3">
        <v>302</v>
      </c>
      <c r="F1632">
        <v>13</v>
      </c>
      <c r="G1632">
        <v>10</v>
      </c>
      <c r="H1632">
        <v>0</v>
      </c>
      <c r="I1632">
        <v>0</v>
      </c>
      <c r="J1632">
        <v>3616</v>
      </c>
      <c r="K1632">
        <v>1465</v>
      </c>
      <c r="L1632">
        <v>1035</v>
      </c>
      <c r="M1632">
        <v>20</v>
      </c>
      <c r="N1632">
        <v>4</v>
      </c>
      <c r="O1632">
        <v>50</v>
      </c>
      <c r="P1632">
        <v>165</v>
      </c>
      <c r="Q1632">
        <v>192</v>
      </c>
      <c r="R1632">
        <v>345</v>
      </c>
      <c r="S1632">
        <f t="shared" si="75"/>
        <v>702</v>
      </c>
      <c r="T1632" t="s">
        <v>6497</v>
      </c>
      <c r="U1632">
        <f t="shared" si="76"/>
        <v>0</v>
      </c>
      <c r="V1632">
        <f t="shared" si="77"/>
        <v>0</v>
      </c>
    </row>
    <row r="1633" spans="1:22" x14ac:dyDescent="0.25">
      <c r="A1633" s="3" t="s">
        <v>1632</v>
      </c>
      <c r="B1633" s="3" t="s">
        <v>4861</v>
      </c>
      <c r="C1633" s="3">
        <v>4088</v>
      </c>
      <c r="D1633" s="3">
        <v>686</v>
      </c>
      <c r="E1633" s="3">
        <v>360</v>
      </c>
      <c r="F1633">
        <v>127</v>
      </c>
      <c r="G1633">
        <v>34</v>
      </c>
      <c r="H1633">
        <v>41</v>
      </c>
      <c r="I1633">
        <v>27</v>
      </c>
      <c r="J1633">
        <v>4092</v>
      </c>
      <c r="K1633">
        <v>1640</v>
      </c>
      <c r="L1633">
        <v>1170</v>
      </c>
      <c r="M1633">
        <v>100</v>
      </c>
      <c r="N1633">
        <v>75</v>
      </c>
      <c r="O1633">
        <v>105</v>
      </c>
      <c r="P1633">
        <v>298</v>
      </c>
      <c r="Q1633">
        <v>221</v>
      </c>
      <c r="R1633">
        <v>382</v>
      </c>
      <c r="S1633">
        <f t="shared" si="75"/>
        <v>901</v>
      </c>
      <c r="T1633" t="s">
        <v>6498</v>
      </c>
      <c r="U1633">
        <f t="shared" si="76"/>
        <v>0</v>
      </c>
      <c r="V1633">
        <f t="shared" si="77"/>
        <v>0</v>
      </c>
    </row>
    <row r="1634" spans="1:22" x14ac:dyDescent="0.25">
      <c r="A1634" s="3" t="s">
        <v>1633</v>
      </c>
      <c r="B1634" s="3" t="s">
        <v>4862</v>
      </c>
      <c r="C1634" s="3">
        <v>6329</v>
      </c>
      <c r="D1634" s="3">
        <v>1918</v>
      </c>
      <c r="E1634" s="3">
        <v>1344</v>
      </c>
      <c r="F1634">
        <v>62</v>
      </c>
      <c r="G1634">
        <v>82</v>
      </c>
      <c r="H1634">
        <v>43</v>
      </c>
      <c r="I1634">
        <v>44</v>
      </c>
      <c r="J1634">
        <v>6329</v>
      </c>
      <c r="K1634">
        <v>2160</v>
      </c>
      <c r="L1634">
        <v>1535</v>
      </c>
      <c r="M1634">
        <v>70</v>
      </c>
      <c r="N1634">
        <v>180</v>
      </c>
      <c r="O1634">
        <v>180</v>
      </c>
      <c r="P1634">
        <v>223</v>
      </c>
      <c r="Q1634">
        <v>699</v>
      </c>
      <c r="R1634">
        <v>294</v>
      </c>
      <c r="S1634">
        <f t="shared" si="75"/>
        <v>1216</v>
      </c>
      <c r="T1634" t="s">
        <v>6499</v>
      </c>
      <c r="U1634">
        <f t="shared" si="76"/>
        <v>1</v>
      </c>
      <c r="V1634">
        <f t="shared" si="77"/>
        <v>6329</v>
      </c>
    </row>
    <row r="1635" spans="1:22" x14ac:dyDescent="0.25">
      <c r="A1635" s="3" t="s">
        <v>1634</v>
      </c>
      <c r="B1635" s="3" t="s">
        <v>4863</v>
      </c>
      <c r="C1635" s="3">
        <v>6469</v>
      </c>
      <c r="D1635" s="3">
        <v>543</v>
      </c>
      <c r="E1635" s="3">
        <v>239</v>
      </c>
      <c r="F1635">
        <v>42</v>
      </c>
      <c r="G1635">
        <v>1</v>
      </c>
      <c r="H1635">
        <v>38</v>
      </c>
      <c r="I1635">
        <v>17</v>
      </c>
      <c r="J1635">
        <v>6469</v>
      </c>
      <c r="K1635">
        <v>2215</v>
      </c>
      <c r="L1635">
        <v>2015</v>
      </c>
      <c r="M1635">
        <v>135</v>
      </c>
      <c r="N1635">
        <v>75</v>
      </c>
      <c r="O1635">
        <v>70</v>
      </c>
      <c r="P1635">
        <v>350</v>
      </c>
      <c r="Q1635">
        <v>493</v>
      </c>
      <c r="R1635">
        <v>220</v>
      </c>
      <c r="S1635">
        <f t="shared" si="75"/>
        <v>1063</v>
      </c>
      <c r="T1635" t="s">
        <v>6497</v>
      </c>
      <c r="U1635">
        <f t="shared" si="76"/>
        <v>0</v>
      </c>
      <c r="V1635">
        <f t="shared" si="77"/>
        <v>0</v>
      </c>
    </row>
    <row r="1636" spans="1:22" x14ac:dyDescent="0.25">
      <c r="A1636" s="3" t="s">
        <v>1635</v>
      </c>
      <c r="B1636" s="3" t="s">
        <v>4864</v>
      </c>
      <c r="C1636" s="3">
        <v>5028</v>
      </c>
      <c r="D1636" s="3">
        <v>200</v>
      </c>
      <c r="E1636" s="3">
        <v>56</v>
      </c>
      <c r="F1636">
        <v>0</v>
      </c>
      <c r="G1636">
        <v>8</v>
      </c>
      <c r="H1636">
        <v>8</v>
      </c>
      <c r="I1636">
        <v>0</v>
      </c>
      <c r="J1636">
        <v>5028</v>
      </c>
      <c r="K1636">
        <v>1535</v>
      </c>
      <c r="L1636">
        <v>1360</v>
      </c>
      <c r="M1636">
        <v>30</v>
      </c>
      <c r="N1636">
        <v>35</v>
      </c>
      <c r="O1636">
        <v>55</v>
      </c>
      <c r="P1636">
        <v>174</v>
      </c>
      <c r="Q1636">
        <v>380</v>
      </c>
      <c r="R1636">
        <v>251</v>
      </c>
      <c r="S1636">
        <f t="shared" si="75"/>
        <v>805</v>
      </c>
      <c r="T1636" t="s">
        <v>6497</v>
      </c>
      <c r="U1636">
        <f t="shared" si="76"/>
        <v>0</v>
      </c>
      <c r="V1636">
        <f t="shared" si="77"/>
        <v>0</v>
      </c>
    </row>
    <row r="1637" spans="1:22" x14ac:dyDescent="0.25">
      <c r="A1637" s="3" t="s">
        <v>1636</v>
      </c>
      <c r="B1637" s="3" t="s">
        <v>4865</v>
      </c>
      <c r="C1637" s="3">
        <v>3368</v>
      </c>
      <c r="D1637" s="3">
        <v>196</v>
      </c>
      <c r="E1637" s="3">
        <v>123</v>
      </c>
      <c r="F1637">
        <v>0</v>
      </c>
      <c r="G1637">
        <v>7</v>
      </c>
      <c r="H1637">
        <v>0</v>
      </c>
      <c r="I1637">
        <v>0</v>
      </c>
      <c r="J1637">
        <v>3368</v>
      </c>
      <c r="K1637">
        <v>1015</v>
      </c>
      <c r="L1637">
        <v>935</v>
      </c>
      <c r="M1637">
        <v>35</v>
      </c>
      <c r="N1637">
        <v>15</v>
      </c>
      <c r="O1637">
        <v>35</v>
      </c>
      <c r="P1637">
        <v>65</v>
      </c>
      <c r="Q1637">
        <v>64</v>
      </c>
      <c r="R1637">
        <v>412</v>
      </c>
      <c r="S1637">
        <f t="shared" si="75"/>
        <v>541</v>
      </c>
      <c r="T1637" t="s">
        <v>6498</v>
      </c>
      <c r="U1637">
        <f t="shared" si="76"/>
        <v>0</v>
      </c>
      <c r="V1637">
        <f t="shared" si="77"/>
        <v>0</v>
      </c>
    </row>
    <row r="1638" spans="1:22" x14ac:dyDescent="0.25">
      <c r="A1638" s="3" t="s">
        <v>1637</v>
      </c>
      <c r="B1638" s="3" t="s">
        <v>4866</v>
      </c>
      <c r="C1638" s="3">
        <v>3702</v>
      </c>
      <c r="D1638" s="3">
        <v>368</v>
      </c>
      <c r="E1638" s="3">
        <v>84</v>
      </c>
      <c r="F1638">
        <v>0</v>
      </c>
      <c r="G1638">
        <v>0</v>
      </c>
      <c r="H1638">
        <v>18</v>
      </c>
      <c r="I1638">
        <v>8</v>
      </c>
      <c r="J1638">
        <v>3715</v>
      </c>
      <c r="K1638">
        <v>1420</v>
      </c>
      <c r="L1638">
        <v>1200</v>
      </c>
      <c r="M1638">
        <v>90</v>
      </c>
      <c r="N1638">
        <v>80</v>
      </c>
      <c r="O1638">
        <v>105</v>
      </c>
      <c r="P1638">
        <v>315</v>
      </c>
      <c r="Q1638">
        <v>54</v>
      </c>
      <c r="R1638">
        <v>33</v>
      </c>
      <c r="S1638">
        <f t="shared" si="75"/>
        <v>402</v>
      </c>
      <c r="T1638" t="s">
        <v>6497</v>
      </c>
      <c r="U1638">
        <f t="shared" si="76"/>
        <v>0</v>
      </c>
      <c r="V1638">
        <f t="shared" si="77"/>
        <v>0</v>
      </c>
    </row>
    <row r="1639" spans="1:22" x14ac:dyDescent="0.25">
      <c r="A1639" s="3" t="s">
        <v>1638</v>
      </c>
      <c r="B1639" s="3" t="s">
        <v>4867</v>
      </c>
      <c r="C1639" s="3">
        <v>3026</v>
      </c>
      <c r="D1639" s="3">
        <v>361</v>
      </c>
      <c r="E1639" s="3">
        <v>119</v>
      </c>
      <c r="F1639">
        <v>27</v>
      </c>
      <c r="G1639">
        <v>18</v>
      </c>
      <c r="H1639">
        <v>0</v>
      </c>
      <c r="I1639">
        <v>13</v>
      </c>
      <c r="J1639">
        <v>3026</v>
      </c>
      <c r="K1639">
        <v>1070</v>
      </c>
      <c r="L1639">
        <v>845</v>
      </c>
      <c r="M1639">
        <v>25</v>
      </c>
      <c r="N1639">
        <v>15</v>
      </c>
      <c r="O1639">
        <v>65</v>
      </c>
      <c r="P1639">
        <v>335</v>
      </c>
      <c r="Q1639">
        <v>218</v>
      </c>
      <c r="R1639">
        <v>0</v>
      </c>
      <c r="S1639">
        <f t="shared" si="75"/>
        <v>553</v>
      </c>
      <c r="T1639" t="s">
        <v>6498</v>
      </c>
      <c r="U1639">
        <f t="shared" si="76"/>
        <v>0</v>
      </c>
      <c r="V1639">
        <f t="shared" si="77"/>
        <v>0</v>
      </c>
    </row>
    <row r="1640" spans="1:22" x14ac:dyDescent="0.25">
      <c r="A1640" s="3" t="s">
        <v>1639</v>
      </c>
      <c r="B1640" s="3" t="s">
        <v>4868</v>
      </c>
      <c r="C1640" s="3">
        <v>4918</v>
      </c>
      <c r="D1640" s="3">
        <v>959</v>
      </c>
      <c r="E1640" s="3">
        <v>207</v>
      </c>
      <c r="F1640">
        <v>79</v>
      </c>
      <c r="G1640">
        <v>0</v>
      </c>
      <c r="H1640">
        <v>105</v>
      </c>
      <c r="I1640">
        <v>39</v>
      </c>
      <c r="J1640">
        <v>4918</v>
      </c>
      <c r="K1640">
        <v>2650</v>
      </c>
      <c r="L1640">
        <v>1405</v>
      </c>
      <c r="M1640">
        <v>60</v>
      </c>
      <c r="N1640">
        <v>210</v>
      </c>
      <c r="O1640">
        <v>205</v>
      </c>
      <c r="P1640">
        <v>773</v>
      </c>
      <c r="Q1640">
        <v>112</v>
      </c>
      <c r="R1640">
        <v>45</v>
      </c>
      <c r="S1640">
        <f t="shared" si="75"/>
        <v>930</v>
      </c>
      <c r="T1640" t="s">
        <v>6498</v>
      </c>
      <c r="U1640">
        <f t="shared" si="76"/>
        <v>0</v>
      </c>
      <c r="V1640">
        <f t="shared" si="77"/>
        <v>0</v>
      </c>
    </row>
    <row r="1641" spans="1:22" x14ac:dyDescent="0.25">
      <c r="A1641" s="3" t="s">
        <v>1640</v>
      </c>
      <c r="B1641" s="3" t="s">
        <v>4869</v>
      </c>
      <c r="C1641" s="3">
        <v>4345</v>
      </c>
      <c r="D1641" s="3">
        <v>1177</v>
      </c>
      <c r="E1641" s="3">
        <v>446</v>
      </c>
      <c r="F1641">
        <v>17</v>
      </c>
      <c r="G1641">
        <v>14</v>
      </c>
      <c r="H1641">
        <v>48</v>
      </c>
      <c r="I1641">
        <v>7</v>
      </c>
      <c r="J1641">
        <v>4346</v>
      </c>
      <c r="K1641">
        <v>1625</v>
      </c>
      <c r="L1641">
        <v>975</v>
      </c>
      <c r="M1641">
        <v>60</v>
      </c>
      <c r="N1641">
        <v>30</v>
      </c>
      <c r="O1641">
        <v>125</v>
      </c>
      <c r="P1641">
        <v>721</v>
      </c>
      <c r="Q1641">
        <v>37</v>
      </c>
      <c r="R1641">
        <v>0</v>
      </c>
      <c r="S1641">
        <f t="shared" si="75"/>
        <v>758</v>
      </c>
      <c r="T1641" t="s">
        <v>6499</v>
      </c>
      <c r="U1641">
        <f t="shared" si="76"/>
        <v>1</v>
      </c>
      <c r="V1641">
        <f t="shared" si="77"/>
        <v>4346</v>
      </c>
    </row>
    <row r="1642" spans="1:22" x14ac:dyDescent="0.25">
      <c r="A1642" s="3" t="s">
        <v>1641</v>
      </c>
      <c r="B1642" s="3" t="s">
        <v>4870</v>
      </c>
      <c r="C1642" s="3">
        <v>3523</v>
      </c>
      <c r="D1642" s="3">
        <v>1076</v>
      </c>
      <c r="E1642" s="3">
        <v>595</v>
      </c>
      <c r="F1642">
        <v>78</v>
      </c>
      <c r="G1642">
        <v>16</v>
      </c>
      <c r="H1642">
        <v>93</v>
      </c>
      <c r="I1642">
        <v>42</v>
      </c>
      <c r="J1642">
        <v>3624</v>
      </c>
      <c r="K1642">
        <v>1680</v>
      </c>
      <c r="L1642">
        <v>935</v>
      </c>
      <c r="M1642">
        <v>155</v>
      </c>
      <c r="N1642">
        <v>95</v>
      </c>
      <c r="O1642">
        <v>110</v>
      </c>
      <c r="P1642">
        <v>428</v>
      </c>
      <c r="Q1642">
        <v>31</v>
      </c>
      <c r="R1642">
        <v>19</v>
      </c>
      <c r="S1642">
        <f t="shared" si="75"/>
        <v>478</v>
      </c>
      <c r="T1642" t="s">
        <v>6499</v>
      </c>
      <c r="U1642">
        <f t="shared" si="76"/>
        <v>1</v>
      </c>
      <c r="V1642">
        <f t="shared" si="77"/>
        <v>3624</v>
      </c>
    </row>
    <row r="1643" spans="1:22" x14ac:dyDescent="0.25">
      <c r="A1643" s="3" t="s">
        <v>1642</v>
      </c>
      <c r="B1643" s="3" t="s">
        <v>4871</v>
      </c>
      <c r="C1643" s="3">
        <v>3335</v>
      </c>
      <c r="D1643" s="3">
        <v>169</v>
      </c>
      <c r="E1643" s="3">
        <v>85</v>
      </c>
      <c r="F1643">
        <v>0</v>
      </c>
      <c r="G1643">
        <v>25</v>
      </c>
      <c r="H1643">
        <v>61</v>
      </c>
      <c r="I1643">
        <v>7</v>
      </c>
      <c r="J1643">
        <v>3335</v>
      </c>
      <c r="K1643">
        <v>1305</v>
      </c>
      <c r="L1643">
        <v>1260</v>
      </c>
      <c r="M1643">
        <v>25</v>
      </c>
      <c r="N1643">
        <v>100</v>
      </c>
      <c r="O1643">
        <v>195</v>
      </c>
      <c r="P1643">
        <v>886</v>
      </c>
      <c r="Q1643">
        <v>87</v>
      </c>
      <c r="R1643">
        <v>15</v>
      </c>
      <c r="S1643">
        <f t="shared" si="75"/>
        <v>988</v>
      </c>
      <c r="T1643" t="s">
        <v>6497</v>
      </c>
      <c r="U1643">
        <f t="shared" si="76"/>
        <v>0</v>
      </c>
      <c r="V1643">
        <f t="shared" si="77"/>
        <v>0</v>
      </c>
    </row>
    <row r="1644" spans="1:22" x14ac:dyDescent="0.25">
      <c r="A1644" s="3" t="s">
        <v>1643</v>
      </c>
      <c r="B1644" s="3" t="s">
        <v>4872</v>
      </c>
      <c r="C1644" s="3">
        <v>3539</v>
      </c>
      <c r="D1644" s="3">
        <v>631</v>
      </c>
      <c r="E1644" s="3">
        <v>278</v>
      </c>
      <c r="F1644">
        <v>17</v>
      </c>
      <c r="G1644">
        <v>27</v>
      </c>
      <c r="H1644">
        <v>52</v>
      </c>
      <c r="I1644">
        <v>15</v>
      </c>
      <c r="J1644">
        <v>3721</v>
      </c>
      <c r="K1644">
        <v>1700</v>
      </c>
      <c r="L1644">
        <v>1525</v>
      </c>
      <c r="M1644">
        <v>135</v>
      </c>
      <c r="N1644">
        <v>160</v>
      </c>
      <c r="O1644">
        <v>280</v>
      </c>
      <c r="P1644">
        <v>749</v>
      </c>
      <c r="Q1644">
        <v>180</v>
      </c>
      <c r="R1644">
        <v>30</v>
      </c>
      <c r="S1644">
        <f t="shared" si="75"/>
        <v>959</v>
      </c>
      <c r="T1644" t="s">
        <v>6498</v>
      </c>
      <c r="U1644">
        <f t="shared" si="76"/>
        <v>0</v>
      </c>
      <c r="V1644">
        <f t="shared" si="77"/>
        <v>0</v>
      </c>
    </row>
    <row r="1645" spans="1:22" x14ac:dyDescent="0.25">
      <c r="A1645" s="3" t="s">
        <v>1644</v>
      </c>
      <c r="B1645" s="3" t="s">
        <v>4873</v>
      </c>
      <c r="C1645" s="3">
        <v>3114</v>
      </c>
      <c r="D1645" s="3">
        <v>249</v>
      </c>
      <c r="E1645" s="3">
        <v>64</v>
      </c>
      <c r="F1645">
        <v>10</v>
      </c>
      <c r="G1645">
        <v>0</v>
      </c>
      <c r="H1645">
        <v>0</v>
      </c>
      <c r="I1645">
        <v>23</v>
      </c>
      <c r="J1645">
        <v>3260</v>
      </c>
      <c r="K1645">
        <v>1200</v>
      </c>
      <c r="L1645">
        <v>1045</v>
      </c>
      <c r="M1645">
        <v>25</v>
      </c>
      <c r="N1645">
        <v>50</v>
      </c>
      <c r="O1645">
        <v>55</v>
      </c>
      <c r="P1645">
        <v>127</v>
      </c>
      <c r="Q1645">
        <v>40</v>
      </c>
      <c r="R1645">
        <v>43</v>
      </c>
      <c r="S1645">
        <f t="shared" si="75"/>
        <v>210</v>
      </c>
      <c r="T1645" t="s">
        <v>6497</v>
      </c>
      <c r="U1645">
        <f t="shared" si="76"/>
        <v>0</v>
      </c>
      <c r="V1645">
        <f t="shared" si="77"/>
        <v>0</v>
      </c>
    </row>
    <row r="1646" spans="1:22" x14ac:dyDescent="0.25">
      <c r="A1646" s="3" t="s">
        <v>1645</v>
      </c>
      <c r="B1646" s="3" t="s">
        <v>4874</v>
      </c>
      <c r="C1646" s="3">
        <v>3292</v>
      </c>
      <c r="D1646" s="3">
        <v>394</v>
      </c>
      <c r="E1646" s="3">
        <v>215</v>
      </c>
      <c r="F1646">
        <v>18</v>
      </c>
      <c r="G1646">
        <v>0</v>
      </c>
      <c r="H1646">
        <v>0</v>
      </c>
      <c r="I1646">
        <v>27</v>
      </c>
      <c r="J1646">
        <v>3292</v>
      </c>
      <c r="K1646">
        <v>1535</v>
      </c>
      <c r="L1646">
        <v>570</v>
      </c>
      <c r="M1646">
        <v>50</v>
      </c>
      <c r="N1646">
        <v>50</v>
      </c>
      <c r="O1646">
        <v>125</v>
      </c>
      <c r="P1646">
        <v>325</v>
      </c>
      <c r="Q1646">
        <v>33</v>
      </c>
      <c r="R1646">
        <v>0</v>
      </c>
      <c r="S1646">
        <f t="shared" si="75"/>
        <v>358</v>
      </c>
      <c r="T1646" t="s">
        <v>6499</v>
      </c>
      <c r="U1646">
        <f t="shared" si="76"/>
        <v>1</v>
      </c>
      <c r="V1646">
        <f t="shared" si="77"/>
        <v>3292</v>
      </c>
    </row>
    <row r="1647" spans="1:22" x14ac:dyDescent="0.25">
      <c r="A1647" s="3" t="s">
        <v>1646</v>
      </c>
      <c r="B1647" s="3" t="s">
        <v>4875</v>
      </c>
      <c r="C1647" s="3">
        <v>4133</v>
      </c>
      <c r="D1647" s="3">
        <v>678</v>
      </c>
      <c r="E1647" s="3">
        <v>380</v>
      </c>
      <c r="F1647">
        <v>41</v>
      </c>
      <c r="G1647">
        <v>0</v>
      </c>
      <c r="H1647">
        <v>0</v>
      </c>
      <c r="I1647">
        <v>16</v>
      </c>
      <c r="J1647">
        <v>4133</v>
      </c>
      <c r="K1647">
        <v>1710</v>
      </c>
      <c r="L1647">
        <v>1110</v>
      </c>
      <c r="M1647">
        <v>85</v>
      </c>
      <c r="N1647">
        <v>50</v>
      </c>
      <c r="O1647">
        <v>180</v>
      </c>
      <c r="P1647">
        <v>417</v>
      </c>
      <c r="Q1647">
        <v>305</v>
      </c>
      <c r="R1647">
        <v>150</v>
      </c>
      <c r="S1647">
        <f t="shared" si="75"/>
        <v>872</v>
      </c>
      <c r="T1647" t="s">
        <v>6497</v>
      </c>
      <c r="U1647">
        <f t="shared" si="76"/>
        <v>0</v>
      </c>
      <c r="V1647">
        <f t="shared" si="77"/>
        <v>0</v>
      </c>
    </row>
    <row r="1648" spans="1:22" x14ac:dyDescent="0.25">
      <c r="A1648" s="3" t="s">
        <v>1647</v>
      </c>
      <c r="B1648" s="3" t="s">
        <v>4876</v>
      </c>
      <c r="C1648" s="3">
        <v>4985</v>
      </c>
      <c r="D1648" s="3">
        <v>504</v>
      </c>
      <c r="E1648" s="3">
        <v>235</v>
      </c>
      <c r="F1648">
        <v>36</v>
      </c>
      <c r="G1648">
        <v>52</v>
      </c>
      <c r="H1648">
        <v>0</v>
      </c>
      <c r="I1648">
        <v>27</v>
      </c>
      <c r="J1648">
        <v>4994</v>
      </c>
      <c r="K1648">
        <v>2100</v>
      </c>
      <c r="L1648">
        <v>1235</v>
      </c>
      <c r="M1648">
        <v>20</v>
      </c>
      <c r="N1648">
        <v>70</v>
      </c>
      <c r="O1648">
        <v>125</v>
      </c>
      <c r="P1648">
        <v>440</v>
      </c>
      <c r="Q1648">
        <v>394</v>
      </c>
      <c r="R1648">
        <v>197</v>
      </c>
      <c r="S1648">
        <f t="shared" si="75"/>
        <v>1031</v>
      </c>
      <c r="T1648" t="s">
        <v>6497</v>
      </c>
      <c r="U1648">
        <f t="shared" si="76"/>
        <v>0</v>
      </c>
      <c r="V1648">
        <f t="shared" si="77"/>
        <v>0</v>
      </c>
    </row>
    <row r="1649" spans="1:22" x14ac:dyDescent="0.25">
      <c r="A1649" s="3" t="s">
        <v>1648</v>
      </c>
      <c r="B1649" s="3" t="s">
        <v>4877</v>
      </c>
      <c r="C1649" s="3">
        <v>4001</v>
      </c>
      <c r="D1649" s="3">
        <v>376</v>
      </c>
      <c r="E1649" s="3">
        <v>108</v>
      </c>
      <c r="F1649">
        <v>8</v>
      </c>
      <c r="G1649">
        <v>0</v>
      </c>
      <c r="H1649">
        <v>69</v>
      </c>
      <c r="I1649">
        <v>17</v>
      </c>
      <c r="J1649">
        <v>4001</v>
      </c>
      <c r="K1649">
        <v>1510</v>
      </c>
      <c r="L1649">
        <v>1415</v>
      </c>
      <c r="M1649">
        <v>120</v>
      </c>
      <c r="N1649">
        <v>70</v>
      </c>
      <c r="O1649">
        <v>210</v>
      </c>
      <c r="P1649">
        <v>611</v>
      </c>
      <c r="Q1649">
        <v>230</v>
      </c>
      <c r="R1649">
        <v>39</v>
      </c>
      <c r="S1649">
        <f t="shared" si="75"/>
        <v>880</v>
      </c>
      <c r="T1649" t="s">
        <v>6497</v>
      </c>
      <c r="U1649">
        <f t="shared" si="76"/>
        <v>0</v>
      </c>
      <c r="V1649">
        <f t="shared" si="77"/>
        <v>0</v>
      </c>
    </row>
    <row r="1650" spans="1:22" x14ac:dyDescent="0.25">
      <c r="A1650" s="3" t="s">
        <v>1649</v>
      </c>
      <c r="B1650" s="3" t="s">
        <v>4878</v>
      </c>
      <c r="C1650" s="3">
        <v>4617</v>
      </c>
      <c r="D1650" s="3">
        <v>386</v>
      </c>
      <c r="E1650" s="3">
        <v>185</v>
      </c>
      <c r="F1650">
        <v>21</v>
      </c>
      <c r="G1650">
        <v>0</v>
      </c>
      <c r="H1650">
        <v>0</v>
      </c>
      <c r="I1650">
        <v>29</v>
      </c>
      <c r="J1650">
        <v>4617</v>
      </c>
      <c r="K1650">
        <v>1670</v>
      </c>
      <c r="L1650">
        <v>1620</v>
      </c>
      <c r="M1650">
        <v>65</v>
      </c>
      <c r="N1650">
        <v>50</v>
      </c>
      <c r="O1650">
        <v>130</v>
      </c>
      <c r="P1650">
        <v>806</v>
      </c>
      <c r="Q1650">
        <v>172</v>
      </c>
      <c r="R1650">
        <v>109</v>
      </c>
      <c r="S1650">
        <f t="shared" si="75"/>
        <v>1087</v>
      </c>
      <c r="T1650" t="s">
        <v>6497</v>
      </c>
      <c r="U1650">
        <f t="shared" si="76"/>
        <v>0</v>
      </c>
      <c r="V1650">
        <f t="shared" si="77"/>
        <v>0</v>
      </c>
    </row>
    <row r="1651" spans="1:22" x14ac:dyDescent="0.25">
      <c r="A1651" s="3" t="s">
        <v>1650</v>
      </c>
      <c r="B1651" s="3" t="s">
        <v>4879</v>
      </c>
      <c r="C1651" s="3">
        <v>4692</v>
      </c>
      <c r="D1651" s="3">
        <v>670</v>
      </c>
      <c r="E1651" s="3">
        <v>307</v>
      </c>
      <c r="F1651">
        <v>23</v>
      </c>
      <c r="G1651">
        <v>34</v>
      </c>
      <c r="H1651">
        <v>7</v>
      </c>
      <c r="I1651">
        <v>25</v>
      </c>
      <c r="J1651">
        <v>4692</v>
      </c>
      <c r="K1651">
        <v>1980</v>
      </c>
      <c r="L1651">
        <v>1150</v>
      </c>
      <c r="M1651">
        <v>45</v>
      </c>
      <c r="N1651">
        <v>20</v>
      </c>
      <c r="O1651">
        <v>110</v>
      </c>
      <c r="P1651">
        <v>360</v>
      </c>
      <c r="Q1651">
        <v>0</v>
      </c>
      <c r="R1651">
        <v>0</v>
      </c>
      <c r="S1651">
        <f t="shared" si="75"/>
        <v>360</v>
      </c>
      <c r="T1651" t="s">
        <v>6498</v>
      </c>
      <c r="U1651">
        <f t="shared" si="76"/>
        <v>0</v>
      </c>
      <c r="V1651">
        <f t="shared" si="77"/>
        <v>0</v>
      </c>
    </row>
    <row r="1652" spans="1:22" x14ac:dyDescent="0.25">
      <c r="A1652" s="3" t="s">
        <v>1651</v>
      </c>
      <c r="B1652" s="3" t="s">
        <v>4880</v>
      </c>
      <c r="C1652" s="3">
        <v>4840</v>
      </c>
      <c r="D1652" s="3">
        <v>1148</v>
      </c>
      <c r="E1652" s="3">
        <v>159</v>
      </c>
      <c r="F1652">
        <v>0</v>
      </c>
      <c r="G1652">
        <v>0</v>
      </c>
      <c r="H1652">
        <v>13</v>
      </c>
      <c r="I1652">
        <v>0</v>
      </c>
      <c r="J1652">
        <v>4872</v>
      </c>
      <c r="K1652">
        <v>2050</v>
      </c>
      <c r="L1652">
        <v>1440</v>
      </c>
      <c r="M1652">
        <v>70</v>
      </c>
      <c r="N1652">
        <v>105</v>
      </c>
      <c r="O1652">
        <v>255</v>
      </c>
      <c r="P1652">
        <v>981</v>
      </c>
      <c r="Q1652">
        <v>36</v>
      </c>
      <c r="R1652">
        <v>11</v>
      </c>
      <c r="S1652">
        <f t="shared" si="75"/>
        <v>1028</v>
      </c>
      <c r="T1652" t="s">
        <v>6497</v>
      </c>
      <c r="U1652">
        <f t="shared" si="76"/>
        <v>0</v>
      </c>
      <c r="V1652">
        <f t="shared" si="77"/>
        <v>0</v>
      </c>
    </row>
    <row r="1653" spans="1:22" x14ac:dyDescent="0.25">
      <c r="A1653" s="3" t="s">
        <v>1652</v>
      </c>
      <c r="B1653" s="3" t="s">
        <v>4881</v>
      </c>
      <c r="C1653" s="3">
        <v>3649</v>
      </c>
      <c r="D1653" s="3">
        <v>407</v>
      </c>
      <c r="E1653" s="3">
        <v>148</v>
      </c>
      <c r="F1653">
        <v>49</v>
      </c>
      <c r="G1653">
        <v>0</v>
      </c>
      <c r="H1653">
        <v>24</v>
      </c>
      <c r="I1653">
        <v>64</v>
      </c>
      <c r="J1653">
        <v>3649</v>
      </c>
      <c r="K1653">
        <v>1605</v>
      </c>
      <c r="L1653">
        <v>1500</v>
      </c>
      <c r="M1653">
        <v>75</v>
      </c>
      <c r="N1653">
        <v>130</v>
      </c>
      <c r="O1653">
        <v>185</v>
      </c>
      <c r="P1653">
        <v>769</v>
      </c>
      <c r="Q1653">
        <v>41</v>
      </c>
      <c r="R1653">
        <v>10</v>
      </c>
      <c r="S1653">
        <f t="shared" si="75"/>
        <v>820</v>
      </c>
      <c r="T1653" t="s">
        <v>6497</v>
      </c>
      <c r="U1653">
        <f t="shared" si="76"/>
        <v>0</v>
      </c>
      <c r="V1653">
        <f t="shared" si="77"/>
        <v>0</v>
      </c>
    </row>
    <row r="1654" spans="1:22" x14ac:dyDescent="0.25">
      <c r="A1654" s="3" t="s">
        <v>1653</v>
      </c>
      <c r="B1654" s="3" t="s">
        <v>4882</v>
      </c>
      <c r="C1654" s="3">
        <v>5576</v>
      </c>
      <c r="D1654" s="3">
        <v>2520</v>
      </c>
      <c r="E1654" s="3">
        <v>1478</v>
      </c>
      <c r="F1654">
        <v>275</v>
      </c>
      <c r="G1654">
        <v>87</v>
      </c>
      <c r="H1654">
        <v>64</v>
      </c>
      <c r="I1654">
        <v>22</v>
      </c>
      <c r="J1654">
        <v>5576</v>
      </c>
      <c r="K1654">
        <v>1980</v>
      </c>
      <c r="L1654">
        <v>1315</v>
      </c>
      <c r="M1654">
        <v>160</v>
      </c>
      <c r="N1654">
        <v>145</v>
      </c>
      <c r="O1654">
        <v>250</v>
      </c>
      <c r="P1654">
        <v>548</v>
      </c>
      <c r="Q1654">
        <v>150</v>
      </c>
      <c r="R1654">
        <v>262</v>
      </c>
      <c r="S1654">
        <f t="shared" si="75"/>
        <v>960</v>
      </c>
      <c r="T1654" t="s">
        <v>6499</v>
      </c>
      <c r="U1654">
        <f t="shared" si="76"/>
        <v>1</v>
      </c>
      <c r="V1654">
        <f t="shared" si="77"/>
        <v>5576</v>
      </c>
    </row>
    <row r="1655" spans="1:22" x14ac:dyDescent="0.25">
      <c r="A1655" s="3" t="s">
        <v>1654</v>
      </c>
      <c r="B1655" s="3" t="s">
        <v>4883</v>
      </c>
      <c r="C1655" s="3">
        <v>3679</v>
      </c>
      <c r="D1655" s="3">
        <v>304</v>
      </c>
      <c r="E1655" s="3">
        <v>107</v>
      </c>
      <c r="F1655">
        <v>11</v>
      </c>
      <c r="G1655">
        <v>0</v>
      </c>
      <c r="H1655">
        <v>17</v>
      </c>
      <c r="I1655">
        <v>19</v>
      </c>
      <c r="J1655">
        <v>3679</v>
      </c>
      <c r="K1655">
        <v>1570</v>
      </c>
      <c r="L1655">
        <v>1225</v>
      </c>
      <c r="M1655">
        <v>80</v>
      </c>
      <c r="N1655">
        <v>80</v>
      </c>
      <c r="O1655">
        <v>90</v>
      </c>
      <c r="P1655">
        <v>388</v>
      </c>
      <c r="Q1655">
        <v>212</v>
      </c>
      <c r="R1655">
        <v>10</v>
      </c>
      <c r="S1655">
        <f t="shared" si="75"/>
        <v>610</v>
      </c>
      <c r="T1655" t="s">
        <v>6497</v>
      </c>
      <c r="U1655">
        <f t="shared" si="76"/>
        <v>0</v>
      </c>
      <c r="V1655">
        <f t="shared" si="77"/>
        <v>0</v>
      </c>
    </row>
    <row r="1656" spans="1:22" x14ac:dyDescent="0.25">
      <c r="A1656" s="3" t="s">
        <v>1655</v>
      </c>
      <c r="B1656" s="3" t="s">
        <v>4884</v>
      </c>
      <c r="C1656" s="3">
        <v>6303</v>
      </c>
      <c r="D1656" s="3">
        <v>896</v>
      </c>
      <c r="E1656" s="3">
        <v>325</v>
      </c>
      <c r="F1656">
        <v>69</v>
      </c>
      <c r="G1656">
        <v>52</v>
      </c>
      <c r="H1656">
        <v>82</v>
      </c>
      <c r="I1656">
        <v>17</v>
      </c>
      <c r="J1656">
        <v>6303</v>
      </c>
      <c r="K1656">
        <v>2590</v>
      </c>
      <c r="L1656">
        <v>2195</v>
      </c>
      <c r="M1656">
        <v>65</v>
      </c>
      <c r="N1656">
        <v>160</v>
      </c>
      <c r="O1656">
        <v>195</v>
      </c>
      <c r="P1656">
        <v>720</v>
      </c>
      <c r="Q1656">
        <v>124</v>
      </c>
      <c r="R1656">
        <v>80</v>
      </c>
      <c r="S1656">
        <f t="shared" si="75"/>
        <v>924</v>
      </c>
      <c r="T1656" t="s">
        <v>6497</v>
      </c>
      <c r="U1656">
        <f t="shared" si="76"/>
        <v>0</v>
      </c>
      <c r="V1656">
        <f t="shared" si="77"/>
        <v>0</v>
      </c>
    </row>
    <row r="1657" spans="1:22" x14ac:dyDescent="0.25">
      <c r="A1657" s="3" t="s">
        <v>1656</v>
      </c>
      <c r="B1657" s="3" t="s">
        <v>4885</v>
      </c>
      <c r="C1657" s="3">
        <v>3618</v>
      </c>
      <c r="D1657" s="3">
        <v>166</v>
      </c>
      <c r="E1657" s="3">
        <v>125</v>
      </c>
      <c r="F1657">
        <v>14</v>
      </c>
      <c r="G1657">
        <v>8</v>
      </c>
      <c r="H1657">
        <v>0</v>
      </c>
      <c r="I1657">
        <v>16</v>
      </c>
      <c r="J1657">
        <v>3618</v>
      </c>
      <c r="K1657">
        <v>1215</v>
      </c>
      <c r="L1657">
        <v>1215</v>
      </c>
      <c r="M1657">
        <v>30</v>
      </c>
      <c r="N1657">
        <v>10</v>
      </c>
      <c r="O1657">
        <v>45</v>
      </c>
      <c r="P1657">
        <v>37</v>
      </c>
      <c r="Q1657">
        <v>39</v>
      </c>
      <c r="R1657">
        <v>0</v>
      </c>
      <c r="S1657">
        <f t="shared" si="75"/>
        <v>76</v>
      </c>
      <c r="T1657" t="s">
        <v>6497</v>
      </c>
      <c r="U1657">
        <f t="shared" si="76"/>
        <v>0</v>
      </c>
      <c r="V1657">
        <f t="shared" si="77"/>
        <v>0</v>
      </c>
    </row>
    <row r="1658" spans="1:22" x14ac:dyDescent="0.25">
      <c r="A1658" s="3" t="s">
        <v>1657</v>
      </c>
      <c r="B1658" s="3" t="s">
        <v>4886</v>
      </c>
      <c r="C1658" s="3">
        <v>4361</v>
      </c>
      <c r="D1658" s="3">
        <v>422</v>
      </c>
      <c r="E1658" s="3">
        <v>164</v>
      </c>
      <c r="F1658">
        <v>10</v>
      </c>
      <c r="G1658">
        <v>21</v>
      </c>
      <c r="H1658">
        <v>19</v>
      </c>
      <c r="I1658">
        <v>0</v>
      </c>
      <c r="J1658">
        <v>4361</v>
      </c>
      <c r="K1658">
        <v>1560</v>
      </c>
      <c r="L1658">
        <v>1405</v>
      </c>
      <c r="M1658">
        <v>85</v>
      </c>
      <c r="N1658">
        <v>50</v>
      </c>
      <c r="O1658">
        <v>180</v>
      </c>
      <c r="P1658">
        <v>324</v>
      </c>
      <c r="Q1658">
        <v>18</v>
      </c>
      <c r="R1658">
        <v>9</v>
      </c>
      <c r="S1658">
        <f t="shared" si="75"/>
        <v>351</v>
      </c>
      <c r="T1658" t="s">
        <v>6497</v>
      </c>
      <c r="U1658">
        <f t="shared" si="76"/>
        <v>0</v>
      </c>
      <c r="V1658">
        <f t="shared" si="77"/>
        <v>0</v>
      </c>
    </row>
    <row r="1659" spans="1:22" x14ac:dyDescent="0.25">
      <c r="A1659" s="3" t="s">
        <v>1658</v>
      </c>
      <c r="B1659" s="3" t="s">
        <v>4887</v>
      </c>
      <c r="C1659" s="3">
        <v>3887</v>
      </c>
      <c r="D1659" s="3">
        <v>583</v>
      </c>
      <c r="E1659" s="3">
        <v>340</v>
      </c>
      <c r="F1659">
        <v>30</v>
      </c>
      <c r="G1659">
        <v>16</v>
      </c>
      <c r="H1659">
        <v>0</v>
      </c>
      <c r="I1659">
        <v>11</v>
      </c>
      <c r="J1659">
        <v>3887</v>
      </c>
      <c r="K1659">
        <v>1810</v>
      </c>
      <c r="L1659">
        <v>1090</v>
      </c>
      <c r="M1659">
        <v>130</v>
      </c>
      <c r="N1659">
        <v>80</v>
      </c>
      <c r="O1659">
        <v>150</v>
      </c>
      <c r="P1659">
        <v>689</v>
      </c>
      <c r="Q1659">
        <v>97</v>
      </c>
      <c r="R1659">
        <v>20</v>
      </c>
      <c r="S1659">
        <f t="shared" si="75"/>
        <v>806</v>
      </c>
      <c r="T1659" t="s">
        <v>6498</v>
      </c>
      <c r="U1659">
        <f t="shared" si="76"/>
        <v>0</v>
      </c>
      <c r="V1659">
        <f t="shared" si="77"/>
        <v>0</v>
      </c>
    </row>
    <row r="1660" spans="1:22" x14ac:dyDescent="0.25">
      <c r="A1660" s="3" t="s">
        <v>1659</v>
      </c>
      <c r="B1660" s="3" t="s">
        <v>4888</v>
      </c>
      <c r="C1660" s="3">
        <v>3922</v>
      </c>
      <c r="D1660" s="3">
        <v>725</v>
      </c>
      <c r="E1660" s="3">
        <v>394</v>
      </c>
      <c r="F1660">
        <v>27</v>
      </c>
      <c r="G1660">
        <v>26</v>
      </c>
      <c r="H1660">
        <v>7</v>
      </c>
      <c r="I1660">
        <v>28</v>
      </c>
      <c r="J1660">
        <v>3922</v>
      </c>
      <c r="K1660">
        <v>1490</v>
      </c>
      <c r="L1660">
        <v>1020</v>
      </c>
      <c r="M1660">
        <v>120</v>
      </c>
      <c r="N1660">
        <v>45</v>
      </c>
      <c r="O1660">
        <v>95</v>
      </c>
      <c r="P1660">
        <v>548</v>
      </c>
      <c r="Q1660">
        <v>265</v>
      </c>
      <c r="R1660">
        <v>8</v>
      </c>
      <c r="S1660">
        <f t="shared" si="75"/>
        <v>821</v>
      </c>
      <c r="T1660" t="s">
        <v>6498</v>
      </c>
      <c r="U1660">
        <f t="shared" si="76"/>
        <v>0</v>
      </c>
      <c r="V1660">
        <f t="shared" si="77"/>
        <v>0</v>
      </c>
    </row>
    <row r="1661" spans="1:22" x14ac:dyDescent="0.25">
      <c r="A1661" s="3" t="s">
        <v>1660</v>
      </c>
      <c r="B1661" s="3" t="s">
        <v>4889</v>
      </c>
      <c r="C1661" s="3">
        <v>3240</v>
      </c>
      <c r="D1661" s="3">
        <v>249</v>
      </c>
      <c r="E1661" s="3">
        <v>150</v>
      </c>
      <c r="F1661">
        <v>8</v>
      </c>
      <c r="G1661">
        <v>0</v>
      </c>
      <c r="H1661">
        <v>0</v>
      </c>
      <c r="I1661">
        <v>0</v>
      </c>
      <c r="J1661">
        <v>3240</v>
      </c>
      <c r="K1661">
        <v>1170</v>
      </c>
      <c r="L1661">
        <v>1095</v>
      </c>
      <c r="M1661">
        <v>50</v>
      </c>
      <c r="N1661">
        <v>45</v>
      </c>
      <c r="O1661">
        <v>120</v>
      </c>
      <c r="P1661">
        <v>219</v>
      </c>
      <c r="Q1661">
        <v>125</v>
      </c>
      <c r="R1661">
        <v>14</v>
      </c>
      <c r="S1661">
        <f t="shared" si="75"/>
        <v>358</v>
      </c>
      <c r="T1661" t="s">
        <v>6497</v>
      </c>
      <c r="U1661">
        <f t="shared" si="76"/>
        <v>0</v>
      </c>
      <c r="V1661">
        <f t="shared" si="77"/>
        <v>0</v>
      </c>
    </row>
    <row r="1662" spans="1:22" x14ac:dyDescent="0.25">
      <c r="A1662" s="3" t="s">
        <v>1661</v>
      </c>
      <c r="B1662" s="3" t="s">
        <v>4890</v>
      </c>
      <c r="C1662" s="3">
        <v>3356</v>
      </c>
      <c r="D1662" s="3">
        <v>399</v>
      </c>
      <c r="E1662" s="3">
        <v>99</v>
      </c>
      <c r="F1662">
        <v>19</v>
      </c>
      <c r="G1662">
        <v>0</v>
      </c>
      <c r="H1662">
        <v>0</v>
      </c>
      <c r="I1662">
        <v>56</v>
      </c>
      <c r="J1662">
        <v>3477</v>
      </c>
      <c r="K1662">
        <v>1370</v>
      </c>
      <c r="L1662">
        <v>1305</v>
      </c>
      <c r="M1662">
        <v>40</v>
      </c>
      <c r="N1662">
        <v>80</v>
      </c>
      <c r="O1662">
        <v>155</v>
      </c>
      <c r="P1662">
        <v>398</v>
      </c>
      <c r="Q1662">
        <v>141</v>
      </c>
      <c r="R1662">
        <v>16</v>
      </c>
      <c r="S1662">
        <f t="shared" si="75"/>
        <v>555</v>
      </c>
      <c r="T1662" t="s">
        <v>6497</v>
      </c>
      <c r="U1662">
        <f t="shared" si="76"/>
        <v>0</v>
      </c>
      <c r="V1662">
        <f t="shared" si="77"/>
        <v>0</v>
      </c>
    </row>
    <row r="1663" spans="1:22" x14ac:dyDescent="0.25">
      <c r="A1663" s="3" t="s">
        <v>1662</v>
      </c>
      <c r="B1663" s="3" t="s">
        <v>4891</v>
      </c>
      <c r="C1663" s="3">
        <v>4592</v>
      </c>
      <c r="D1663" s="3">
        <v>690</v>
      </c>
      <c r="E1663" s="3">
        <v>268</v>
      </c>
      <c r="F1663">
        <v>51</v>
      </c>
      <c r="G1663">
        <v>24</v>
      </c>
      <c r="H1663">
        <v>53</v>
      </c>
      <c r="I1663">
        <v>98</v>
      </c>
      <c r="J1663">
        <v>4655</v>
      </c>
      <c r="K1663">
        <v>2505</v>
      </c>
      <c r="L1663">
        <v>1860</v>
      </c>
      <c r="M1663">
        <v>195</v>
      </c>
      <c r="N1663">
        <v>275</v>
      </c>
      <c r="O1663">
        <v>285</v>
      </c>
      <c r="P1663">
        <v>896</v>
      </c>
      <c r="Q1663">
        <v>215</v>
      </c>
      <c r="R1663">
        <v>174</v>
      </c>
      <c r="S1663">
        <f t="shared" si="75"/>
        <v>1285</v>
      </c>
      <c r="T1663" t="s">
        <v>6497</v>
      </c>
      <c r="U1663">
        <f t="shared" si="76"/>
        <v>0</v>
      </c>
      <c r="V1663">
        <f t="shared" si="77"/>
        <v>0</v>
      </c>
    </row>
    <row r="1664" spans="1:22" x14ac:dyDescent="0.25">
      <c r="A1664" s="3" t="s">
        <v>1663</v>
      </c>
      <c r="B1664" s="3" t="s">
        <v>4892</v>
      </c>
      <c r="C1664" s="3">
        <v>4171</v>
      </c>
      <c r="D1664" s="3">
        <v>624</v>
      </c>
      <c r="E1664" s="3">
        <v>168</v>
      </c>
      <c r="F1664">
        <v>0</v>
      </c>
      <c r="G1664">
        <v>41</v>
      </c>
      <c r="H1664">
        <v>9</v>
      </c>
      <c r="I1664">
        <v>16</v>
      </c>
      <c r="J1664">
        <v>4180</v>
      </c>
      <c r="K1664">
        <v>1875</v>
      </c>
      <c r="L1664">
        <v>1365</v>
      </c>
      <c r="M1664">
        <v>35</v>
      </c>
      <c r="N1664">
        <v>55</v>
      </c>
      <c r="O1664">
        <v>215</v>
      </c>
      <c r="P1664">
        <v>356</v>
      </c>
      <c r="Q1664">
        <v>413</v>
      </c>
      <c r="R1664">
        <v>46</v>
      </c>
      <c r="S1664">
        <f t="shared" si="75"/>
        <v>815</v>
      </c>
      <c r="T1664" t="s">
        <v>6497</v>
      </c>
      <c r="U1664">
        <f t="shared" si="76"/>
        <v>0</v>
      </c>
      <c r="V1664">
        <f t="shared" si="77"/>
        <v>0</v>
      </c>
    </row>
    <row r="1665" spans="1:22" x14ac:dyDescent="0.25">
      <c r="A1665" s="3" t="s">
        <v>1664</v>
      </c>
      <c r="B1665" s="3" t="s">
        <v>4893</v>
      </c>
      <c r="C1665" s="3">
        <v>3150</v>
      </c>
      <c r="D1665" s="3">
        <v>475</v>
      </c>
      <c r="E1665" s="3">
        <v>163</v>
      </c>
      <c r="F1665">
        <v>14</v>
      </c>
      <c r="G1665">
        <v>0</v>
      </c>
      <c r="H1665">
        <v>57</v>
      </c>
      <c r="I1665">
        <v>107</v>
      </c>
      <c r="J1665">
        <v>3287</v>
      </c>
      <c r="K1665">
        <v>1570</v>
      </c>
      <c r="L1665">
        <v>705</v>
      </c>
      <c r="M1665">
        <v>25</v>
      </c>
      <c r="N1665">
        <v>60</v>
      </c>
      <c r="O1665">
        <v>80</v>
      </c>
      <c r="P1665">
        <v>163</v>
      </c>
      <c r="Q1665">
        <v>124</v>
      </c>
      <c r="R1665">
        <v>78</v>
      </c>
      <c r="S1665">
        <f t="shared" si="75"/>
        <v>365</v>
      </c>
      <c r="T1665" t="s">
        <v>6497</v>
      </c>
      <c r="U1665">
        <f t="shared" si="76"/>
        <v>0</v>
      </c>
      <c r="V1665">
        <f t="shared" si="77"/>
        <v>0</v>
      </c>
    </row>
    <row r="1666" spans="1:22" x14ac:dyDescent="0.25">
      <c r="A1666" s="3" t="s">
        <v>1665</v>
      </c>
      <c r="B1666" s="3" t="s">
        <v>4894</v>
      </c>
      <c r="C1666" s="3">
        <v>4509</v>
      </c>
      <c r="D1666" s="3">
        <v>825</v>
      </c>
      <c r="E1666" s="3">
        <v>339</v>
      </c>
      <c r="F1666">
        <v>10</v>
      </c>
      <c r="G1666">
        <v>20</v>
      </c>
      <c r="H1666">
        <v>0</v>
      </c>
      <c r="I1666">
        <v>20</v>
      </c>
      <c r="J1666">
        <v>4509</v>
      </c>
      <c r="K1666">
        <v>1965</v>
      </c>
      <c r="L1666">
        <v>755</v>
      </c>
      <c r="M1666">
        <v>40</v>
      </c>
      <c r="N1666">
        <v>40</v>
      </c>
      <c r="O1666">
        <v>45</v>
      </c>
      <c r="P1666">
        <v>388</v>
      </c>
      <c r="Q1666">
        <v>81</v>
      </c>
      <c r="R1666">
        <v>0</v>
      </c>
      <c r="S1666">
        <f t="shared" si="75"/>
        <v>469</v>
      </c>
      <c r="T1666" t="s">
        <v>6498</v>
      </c>
      <c r="U1666">
        <f t="shared" si="76"/>
        <v>0</v>
      </c>
      <c r="V1666">
        <f t="shared" si="77"/>
        <v>0</v>
      </c>
    </row>
    <row r="1667" spans="1:22" x14ac:dyDescent="0.25">
      <c r="A1667" s="3" t="s">
        <v>1666</v>
      </c>
      <c r="B1667" s="3" t="s">
        <v>4895</v>
      </c>
      <c r="C1667" s="3">
        <v>4953</v>
      </c>
      <c r="D1667" s="3">
        <v>609</v>
      </c>
      <c r="E1667" s="3">
        <v>294</v>
      </c>
      <c r="F1667">
        <v>34</v>
      </c>
      <c r="G1667">
        <v>31</v>
      </c>
      <c r="H1667">
        <v>10</v>
      </c>
      <c r="I1667">
        <v>40</v>
      </c>
      <c r="J1667">
        <v>5587</v>
      </c>
      <c r="K1667">
        <v>1960</v>
      </c>
      <c r="L1667">
        <v>1355</v>
      </c>
      <c r="M1667">
        <v>70</v>
      </c>
      <c r="N1667">
        <v>75</v>
      </c>
      <c r="O1667">
        <v>75</v>
      </c>
      <c r="P1667">
        <v>501</v>
      </c>
      <c r="Q1667">
        <v>40</v>
      </c>
      <c r="R1667">
        <v>320</v>
      </c>
      <c r="S1667">
        <f t="shared" ref="S1667:S1730" si="78">SUM(P1667:R1667)</f>
        <v>861</v>
      </c>
      <c r="T1667" t="s">
        <v>6497</v>
      </c>
      <c r="U1667">
        <f t="shared" ref="U1667:U1730" si="79">IF(T1667="High Revitalization Impact Area",1,0)</f>
        <v>0</v>
      </c>
      <c r="V1667">
        <f t="shared" ref="V1667:V1730" si="80">IF(U1667=1,J1667,0)</f>
        <v>0</v>
      </c>
    </row>
    <row r="1668" spans="1:22" x14ac:dyDescent="0.25">
      <c r="A1668" s="3" t="s">
        <v>1667</v>
      </c>
      <c r="B1668" s="3" t="s">
        <v>4896</v>
      </c>
      <c r="C1668" s="3">
        <v>4497</v>
      </c>
      <c r="D1668" s="3">
        <v>614</v>
      </c>
      <c r="E1668" s="3">
        <v>361</v>
      </c>
      <c r="F1668">
        <v>18</v>
      </c>
      <c r="G1668">
        <v>12</v>
      </c>
      <c r="H1668">
        <v>2</v>
      </c>
      <c r="I1668">
        <v>0</v>
      </c>
      <c r="J1668">
        <v>4505</v>
      </c>
      <c r="K1668">
        <v>1525</v>
      </c>
      <c r="L1668">
        <v>1285</v>
      </c>
      <c r="M1668">
        <v>55</v>
      </c>
      <c r="N1668">
        <v>60</v>
      </c>
      <c r="O1668">
        <v>85</v>
      </c>
      <c r="P1668">
        <v>328</v>
      </c>
      <c r="Q1668">
        <v>77</v>
      </c>
      <c r="R1668">
        <v>19</v>
      </c>
      <c r="S1668">
        <f t="shared" si="78"/>
        <v>424</v>
      </c>
      <c r="T1668" t="s">
        <v>6499</v>
      </c>
      <c r="U1668">
        <f t="shared" si="79"/>
        <v>1</v>
      </c>
      <c r="V1668">
        <f t="shared" si="80"/>
        <v>4505</v>
      </c>
    </row>
    <row r="1669" spans="1:22" x14ac:dyDescent="0.25">
      <c r="A1669" s="3" t="s">
        <v>1668</v>
      </c>
      <c r="B1669" s="3" t="s">
        <v>4897</v>
      </c>
      <c r="C1669" s="3">
        <v>3564</v>
      </c>
      <c r="D1669" s="3">
        <v>371</v>
      </c>
      <c r="E1669" s="3">
        <v>148</v>
      </c>
      <c r="F1669">
        <v>11</v>
      </c>
      <c r="G1669">
        <v>0</v>
      </c>
      <c r="H1669">
        <v>0</v>
      </c>
      <c r="I1669">
        <v>0</v>
      </c>
      <c r="J1669">
        <v>3564</v>
      </c>
      <c r="K1669">
        <v>1260</v>
      </c>
      <c r="L1669">
        <v>1055</v>
      </c>
      <c r="M1669">
        <v>45</v>
      </c>
      <c r="N1669">
        <v>35</v>
      </c>
      <c r="O1669">
        <v>105</v>
      </c>
      <c r="P1669">
        <v>346</v>
      </c>
      <c r="Q1669">
        <v>199</v>
      </c>
      <c r="R1669">
        <v>58</v>
      </c>
      <c r="S1669">
        <f t="shared" si="78"/>
        <v>603</v>
      </c>
      <c r="T1669" t="s">
        <v>6497</v>
      </c>
      <c r="U1669">
        <f t="shared" si="79"/>
        <v>0</v>
      </c>
      <c r="V1669">
        <f t="shared" si="80"/>
        <v>0</v>
      </c>
    </row>
    <row r="1670" spans="1:22" x14ac:dyDescent="0.25">
      <c r="A1670" s="3" t="s">
        <v>1669</v>
      </c>
      <c r="B1670" s="3" t="s">
        <v>4898</v>
      </c>
      <c r="C1670" s="3">
        <v>3831</v>
      </c>
      <c r="D1670" s="3">
        <v>306</v>
      </c>
      <c r="E1670" s="3">
        <v>76</v>
      </c>
      <c r="F1670">
        <v>2</v>
      </c>
      <c r="G1670">
        <v>21</v>
      </c>
      <c r="H1670">
        <v>16</v>
      </c>
      <c r="I1670">
        <v>25</v>
      </c>
      <c r="J1670">
        <v>3831</v>
      </c>
      <c r="K1670">
        <v>1525</v>
      </c>
      <c r="L1670">
        <v>950</v>
      </c>
      <c r="M1670">
        <v>10</v>
      </c>
      <c r="N1670">
        <v>30</v>
      </c>
      <c r="O1670">
        <v>100</v>
      </c>
      <c r="P1670">
        <v>385</v>
      </c>
      <c r="Q1670">
        <v>6</v>
      </c>
      <c r="R1670">
        <v>15</v>
      </c>
      <c r="S1670">
        <f t="shared" si="78"/>
        <v>406</v>
      </c>
      <c r="T1670" t="s">
        <v>6497</v>
      </c>
      <c r="U1670">
        <f t="shared" si="79"/>
        <v>0</v>
      </c>
      <c r="V1670">
        <f t="shared" si="80"/>
        <v>0</v>
      </c>
    </row>
    <row r="1671" spans="1:22" x14ac:dyDescent="0.25">
      <c r="A1671" s="3" t="s">
        <v>1670</v>
      </c>
      <c r="B1671" s="3" t="s">
        <v>4899</v>
      </c>
      <c r="C1671" s="3">
        <v>6175</v>
      </c>
      <c r="D1671" s="3">
        <v>798</v>
      </c>
      <c r="E1671" s="3">
        <v>410</v>
      </c>
      <c r="F1671">
        <v>0</v>
      </c>
      <c r="G1671">
        <v>109</v>
      </c>
      <c r="H1671">
        <v>17</v>
      </c>
      <c r="I1671">
        <v>18</v>
      </c>
      <c r="J1671">
        <v>6191</v>
      </c>
      <c r="K1671">
        <v>2185</v>
      </c>
      <c r="L1671">
        <v>1700</v>
      </c>
      <c r="M1671">
        <v>50</v>
      </c>
      <c r="N1671">
        <v>80</v>
      </c>
      <c r="O1671">
        <v>215</v>
      </c>
      <c r="P1671">
        <v>577</v>
      </c>
      <c r="Q1671">
        <v>21</v>
      </c>
      <c r="R1671">
        <v>58</v>
      </c>
      <c r="S1671">
        <f t="shared" si="78"/>
        <v>656</v>
      </c>
      <c r="T1671" t="s">
        <v>6499</v>
      </c>
      <c r="U1671">
        <f t="shared" si="79"/>
        <v>1</v>
      </c>
      <c r="V1671">
        <f t="shared" si="80"/>
        <v>6191</v>
      </c>
    </row>
    <row r="1672" spans="1:22" x14ac:dyDescent="0.25">
      <c r="A1672" s="3" t="s">
        <v>1671</v>
      </c>
      <c r="B1672" s="3" t="s">
        <v>4900</v>
      </c>
      <c r="C1672" s="3">
        <v>5974</v>
      </c>
      <c r="D1672" s="3">
        <v>522</v>
      </c>
      <c r="E1672" s="3">
        <v>197</v>
      </c>
      <c r="F1672">
        <v>2</v>
      </c>
      <c r="G1672">
        <v>14</v>
      </c>
      <c r="H1672">
        <v>14</v>
      </c>
      <c r="I1672">
        <v>13</v>
      </c>
      <c r="J1672">
        <v>6647</v>
      </c>
      <c r="K1672">
        <v>2475</v>
      </c>
      <c r="L1672">
        <v>1500</v>
      </c>
      <c r="M1672">
        <v>35</v>
      </c>
      <c r="N1672">
        <v>60</v>
      </c>
      <c r="O1672">
        <v>90</v>
      </c>
      <c r="P1672">
        <v>669</v>
      </c>
      <c r="Q1672">
        <v>0</v>
      </c>
      <c r="R1672">
        <v>0</v>
      </c>
      <c r="S1672">
        <f t="shared" si="78"/>
        <v>669</v>
      </c>
      <c r="T1672" t="s">
        <v>6497</v>
      </c>
      <c r="U1672">
        <f t="shared" si="79"/>
        <v>0</v>
      </c>
      <c r="V1672">
        <f t="shared" si="80"/>
        <v>0</v>
      </c>
    </row>
    <row r="1673" spans="1:22" x14ac:dyDescent="0.25">
      <c r="A1673" s="3" t="s">
        <v>1672</v>
      </c>
      <c r="B1673" s="3" t="s">
        <v>4901</v>
      </c>
      <c r="C1673" s="3">
        <v>4183</v>
      </c>
      <c r="D1673" s="3">
        <v>323</v>
      </c>
      <c r="E1673" s="3">
        <v>69</v>
      </c>
      <c r="F1673">
        <v>0</v>
      </c>
      <c r="G1673">
        <v>0</v>
      </c>
      <c r="H1673">
        <v>7</v>
      </c>
      <c r="I1673">
        <v>7</v>
      </c>
      <c r="J1673">
        <v>4323</v>
      </c>
      <c r="K1673">
        <v>1515</v>
      </c>
      <c r="L1673">
        <v>1485</v>
      </c>
      <c r="M1673">
        <v>55</v>
      </c>
      <c r="N1673">
        <v>95</v>
      </c>
      <c r="O1673">
        <v>95</v>
      </c>
      <c r="P1673">
        <v>526</v>
      </c>
      <c r="Q1673">
        <v>22</v>
      </c>
      <c r="R1673">
        <v>10</v>
      </c>
      <c r="S1673">
        <f t="shared" si="78"/>
        <v>558</v>
      </c>
      <c r="T1673" t="s">
        <v>6497</v>
      </c>
      <c r="U1673">
        <f t="shared" si="79"/>
        <v>0</v>
      </c>
      <c r="V1673">
        <f t="shared" si="80"/>
        <v>0</v>
      </c>
    </row>
    <row r="1674" spans="1:22" x14ac:dyDescent="0.25">
      <c r="A1674" s="3" t="s">
        <v>1673</v>
      </c>
      <c r="B1674" s="3" t="s">
        <v>4902</v>
      </c>
      <c r="C1674" s="3">
        <v>3761</v>
      </c>
      <c r="D1674" s="3">
        <v>433</v>
      </c>
      <c r="E1674" s="3">
        <v>171</v>
      </c>
      <c r="F1674">
        <v>35</v>
      </c>
      <c r="G1674">
        <v>10</v>
      </c>
      <c r="H1674">
        <v>0</v>
      </c>
      <c r="I1674">
        <v>20</v>
      </c>
      <c r="J1674">
        <v>3762</v>
      </c>
      <c r="K1674">
        <v>1270</v>
      </c>
      <c r="L1674">
        <v>1100</v>
      </c>
      <c r="M1674">
        <v>25</v>
      </c>
      <c r="N1674">
        <v>50</v>
      </c>
      <c r="O1674">
        <v>90</v>
      </c>
      <c r="P1674">
        <v>371</v>
      </c>
      <c r="Q1674">
        <v>9</v>
      </c>
      <c r="R1674">
        <v>0</v>
      </c>
      <c r="S1674">
        <f t="shared" si="78"/>
        <v>380</v>
      </c>
      <c r="T1674" t="s">
        <v>6498</v>
      </c>
      <c r="U1674">
        <f t="shared" si="79"/>
        <v>0</v>
      </c>
      <c r="V1674">
        <f t="shared" si="80"/>
        <v>0</v>
      </c>
    </row>
    <row r="1675" spans="1:22" x14ac:dyDescent="0.25">
      <c r="A1675" s="3" t="s">
        <v>1674</v>
      </c>
      <c r="B1675" s="3" t="s">
        <v>4903</v>
      </c>
      <c r="C1675" s="3">
        <v>4359</v>
      </c>
      <c r="D1675" s="3">
        <v>582</v>
      </c>
      <c r="E1675" s="3">
        <v>195</v>
      </c>
      <c r="F1675">
        <v>11</v>
      </c>
      <c r="G1675">
        <v>14</v>
      </c>
      <c r="H1675">
        <v>23</v>
      </c>
      <c r="I1675">
        <v>50</v>
      </c>
      <c r="J1675">
        <v>4359</v>
      </c>
      <c r="K1675">
        <v>1565</v>
      </c>
      <c r="L1675">
        <v>1200</v>
      </c>
      <c r="M1675">
        <v>35</v>
      </c>
      <c r="N1675">
        <v>80</v>
      </c>
      <c r="O1675">
        <v>85</v>
      </c>
      <c r="P1675">
        <v>1038</v>
      </c>
      <c r="Q1675">
        <v>118</v>
      </c>
      <c r="R1675">
        <v>17</v>
      </c>
      <c r="S1675">
        <f t="shared" si="78"/>
        <v>1173</v>
      </c>
      <c r="T1675" t="s">
        <v>6497</v>
      </c>
      <c r="U1675">
        <f t="shared" si="79"/>
        <v>0</v>
      </c>
      <c r="V1675">
        <f t="shared" si="80"/>
        <v>0</v>
      </c>
    </row>
    <row r="1676" spans="1:22" x14ac:dyDescent="0.25">
      <c r="A1676" s="3" t="s">
        <v>1675</v>
      </c>
      <c r="B1676" s="3" t="s">
        <v>4904</v>
      </c>
      <c r="C1676" s="3">
        <v>5626</v>
      </c>
      <c r="D1676" s="3">
        <v>159</v>
      </c>
      <c r="E1676" s="3">
        <v>62</v>
      </c>
      <c r="F1676">
        <v>0</v>
      </c>
      <c r="G1676">
        <v>0</v>
      </c>
      <c r="H1676">
        <v>0</v>
      </c>
      <c r="I1676">
        <v>0</v>
      </c>
      <c r="J1676">
        <v>5626</v>
      </c>
      <c r="K1676">
        <v>1995</v>
      </c>
      <c r="L1676">
        <v>1930</v>
      </c>
      <c r="M1676">
        <v>45</v>
      </c>
      <c r="N1676">
        <v>75</v>
      </c>
      <c r="O1676">
        <v>180</v>
      </c>
      <c r="P1676">
        <v>615</v>
      </c>
      <c r="Q1676">
        <v>0</v>
      </c>
      <c r="R1676">
        <v>0</v>
      </c>
      <c r="S1676">
        <f t="shared" si="78"/>
        <v>615</v>
      </c>
      <c r="T1676" t="s">
        <v>6497</v>
      </c>
      <c r="U1676">
        <f t="shared" si="79"/>
        <v>0</v>
      </c>
      <c r="V1676">
        <f t="shared" si="80"/>
        <v>0</v>
      </c>
    </row>
    <row r="1677" spans="1:22" x14ac:dyDescent="0.25">
      <c r="A1677" s="3" t="s">
        <v>1676</v>
      </c>
      <c r="B1677" s="3" t="s">
        <v>4905</v>
      </c>
      <c r="C1677" s="3">
        <v>3298</v>
      </c>
      <c r="D1677" s="3">
        <v>77</v>
      </c>
      <c r="E1677" s="3">
        <v>57</v>
      </c>
      <c r="F1677">
        <v>0</v>
      </c>
      <c r="G1677">
        <v>0</v>
      </c>
      <c r="H1677">
        <v>0</v>
      </c>
      <c r="I1677">
        <v>9</v>
      </c>
      <c r="J1677">
        <v>3315</v>
      </c>
      <c r="K1677">
        <v>1155</v>
      </c>
      <c r="L1677">
        <v>1105</v>
      </c>
      <c r="M1677">
        <v>30</v>
      </c>
      <c r="N1677">
        <v>30</v>
      </c>
      <c r="O1677">
        <v>85</v>
      </c>
      <c r="P1677">
        <v>787</v>
      </c>
      <c r="Q1677">
        <v>33</v>
      </c>
      <c r="R1677">
        <v>18</v>
      </c>
      <c r="S1677">
        <f t="shared" si="78"/>
        <v>838</v>
      </c>
      <c r="T1677" t="s">
        <v>6497</v>
      </c>
      <c r="U1677">
        <f t="shared" si="79"/>
        <v>0</v>
      </c>
      <c r="V1677">
        <f t="shared" si="80"/>
        <v>0</v>
      </c>
    </row>
    <row r="1678" spans="1:22" x14ac:dyDescent="0.25">
      <c r="A1678" s="3" t="s">
        <v>1677</v>
      </c>
      <c r="B1678" s="3" t="s">
        <v>4906</v>
      </c>
      <c r="C1678" s="3">
        <v>3576</v>
      </c>
      <c r="D1678" s="3">
        <v>255</v>
      </c>
      <c r="E1678" s="3">
        <v>135</v>
      </c>
      <c r="F1678">
        <v>0</v>
      </c>
      <c r="G1678">
        <v>0</v>
      </c>
      <c r="H1678">
        <v>0</v>
      </c>
      <c r="I1678">
        <v>50</v>
      </c>
      <c r="J1678">
        <v>4134</v>
      </c>
      <c r="K1678">
        <v>1250</v>
      </c>
      <c r="L1678">
        <v>1105</v>
      </c>
      <c r="M1678">
        <v>30</v>
      </c>
      <c r="N1678">
        <v>40</v>
      </c>
      <c r="O1678">
        <v>125</v>
      </c>
      <c r="P1678">
        <v>249</v>
      </c>
      <c r="Q1678">
        <v>424</v>
      </c>
      <c r="R1678">
        <v>64</v>
      </c>
      <c r="S1678">
        <f t="shared" si="78"/>
        <v>737</v>
      </c>
      <c r="T1678" t="s">
        <v>6498</v>
      </c>
      <c r="U1678">
        <f t="shared" si="79"/>
        <v>0</v>
      </c>
      <c r="V1678">
        <f t="shared" si="80"/>
        <v>0</v>
      </c>
    </row>
    <row r="1679" spans="1:22" x14ac:dyDescent="0.25">
      <c r="A1679" s="3" t="s">
        <v>1678</v>
      </c>
      <c r="B1679" s="3" t="s">
        <v>4907</v>
      </c>
      <c r="C1679" s="3">
        <v>6404</v>
      </c>
      <c r="D1679" s="3">
        <v>379</v>
      </c>
      <c r="E1679" s="3">
        <v>85</v>
      </c>
      <c r="F1679">
        <v>20</v>
      </c>
      <c r="G1679">
        <v>0</v>
      </c>
      <c r="H1679">
        <v>72</v>
      </c>
      <c r="I1679">
        <v>28</v>
      </c>
      <c r="J1679">
        <v>6404</v>
      </c>
      <c r="K1679">
        <v>2220</v>
      </c>
      <c r="L1679">
        <v>2000</v>
      </c>
      <c r="M1679">
        <v>65</v>
      </c>
      <c r="N1679">
        <v>115</v>
      </c>
      <c r="O1679">
        <v>200</v>
      </c>
      <c r="P1679">
        <v>118</v>
      </c>
      <c r="Q1679">
        <v>84</v>
      </c>
      <c r="R1679">
        <v>14</v>
      </c>
      <c r="S1679">
        <f t="shared" si="78"/>
        <v>216</v>
      </c>
      <c r="T1679" t="s">
        <v>6497</v>
      </c>
      <c r="U1679">
        <f t="shared" si="79"/>
        <v>0</v>
      </c>
      <c r="V1679">
        <f t="shared" si="80"/>
        <v>0</v>
      </c>
    </row>
    <row r="1680" spans="1:22" x14ac:dyDescent="0.25">
      <c r="A1680" s="3" t="s">
        <v>1679</v>
      </c>
      <c r="B1680" s="3" t="s">
        <v>4908</v>
      </c>
      <c r="C1680" s="3">
        <v>5625</v>
      </c>
      <c r="D1680" s="3">
        <v>853</v>
      </c>
      <c r="E1680" s="3">
        <v>263</v>
      </c>
      <c r="F1680">
        <v>13</v>
      </c>
      <c r="G1680">
        <v>13</v>
      </c>
      <c r="H1680">
        <v>43</v>
      </c>
      <c r="I1680">
        <v>93</v>
      </c>
      <c r="J1680">
        <v>5625</v>
      </c>
      <c r="K1680">
        <v>2125</v>
      </c>
      <c r="L1680">
        <v>1875</v>
      </c>
      <c r="M1680">
        <v>90</v>
      </c>
      <c r="N1680">
        <v>185</v>
      </c>
      <c r="O1680">
        <v>215</v>
      </c>
      <c r="P1680">
        <v>1187</v>
      </c>
      <c r="Q1680">
        <v>201</v>
      </c>
      <c r="R1680">
        <v>0</v>
      </c>
      <c r="S1680">
        <f t="shared" si="78"/>
        <v>1388</v>
      </c>
      <c r="T1680" t="s">
        <v>6498</v>
      </c>
      <c r="U1680">
        <f t="shared" si="79"/>
        <v>0</v>
      </c>
      <c r="V1680">
        <f t="shared" si="80"/>
        <v>0</v>
      </c>
    </row>
    <row r="1681" spans="1:22" x14ac:dyDescent="0.25">
      <c r="A1681" s="3" t="s">
        <v>1680</v>
      </c>
      <c r="B1681" s="3" t="s">
        <v>4909</v>
      </c>
      <c r="C1681" s="3">
        <v>4556</v>
      </c>
      <c r="D1681" s="3">
        <v>1021</v>
      </c>
      <c r="E1681" s="3">
        <v>411</v>
      </c>
      <c r="F1681">
        <v>12</v>
      </c>
      <c r="G1681">
        <v>91</v>
      </c>
      <c r="H1681">
        <v>29</v>
      </c>
      <c r="I1681">
        <v>34</v>
      </c>
      <c r="J1681">
        <v>4641</v>
      </c>
      <c r="K1681">
        <v>2075</v>
      </c>
      <c r="L1681">
        <v>1105</v>
      </c>
      <c r="M1681">
        <v>60</v>
      </c>
      <c r="N1681">
        <v>125</v>
      </c>
      <c r="O1681">
        <v>90</v>
      </c>
      <c r="P1681">
        <v>723</v>
      </c>
      <c r="Q1681">
        <v>85</v>
      </c>
      <c r="R1681">
        <v>0</v>
      </c>
      <c r="S1681">
        <f t="shared" si="78"/>
        <v>808</v>
      </c>
      <c r="T1681" t="s">
        <v>6497</v>
      </c>
      <c r="U1681">
        <f t="shared" si="79"/>
        <v>0</v>
      </c>
      <c r="V1681">
        <f t="shared" si="80"/>
        <v>0</v>
      </c>
    </row>
    <row r="1682" spans="1:22" x14ac:dyDescent="0.25">
      <c r="A1682" s="3" t="s">
        <v>1681</v>
      </c>
      <c r="B1682" s="3" t="s">
        <v>4910</v>
      </c>
      <c r="C1682" s="3">
        <v>3663</v>
      </c>
      <c r="D1682" s="3">
        <v>856</v>
      </c>
      <c r="E1682" s="3">
        <v>379</v>
      </c>
      <c r="F1682">
        <v>70</v>
      </c>
      <c r="G1682">
        <v>44</v>
      </c>
      <c r="H1682">
        <v>60</v>
      </c>
      <c r="I1682">
        <v>8</v>
      </c>
      <c r="J1682">
        <v>3663</v>
      </c>
      <c r="K1682">
        <v>1465</v>
      </c>
      <c r="L1682">
        <v>975</v>
      </c>
      <c r="M1682">
        <v>40</v>
      </c>
      <c r="N1682">
        <v>40</v>
      </c>
      <c r="O1682">
        <v>130</v>
      </c>
      <c r="P1682">
        <v>624</v>
      </c>
      <c r="Q1682">
        <v>17</v>
      </c>
      <c r="R1682">
        <v>12</v>
      </c>
      <c r="S1682">
        <f t="shared" si="78"/>
        <v>653</v>
      </c>
      <c r="T1682" t="s">
        <v>6498</v>
      </c>
      <c r="U1682">
        <f t="shared" si="79"/>
        <v>0</v>
      </c>
      <c r="V1682">
        <f t="shared" si="80"/>
        <v>0</v>
      </c>
    </row>
    <row r="1683" spans="1:22" x14ac:dyDescent="0.25">
      <c r="A1683" s="3" t="s">
        <v>1682</v>
      </c>
      <c r="B1683" s="3" t="s">
        <v>4911</v>
      </c>
      <c r="C1683" s="3">
        <v>4712</v>
      </c>
      <c r="D1683" s="3">
        <v>1575</v>
      </c>
      <c r="E1683" s="3">
        <v>403</v>
      </c>
      <c r="F1683">
        <v>0</v>
      </c>
      <c r="G1683">
        <v>24</v>
      </c>
      <c r="H1683">
        <v>35</v>
      </c>
      <c r="I1683">
        <v>81</v>
      </c>
      <c r="J1683">
        <v>4712</v>
      </c>
      <c r="K1683">
        <v>1730</v>
      </c>
      <c r="L1683">
        <v>730</v>
      </c>
      <c r="M1683">
        <v>50</v>
      </c>
      <c r="N1683">
        <v>65</v>
      </c>
      <c r="O1683">
        <v>100</v>
      </c>
      <c r="P1683">
        <v>555</v>
      </c>
      <c r="Q1683">
        <v>123</v>
      </c>
      <c r="R1683">
        <v>0</v>
      </c>
      <c r="S1683">
        <f t="shared" si="78"/>
        <v>678</v>
      </c>
      <c r="T1683" t="s">
        <v>6498</v>
      </c>
      <c r="U1683">
        <f t="shared" si="79"/>
        <v>0</v>
      </c>
      <c r="V1683">
        <f t="shared" si="80"/>
        <v>0</v>
      </c>
    </row>
    <row r="1684" spans="1:22" x14ac:dyDescent="0.25">
      <c r="A1684" s="3" t="s">
        <v>1683</v>
      </c>
      <c r="B1684" s="3" t="s">
        <v>4912</v>
      </c>
      <c r="C1684" s="3">
        <v>5553</v>
      </c>
      <c r="D1684" s="3">
        <v>821</v>
      </c>
      <c r="E1684" s="3">
        <v>300</v>
      </c>
      <c r="F1684">
        <v>9</v>
      </c>
      <c r="G1684">
        <v>0</v>
      </c>
      <c r="H1684">
        <v>8</v>
      </c>
      <c r="I1684">
        <v>50</v>
      </c>
      <c r="J1684">
        <v>5553</v>
      </c>
      <c r="K1684">
        <v>1985</v>
      </c>
      <c r="L1684">
        <v>1490</v>
      </c>
      <c r="M1684">
        <v>50</v>
      </c>
      <c r="N1684">
        <v>70</v>
      </c>
      <c r="O1684">
        <v>140</v>
      </c>
      <c r="P1684">
        <v>806</v>
      </c>
      <c r="Q1684">
        <v>17</v>
      </c>
      <c r="R1684">
        <v>10</v>
      </c>
      <c r="S1684">
        <f t="shared" si="78"/>
        <v>833</v>
      </c>
      <c r="T1684" t="s">
        <v>6497</v>
      </c>
      <c r="U1684">
        <f t="shared" si="79"/>
        <v>0</v>
      </c>
      <c r="V1684">
        <f t="shared" si="80"/>
        <v>0</v>
      </c>
    </row>
    <row r="1685" spans="1:22" x14ac:dyDescent="0.25">
      <c r="A1685" s="3" t="s">
        <v>1684</v>
      </c>
      <c r="B1685" s="3" t="s">
        <v>4913</v>
      </c>
      <c r="C1685" s="3">
        <v>4458</v>
      </c>
      <c r="D1685" s="3">
        <v>723</v>
      </c>
      <c r="E1685" s="3">
        <v>329</v>
      </c>
      <c r="F1685">
        <v>117</v>
      </c>
      <c r="G1685">
        <v>14</v>
      </c>
      <c r="H1685">
        <v>0</v>
      </c>
      <c r="I1685">
        <v>32</v>
      </c>
      <c r="J1685">
        <v>4458</v>
      </c>
      <c r="K1685">
        <v>2675</v>
      </c>
      <c r="L1685">
        <v>1545</v>
      </c>
      <c r="M1685">
        <v>135</v>
      </c>
      <c r="N1685">
        <v>70</v>
      </c>
      <c r="O1685">
        <v>360</v>
      </c>
      <c r="P1685">
        <v>837</v>
      </c>
      <c r="Q1685">
        <v>104</v>
      </c>
      <c r="R1685">
        <v>39</v>
      </c>
      <c r="S1685">
        <f t="shared" si="78"/>
        <v>980</v>
      </c>
      <c r="T1685" t="s">
        <v>6498</v>
      </c>
      <c r="U1685">
        <f t="shared" si="79"/>
        <v>0</v>
      </c>
      <c r="V1685">
        <f t="shared" si="80"/>
        <v>0</v>
      </c>
    </row>
    <row r="1686" spans="1:22" x14ac:dyDescent="0.25">
      <c r="A1686" s="3" t="s">
        <v>1685</v>
      </c>
      <c r="B1686" s="3" t="s">
        <v>4914</v>
      </c>
      <c r="C1686" s="3">
        <v>4859</v>
      </c>
      <c r="D1686" s="3">
        <v>244</v>
      </c>
      <c r="E1686" s="3">
        <v>180</v>
      </c>
      <c r="F1686">
        <v>24</v>
      </c>
      <c r="G1686">
        <v>14</v>
      </c>
      <c r="H1686">
        <v>0</v>
      </c>
      <c r="I1686">
        <v>0</v>
      </c>
      <c r="J1686">
        <v>4859</v>
      </c>
      <c r="K1686">
        <v>2200</v>
      </c>
      <c r="L1686">
        <v>1250</v>
      </c>
      <c r="M1686">
        <v>30</v>
      </c>
      <c r="N1686">
        <v>40</v>
      </c>
      <c r="O1686">
        <v>70</v>
      </c>
      <c r="P1686">
        <v>408</v>
      </c>
      <c r="Q1686">
        <v>0</v>
      </c>
      <c r="R1686">
        <v>18</v>
      </c>
      <c r="S1686">
        <f t="shared" si="78"/>
        <v>426</v>
      </c>
      <c r="T1686" t="s">
        <v>6497</v>
      </c>
      <c r="U1686">
        <f t="shared" si="79"/>
        <v>0</v>
      </c>
      <c r="V1686">
        <f t="shared" si="80"/>
        <v>0</v>
      </c>
    </row>
    <row r="1687" spans="1:22" x14ac:dyDescent="0.25">
      <c r="A1687" s="3" t="s">
        <v>1686</v>
      </c>
      <c r="B1687" s="3" t="s">
        <v>4915</v>
      </c>
      <c r="C1687" s="3">
        <v>3332</v>
      </c>
      <c r="D1687" s="3">
        <v>246</v>
      </c>
      <c r="E1687" s="3">
        <v>159</v>
      </c>
      <c r="F1687">
        <v>9</v>
      </c>
      <c r="G1687">
        <v>10</v>
      </c>
      <c r="H1687">
        <v>0</v>
      </c>
      <c r="I1687">
        <v>0</v>
      </c>
      <c r="J1687">
        <v>3332</v>
      </c>
      <c r="K1687">
        <v>1405</v>
      </c>
      <c r="L1687">
        <v>890</v>
      </c>
      <c r="M1687">
        <v>35</v>
      </c>
      <c r="N1687">
        <v>25</v>
      </c>
      <c r="O1687">
        <v>65</v>
      </c>
      <c r="P1687">
        <v>452</v>
      </c>
      <c r="Q1687">
        <v>69</v>
      </c>
      <c r="R1687">
        <v>101</v>
      </c>
      <c r="S1687">
        <f t="shared" si="78"/>
        <v>622</v>
      </c>
      <c r="T1687" t="s">
        <v>6497</v>
      </c>
      <c r="U1687">
        <f t="shared" si="79"/>
        <v>0</v>
      </c>
      <c r="V1687">
        <f t="shared" si="80"/>
        <v>0</v>
      </c>
    </row>
    <row r="1688" spans="1:22" x14ac:dyDescent="0.25">
      <c r="A1688" s="3" t="s">
        <v>1687</v>
      </c>
      <c r="B1688" s="3" t="s">
        <v>4916</v>
      </c>
      <c r="C1688" s="3">
        <v>4068</v>
      </c>
      <c r="D1688" s="3">
        <v>342</v>
      </c>
      <c r="E1688" s="3">
        <v>164</v>
      </c>
      <c r="F1688">
        <v>0</v>
      </c>
      <c r="G1688">
        <v>0</v>
      </c>
      <c r="H1688">
        <v>20</v>
      </c>
      <c r="I1688">
        <v>9</v>
      </c>
      <c r="J1688">
        <v>4068</v>
      </c>
      <c r="K1688">
        <v>1530</v>
      </c>
      <c r="L1688">
        <v>1415</v>
      </c>
      <c r="M1688">
        <v>40</v>
      </c>
      <c r="N1688">
        <v>40</v>
      </c>
      <c r="O1688">
        <v>130</v>
      </c>
      <c r="P1688">
        <v>1130</v>
      </c>
      <c r="Q1688">
        <v>38</v>
      </c>
      <c r="R1688">
        <v>19</v>
      </c>
      <c r="S1688">
        <f t="shared" si="78"/>
        <v>1187</v>
      </c>
      <c r="T1688" t="s">
        <v>6497</v>
      </c>
      <c r="U1688">
        <f t="shared" si="79"/>
        <v>0</v>
      </c>
      <c r="V1688">
        <f t="shared" si="80"/>
        <v>0</v>
      </c>
    </row>
    <row r="1689" spans="1:22" x14ac:dyDescent="0.25">
      <c r="A1689" s="3" t="s">
        <v>1688</v>
      </c>
      <c r="B1689" s="3" t="s">
        <v>4917</v>
      </c>
      <c r="C1689" s="3">
        <v>6054</v>
      </c>
      <c r="D1689" s="3">
        <v>1189</v>
      </c>
      <c r="E1689" s="3">
        <v>693</v>
      </c>
      <c r="F1689">
        <v>0</v>
      </c>
      <c r="G1689">
        <v>127</v>
      </c>
      <c r="H1689">
        <v>43</v>
      </c>
      <c r="I1689">
        <v>0</v>
      </c>
      <c r="J1689">
        <v>6279</v>
      </c>
      <c r="K1689">
        <v>2795</v>
      </c>
      <c r="L1689">
        <v>1475</v>
      </c>
      <c r="M1689">
        <v>75</v>
      </c>
      <c r="N1689">
        <v>125</v>
      </c>
      <c r="O1689">
        <v>140</v>
      </c>
      <c r="P1689">
        <v>676</v>
      </c>
      <c r="Q1689">
        <v>218</v>
      </c>
      <c r="R1689">
        <v>32</v>
      </c>
      <c r="S1689">
        <f t="shared" si="78"/>
        <v>926</v>
      </c>
      <c r="T1689" t="s">
        <v>6498</v>
      </c>
      <c r="U1689">
        <f t="shared" si="79"/>
        <v>0</v>
      </c>
      <c r="V1689">
        <f t="shared" si="80"/>
        <v>0</v>
      </c>
    </row>
    <row r="1690" spans="1:22" x14ac:dyDescent="0.25">
      <c r="A1690" s="3" t="s">
        <v>1689</v>
      </c>
      <c r="B1690" s="3" t="s">
        <v>4918</v>
      </c>
      <c r="C1690" s="3">
        <v>3760</v>
      </c>
      <c r="D1690" s="3">
        <v>349</v>
      </c>
      <c r="E1690" s="3">
        <v>221</v>
      </c>
      <c r="F1690">
        <v>18</v>
      </c>
      <c r="G1690">
        <v>55</v>
      </c>
      <c r="H1690">
        <v>45</v>
      </c>
      <c r="I1690">
        <v>36</v>
      </c>
      <c r="J1690">
        <v>3760</v>
      </c>
      <c r="K1690">
        <v>1510</v>
      </c>
      <c r="L1690">
        <v>1220</v>
      </c>
      <c r="M1690">
        <v>80</v>
      </c>
      <c r="N1690">
        <v>60</v>
      </c>
      <c r="O1690">
        <v>100</v>
      </c>
      <c r="P1690">
        <v>719</v>
      </c>
      <c r="Q1690">
        <v>23</v>
      </c>
      <c r="R1690">
        <v>8</v>
      </c>
      <c r="S1690">
        <f t="shared" si="78"/>
        <v>750</v>
      </c>
      <c r="T1690" t="s">
        <v>6498</v>
      </c>
      <c r="U1690">
        <f t="shared" si="79"/>
        <v>0</v>
      </c>
      <c r="V1690">
        <f t="shared" si="80"/>
        <v>0</v>
      </c>
    </row>
    <row r="1691" spans="1:22" x14ac:dyDescent="0.25">
      <c r="A1691" s="3" t="s">
        <v>1690</v>
      </c>
      <c r="B1691" s="3" t="s">
        <v>4919</v>
      </c>
      <c r="C1691" s="3">
        <v>4042</v>
      </c>
      <c r="D1691" s="3">
        <v>455</v>
      </c>
      <c r="E1691" s="3">
        <v>143</v>
      </c>
      <c r="F1691">
        <v>0</v>
      </c>
      <c r="G1691">
        <v>10</v>
      </c>
      <c r="H1691">
        <v>27</v>
      </c>
      <c r="I1691">
        <v>11</v>
      </c>
      <c r="J1691">
        <v>4059</v>
      </c>
      <c r="K1691">
        <v>1285</v>
      </c>
      <c r="L1691">
        <v>1140</v>
      </c>
      <c r="M1691">
        <v>20</v>
      </c>
      <c r="N1691">
        <v>60</v>
      </c>
      <c r="O1691">
        <v>20</v>
      </c>
      <c r="P1691">
        <v>17</v>
      </c>
      <c r="Q1691">
        <v>0</v>
      </c>
      <c r="R1691">
        <v>10</v>
      </c>
      <c r="S1691">
        <f t="shared" si="78"/>
        <v>27</v>
      </c>
      <c r="T1691" t="s">
        <v>6497</v>
      </c>
      <c r="U1691">
        <f t="shared" si="79"/>
        <v>0</v>
      </c>
      <c r="V1691">
        <f t="shared" si="80"/>
        <v>0</v>
      </c>
    </row>
    <row r="1692" spans="1:22" x14ac:dyDescent="0.25">
      <c r="A1692" s="3" t="s">
        <v>1691</v>
      </c>
      <c r="B1692" s="3" t="s">
        <v>4920</v>
      </c>
      <c r="C1692" s="3">
        <v>4680</v>
      </c>
      <c r="D1692" s="3">
        <v>359</v>
      </c>
      <c r="E1692" s="3">
        <v>162</v>
      </c>
      <c r="F1692">
        <v>15</v>
      </c>
      <c r="G1692">
        <v>8</v>
      </c>
      <c r="H1692">
        <v>0</v>
      </c>
      <c r="I1692">
        <v>0</v>
      </c>
      <c r="J1692">
        <v>4726</v>
      </c>
      <c r="K1692">
        <v>1555</v>
      </c>
      <c r="L1692">
        <v>1360</v>
      </c>
      <c r="M1692">
        <v>20</v>
      </c>
      <c r="N1692">
        <v>15</v>
      </c>
      <c r="O1692">
        <v>160</v>
      </c>
      <c r="P1692">
        <v>35</v>
      </c>
      <c r="Q1692">
        <v>8</v>
      </c>
      <c r="R1692">
        <v>0</v>
      </c>
      <c r="S1692">
        <f t="shared" si="78"/>
        <v>43</v>
      </c>
      <c r="T1692" t="s">
        <v>6497</v>
      </c>
      <c r="U1692">
        <f t="shared" si="79"/>
        <v>0</v>
      </c>
      <c r="V1692">
        <f t="shared" si="80"/>
        <v>0</v>
      </c>
    </row>
    <row r="1693" spans="1:22" x14ac:dyDescent="0.25">
      <c r="A1693" s="3" t="s">
        <v>1692</v>
      </c>
      <c r="B1693" s="3" t="s">
        <v>4921</v>
      </c>
      <c r="C1693" s="3">
        <v>5324</v>
      </c>
      <c r="D1693" s="3">
        <v>855</v>
      </c>
      <c r="E1693" s="3">
        <v>357</v>
      </c>
      <c r="F1693">
        <v>18</v>
      </c>
      <c r="G1693">
        <v>74</v>
      </c>
      <c r="H1693">
        <v>44</v>
      </c>
      <c r="I1693">
        <v>10</v>
      </c>
      <c r="J1693">
        <v>5324</v>
      </c>
      <c r="K1693">
        <v>2175</v>
      </c>
      <c r="L1693">
        <v>735</v>
      </c>
      <c r="M1693">
        <v>30</v>
      </c>
      <c r="N1693">
        <v>45</v>
      </c>
      <c r="O1693">
        <v>75</v>
      </c>
      <c r="P1693">
        <v>409</v>
      </c>
      <c r="Q1693">
        <v>34</v>
      </c>
      <c r="R1693">
        <v>0</v>
      </c>
      <c r="S1693">
        <f t="shared" si="78"/>
        <v>443</v>
      </c>
      <c r="T1693" t="s">
        <v>6498</v>
      </c>
      <c r="U1693">
        <f t="shared" si="79"/>
        <v>0</v>
      </c>
      <c r="V1693">
        <f t="shared" si="80"/>
        <v>0</v>
      </c>
    </row>
    <row r="1694" spans="1:22" x14ac:dyDescent="0.25">
      <c r="A1694" s="3" t="s">
        <v>1693</v>
      </c>
      <c r="B1694" s="3" t="s">
        <v>4922</v>
      </c>
      <c r="C1694" s="3">
        <v>4586</v>
      </c>
      <c r="D1694" s="3">
        <v>739</v>
      </c>
      <c r="E1694" s="3">
        <v>294</v>
      </c>
      <c r="F1694">
        <v>0</v>
      </c>
      <c r="G1694">
        <v>20</v>
      </c>
      <c r="H1694">
        <v>44</v>
      </c>
      <c r="I1694">
        <v>0</v>
      </c>
      <c r="J1694">
        <v>4656</v>
      </c>
      <c r="K1694">
        <v>1810</v>
      </c>
      <c r="L1694">
        <v>720</v>
      </c>
      <c r="M1694">
        <v>85</v>
      </c>
      <c r="N1694">
        <v>20</v>
      </c>
      <c r="O1694">
        <v>70</v>
      </c>
      <c r="P1694">
        <v>159</v>
      </c>
      <c r="Q1694">
        <v>38</v>
      </c>
      <c r="R1694">
        <v>12</v>
      </c>
      <c r="S1694">
        <f t="shared" si="78"/>
        <v>209</v>
      </c>
      <c r="T1694" t="s">
        <v>6498</v>
      </c>
      <c r="U1694">
        <f t="shared" si="79"/>
        <v>0</v>
      </c>
      <c r="V1694">
        <f t="shared" si="80"/>
        <v>0</v>
      </c>
    </row>
    <row r="1695" spans="1:22" x14ac:dyDescent="0.25">
      <c r="A1695" s="3" t="s">
        <v>1694</v>
      </c>
      <c r="B1695" s="3" t="s">
        <v>4923</v>
      </c>
      <c r="C1695" s="3">
        <v>4073</v>
      </c>
      <c r="D1695" s="3">
        <v>519</v>
      </c>
      <c r="E1695" s="3">
        <v>189</v>
      </c>
      <c r="F1695">
        <v>0</v>
      </c>
      <c r="G1695">
        <v>1</v>
      </c>
      <c r="H1695">
        <v>10</v>
      </c>
      <c r="I1695">
        <v>38</v>
      </c>
      <c r="J1695">
        <v>4525</v>
      </c>
      <c r="K1695">
        <v>1800</v>
      </c>
      <c r="L1695">
        <v>1020</v>
      </c>
      <c r="M1695">
        <v>20</v>
      </c>
      <c r="N1695">
        <v>65</v>
      </c>
      <c r="O1695">
        <v>55</v>
      </c>
      <c r="P1695">
        <v>211</v>
      </c>
      <c r="Q1695">
        <v>0</v>
      </c>
      <c r="R1695">
        <v>0</v>
      </c>
      <c r="S1695">
        <f t="shared" si="78"/>
        <v>211</v>
      </c>
      <c r="T1695" t="s">
        <v>6499</v>
      </c>
      <c r="U1695">
        <f t="shared" si="79"/>
        <v>1</v>
      </c>
      <c r="V1695">
        <f t="shared" si="80"/>
        <v>4525</v>
      </c>
    </row>
    <row r="1696" spans="1:22" x14ac:dyDescent="0.25">
      <c r="A1696" s="3" t="s">
        <v>1695</v>
      </c>
      <c r="B1696" s="3" t="s">
        <v>4924</v>
      </c>
      <c r="C1696" s="3">
        <v>3307</v>
      </c>
      <c r="D1696" s="3">
        <v>333</v>
      </c>
      <c r="E1696" s="3">
        <v>76</v>
      </c>
      <c r="F1696">
        <v>8</v>
      </c>
      <c r="G1696">
        <v>0</v>
      </c>
      <c r="H1696">
        <v>19</v>
      </c>
      <c r="I1696">
        <v>34</v>
      </c>
      <c r="J1696">
        <v>3500</v>
      </c>
      <c r="K1696">
        <v>1625</v>
      </c>
      <c r="L1696">
        <v>765</v>
      </c>
      <c r="M1696">
        <v>40</v>
      </c>
      <c r="N1696">
        <v>0</v>
      </c>
      <c r="O1696">
        <v>110</v>
      </c>
      <c r="P1696">
        <v>193</v>
      </c>
      <c r="Q1696">
        <v>15</v>
      </c>
      <c r="R1696">
        <v>10</v>
      </c>
      <c r="S1696">
        <f t="shared" si="78"/>
        <v>218</v>
      </c>
      <c r="T1696" t="s">
        <v>6497</v>
      </c>
      <c r="U1696">
        <f t="shared" si="79"/>
        <v>0</v>
      </c>
      <c r="V1696">
        <f t="shared" si="80"/>
        <v>0</v>
      </c>
    </row>
    <row r="1697" spans="1:22" x14ac:dyDescent="0.25">
      <c r="A1697" s="3" t="s">
        <v>1696</v>
      </c>
      <c r="B1697" s="3" t="s">
        <v>4925</v>
      </c>
      <c r="C1697" s="3">
        <v>6074</v>
      </c>
      <c r="D1697" s="3">
        <v>1173</v>
      </c>
      <c r="E1697" s="3">
        <v>631</v>
      </c>
      <c r="F1697">
        <v>30</v>
      </c>
      <c r="G1697">
        <v>23</v>
      </c>
      <c r="H1697">
        <v>47</v>
      </c>
      <c r="I1697">
        <v>18</v>
      </c>
      <c r="J1697">
        <v>6371</v>
      </c>
      <c r="K1697">
        <v>2335</v>
      </c>
      <c r="L1697">
        <v>1380</v>
      </c>
      <c r="M1697">
        <v>40</v>
      </c>
      <c r="N1697">
        <v>45</v>
      </c>
      <c r="O1697">
        <v>125</v>
      </c>
      <c r="P1697">
        <v>526</v>
      </c>
      <c r="Q1697">
        <v>130</v>
      </c>
      <c r="R1697">
        <v>107</v>
      </c>
      <c r="S1697">
        <f t="shared" si="78"/>
        <v>763</v>
      </c>
      <c r="T1697" t="s">
        <v>6499</v>
      </c>
      <c r="U1697">
        <f t="shared" si="79"/>
        <v>1</v>
      </c>
      <c r="V1697">
        <f t="shared" si="80"/>
        <v>6371</v>
      </c>
    </row>
    <row r="1698" spans="1:22" x14ac:dyDescent="0.25">
      <c r="A1698" s="3" t="s">
        <v>1697</v>
      </c>
      <c r="B1698" s="3" t="s">
        <v>4926</v>
      </c>
      <c r="C1698" s="3">
        <v>2578</v>
      </c>
      <c r="D1698" s="3">
        <v>311</v>
      </c>
      <c r="E1698" s="3">
        <v>76</v>
      </c>
      <c r="F1698">
        <v>0</v>
      </c>
      <c r="G1698">
        <v>0</v>
      </c>
      <c r="H1698">
        <v>10</v>
      </c>
      <c r="I1698">
        <v>0</v>
      </c>
      <c r="J1698">
        <v>2578</v>
      </c>
      <c r="K1698">
        <v>1060</v>
      </c>
      <c r="L1698">
        <v>530</v>
      </c>
      <c r="M1698">
        <v>40</v>
      </c>
      <c r="N1698">
        <v>10</v>
      </c>
      <c r="O1698">
        <v>55</v>
      </c>
      <c r="P1698">
        <v>0</v>
      </c>
      <c r="Q1698">
        <v>0</v>
      </c>
      <c r="R1698">
        <v>0</v>
      </c>
      <c r="S1698">
        <f t="shared" si="78"/>
        <v>0</v>
      </c>
      <c r="T1698" t="s">
        <v>6498</v>
      </c>
      <c r="U1698">
        <f t="shared" si="79"/>
        <v>0</v>
      </c>
      <c r="V1698">
        <f t="shared" si="80"/>
        <v>0</v>
      </c>
    </row>
    <row r="1699" spans="1:22" x14ac:dyDescent="0.25">
      <c r="A1699" s="3" t="s">
        <v>1698</v>
      </c>
      <c r="B1699" s="3" t="s">
        <v>4927</v>
      </c>
      <c r="C1699" s="3">
        <v>5600</v>
      </c>
      <c r="D1699" s="3">
        <v>1135</v>
      </c>
      <c r="E1699" s="3">
        <v>567</v>
      </c>
      <c r="F1699">
        <v>24</v>
      </c>
      <c r="G1699">
        <v>9</v>
      </c>
      <c r="H1699">
        <v>0</v>
      </c>
      <c r="I1699">
        <v>30</v>
      </c>
      <c r="J1699">
        <v>5600</v>
      </c>
      <c r="K1699">
        <v>2035</v>
      </c>
      <c r="L1699">
        <v>1095</v>
      </c>
      <c r="M1699">
        <v>55</v>
      </c>
      <c r="N1699">
        <v>130</v>
      </c>
      <c r="O1699">
        <v>140</v>
      </c>
      <c r="P1699">
        <v>229</v>
      </c>
      <c r="Q1699">
        <v>0</v>
      </c>
      <c r="R1699">
        <v>0</v>
      </c>
      <c r="S1699">
        <f t="shared" si="78"/>
        <v>229</v>
      </c>
      <c r="T1699" t="s">
        <v>6499</v>
      </c>
      <c r="U1699">
        <f t="shared" si="79"/>
        <v>1</v>
      </c>
      <c r="V1699">
        <f t="shared" si="80"/>
        <v>5600</v>
      </c>
    </row>
    <row r="1700" spans="1:22" x14ac:dyDescent="0.25">
      <c r="A1700" s="3" t="s">
        <v>1699</v>
      </c>
      <c r="B1700" s="3" t="s">
        <v>4928</v>
      </c>
      <c r="C1700" s="3">
        <v>3156</v>
      </c>
      <c r="D1700" s="3">
        <v>727</v>
      </c>
      <c r="E1700" s="3">
        <v>318</v>
      </c>
      <c r="F1700">
        <v>27</v>
      </c>
      <c r="G1700">
        <v>0</v>
      </c>
      <c r="H1700">
        <v>8</v>
      </c>
      <c r="I1700">
        <v>13</v>
      </c>
      <c r="J1700">
        <v>3163</v>
      </c>
      <c r="K1700">
        <v>1215</v>
      </c>
      <c r="L1700">
        <v>600</v>
      </c>
      <c r="M1700">
        <v>45</v>
      </c>
      <c r="N1700">
        <v>20</v>
      </c>
      <c r="O1700">
        <v>50</v>
      </c>
      <c r="P1700">
        <v>45</v>
      </c>
      <c r="Q1700">
        <v>0</v>
      </c>
      <c r="R1700">
        <v>7</v>
      </c>
      <c r="S1700">
        <f t="shared" si="78"/>
        <v>52</v>
      </c>
      <c r="T1700" t="s">
        <v>6498</v>
      </c>
      <c r="U1700">
        <f t="shared" si="79"/>
        <v>0</v>
      </c>
      <c r="V1700">
        <f t="shared" si="80"/>
        <v>0</v>
      </c>
    </row>
    <row r="1701" spans="1:22" x14ac:dyDescent="0.25">
      <c r="A1701" s="3" t="s">
        <v>1700</v>
      </c>
      <c r="B1701" s="3" t="s">
        <v>4929</v>
      </c>
      <c r="C1701" s="3">
        <v>6503</v>
      </c>
      <c r="D1701" s="3">
        <v>1744</v>
      </c>
      <c r="E1701" s="3">
        <v>320</v>
      </c>
      <c r="F1701">
        <v>0</v>
      </c>
      <c r="G1701">
        <v>13</v>
      </c>
      <c r="H1701">
        <v>44</v>
      </c>
      <c r="I1701">
        <v>13</v>
      </c>
      <c r="J1701">
        <v>6503</v>
      </c>
      <c r="K1701">
        <v>1955</v>
      </c>
      <c r="L1701">
        <v>1590</v>
      </c>
      <c r="M1701">
        <v>105</v>
      </c>
      <c r="N1701">
        <v>180</v>
      </c>
      <c r="O1701">
        <v>150</v>
      </c>
      <c r="P1701">
        <v>384</v>
      </c>
      <c r="Q1701">
        <v>0</v>
      </c>
      <c r="R1701">
        <v>22</v>
      </c>
      <c r="S1701">
        <f t="shared" si="78"/>
        <v>406</v>
      </c>
      <c r="T1701" t="s">
        <v>6498</v>
      </c>
      <c r="U1701">
        <f t="shared" si="79"/>
        <v>0</v>
      </c>
      <c r="V1701">
        <f t="shared" si="80"/>
        <v>0</v>
      </c>
    </row>
    <row r="1702" spans="1:22" x14ac:dyDescent="0.25">
      <c r="A1702" s="3" t="s">
        <v>1701</v>
      </c>
      <c r="B1702" s="3" t="s">
        <v>4930</v>
      </c>
      <c r="C1702" s="3">
        <v>2568</v>
      </c>
      <c r="D1702" s="3">
        <v>138</v>
      </c>
      <c r="E1702" s="3">
        <v>81</v>
      </c>
      <c r="F1702">
        <v>0</v>
      </c>
      <c r="G1702">
        <v>0</v>
      </c>
      <c r="H1702">
        <v>0</v>
      </c>
      <c r="I1702">
        <v>9</v>
      </c>
      <c r="J1702">
        <v>2568</v>
      </c>
      <c r="K1702">
        <v>875</v>
      </c>
      <c r="L1702">
        <v>805</v>
      </c>
      <c r="M1702">
        <v>20</v>
      </c>
      <c r="N1702">
        <v>15</v>
      </c>
      <c r="O1702">
        <v>65</v>
      </c>
      <c r="P1702">
        <v>21</v>
      </c>
      <c r="Q1702">
        <v>0</v>
      </c>
      <c r="R1702">
        <v>0</v>
      </c>
      <c r="S1702">
        <f t="shared" si="78"/>
        <v>21</v>
      </c>
      <c r="T1702" t="s">
        <v>6497</v>
      </c>
      <c r="U1702">
        <f t="shared" si="79"/>
        <v>0</v>
      </c>
      <c r="V1702">
        <f t="shared" si="80"/>
        <v>0</v>
      </c>
    </row>
    <row r="1703" spans="1:22" x14ac:dyDescent="0.25">
      <c r="A1703" s="3" t="s">
        <v>1702</v>
      </c>
      <c r="B1703" s="3" t="s">
        <v>4931</v>
      </c>
      <c r="C1703" s="3">
        <v>4120</v>
      </c>
      <c r="D1703" s="3">
        <v>325</v>
      </c>
      <c r="E1703" s="3">
        <v>189</v>
      </c>
      <c r="F1703">
        <v>0</v>
      </c>
      <c r="G1703">
        <v>8</v>
      </c>
      <c r="H1703">
        <v>0</v>
      </c>
      <c r="I1703">
        <v>0</v>
      </c>
      <c r="J1703">
        <v>4120</v>
      </c>
      <c r="K1703">
        <v>1225</v>
      </c>
      <c r="L1703">
        <v>960</v>
      </c>
      <c r="M1703">
        <v>50</v>
      </c>
      <c r="N1703">
        <v>15</v>
      </c>
      <c r="O1703">
        <v>50</v>
      </c>
      <c r="P1703">
        <v>10</v>
      </c>
      <c r="Q1703">
        <v>0</v>
      </c>
      <c r="R1703">
        <v>0</v>
      </c>
      <c r="S1703">
        <f t="shared" si="78"/>
        <v>10</v>
      </c>
      <c r="T1703" t="s">
        <v>6497</v>
      </c>
      <c r="U1703">
        <f t="shared" si="79"/>
        <v>0</v>
      </c>
      <c r="V1703">
        <f t="shared" si="80"/>
        <v>0</v>
      </c>
    </row>
    <row r="1704" spans="1:22" x14ac:dyDescent="0.25">
      <c r="A1704" s="3" t="s">
        <v>1703</v>
      </c>
      <c r="B1704" s="3" t="s">
        <v>4932</v>
      </c>
      <c r="C1704" s="3">
        <v>5080</v>
      </c>
      <c r="D1704" s="3">
        <v>1166</v>
      </c>
      <c r="E1704" s="3">
        <v>262</v>
      </c>
      <c r="F1704">
        <v>8</v>
      </c>
      <c r="G1704">
        <v>5</v>
      </c>
      <c r="H1704">
        <v>0</v>
      </c>
      <c r="I1704">
        <v>112</v>
      </c>
      <c r="J1704">
        <v>5080</v>
      </c>
      <c r="K1704">
        <v>1810</v>
      </c>
      <c r="L1704">
        <v>980</v>
      </c>
      <c r="M1704">
        <v>10</v>
      </c>
      <c r="N1704">
        <v>95</v>
      </c>
      <c r="O1704">
        <v>145</v>
      </c>
      <c r="P1704">
        <v>54</v>
      </c>
      <c r="Q1704">
        <v>6</v>
      </c>
      <c r="R1704">
        <v>25</v>
      </c>
      <c r="S1704">
        <f t="shared" si="78"/>
        <v>85</v>
      </c>
      <c r="T1704" t="s">
        <v>6498</v>
      </c>
      <c r="U1704">
        <f t="shared" si="79"/>
        <v>0</v>
      </c>
      <c r="V1704">
        <f t="shared" si="80"/>
        <v>0</v>
      </c>
    </row>
    <row r="1705" spans="1:22" x14ac:dyDescent="0.25">
      <c r="A1705" s="3" t="s">
        <v>1704</v>
      </c>
      <c r="B1705" s="3" t="s">
        <v>4933</v>
      </c>
      <c r="C1705" s="3">
        <v>6005</v>
      </c>
      <c r="D1705" s="3">
        <v>724</v>
      </c>
      <c r="E1705" s="3">
        <v>74</v>
      </c>
      <c r="F1705">
        <v>0</v>
      </c>
      <c r="G1705">
        <v>0</v>
      </c>
      <c r="H1705">
        <v>55</v>
      </c>
      <c r="I1705">
        <v>0</v>
      </c>
      <c r="J1705">
        <v>6019</v>
      </c>
      <c r="K1705">
        <v>2070</v>
      </c>
      <c r="L1705">
        <v>1550</v>
      </c>
      <c r="M1705">
        <v>0</v>
      </c>
      <c r="N1705">
        <v>40</v>
      </c>
      <c r="O1705">
        <v>145</v>
      </c>
      <c r="P1705">
        <v>0</v>
      </c>
      <c r="Q1705">
        <v>0</v>
      </c>
      <c r="R1705">
        <v>0</v>
      </c>
      <c r="S1705">
        <f t="shared" si="78"/>
        <v>0</v>
      </c>
      <c r="T1705" t="s">
        <v>6497</v>
      </c>
      <c r="U1705">
        <f t="shared" si="79"/>
        <v>0</v>
      </c>
      <c r="V1705">
        <f t="shared" si="80"/>
        <v>0</v>
      </c>
    </row>
    <row r="1706" spans="1:22" x14ac:dyDescent="0.25">
      <c r="A1706" s="3" t="s">
        <v>1705</v>
      </c>
      <c r="B1706" s="3" t="s">
        <v>4934</v>
      </c>
      <c r="C1706" s="3">
        <v>3411</v>
      </c>
      <c r="D1706" s="3">
        <v>164</v>
      </c>
      <c r="E1706" s="3">
        <v>22</v>
      </c>
      <c r="F1706">
        <v>11</v>
      </c>
      <c r="G1706">
        <v>0</v>
      </c>
      <c r="H1706">
        <v>8</v>
      </c>
      <c r="I1706">
        <v>8</v>
      </c>
      <c r="J1706">
        <v>3442</v>
      </c>
      <c r="K1706">
        <v>1165</v>
      </c>
      <c r="L1706">
        <v>1090</v>
      </c>
      <c r="M1706">
        <v>0</v>
      </c>
      <c r="N1706">
        <v>35</v>
      </c>
      <c r="O1706">
        <v>95</v>
      </c>
      <c r="P1706">
        <v>18</v>
      </c>
      <c r="Q1706">
        <v>0</v>
      </c>
      <c r="R1706">
        <v>8</v>
      </c>
      <c r="S1706">
        <f t="shared" si="78"/>
        <v>26</v>
      </c>
      <c r="T1706" t="s">
        <v>6498</v>
      </c>
      <c r="U1706">
        <f t="shared" si="79"/>
        <v>0</v>
      </c>
      <c r="V1706">
        <f t="shared" si="80"/>
        <v>0</v>
      </c>
    </row>
    <row r="1707" spans="1:22" x14ac:dyDescent="0.25">
      <c r="A1707" s="3" t="s">
        <v>1706</v>
      </c>
      <c r="B1707" s="3" t="s">
        <v>4935</v>
      </c>
      <c r="C1707" s="3">
        <v>2963</v>
      </c>
      <c r="D1707" s="3">
        <v>504</v>
      </c>
      <c r="E1707" s="3">
        <v>420</v>
      </c>
      <c r="F1707">
        <v>16</v>
      </c>
      <c r="G1707">
        <v>79</v>
      </c>
      <c r="H1707">
        <v>0</v>
      </c>
      <c r="I1707">
        <v>0</v>
      </c>
      <c r="J1707">
        <v>2963</v>
      </c>
      <c r="K1707">
        <v>1130</v>
      </c>
      <c r="L1707">
        <v>610</v>
      </c>
      <c r="M1707">
        <v>15</v>
      </c>
      <c r="N1707">
        <v>35</v>
      </c>
      <c r="O1707">
        <v>35</v>
      </c>
      <c r="P1707">
        <v>293</v>
      </c>
      <c r="Q1707">
        <v>0</v>
      </c>
      <c r="R1707">
        <v>20</v>
      </c>
      <c r="S1707">
        <f t="shared" si="78"/>
        <v>313</v>
      </c>
      <c r="T1707" t="s">
        <v>6499</v>
      </c>
      <c r="U1707">
        <f t="shared" si="79"/>
        <v>1</v>
      </c>
      <c r="V1707">
        <f t="shared" si="80"/>
        <v>2963</v>
      </c>
    </row>
    <row r="1708" spans="1:22" x14ac:dyDescent="0.25">
      <c r="A1708" s="3" t="s">
        <v>1707</v>
      </c>
      <c r="B1708" s="3" t="s">
        <v>4936</v>
      </c>
      <c r="C1708" s="3">
        <v>5387</v>
      </c>
      <c r="D1708" s="3">
        <v>305</v>
      </c>
      <c r="E1708" s="3">
        <v>272</v>
      </c>
      <c r="F1708">
        <v>44</v>
      </c>
      <c r="G1708">
        <v>0</v>
      </c>
      <c r="H1708">
        <v>33</v>
      </c>
      <c r="I1708">
        <v>0</v>
      </c>
      <c r="J1708">
        <v>5391</v>
      </c>
      <c r="K1708">
        <v>1980</v>
      </c>
      <c r="L1708">
        <v>1600</v>
      </c>
      <c r="M1708">
        <v>0</v>
      </c>
      <c r="N1708">
        <v>35</v>
      </c>
      <c r="O1708">
        <v>165</v>
      </c>
      <c r="P1708">
        <v>53</v>
      </c>
      <c r="Q1708">
        <v>35</v>
      </c>
      <c r="R1708">
        <v>14</v>
      </c>
      <c r="S1708">
        <f t="shared" si="78"/>
        <v>102</v>
      </c>
      <c r="T1708" t="s">
        <v>6497</v>
      </c>
      <c r="U1708">
        <f t="shared" si="79"/>
        <v>0</v>
      </c>
      <c r="V1708">
        <f t="shared" si="80"/>
        <v>0</v>
      </c>
    </row>
    <row r="1709" spans="1:22" x14ac:dyDescent="0.25">
      <c r="A1709" s="3" t="s">
        <v>1708</v>
      </c>
      <c r="B1709" s="3" t="s">
        <v>4937</v>
      </c>
      <c r="C1709" s="3">
        <v>4093</v>
      </c>
      <c r="D1709" s="3">
        <v>388</v>
      </c>
      <c r="E1709" s="3">
        <v>148</v>
      </c>
      <c r="F1709">
        <v>0</v>
      </c>
      <c r="G1709">
        <v>0</v>
      </c>
      <c r="H1709">
        <v>10</v>
      </c>
      <c r="I1709">
        <v>12</v>
      </c>
      <c r="J1709">
        <v>4097</v>
      </c>
      <c r="K1709">
        <v>1565</v>
      </c>
      <c r="L1709">
        <v>965</v>
      </c>
      <c r="M1709">
        <v>30</v>
      </c>
      <c r="N1709">
        <v>40</v>
      </c>
      <c r="O1709">
        <v>70</v>
      </c>
      <c r="P1709">
        <v>28</v>
      </c>
      <c r="Q1709">
        <v>0</v>
      </c>
      <c r="R1709">
        <v>16</v>
      </c>
      <c r="S1709">
        <f t="shared" si="78"/>
        <v>44</v>
      </c>
      <c r="T1709" t="s">
        <v>6497</v>
      </c>
      <c r="U1709">
        <f t="shared" si="79"/>
        <v>0</v>
      </c>
      <c r="V1709">
        <f t="shared" si="80"/>
        <v>0</v>
      </c>
    </row>
    <row r="1710" spans="1:22" x14ac:dyDescent="0.25">
      <c r="A1710" s="3" t="s">
        <v>1709</v>
      </c>
      <c r="B1710" s="3" t="s">
        <v>4938</v>
      </c>
      <c r="C1710" s="3">
        <v>2726</v>
      </c>
      <c r="D1710" s="3">
        <v>140</v>
      </c>
      <c r="E1710" s="3">
        <v>73</v>
      </c>
      <c r="F1710">
        <v>1</v>
      </c>
      <c r="G1710">
        <v>7</v>
      </c>
      <c r="H1710">
        <v>0</v>
      </c>
      <c r="I1710">
        <v>0</v>
      </c>
      <c r="J1710">
        <v>2726</v>
      </c>
      <c r="K1710">
        <v>950</v>
      </c>
      <c r="L1710">
        <v>875</v>
      </c>
      <c r="M1710">
        <v>10</v>
      </c>
      <c r="N1710">
        <v>15</v>
      </c>
      <c r="O1710">
        <v>50</v>
      </c>
      <c r="P1710">
        <v>340</v>
      </c>
      <c r="Q1710">
        <v>131</v>
      </c>
      <c r="R1710">
        <v>5</v>
      </c>
      <c r="S1710">
        <f t="shared" si="78"/>
        <v>476</v>
      </c>
      <c r="T1710" t="s">
        <v>6497</v>
      </c>
      <c r="U1710">
        <f t="shared" si="79"/>
        <v>0</v>
      </c>
      <c r="V1710">
        <f t="shared" si="80"/>
        <v>0</v>
      </c>
    </row>
    <row r="1711" spans="1:22" x14ac:dyDescent="0.25">
      <c r="A1711" s="3" t="s">
        <v>1710</v>
      </c>
      <c r="B1711" s="3" t="s">
        <v>4939</v>
      </c>
      <c r="C1711" s="3">
        <v>4770</v>
      </c>
      <c r="D1711" s="3">
        <v>359</v>
      </c>
      <c r="E1711" s="3">
        <v>128</v>
      </c>
      <c r="F1711">
        <v>9</v>
      </c>
      <c r="G1711">
        <v>0</v>
      </c>
      <c r="H1711">
        <v>0</v>
      </c>
      <c r="I1711">
        <v>9</v>
      </c>
      <c r="J1711">
        <v>4802</v>
      </c>
      <c r="K1711">
        <v>1745</v>
      </c>
      <c r="L1711">
        <v>1455</v>
      </c>
      <c r="M1711">
        <v>35</v>
      </c>
      <c r="N1711">
        <v>40</v>
      </c>
      <c r="O1711">
        <v>90</v>
      </c>
      <c r="P1711">
        <v>143</v>
      </c>
      <c r="Q1711">
        <v>11</v>
      </c>
      <c r="R1711">
        <v>32</v>
      </c>
      <c r="S1711">
        <f t="shared" si="78"/>
        <v>186</v>
      </c>
      <c r="T1711" t="s">
        <v>6497</v>
      </c>
      <c r="U1711">
        <f t="shared" si="79"/>
        <v>0</v>
      </c>
      <c r="V1711">
        <f t="shared" si="80"/>
        <v>0</v>
      </c>
    </row>
    <row r="1712" spans="1:22" x14ac:dyDescent="0.25">
      <c r="A1712" s="3" t="s">
        <v>1711</v>
      </c>
      <c r="B1712" s="3" t="s">
        <v>4940</v>
      </c>
      <c r="C1712" s="3">
        <v>4124</v>
      </c>
      <c r="D1712" s="3">
        <v>1751</v>
      </c>
      <c r="E1712" s="3">
        <v>947</v>
      </c>
      <c r="F1712">
        <v>12</v>
      </c>
      <c r="G1712">
        <v>67</v>
      </c>
      <c r="H1712">
        <v>25</v>
      </c>
      <c r="I1712">
        <v>11</v>
      </c>
      <c r="J1712">
        <v>4159</v>
      </c>
      <c r="K1712">
        <v>1325</v>
      </c>
      <c r="L1712">
        <v>720</v>
      </c>
      <c r="M1712">
        <v>65</v>
      </c>
      <c r="N1712">
        <v>175</v>
      </c>
      <c r="O1712">
        <v>110</v>
      </c>
      <c r="P1712">
        <v>442</v>
      </c>
      <c r="Q1712">
        <v>281</v>
      </c>
      <c r="R1712">
        <v>17</v>
      </c>
      <c r="S1712">
        <f t="shared" si="78"/>
        <v>740</v>
      </c>
      <c r="T1712" t="s">
        <v>6499</v>
      </c>
      <c r="U1712">
        <f t="shared" si="79"/>
        <v>1</v>
      </c>
      <c r="V1712">
        <f t="shared" si="80"/>
        <v>4159</v>
      </c>
    </row>
    <row r="1713" spans="1:22" x14ac:dyDescent="0.25">
      <c r="A1713" s="3" t="s">
        <v>1712</v>
      </c>
      <c r="B1713" s="3" t="s">
        <v>4941</v>
      </c>
      <c r="C1713" s="3">
        <v>3758</v>
      </c>
      <c r="D1713" s="3">
        <v>672</v>
      </c>
      <c r="E1713" s="3">
        <v>277</v>
      </c>
      <c r="F1713">
        <v>10</v>
      </c>
      <c r="G1713">
        <v>48</v>
      </c>
      <c r="H1713">
        <v>12</v>
      </c>
      <c r="I1713">
        <v>46</v>
      </c>
      <c r="J1713">
        <v>3758</v>
      </c>
      <c r="K1713">
        <v>1350</v>
      </c>
      <c r="L1713">
        <v>990</v>
      </c>
      <c r="M1713">
        <v>45</v>
      </c>
      <c r="N1713">
        <v>135</v>
      </c>
      <c r="O1713">
        <v>155</v>
      </c>
      <c r="P1713">
        <v>523</v>
      </c>
      <c r="Q1713">
        <v>170</v>
      </c>
      <c r="R1713">
        <v>0</v>
      </c>
      <c r="S1713">
        <f t="shared" si="78"/>
        <v>693</v>
      </c>
      <c r="T1713" t="s">
        <v>6497</v>
      </c>
      <c r="U1713">
        <f t="shared" si="79"/>
        <v>0</v>
      </c>
      <c r="V1713">
        <f t="shared" si="80"/>
        <v>0</v>
      </c>
    </row>
    <row r="1714" spans="1:22" x14ac:dyDescent="0.25">
      <c r="A1714" s="3" t="s">
        <v>1713</v>
      </c>
      <c r="B1714" s="3" t="s">
        <v>4942</v>
      </c>
      <c r="C1714" s="3">
        <v>4597</v>
      </c>
      <c r="D1714" s="3">
        <v>1170</v>
      </c>
      <c r="E1714" s="3">
        <v>451</v>
      </c>
      <c r="F1714">
        <v>6</v>
      </c>
      <c r="G1714">
        <v>24</v>
      </c>
      <c r="H1714">
        <v>50</v>
      </c>
      <c r="I1714">
        <v>19</v>
      </c>
      <c r="J1714">
        <v>4597</v>
      </c>
      <c r="K1714">
        <v>1510</v>
      </c>
      <c r="L1714">
        <v>1120</v>
      </c>
      <c r="M1714">
        <v>105</v>
      </c>
      <c r="N1714">
        <v>80</v>
      </c>
      <c r="O1714">
        <v>155</v>
      </c>
      <c r="P1714">
        <v>441</v>
      </c>
      <c r="Q1714">
        <v>517</v>
      </c>
      <c r="R1714">
        <v>36</v>
      </c>
      <c r="S1714">
        <f t="shared" si="78"/>
        <v>994</v>
      </c>
      <c r="T1714" t="s">
        <v>6499</v>
      </c>
      <c r="U1714">
        <f t="shared" si="79"/>
        <v>1</v>
      </c>
      <c r="V1714">
        <f t="shared" si="80"/>
        <v>4597</v>
      </c>
    </row>
    <row r="1715" spans="1:22" x14ac:dyDescent="0.25">
      <c r="A1715" s="3" t="s">
        <v>1714</v>
      </c>
      <c r="B1715" s="3" t="s">
        <v>4943</v>
      </c>
      <c r="C1715" s="3">
        <v>3990</v>
      </c>
      <c r="D1715" s="3">
        <v>1268</v>
      </c>
      <c r="E1715" s="3">
        <v>553</v>
      </c>
      <c r="F1715">
        <v>57</v>
      </c>
      <c r="G1715">
        <v>14</v>
      </c>
      <c r="H1715">
        <v>71</v>
      </c>
      <c r="I1715">
        <v>130</v>
      </c>
      <c r="J1715">
        <v>3990</v>
      </c>
      <c r="K1715">
        <v>1240</v>
      </c>
      <c r="L1715">
        <v>930</v>
      </c>
      <c r="M1715">
        <v>45</v>
      </c>
      <c r="N1715">
        <v>95</v>
      </c>
      <c r="O1715">
        <v>195</v>
      </c>
      <c r="P1715">
        <v>496</v>
      </c>
      <c r="Q1715">
        <v>279</v>
      </c>
      <c r="R1715">
        <v>6</v>
      </c>
      <c r="S1715">
        <f t="shared" si="78"/>
        <v>781</v>
      </c>
      <c r="T1715" t="s">
        <v>6498</v>
      </c>
      <c r="U1715">
        <f t="shared" si="79"/>
        <v>0</v>
      </c>
      <c r="V1715">
        <f t="shared" si="80"/>
        <v>0</v>
      </c>
    </row>
    <row r="1716" spans="1:22" x14ac:dyDescent="0.25">
      <c r="A1716" s="3" t="s">
        <v>1715</v>
      </c>
      <c r="B1716" s="3" t="s">
        <v>4944</v>
      </c>
      <c r="C1716" s="3">
        <v>2317</v>
      </c>
      <c r="D1716" s="3">
        <v>557</v>
      </c>
      <c r="E1716" s="3">
        <v>193</v>
      </c>
      <c r="F1716">
        <v>49</v>
      </c>
      <c r="G1716">
        <v>32</v>
      </c>
      <c r="H1716">
        <v>25</v>
      </c>
      <c r="I1716">
        <v>71</v>
      </c>
      <c r="J1716">
        <v>2434</v>
      </c>
      <c r="K1716">
        <v>1060</v>
      </c>
      <c r="L1716">
        <v>865</v>
      </c>
      <c r="M1716">
        <v>50</v>
      </c>
      <c r="N1716">
        <v>55</v>
      </c>
      <c r="O1716">
        <v>145</v>
      </c>
      <c r="P1716">
        <v>197</v>
      </c>
      <c r="Q1716">
        <v>157</v>
      </c>
      <c r="R1716">
        <v>304</v>
      </c>
      <c r="S1716">
        <f t="shared" si="78"/>
        <v>658</v>
      </c>
      <c r="T1716" t="s">
        <v>6497</v>
      </c>
      <c r="U1716">
        <f t="shared" si="79"/>
        <v>0</v>
      </c>
      <c r="V1716">
        <f t="shared" si="80"/>
        <v>0</v>
      </c>
    </row>
    <row r="1717" spans="1:22" x14ac:dyDescent="0.25">
      <c r="A1717" s="3" t="s">
        <v>1716</v>
      </c>
      <c r="B1717" s="3" t="s">
        <v>4945</v>
      </c>
      <c r="C1717" s="3">
        <v>1897</v>
      </c>
      <c r="D1717" s="3">
        <v>584</v>
      </c>
      <c r="E1717" s="3">
        <v>217</v>
      </c>
      <c r="F1717">
        <v>14</v>
      </c>
      <c r="G1717">
        <v>41</v>
      </c>
      <c r="H1717">
        <v>17</v>
      </c>
      <c r="I1717">
        <v>12</v>
      </c>
      <c r="J1717">
        <v>1898</v>
      </c>
      <c r="K1717">
        <v>845</v>
      </c>
      <c r="L1717">
        <v>665</v>
      </c>
      <c r="M1717">
        <v>55</v>
      </c>
      <c r="N1717">
        <v>45</v>
      </c>
      <c r="O1717">
        <v>95</v>
      </c>
      <c r="P1717">
        <v>122</v>
      </c>
      <c r="Q1717">
        <v>144</v>
      </c>
      <c r="R1717">
        <v>297</v>
      </c>
      <c r="S1717">
        <f t="shared" si="78"/>
        <v>563</v>
      </c>
      <c r="T1717" t="s">
        <v>6499</v>
      </c>
      <c r="U1717">
        <f t="shared" si="79"/>
        <v>1</v>
      </c>
      <c r="V1717">
        <f t="shared" si="80"/>
        <v>1898</v>
      </c>
    </row>
    <row r="1718" spans="1:22" x14ac:dyDescent="0.25">
      <c r="A1718" s="3" t="s">
        <v>1717</v>
      </c>
      <c r="B1718" s="3" t="s">
        <v>4946</v>
      </c>
      <c r="C1718" s="3">
        <v>3672</v>
      </c>
      <c r="D1718" s="3">
        <v>1291</v>
      </c>
      <c r="E1718" s="3">
        <v>458</v>
      </c>
      <c r="F1718">
        <v>31</v>
      </c>
      <c r="G1718">
        <v>119</v>
      </c>
      <c r="H1718">
        <v>90</v>
      </c>
      <c r="I1718">
        <v>23</v>
      </c>
      <c r="J1718">
        <v>3758</v>
      </c>
      <c r="K1718">
        <v>1610</v>
      </c>
      <c r="L1718">
        <v>1310</v>
      </c>
      <c r="M1718">
        <v>125</v>
      </c>
      <c r="N1718">
        <v>160</v>
      </c>
      <c r="O1718">
        <v>185</v>
      </c>
      <c r="P1718">
        <v>375</v>
      </c>
      <c r="Q1718">
        <v>285</v>
      </c>
      <c r="R1718">
        <v>472</v>
      </c>
      <c r="S1718">
        <f t="shared" si="78"/>
        <v>1132</v>
      </c>
      <c r="T1718" t="s">
        <v>6499</v>
      </c>
      <c r="U1718">
        <f t="shared" si="79"/>
        <v>1</v>
      </c>
      <c r="V1718">
        <f t="shared" si="80"/>
        <v>3758</v>
      </c>
    </row>
    <row r="1719" spans="1:22" x14ac:dyDescent="0.25">
      <c r="A1719" s="3" t="s">
        <v>1718</v>
      </c>
      <c r="B1719" s="3" t="s">
        <v>4947</v>
      </c>
      <c r="C1719" s="3">
        <v>5451</v>
      </c>
      <c r="D1719" s="3">
        <v>1591</v>
      </c>
      <c r="E1719" s="3">
        <v>817</v>
      </c>
      <c r="F1719">
        <v>31</v>
      </c>
      <c r="G1719">
        <v>202</v>
      </c>
      <c r="H1719">
        <v>11</v>
      </c>
      <c r="I1719">
        <v>183</v>
      </c>
      <c r="J1719">
        <v>5545</v>
      </c>
      <c r="K1719">
        <v>2465</v>
      </c>
      <c r="L1719">
        <v>1530</v>
      </c>
      <c r="M1719">
        <v>0</v>
      </c>
      <c r="N1719">
        <v>155</v>
      </c>
      <c r="O1719">
        <v>325</v>
      </c>
      <c r="P1719">
        <v>552</v>
      </c>
      <c r="Q1719">
        <v>411</v>
      </c>
      <c r="R1719">
        <v>485</v>
      </c>
      <c r="S1719">
        <f t="shared" si="78"/>
        <v>1448</v>
      </c>
      <c r="T1719" t="s">
        <v>6499</v>
      </c>
      <c r="U1719">
        <f t="shared" si="79"/>
        <v>1</v>
      </c>
      <c r="V1719">
        <f t="shared" si="80"/>
        <v>5545</v>
      </c>
    </row>
    <row r="1720" spans="1:22" x14ac:dyDescent="0.25">
      <c r="A1720" s="3" t="s">
        <v>1719</v>
      </c>
      <c r="B1720" s="3" t="s">
        <v>4948</v>
      </c>
      <c r="C1720" s="3">
        <v>3772</v>
      </c>
      <c r="D1720" s="3">
        <v>893</v>
      </c>
      <c r="E1720" s="3">
        <v>369</v>
      </c>
      <c r="F1720">
        <v>47</v>
      </c>
      <c r="G1720">
        <v>39</v>
      </c>
      <c r="H1720">
        <v>32</v>
      </c>
      <c r="I1720">
        <v>71</v>
      </c>
      <c r="J1720">
        <v>3772</v>
      </c>
      <c r="K1720">
        <v>1610</v>
      </c>
      <c r="L1720">
        <v>1365</v>
      </c>
      <c r="M1720">
        <v>75</v>
      </c>
      <c r="N1720">
        <v>115</v>
      </c>
      <c r="O1720">
        <v>175</v>
      </c>
      <c r="P1720">
        <v>357</v>
      </c>
      <c r="Q1720">
        <v>182</v>
      </c>
      <c r="R1720">
        <v>395</v>
      </c>
      <c r="S1720">
        <f t="shared" si="78"/>
        <v>934</v>
      </c>
      <c r="T1720" t="s">
        <v>6497</v>
      </c>
      <c r="U1720">
        <f t="shared" si="79"/>
        <v>0</v>
      </c>
      <c r="V1720">
        <f t="shared" si="80"/>
        <v>0</v>
      </c>
    </row>
    <row r="1721" spans="1:22" x14ac:dyDescent="0.25">
      <c r="A1721" s="3" t="s">
        <v>1720</v>
      </c>
      <c r="B1721" s="3" t="s">
        <v>4949</v>
      </c>
      <c r="C1721" s="3">
        <v>2096</v>
      </c>
      <c r="D1721" s="3">
        <v>698</v>
      </c>
      <c r="E1721" s="3">
        <v>228</v>
      </c>
      <c r="F1721">
        <v>25</v>
      </c>
      <c r="G1721">
        <v>31</v>
      </c>
      <c r="H1721">
        <v>51</v>
      </c>
      <c r="I1721">
        <v>48</v>
      </c>
      <c r="J1721">
        <v>2098</v>
      </c>
      <c r="K1721">
        <v>905</v>
      </c>
      <c r="L1721">
        <v>785</v>
      </c>
      <c r="M1721">
        <v>75</v>
      </c>
      <c r="N1721">
        <v>65</v>
      </c>
      <c r="O1721">
        <v>140</v>
      </c>
      <c r="P1721">
        <v>178</v>
      </c>
      <c r="Q1721">
        <v>112</v>
      </c>
      <c r="R1721">
        <v>179</v>
      </c>
      <c r="S1721">
        <f t="shared" si="78"/>
        <v>469</v>
      </c>
      <c r="T1721" t="s">
        <v>6498</v>
      </c>
      <c r="U1721">
        <f t="shared" si="79"/>
        <v>0</v>
      </c>
      <c r="V1721">
        <f t="shared" si="80"/>
        <v>0</v>
      </c>
    </row>
    <row r="1722" spans="1:22" x14ac:dyDescent="0.25">
      <c r="A1722" s="3" t="s">
        <v>1721</v>
      </c>
      <c r="B1722" s="3" t="s">
        <v>4950</v>
      </c>
      <c r="C1722" s="3">
        <v>2151</v>
      </c>
      <c r="D1722" s="3">
        <v>408</v>
      </c>
      <c r="E1722" s="3">
        <v>187</v>
      </c>
      <c r="F1722">
        <v>14</v>
      </c>
      <c r="G1722">
        <v>23</v>
      </c>
      <c r="H1722">
        <v>22</v>
      </c>
      <c r="I1722">
        <v>54</v>
      </c>
      <c r="J1722">
        <v>2161</v>
      </c>
      <c r="K1722">
        <v>890</v>
      </c>
      <c r="L1722">
        <v>805</v>
      </c>
      <c r="M1722">
        <v>55</v>
      </c>
      <c r="N1722">
        <v>45</v>
      </c>
      <c r="O1722">
        <v>100</v>
      </c>
      <c r="P1722">
        <v>198</v>
      </c>
      <c r="Q1722">
        <v>140</v>
      </c>
      <c r="R1722">
        <v>168</v>
      </c>
      <c r="S1722">
        <f t="shared" si="78"/>
        <v>506</v>
      </c>
      <c r="T1722" t="s">
        <v>6497</v>
      </c>
      <c r="U1722">
        <f t="shared" si="79"/>
        <v>0</v>
      </c>
      <c r="V1722">
        <f t="shared" si="80"/>
        <v>0</v>
      </c>
    </row>
    <row r="1723" spans="1:22" x14ac:dyDescent="0.25">
      <c r="A1723" s="3" t="s">
        <v>1722</v>
      </c>
      <c r="B1723" s="3" t="s">
        <v>4951</v>
      </c>
      <c r="C1723" s="3">
        <v>2116</v>
      </c>
      <c r="D1723" s="3">
        <v>714</v>
      </c>
      <c r="E1723" s="3">
        <v>234</v>
      </c>
      <c r="F1723">
        <v>13</v>
      </c>
      <c r="G1723">
        <v>44</v>
      </c>
      <c r="H1723">
        <v>55</v>
      </c>
      <c r="I1723">
        <v>40</v>
      </c>
      <c r="J1723">
        <v>2196</v>
      </c>
      <c r="K1723">
        <v>980</v>
      </c>
      <c r="L1723">
        <v>700</v>
      </c>
      <c r="M1723">
        <v>65</v>
      </c>
      <c r="N1723">
        <v>70</v>
      </c>
      <c r="O1723">
        <v>120</v>
      </c>
      <c r="P1723">
        <v>166</v>
      </c>
      <c r="Q1723">
        <v>229</v>
      </c>
      <c r="R1723">
        <v>121</v>
      </c>
      <c r="S1723">
        <f t="shared" si="78"/>
        <v>516</v>
      </c>
      <c r="T1723" t="s">
        <v>6499</v>
      </c>
      <c r="U1723">
        <f t="shared" si="79"/>
        <v>1</v>
      </c>
      <c r="V1723">
        <f t="shared" si="80"/>
        <v>2196</v>
      </c>
    </row>
    <row r="1724" spans="1:22" x14ac:dyDescent="0.25">
      <c r="A1724" s="3" t="s">
        <v>1723</v>
      </c>
      <c r="B1724" s="3" t="s">
        <v>4952</v>
      </c>
      <c r="C1724" s="3">
        <v>4098</v>
      </c>
      <c r="D1724" s="3">
        <v>415</v>
      </c>
      <c r="E1724" s="3">
        <v>85</v>
      </c>
      <c r="F1724">
        <v>7</v>
      </c>
      <c r="G1724">
        <v>11</v>
      </c>
      <c r="H1724">
        <v>24</v>
      </c>
      <c r="I1724">
        <v>39</v>
      </c>
      <c r="J1724">
        <v>4098</v>
      </c>
      <c r="K1724">
        <v>1440</v>
      </c>
      <c r="L1724">
        <v>1225</v>
      </c>
      <c r="M1724">
        <v>40</v>
      </c>
      <c r="N1724">
        <v>90</v>
      </c>
      <c r="O1724">
        <v>145</v>
      </c>
      <c r="P1724">
        <v>434</v>
      </c>
      <c r="Q1724">
        <v>162</v>
      </c>
      <c r="R1724">
        <v>125</v>
      </c>
      <c r="S1724">
        <f t="shared" si="78"/>
        <v>721</v>
      </c>
      <c r="T1724" t="s">
        <v>6497</v>
      </c>
      <c r="U1724">
        <f t="shared" si="79"/>
        <v>0</v>
      </c>
      <c r="V1724">
        <f t="shared" si="80"/>
        <v>0</v>
      </c>
    </row>
    <row r="1725" spans="1:22" x14ac:dyDescent="0.25">
      <c r="A1725" s="3" t="s">
        <v>1724</v>
      </c>
      <c r="B1725" s="3" t="s">
        <v>4953</v>
      </c>
      <c r="C1725" s="3">
        <v>4448</v>
      </c>
      <c r="D1725" s="3">
        <v>878</v>
      </c>
      <c r="E1725" s="3">
        <v>462</v>
      </c>
      <c r="F1725">
        <v>25</v>
      </c>
      <c r="G1725">
        <v>134</v>
      </c>
      <c r="H1725">
        <v>46</v>
      </c>
      <c r="I1725">
        <v>17</v>
      </c>
      <c r="J1725">
        <v>4452</v>
      </c>
      <c r="K1725">
        <v>1850</v>
      </c>
      <c r="L1725">
        <v>1655</v>
      </c>
      <c r="M1725">
        <v>190</v>
      </c>
      <c r="N1725">
        <v>55</v>
      </c>
      <c r="O1725">
        <v>200</v>
      </c>
      <c r="P1725">
        <v>443</v>
      </c>
      <c r="Q1725">
        <v>141</v>
      </c>
      <c r="R1725">
        <v>209</v>
      </c>
      <c r="S1725">
        <f t="shared" si="78"/>
        <v>793</v>
      </c>
      <c r="T1725" t="s">
        <v>6497</v>
      </c>
      <c r="U1725">
        <f t="shared" si="79"/>
        <v>0</v>
      </c>
      <c r="V1725">
        <f t="shared" si="80"/>
        <v>0</v>
      </c>
    </row>
    <row r="1726" spans="1:22" x14ac:dyDescent="0.25">
      <c r="A1726" s="3" t="s">
        <v>1725</v>
      </c>
      <c r="B1726" s="3" t="s">
        <v>4954</v>
      </c>
      <c r="C1726" s="3">
        <v>4053</v>
      </c>
      <c r="D1726" s="3">
        <v>957</v>
      </c>
      <c r="E1726" s="3">
        <v>285</v>
      </c>
      <c r="F1726">
        <v>42</v>
      </c>
      <c r="G1726">
        <v>40</v>
      </c>
      <c r="H1726">
        <v>45</v>
      </c>
      <c r="I1726">
        <v>52</v>
      </c>
      <c r="J1726">
        <v>4181</v>
      </c>
      <c r="K1726">
        <v>1640</v>
      </c>
      <c r="L1726">
        <v>1225</v>
      </c>
      <c r="M1726">
        <v>40</v>
      </c>
      <c r="N1726">
        <v>160</v>
      </c>
      <c r="O1726">
        <v>300</v>
      </c>
      <c r="P1726">
        <v>425</v>
      </c>
      <c r="Q1726">
        <v>118</v>
      </c>
      <c r="R1726">
        <v>245</v>
      </c>
      <c r="S1726">
        <f t="shared" si="78"/>
        <v>788</v>
      </c>
      <c r="T1726" t="s">
        <v>6497</v>
      </c>
      <c r="U1726">
        <f t="shared" si="79"/>
        <v>0</v>
      </c>
      <c r="V1726">
        <f t="shared" si="80"/>
        <v>0</v>
      </c>
    </row>
    <row r="1727" spans="1:22" x14ac:dyDescent="0.25">
      <c r="A1727" s="3" t="s">
        <v>1726</v>
      </c>
      <c r="B1727" s="3" t="s">
        <v>4955</v>
      </c>
      <c r="C1727" s="3">
        <v>3607</v>
      </c>
      <c r="D1727" s="3">
        <v>1124</v>
      </c>
      <c r="E1727" s="3">
        <v>344</v>
      </c>
      <c r="F1727">
        <v>63</v>
      </c>
      <c r="G1727">
        <v>62</v>
      </c>
      <c r="H1727">
        <v>113</v>
      </c>
      <c r="I1727">
        <v>107</v>
      </c>
      <c r="J1727">
        <v>3639</v>
      </c>
      <c r="K1727">
        <v>1445</v>
      </c>
      <c r="L1727">
        <v>1345</v>
      </c>
      <c r="M1727">
        <v>80</v>
      </c>
      <c r="N1727">
        <v>145</v>
      </c>
      <c r="O1727">
        <v>290</v>
      </c>
      <c r="P1727">
        <v>361</v>
      </c>
      <c r="Q1727">
        <v>162</v>
      </c>
      <c r="R1727">
        <v>142</v>
      </c>
      <c r="S1727">
        <f t="shared" si="78"/>
        <v>665</v>
      </c>
      <c r="T1727" t="s">
        <v>6497</v>
      </c>
      <c r="U1727">
        <f t="shared" si="79"/>
        <v>0</v>
      </c>
      <c r="V1727">
        <f t="shared" si="80"/>
        <v>0</v>
      </c>
    </row>
    <row r="1728" spans="1:22" x14ac:dyDescent="0.25">
      <c r="A1728" s="3" t="s">
        <v>1727</v>
      </c>
      <c r="B1728" s="3" t="s">
        <v>4956</v>
      </c>
      <c r="C1728" s="3">
        <v>4412</v>
      </c>
      <c r="D1728" s="3">
        <v>818</v>
      </c>
      <c r="E1728" s="3">
        <v>361</v>
      </c>
      <c r="F1728">
        <v>36</v>
      </c>
      <c r="G1728">
        <v>46</v>
      </c>
      <c r="H1728">
        <v>12</v>
      </c>
      <c r="I1728">
        <v>67</v>
      </c>
      <c r="J1728">
        <v>4412</v>
      </c>
      <c r="K1728">
        <v>1615</v>
      </c>
      <c r="L1728">
        <v>1475</v>
      </c>
      <c r="M1728">
        <v>30</v>
      </c>
      <c r="N1728">
        <v>75</v>
      </c>
      <c r="O1728">
        <v>220</v>
      </c>
      <c r="P1728">
        <v>349</v>
      </c>
      <c r="Q1728">
        <v>106</v>
      </c>
      <c r="R1728">
        <v>147</v>
      </c>
      <c r="S1728">
        <f t="shared" si="78"/>
        <v>602</v>
      </c>
      <c r="T1728" t="s">
        <v>6497</v>
      </c>
      <c r="U1728">
        <f t="shared" si="79"/>
        <v>0</v>
      </c>
      <c r="V1728">
        <f t="shared" si="80"/>
        <v>0</v>
      </c>
    </row>
    <row r="1729" spans="1:22" x14ac:dyDescent="0.25">
      <c r="A1729" s="3" t="s">
        <v>1728</v>
      </c>
      <c r="B1729" s="3" t="s">
        <v>4957</v>
      </c>
      <c r="C1729" s="3">
        <v>5483</v>
      </c>
      <c r="D1729" s="3">
        <v>1524</v>
      </c>
      <c r="E1729" s="3">
        <v>404</v>
      </c>
      <c r="F1729">
        <v>33</v>
      </c>
      <c r="G1729">
        <v>105</v>
      </c>
      <c r="H1729">
        <v>129</v>
      </c>
      <c r="I1729">
        <v>191</v>
      </c>
      <c r="J1729">
        <v>5529</v>
      </c>
      <c r="K1729">
        <v>2245</v>
      </c>
      <c r="L1729">
        <v>1770</v>
      </c>
      <c r="M1729">
        <v>75</v>
      </c>
      <c r="N1729">
        <v>155</v>
      </c>
      <c r="O1729">
        <v>150</v>
      </c>
      <c r="P1729">
        <v>555</v>
      </c>
      <c r="Q1729">
        <v>394</v>
      </c>
      <c r="R1729">
        <v>101</v>
      </c>
      <c r="S1729">
        <f t="shared" si="78"/>
        <v>1050</v>
      </c>
      <c r="T1729" t="s">
        <v>6498</v>
      </c>
      <c r="U1729">
        <f t="shared" si="79"/>
        <v>0</v>
      </c>
      <c r="V1729">
        <f t="shared" si="80"/>
        <v>0</v>
      </c>
    </row>
    <row r="1730" spans="1:22" x14ac:dyDescent="0.25">
      <c r="A1730" s="3" t="s">
        <v>1729</v>
      </c>
      <c r="B1730" s="3" t="s">
        <v>4958</v>
      </c>
      <c r="C1730" s="3">
        <v>3355</v>
      </c>
      <c r="D1730" s="3">
        <v>1365</v>
      </c>
      <c r="E1730" s="3">
        <v>776</v>
      </c>
      <c r="F1730">
        <v>7</v>
      </c>
      <c r="G1730">
        <v>198</v>
      </c>
      <c r="H1730">
        <v>181</v>
      </c>
      <c r="I1730">
        <v>19</v>
      </c>
      <c r="J1730">
        <v>3578</v>
      </c>
      <c r="K1730">
        <v>1515</v>
      </c>
      <c r="L1730">
        <v>855</v>
      </c>
      <c r="M1730">
        <v>25</v>
      </c>
      <c r="N1730">
        <v>155</v>
      </c>
      <c r="O1730">
        <v>190</v>
      </c>
      <c r="P1730">
        <v>336</v>
      </c>
      <c r="Q1730">
        <v>91</v>
      </c>
      <c r="R1730">
        <v>30</v>
      </c>
      <c r="S1730">
        <f t="shared" si="78"/>
        <v>457</v>
      </c>
      <c r="T1730" t="s">
        <v>6499</v>
      </c>
      <c r="U1730">
        <f t="shared" si="79"/>
        <v>1</v>
      </c>
      <c r="V1730">
        <f t="shared" si="80"/>
        <v>3578</v>
      </c>
    </row>
    <row r="1731" spans="1:22" x14ac:dyDescent="0.25">
      <c r="A1731" s="3" t="s">
        <v>1730</v>
      </c>
      <c r="B1731" s="3" t="s">
        <v>4959</v>
      </c>
      <c r="C1731" s="3">
        <v>4145</v>
      </c>
      <c r="D1731" s="3">
        <v>2052</v>
      </c>
      <c r="E1731" s="3">
        <v>854</v>
      </c>
      <c r="F1731">
        <v>46</v>
      </c>
      <c r="G1731">
        <v>119</v>
      </c>
      <c r="H1731">
        <v>183</v>
      </c>
      <c r="I1731">
        <v>41</v>
      </c>
      <c r="J1731">
        <v>4248</v>
      </c>
      <c r="K1731">
        <v>1805</v>
      </c>
      <c r="L1731">
        <v>980</v>
      </c>
      <c r="M1731">
        <v>155</v>
      </c>
      <c r="N1731">
        <v>230</v>
      </c>
      <c r="O1731">
        <v>125</v>
      </c>
      <c r="P1731">
        <v>247</v>
      </c>
      <c r="Q1731">
        <v>220</v>
      </c>
      <c r="R1731">
        <v>209</v>
      </c>
      <c r="S1731">
        <f t="shared" ref="S1731:S1794" si="81">SUM(P1731:R1731)</f>
        <v>676</v>
      </c>
      <c r="T1731" t="s">
        <v>6499</v>
      </c>
      <c r="U1731">
        <f t="shared" ref="U1731:U1794" si="82">IF(T1731="High Revitalization Impact Area",1,0)</f>
        <v>1</v>
      </c>
      <c r="V1731">
        <f t="shared" ref="V1731:V1794" si="83">IF(U1731=1,J1731,0)</f>
        <v>4248</v>
      </c>
    </row>
    <row r="1732" spans="1:22" x14ac:dyDescent="0.25">
      <c r="A1732" s="3" t="s">
        <v>1731</v>
      </c>
      <c r="B1732" s="3" t="s">
        <v>4960</v>
      </c>
      <c r="C1732" s="3">
        <v>2745</v>
      </c>
      <c r="D1732" s="3">
        <v>1176</v>
      </c>
      <c r="E1732" s="3">
        <v>360</v>
      </c>
      <c r="F1732">
        <v>41</v>
      </c>
      <c r="G1732">
        <v>23</v>
      </c>
      <c r="H1732">
        <v>78</v>
      </c>
      <c r="I1732">
        <v>76</v>
      </c>
      <c r="J1732">
        <v>2794</v>
      </c>
      <c r="K1732">
        <v>1000</v>
      </c>
      <c r="L1732">
        <v>860</v>
      </c>
      <c r="M1732">
        <v>70</v>
      </c>
      <c r="N1732">
        <v>90</v>
      </c>
      <c r="O1732">
        <v>220</v>
      </c>
      <c r="P1732">
        <v>228</v>
      </c>
      <c r="Q1732">
        <v>144</v>
      </c>
      <c r="R1732">
        <v>235</v>
      </c>
      <c r="S1732">
        <f t="shared" si="81"/>
        <v>607</v>
      </c>
      <c r="T1732" t="s">
        <v>6499</v>
      </c>
      <c r="U1732">
        <f t="shared" si="82"/>
        <v>1</v>
      </c>
      <c r="V1732">
        <f t="shared" si="83"/>
        <v>2794</v>
      </c>
    </row>
    <row r="1733" spans="1:22" x14ac:dyDescent="0.25">
      <c r="A1733" s="3" t="s">
        <v>1732</v>
      </c>
      <c r="B1733" s="3" t="s">
        <v>4961</v>
      </c>
      <c r="C1733" s="3">
        <v>2465</v>
      </c>
      <c r="D1733" s="3">
        <v>999</v>
      </c>
      <c r="E1733" s="3">
        <v>459</v>
      </c>
      <c r="F1733">
        <v>30</v>
      </c>
      <c r="G1733">
        <v>57</v>
      </c>
      <c r="H1733">
        <v>53</v>
      </c>
      <c r="I1733">
        <v>57</v>
      </c>
      <c r="J1733">
        <v>2504</v>
      </c>
      <c r="K1733">
        <v>915</v>
      </c>
      <c r="L1733">
        <v>730</v>
      </c>
      <c r="M1733">
        <v>25</v>
      </c>
      <c r="N1733">
        <v>95</v>
      </c>
      <c r="O1733">
        <v>210</v>
      </c>
      <c r="P1733">
        <v>135</v>
      </c>
      <c r="Q1733">
        <v>94</v>
      </c>
      <c r="R1733">
        <v>130</v>
      </c>
      <c r="S1733">
        <f t="shared" si="81"/>
        <v>359</v>
      </c>
      <c r="T1733" t="s">
        <v>6499</v>
      </c>
      <c r="U1733">
        <f t="shared" si="82"/>
        <v>1</v>
      </c>
      <c r="V1733">
        <f t="shared" si="83"/>
        <v>2504</v>
      </c>
    </row>
    <row r="1734" spans="1:22" x14ac:dyDescent="0.25">
      <c r="A1734" s="3" t="s">
        <v>1733</v>
      </c>
      <c r="B1734" s="3" t="s">
        <v>4962</v>
      </c>
      <c r="C1734" s="3">
        <v>4428</v>
      </c>
      <c r="D1734" s="3">
        <v>1550</v>
      </c>
      <c r="E1734" s="3">
        <v>791</v>
      </c>
      <c r="F1734">
        <v>84</v>
      </c>
      <c r="G1734">
        <v>166</v>
      </c>
      <c r="H1734">
        <v>82</v>
      </c>
      <c r="I1734">
        <v>59</v>
      </c>
      <c r="J1734">
        <v>4432</v>
      </c>
      <c r="K1734">
        <v>1630</v>
      </c>
      <c r="L1734">
        <v>1490</v>
      </c>
      <c r="M1734">
        <v>125</v>
      </c>
      <c r="N1734">
        <v>170</v>
      </c>
      <c r="O1734">
        <v>225</v>
      </c>
      <c r="P1734">
        <v>419</v>
      </c>
      <c r="Q1734">
        <v>136</v>
      </c>
      <c r="R1734">
        <v>260</v>
      </c>
      <c r="S1734">
        <f t="shared" si="81"/>
        <v>815</v>
      </c>
      <c r="T1734" t="s">
        <v>6499</v>
      </c>
      <c r="U1734">
        <f t="shared" si="82"/>
        <v>1</v>
      </c>
      <c r="V1734">
        <f t="shared" si="83"/>
        <v>4432</v>
      </c>
    </row>
    <row r="1735" spans="1:22" x14ac:dyDescent="0.25">
      <c r="A1735" s="3" t="s">
        <v>1734</v>
      </c>
      <c r="B1735" s="3" t="s">
        <v>4963</v>
      </c>
      <c r="C1735" s="3">
        <v>3654</v>
      </c>
      <c r="D1735" s="3">
        <v>1708</v>
      </c>
      <c r="E1735" s="3">
        <v>654</v>
      </c>
      <c r="F1735">
        <v>42</v>
      </c>
      <c r="G1735">
        <v>132</v>
      </c>
      <c r="H1735">
        <v>230</v>
      </c>
      <c r="I1735">
        <v>75</v>
      </c>
      <c r="J1735">
        <v>5161</v>
      </c>
      <c r="K1735">
        <v>1350</v>
      </c>
      <c r="L1735">
        <v>975</v>
      </c>
      <c r="M1735">
        <v>35</v>
      </c>
      <c r="N1735">
        <v>130</v>
      </c>
      <c r="O1735">
        <v>225</v>
      </c>
      <c r="P1735">
        <v>355</v>
      </c>
      <c r="Q1735">
        <v>223</v>
      </c>
      <c r="R1735">
        <v>215</v>
      </c>
      <c r="S1735">
        <f t="shared" si="81"/>
        <v>793</v>
      </c>
      <c r="T1735" t="s">
        <v>6499</v>
      </c>
      <c r="U1735">
        <f t="shared" si="82"/>
        <v>1</v>
      </c>
      <c r="V1735">
        <f t="shared" si="83"/>
        <v>5161</v>
      </c>
    </row>
    <row r="1736" spans="1:22" x14ac:dyDescent="0.25">
      <c r="A1736" s="3" t="s">
        <v>1735</v>
      </c>
      <c r="B1736" s="3" t="s">
        <v>4964</v>
      </c>
      <c r="C1736" s="3">
        <v>1889</v>
      </c>
      <c r="D1736" s="3">
        <v>871</v>
      </c>
      <c r="E1736" s="3">
        <v>518</v>
      </c>
      <c r="F1736">
        <v>52</v>
      </c>
      <c r="G1736">
        <v>117</v>
      </c>
      <c r="H1736">
        <v>61</v>
      </c>
      <c r="I1736">
        <v>80</v>
      </c>
      <c r="J1736">
        <v>1993</v>
      </c>
      <c r="K1736">
        <v>785</v>
      </c>
      <c r="L1736">
        <v>440</v>
      </c>
      <c r="M1736">
        <v>75</v>
      </c>
      <c r="N1736">
        <v>40</v>
      </c>
      <c r="O1736">
        <v>75</v>
      </c>
      <c r="P1736">
        <v>83</v>
      </c>
      <c r="Q1736">
        <v>153</v>
      </c>
      <c r="R1736">
        <v>140</v>
      </c>
      <c r="S1736">
        <f t="shared" si="81"/>
        <v>376</v>
      </c>
      <c r="T1736" t="s">
        <v>6499</v>
      </c>
      <c r="U1736">
        <f t="shared" si="82"/>
        <v>1</v>
      </c>
      <c r="V1736">
        <f t="shared" si="83"/>
        <v>1993</v>
      </c>
    </row>
    <row r="1737" spans="1:22" x14ac:dyDescent="0.25">
      <c r="A1737" s="3" t="s">
        <v>1736</v>
      </c>
      <c r="B1737" s="3" t="s">
        <v>4965</v>
      </c>
      <c r="C1737" s="3">
        <v>1691</v>
      </c>
      <c r="D1737" s="3">
        <v>631</v>
      </c>
      <c r="E1737" s="3">
        <v>237</v>
      </c>
      <c r="F1737">
        <v>14</v>
      </c>
      <c r="G1737">
        <v>20</v>
      </c>
      <c r="H1737">
        <v>88</v>
      </c>
      <c r="I1737">
        <v>34</v>
      </c>
      <c r="J1737">
        <v>1691</v>
      </c>
      <c r="K1737">
        <v>815</v>
      </c>
      <c r="L1737">
        <v>695</v>
      </c>
      <c r="M1737">
        <v>90</v>
      </c>
      <c r="N1737">
        <v>95</v>
      </c>
      <c r="O1737">
        <v>130</v>
      </c>
      <c r="P1737">
        <v>191</v>
      </c>
      <c r="Q1737">
        <v>129</v>
      </c>
      <c r="R1737">
        <v>98</v>
      </c>
      <c r="S1737">
        <f t="shared" si="81"/>
        <v>418</v>
      </c>
      <c r="T1737" t="s">
        <v>6499</v>
      </c>
      <c r="U1737">
        <f t="shared" si="82"/>
        <v>1</v>
      </c>
      <c r="V1737">
        <f t="shared" si="83"/>
        <v>1691</v>
      </c>
    </row>
    <row r="1738" spans="1:22" x14ac:dyDescent="0.25">
      <c r="A1738" s="3" t="s">
        <v>1737</v>
      </c>
      <c r="B1738" s="3" t="s">
        <v>4966</v>
      </c>
      <c r="C1738" s="3">
        <v>2983</v>
      </c>
      <c r="D1738" s="3">
        <v>1046</v>
      </c>
      <c r="E1738" s="3">
        <v>402</v>
      </c>
      <c r="F1738">
        <v>46</v>
      </c>
      <c r="G1738">
        <v>34</v>
      </c>
      <c r="H1738">
        <v>28</v>
      </c>
      <c r="I1738">
        <v>95</v>
      </c>
      <c r="J1738">
        <v>2990</v>
      </c>
      <c r="K1738">
        <v>1125</v>
      </c>
      <c r="L1738">
        <v>945</v>
      </c>
      <c r="M1738">
        <v>90</v>
      </c>
      <c r="N1738">
        <v>60</v>
      </c>
      <c r="O1738">
        <v>205</v>
      </c>
      <c r="P1738">
        <v>287</v>
      </c>
      <c r="Q1738">
        <v>158</v>
      </c>
      <c r="R1738">
        <v>273</v>
      </c>
      <c r="S1738">
        <f t="shared" si="81"/>
        <v>718</v>
      </c>
      <c r="T1738" t="s">
        <v>6499</v>
      </c>
      <c r="U1738">
        <f t="shared" si="82"/>
        <v>1</v>
      </c>
      <c r="V1738">
        <f t="shared" si="83"/>
        <v>2990</v>
      </c>
    </row>
    <row r="1739" spans="1:22" x14ac:dyDescent="0.25">
      <c r="A1739" s="3" t="s">
        <v>1738</v>
      </c>
      <c r="B1739" s="3" t="s">
        <v>4967</v>
      </c>
      <c r="C1739" s="3">
        <v>1827</v>
      </c>
      <c r="D1739" s="3">
        <v>694</v>
      </c>
      <c r="E1739" s="3">
        <v>239</v>
      </c>
      <c r="F1739">
        <v>16</v>
      </c>
      <c r="G1739">
        <v>18</v>
      </c>
      <c r="H1739">
        <v>93</v>
      </c>
      <c r="I1739">
        <v>40</v>
      </c>
      <c r="J1739">
        <v>1874</v>
      </c>
      <c r="K1739">
        <v>855</v>
      </c>
      <c r="L1739">
        <v>610</v>
      </c>
      <c r="M1739">
        <v>20</v>
      </c>
      <c r="N1739">
        <v>55</v>
      </c>
      <c r="O1739">
        <v>135</v>
      </c>
      <c r="P1739">
        <v>161</v>
      </c>
      <c r="Q1739">
        <v>127</v>
      </c>
      <c r="R1739">
        <v>240</v>
      </c>
      <c r="S1739">
        <f t="shared" si="81"/>
        <v>528</v>
      </c>
      <c r="T1739" t="s">
        <v>6499</v>
      </c>
      <c r="U1739">
        <f t="shared" si="82"/>
        <v>1</v>
      </c>
      <c r="V1739">
        <f t="shared" si="83"/>
        <v>1874</v>
      </c>
    </row>
    <row r="1740" spans="1:22" x14ac:dyDescent="0.25">
      <c r="A1740" s="3" t="s">
        <v>1739</v>
      </c>
      <c r="B1740" s="3" t="s">
        <v>4968</v>
      </c>
      <c r="C1740" s="3">
        <v>2004</v>
      </c>
      <c r="D1740" s="3">
        <v>683</v>
      </c>
      <c r="E1740" s="3">
        <v>341</v>
      </c>
      <c r="F1740">
        <v>31</v>
      </c>
      <c r="G1740">
        <v>100</v>
      </c>
      <c r="H1740">
        <v>28</v>
      </c>
      <c r="I1740">
        <v>40</v>
      </c>
      <c r="J1740">
        <v>2070</v>
      </c>
      <c r="K1740">
        <v>855</v>
      </c>
      <c r="L1740">
        <v>690</v>
      </c>
      <c r="M1740">
        <v>65</v>
      </c>
      <c r="N1740">
        <v>70</v>
      </c>
      <c r="O1740">
        <v>125</v>
      </c>
      <c r="P1740">
        <v>225</v>
      </c>
      <c r="Q1740">
        <v>103</v>
      </c>
      <c r="R1740">
        <v>238</v>
      </c>
      <c r="S1740">
        <f t="shared" si="81"/>
        <v>566</v>
      </c>
      <c r="T1740" t="s">
        <v>6498</v>
      </c>
      <c r="U1740">
        <f t="shared" si="82"/>
        <v>0</v>
      </c>
      <c r="V1740">
        <f t="shared" si="83"/>
        <v>0</v>
      </c>
    </row>
    <row r="1741" spans="1:22" x14ac:dyDescent="0.25">
      <c r="A1741" s="3" t="s">
        <v>1740</v>
      </c>
      <c r="B1741" s="3" t="s">
        <v>4969</v>
      </c>
      <c r="C1741" s="3">
        <v>4037</v>
      </c>
      <c r="D1741" s="3">
        <v>1148</v>
      </c>
      <c r="E1741" s="3">
        <v>454</v>
      </c>
      <c r="F1741">
        <v>19</v>
      </c>
      <c r="G1741">
        <v>73</v>
      </c>
      <c r="H1741">
        <v>110</v>
      </c>
      <c r="I1741">
        <v>75</v>
      </c>
      <c r="J1741">
        <v>4222</v>
      </c>
      <c r="K1741">
        <v>1765</v>
      </c>
      <c r="L1741">
        <v>1180</v>
      </c>
      <c r="M1741">
        <v>65</v>
      </c>
      <c r="N1741">
        <v>140</v>
      </c>
      <c r="O1741">
        <v>275</v>
      </c>
      <c r="P1741">
        <v>180</v>
      </c>
      <c r="Q1741">
        <v>307</v>
      </c>
      <c r="R1741">
        <v>457</v>
      </c>
      <c r="S1741">
        <f t="shared" si="81"/>
        <v>944</v>
      </c>
      <c r="T1741" t="s">
        <v>6498</v>
      </c>
      <c r="U1741">
        <f t="shared" si="82"/>
        <v>0</v>
      </c>
      <c r="V1741">
        <f t="shared" si="83"/>
        <v>0</v>
      </c>
    </row>
    <row r="1742" spans="1:22" x14ac:dyDescent="0.25">
      <c r="A1742" s="3" t="s">
        <v>1741</v>
      </c>
      <c r="B1742" s="3" t="s">
        <v>4970</v>
      </c>
      <c r="C1742" s="3">
        <v>1571</v>
      </c>
      <c r="D1742" s="3">
        <v>461</v>
      </c>
      <c r="E1742" s="3">
        <v>212</v>
      </c>
      <c r="F1742">
        <v>20</v>
      </c>
      <c r="G1742">
        <v>46</v>
      </c>
      <c r="H1742">
        <v>15</v>
      </c>
      <c r="I1742">
        <v>25</v>
      </c>
      <c r="J1742">
        <v>1575</v>
      </c>
      <c r="K1742">
        <v>735</v>
      </c>
      <c r="L1742">
        <v>595</v>
      </c>
      <c r="M1742">
        <v>55</v>
      </c>
      <c r="N1742">
        <v>50</v>
      </c>
      <c r="O1742">
        <v>95</v>
      </c>
      <c r="P1742">
        <v>99</v>
      </c>
      <c r="Q1742">
        <v>110</v>
      </c>
      <c r="R1742">
        <v>234</v>
      </c>
      <c r="S1742">
        <f t="shared" si="81"/>
        <v>443</v>
      </c>
      <c r="T1742" t="s">
        <v>6498</v>
      </c>
      <c r="U1742">
        <f t="shared" si="82"/>
        <v>0</v>
      </c>
      <c r="V1742">
        <f t="shared" si="83"/>
        <v>0</v>
      </c>
    </row>
    <row r="1743" spans="1:22" x14ac:dyDescent="0.25">
      <c r="A1743" s="3" t="s">
        <v>1742</v>
      </c>
      <c r="B1743" s="3" t="s">
        <v>4971</v>
      </c>
      <c r="C1743" s="3">
        <v>3427</v>
      </c>
      <c r="D1743" s="3">
        <v>1139</v>
      </c>
      <c r="E1743" s="3">
        <v>539</v>
      </c>
      <c r="F1743">
        <v>60</v>
      </c>
      <c r="G1743">
        <v>94</v>
      </c>
      <c r="H1743">
        <v>40</v>
      </c>
      <c r="I1743">
        <v>54</v>
      </c>
      <c r="J1743">
        <v>3529</v>
      </c>
      <c r="K1743">
        <v>1570</v>
      </c>
      <c r="L1743">
        <v>1010</v>
      </c>
      <c r="M1743">
        <v>90</v>
      </c>
      <c r="N1743">
        <v>120</v>
      </c>
      <c r="O1743">
        <v>225</v>
      </c>
      <c r="P1743">
        <v>199</v>
      </c>
      <c r="Q1743">
        <v>354</v>
      </c>
      <c r="R1743">
        <v>296</v>
      </c>
      <c r="S1743">
        <f t="shared" si="81"/>
        <v>849</v>
      </c>
      <c r="T1743" t="s">
        <v>6499</v>
      </c>
      <c r="U1743">
        <f t="shared" si="82"/>
        <v>1</v>
      </c>
      <c r="V1743">
        <f t="shared" si="83"/>
        <v>3529</v>
      </c>
    </row>
    <row r="1744" spans="1:22" x14ac:dyDescent="0.25">
      <c r="A1744" s="3" t="s">
        <v>1743</v>
      </c>
      <c r="B1744" s="3" t="s">
        <v>4972</v>
      </c>
      <c r="C1744" s="3">
        <v>2807</v>
      </c>
      <c r="D1744" s="3">
        <v>729</v>
      </c>
      <c r="E1744" s="3">
        <v>311</v>
      </c>
      <c r="F1744">
        <v>10</v>
      </c>
      <c r="G1744">
        <v>22</v>
      </c>
      <c r="H1744">
        <v>52</v>
      </c>
      <c r="I1744">
        <v>65</v>
      </c>
      <c r="J1744">
        <v>2832</v>
      </c>
      <c r="K1744">
        <v>1250</v>
      </c>
      <c r="L1744">
        <v>1020</v>
      </c>
      <c r="M1744">
        <v>50</v>
      </c>
      <c r="N1744">
        <v>70</v>
      </c>
      <c r="O1744">
        <v>190</v>
      </c>
      <c r="P1744">
        <v>243</v>
      </c>
      <c r="Q1744">
        <v>143</v>
      </c>
      <c r="R1744">
        <v>168</v>
      </c>
      <c r="S1744">
        <f t="shared" si="81"/>
        <v>554</v>
      </c>
      <c r="T1744" t="s">
        <v>6499</v>
      </c>
      <c r="U1744">
        <f t="shared" si="82"/>
        <v>1</v>
      </c>
      <c r="V1744">
        <f t="shared" si="83"/>
        <v>2832</v>
      </c>
    </row>
    <row r="1745" spans="1:22" x14ac:dyDescent="0.25">
      <c r="A1745" s="3" t="s">
        <v>1744</v>
      </c>
      <c r="B1745" s="3" t="s">
        <v>4973</v>
      </c>
      <c r="C1745" s="3">
        <v>3054</v>
      </c>
      <c r="D1745" s="3">
        <v>976</v>
      </c>
      <c r="E1745" s="3">
        <v>436</v>
      </c>
      <c r="F1745">
        <v>46</v>
      </c>
      <c r="G1745">
        <v>69</v>
      </c>
      <c r="H1745">
        <v>51</v>
      </c>
      <c r="I1745">
        <v>121</v>
      </c>
      <c r="J1745">
        <v>3072</v>
      </c>
      <c r="K1745">
        <v>1300</v>
      </c>
      <c r="L1745">
        <v>1175</v>
      </c>
      <c r="M1745">
        <v>135</v>
      </c>
      <c r="N1745">
        <v>160</v>
      </c>
      <c r="O1745">
        <v>150</v>
      </c>
      <c r="P1745">
        <v>244</v>
      </c>
      <c r="Q1745">
        <v>99</v>
      </c>
      <c r="R1745">
        <v>309</v>
      </c>
      <c r="S1745">
        <f t="shared" si="81"/>
        <v>652</v>
      </c>
      <c r="T1745" t="s">
        <v>6498</v>
      </c>
      <c r="U1745">
        <f t="shared" si="82"/>
        <v>0</v>
      </c>
      <c r="V1745">
        <f t="shared" si="83"/>
        <v>0</v>
      </c>
    </row>
    <row r="1746" spans="1:22" x14ac:dyDescent="0.25">
      <c r="A1746" s="3" t="s">
        <v>1745</v>
      </c>
      <c r="B1746" s="3" t="s">
        <v>4974</v>
      </c>
      <c r="C1746" s="3">
        <v>3121</v>
      </c>
      <c r="D1746" s="3">
        <v>1620</v>
      </c>
      <c r="E1746" s="3">
        <v>756</v>
      </c>
      <c r="F1746">
        <v>121</v>
      </c>
      <c r="G1746">
        <v>82</v>
      </c>
      <c r="H1746">
        <v>164</v>
      </c>
      <c r="I1746">
        <v>65</v>
      </c>
      <c r="J1746">
        <v>3143</v>
      </c>
      <c r="K1746">
        <v>1285</v>
      </c>
      <c r="L1746">
        <v>880</v>
      </c>
      <c r="M1746">
        <v>130</v>
      </c>
      <c r="N1746">
        <v>95</v>
      </c>
      <c r="O1746">
        <v>160</v>
      </c>
      <c r="P1746">
        <v>176</v>
      </c>
      <c r="Q1746">
        <v>233</v>
      </c>
      <c r="R1746">
        <v>283</v>
      </c>
      <c r="S1746">
        <f t="shared" si="81"/>
        <v>692</v>
      </c>
      <c r="T1746" t="s">
        <v>6499</v>
      </c>
      <c r="U1746">
        <f t="shared" si="82"/>
        <v>1</v>
      </c>
      <c r="V1746">
        <f t="shared" si="83"/>
        <v>3143</v>
      </c>
    </row>
    <row r="1747" spans="1:22" x14ac:dyDescent="0.25">
      <c r="A1747" s="3" t="s">
        <v>1746</v>
      </c>
      <c r="B1747" s="3" t="s">
        <v>4975</v>
      </c>
      <c r="C1747" s="3">
        <v>3809</v>
      </c>
      <c r="D1747" s="3">
        <v>1585</v>
      </c>
      <c r="E1747" s="3">
        <v>667</v>
      </c>
      <c r="F1747">
        <v>25</v>
      </c>
      <c r="G1747">
        <v>173</v>
      </c>
      <c r="H1747">
        <v>142</v>
      </c>
      <c r="I1747">
        <v>161</v>
      </c>
      <c r="J1747">
        <v>3878</v>
      </c>
      <c r="K1747">
        <v>1480</v>
      </c>
      <c r="L1747">
        <v>1175</v>
      </c>
      <c r="M1747">
        <v>90</v>
      </c>
      <c r="N1747">
        <v>175</v>
      </c>
      <c r="O1747">
        <v>220</v>
      </c>
      <c r="P1747">
        <v>176</v>
      </c>
      <c r="Q1747">
        <v>209</v>
      </c>
      <c r="R1747">
        <v>366</v>
      </c>
      <c r="S1747">
        <f t="shared" si="81"/>
        <v>751</v>
      </c>
      <c r="T1747" t="s">
        <v>6499</v>
      </c>
      <c r="U1747">
        <f t="shared" si="82"/>
        <v>1</v>
      </c>
      <c r="V1747">
        <f t="shared" si="83"/>
        <v>3878</v>
      </c>
    </row>
    <row r="1748" spans="1:22" x14ac:dyDescent="0.25">
      <c r="A1748" s="3" t="s">
        <v>1747</v>
      </c>
      <c r="B1748" s="3" t="s">
        <v>4976</v>
      </c>
      <c r="C1748" s="3">
        <v>3044</v>
      </c>
      <c r="D1748" s="3">
        <v>1523</v>
      </c>
      <c r="E1748" s="3">
        <v>641</v>
      </c>
      <c r="F1748">
        <v>65</v>
      </c>
      <c r="G1748">
        <v>148</v>
      </c>
      <c r="H1748">
        <v>236</v>
      </c>
      <c r="I1748">
        <v>41</v>
      </c>
      <c r="J1748">
        <v>3241</v>
      </c>
      <c r="K1748">
        <v>1270</v>
      </c>
      <c r="L1748">
        <v>855</v>
      </c>
      <c r="M1748">
        <v>60</v>
      </c>
      <c r="N1748">
        <v>80</v>
      </c>
      <c r="O1748">
        <v>130</v>
      </c>
      <c r="P1748">
        <v>231</v>
      </c>
      <c r="Q1748">
        <v>217</v>
      </c>
      <c r="R1748">
        <v>175</v>
      </c>
      <c r="S1748">
        <f t="shared" si="81"/>
        <v>623</v>
      </c>
      <c r="T1748" t="s">
        <v>6499</v>
      </c>
      <c r="U1748">
        <f t="shared" si="82"/>
        <v>1</v>
      </c>
      <c r="V1748">
        <f t="shared" si="83"/>
        <v>3241</v>
      </c>
    </row>
    <row r="1749" spans="1:22" x14ac:dyDescent="0.25">
      <c r="A1749" s="3" t="s">
        <v>1748</v>
      </c>
      <c r="B1749" s="3" t="s">
        <v>4977</v>
      </c>
      <c r="C1749" s="3">
        <v>2887</v>
      </c>
      <c r="D1749" s="3">
        <v>1488</v>
      </c>
      <c r="E1749" s="3">
        <v>587</v>
      </c>
      <c r="F1749">
        <v>117</v>
      </c>
      <c r="G1749">
        <v>75</v>
      </c>
      <c r="H1749">
        <v>108</v>
      </c>
      <c r="I1749">
        <v>27</v>
      </c>
      <c r="J1749">
        <v>3013</v>
      </c>
      <c r="K1749">
        <v>1185</v>
      </c>
      <c r="L1749">
        <v>645</v>
      </c>
      <c r="M1749">
        <v>100</v>
      </c>
      <c r="N1749">
        <v>100</v>
      </c>
      <c r="O1749">
        <v>130</v>
      </c>
      <c r="P1749">
        <v>211</v>
      </c>
      <c r="Q1749">
        <v>111</v>
      </c>
      <c r="R1749">
        <v>191</v>
      </c>
      <c r="S1749">
        <f t="shared" si="81"/>
        <v>513</v>
      </c>
      <c r="T1749" t="s">
        <v>6499</v>
      </c>
      <c r="U1749">
        <f t="shared" si="82"/>
        <v>1</v>
      </c>
      <c r="V1749">
        <f t="shared" si="83"/>
        <v>3013</v>
      </c>
    </row>
    <row r="1750" spans="1:22" x14ac:dyDescent="0.25">
      <c r="A1750" s="3" t="s">
        <v>1749</v>
      </c>
      <c r="B1750" s="3" t="s">
        <v>4978</v>
      </c>
      <c r="C1750" s="3">
        <v>3881</v>
      </c>
      <c r="D1750" s="3">
        <v>1535</v>
      </c>
      <c r="E1750" s="3">
        <v>575</v>
      </c>
      <c r="F1750">
        <v>39</v>
      </c>
      <c r="G1750">
        <v>126</v>
      </c>
      <c r="H1750">
        <v>199</v>
      </c>
      <c r="I1750">
        <v>71</v>
      </c>
      <c r="J1750">
        <v>3997</v>
      </c>
      <c r="K1750">
        <v>1715</v>
      </c>
      <c r="L1750">
        <v>1265</v>
      </c>
      <c r="M1750">
        <v>185</v>
      </c>
      <c r="N1750">
        <v>160</v>
      </c>
      <c r="O1750">
        <v>220</v>
      </c>
      <c r="P1750">
        <v>430</v>
      </c>
      <c r="Q1750">
        <v>380</v>
      </c>
      <c r="R1750">
        <v>125</v>
      </c>
      <c r="S1750">
        <f t="shared" si="81"/>
        <v>935</v>
      </c>
      <c r="T1750" t="s">
        <v>6499</v>
      </c>
      <c r="U1750">
        <f t="shared" si="82"/>
        <v>1</v>
      </c>
      <c r="V1750">
        <f t="shared" si="83"/>
        <v>3997</v>
      </c>
    </row>
    <row r="1751" spans="1:22" x14ac:dyDescent="0.25">
      <c r="A1751" s="3" t="s">
        <v>1750</v>
      </c>
      <c r="B1751" s="3" t="s">
        <v>4979</v>
      </c>
      <c r="C1751" s="3">
        <v>3710</v>
      </c>
      <c r="D1751" s="3">
        <v>1656</v>
      </c>
      <c r="E1751" s="3">
        <v>573</v>
      </c>
      <c r="F1751">
        <v>46</v>
      </c>
      <c r="G1751">
        <v>156</v>
      </c>
      <c r="H1751">
        <v>101</v>
      </c>
      <c r="I1751">
        <v>75</v>
      </c>
      <c r="J1751">
        <v>3724</v>
      </c>
      <c r="K1751">
        <v>1400</v>
      </c>
      <c r="L1751">
        <v>1300</v>
      </c>
      <c r="M1751">
        <v>160</v>
      </c>
      <c r="N1751">
        <v>130</v>
      </c>
      <c r="O1751">
        <v>300</v>
      </c>
      <c r="P1751">
        <v>303</v>
      </c>
      <c r="Q1751">
        <v>166</v>
      </c>
      <c r="R1751">
        <v>299</v>
      </c>
      <c r="S1751">
        <f t="shared" si="81"/>
        <v>768</v>
      </c>
      <c r="T1751" t="s">
        <v>6499</v>
      </c>
      <c r="U1751">
        <f t="shared" si="82"/>
        <v>1</v>
      </c>
      <c r="V1751">
        <f t="shared" si="83"/>
        <v>3724</v>
      </c>
    </row>
    <row r="1752" spans="1:22" x14ac:dyDescent="0.25">
      <c r="A1752" s="3" t="s">
        <v>1751</v>
      </c>
      <c r="B1752" s="3" t="s">
        <v>4980</v>
      </c>
      <c r="C1752" s="3">
        <v>2500</v>
      </c>
      <c r="D1752" s="3">
        <v>1430</v>
      </c>
      <c r="E1752" s="3">
        <v>1020</v>
      </c>
      <c r="F1752">
        <v>148</v>
      </c>
      <c r="G1752">
        <v>260</v>
      </c>
      <c r="H1752">
        <v>143</v>
      </c>
      <c r="I1752">
        <v>44</v>
      </c>
      <c r="J1752">
        <v>2592</v>
      </c>
      <c r="K1752">
        <v>1090</v>
      </c>
      <c r="L1752">
        <v>500</v>
      </c>
      <c r="M1752">
        <v>120</v>
      </c>
      <c r="N1752">
        <v>90</v>
      </c>
      <c r="O1752">
        <v>85</v>
      </c>
      <c r="P1752">
        <v>84</v>
      </c>
      <c r="Q1752">
        <v>262</v>
      </c>
      <c r="R1752">
        <v>190</v>
      </c>
      <c r="S1752">
        <f t="shared" si="81"/>
        <v>536</v>
      </c>
      <c r="T1752" t="s">
        <v>6499</v>
      </c>
      <c r="U1752">
        <f t="shared" si="82"/>
        <v>1</v>
      </c>
      <c r="V1752">
        <f t="shared" si="83"/>
        <v>2592</v>
      </c>
    </row>
    <row r="1753" spans="1:22" x14ac:dyDescent="0.25">
      <c r="A1753" s="3" t="s">
        <v>1752</v>
      </c>
      <c r="B1753" s="3" t="s">
        <v>4981</v>
      </c>
      <c r="C1753" s="3">
        <v>2751</v>
      </c>
      <c r="D1753" s="3">
        <v>1305</v>
      </c>
      <c r="E1753" s="3">
        <v>748</v>
      </c>
      <c r="F1753">
        <v>81</v>
      </c>
      <c r="G1753">
        <v>175</v>
      </c>
      <c r="H1753">
        <v>165</v>
      </c>
      <c r="I1753">
        <v>42</v>
      </c>
      <c r="J1753">
        <v>2777</v>
      </c>
      <c r="K1753">
        <v>1215</v>
      </c>
      <c r="L1753">
        <v>755</v>
      </c>
      <c r="M1753">
        <v>115</v>
      </c>
      <c r="N1753">
        <v>90</v>
      </c>
      <c r="O1753">
        <v>130</v>
      </c>
      <c r="P1753">
        <v>221</v>
      </c>
      <c r="Q1753">
        <v>201</v>
      </c>
      <c r="R1753">
        <v>299</v>
      </c>
      <c r="S1753">
        <f t="shared" si="81"/>
        <v>721</v>
      </c>
      <c r="T1753" t="s">
        <v>6499</v>
      </c>
      <c r="U1753">
        <f t="shared" si="82"/>
        <v>1</v>
      </c>
      <c r="V1753">
        <f t="shared" si="83"/>
        <v>2777</v>
      </c>
    </row>
    <row r="1754" spans="1:22" x14ac:dyDescent="0.25">
      <c r="A1754" s="3" t="s">
        <v>1753</v>
      </c>
      <c r="B1754" s="3" t="s">
        <v>4982</v>
      </c>
      <c r="C1754" s="3">
        <v>3072</v>
      </c>
      <c r="D1754" s="3">
        <v>1506</v>
      </c>
      <c r="E1754" s="3">
        <v>576</v>
      </c>
      <c r="F1754">
        <v>20</v>
      </c>
      <c r="G1754">
        <v>147</v>
      </c>
      <c r="H1754">
        <v>57</v>
      </c>
      <c r="I1754">
        <v>151</v>
      </c>
      <c r="J1754">
        <v>3117</v>
      </c>
      <c r="K1754">
        <v>1450</v>
      </c>
      <c r="L1754">
        <v>1105</v>
      </c>
      <c r="M1754">
        <v>85</v>
      </c>
      <c r="N1754">
        <v>185</v>
      </c>
      <c r="O1754">
        <v>290</v>
      </c>
      <c r="P1754">
        <v>330</v>
      </c>
      <c r="Q1754">
        <v>323</v>
      </c>
      <c r="R1754">
        <v>132</v>
      </c>
      <c r="S1754">
        <f t="shared" si="81"/>
        <v>785</v>
      </c>
      <c r="T1754" t="s">
        <v>6499</v>
      </c>
      <c r="U1754">
        <f t="shared" si="82"/>
        <v>1</v>
      </c>
      <c r="V1754">
        <f t="shared" si="83"/>
        <v>3117</v>
      </c>
    </row>
    <row r="1755" spans="1:22" x14ac:dyDescent="0.25">
      <c r="A1755" s="3" t="s">
        <v>1754</v>
      </c>
      <c r="B1755" s="3" t="s">
        <v>4983</v>
      </c>
      <c r="C1755" s="3">
        <v>3518</v>
      </c>
      <c r="D1755" s="3">
        <v>1090</v>
      </c>
      <c r="E1755" s="3">
        <v>535</v>
      </c>
      <c r="F1755">
        <v>96</v>
      </c>
      <c r="G1755">
        <v>74</v>
      </c>
      <c r="H1755">
        <v>39</v>
      </c>
      <c r="I1755">
        <v>65</v>
      </c>
      <c r="J1755">
        <v>3537</v>
      </c>
      <c r="K1755">
        <v>1495</v>
      </c>
      <c r="L1755">
        <v>1235</v>
      </c>
      <c r="M1755">
        <v>140</v>
      </c>
      <c r="N1755">
        <v>85</v>
      </c>
      <c r="O1755">
        <v>200</v>
      </c>
      <c r="P1755">
        <v>180</v>
      </c>
      <c r="Q1755">
        <v>192</v>
      </c>
      <c r="R1755">
        <v>195</v>
      </c>
      <c r="S1755">
        <f t="shared" si="81"/>
        <v>567</v>
      </c>
      <c r="T1755" t="s">
        <v>6499</v>
      </c>
      <c r="U1755">
        <f t="shared" si="82"/>
        <v>1</v>
      </c>
      <c r="V1755">
        <f t="shared" si="83"/>
        <v>3537</v>
      </c>
    </row>
    <row r="1756" spans="1:22" x14ac:dyDescent="0.25">
      <c r="A1756" s="3" t="s">
        <v>1755</v>
      </c>
      <c r="B1756" s="3" t="s">
        <v>4984</v>
      </c>
      <c r="C1756" s="3">
        <v>2513</v>
      </c>
      <c r="D1756" s="3">
        <v>834</v>
      </c>
      <c r="E1756" s="3">
        <v>242</v>
      </c>
      <c r="F1756">
        <v>10</v>
      </c>
      <c r="G1756">
        <v>6</v>
      </c>
      <c r="H1756">
        <v>73</v>
      </c>
      <c r="I1756">
        <v>82</v>
      </c>
      <c r="J1756">
        <v>2591</v>
      </c>
      <c r="K1756">
        <v>1090</v>
      </c>
      <c r="L1756">
        <v>865</v>
      </c>
      <c r="M1756">
        <v>60</v>
      </c>
      <c r="N1756">
        <v>70</v>
      </c>
      <c r="O1756">
        <v>155</v>
      </c>
      <c r="P1756">
        <v>104</v>
      </c>
      <c r="Q1756">
        <v>242</v>
      </c>
      <c r="R1756">
        <v>315</v>
      </c>
      <c r="S1756">
        <f t="shared" si="81"/>
        <v>661</v>
      </c>
      <c r="T1756" t="s">
        <v>6497</v>
      </c>
      <c r="U1756">
        <f t="shared" si="82"/>
        <v>0</v>
      </c>
      <c r="V1756">
        <f t="shared" si="83"/>
        <v>0</v>
      </c>
    </row>
    <row r="1757" spans="1:22" x14ac:dyDescent="0.25">
      <c r="A1757" s="3" t="s">
        <v>1756</v>
      </c>
      <c r="B1757" s="3" t="s">
        <v>4985</v>
      </c>
      <c r="C1757" s="3">
        <v>3060</v>
      </c>
      <c r="D1757" s="3">
        <v>519</v>
      </c>
      <c r="E1757" s="3">
        <v>277</v>
      </c>
      <c r="F1757">
        <v>16</v>
      </c>
      <c r="G1757">
        <v>37</v>
      </c>
      <c r="H1757">
        <v>42</v>
      </c>
      <c r="I1757">
        <v>37</v>
      </c>
      <c r="J1757">
        <v>3102</v>
      </c>
      <c r="K1757">
        <v>1235</v>
      </c>
      <c r="L1757">
        <v>1120</v>
      </c>
      <c r="M1757">
        <v>115</v>
      </c>
      <c r="N1757">
        <v>55</v>
      </c>
      <c r="O1757">
        <v>80</v>
      </c>
      <c r="P1757">
        <v>254</v>
      </c>
      <c r="Q1757">
        <v>172</v>
      </c>
      <c r="R1757">
        <v>269</v>
      </c>
      <c r="S1757">
        <f t="shared" si="81"/>
        <v>695</v>
      </c>
      <c r="T1757" t="s">
        <v>6497</v>
      </c>
      <c r="U1757">
        <f t="shared" si="82"/>
        <v>0</v>
      </c>
      <c r="V1757">
        <f t="shared" si="83"/>
        <v>0</v>
      </c>
    </row>
    <row r="1758" spans="1:22" x14ac:dyDescent="0.25">
      <c r="A1758" s="3" t="s">
        <v>1757</v>
      </c>
      <c r="B1758" s="3" t="s">
        <v>4986</v>
      </c>
      <c r="C1758" s="3">
        <v>2338</v>
      </c>
      <c r="D1758" s="3">
        <v>699</v>
      </c>
      <c r="E1758" s="3">
        <v>145</v>
      </c>
      <c r="F1758">
        <v>10</v>
      </c>
      <c r="G1758">
        <v>12</v>
      </c>
      <c r="H1758">
        <v>40</v>
      </c>
      <c r="I1758">
        <v>33</v>
      </c>
      <c r="J1758">
        <v>2343</v>
      </c>
      <c r="K1758">
        <v>940</v>
      </c>
      <c r="L1758">
        <v>785</v>
      </c>
      <c r="M1758">
        <v>55</v>
      </c>
      <c r="N1758">
        <v>85</v>
      </c>
      <c r="O1758">
        <v>160</v>
      </c>
      <c r="P1758">
        <v>202</v>
      </c>
      <c r="Q1758">
        <v>124</v>
      </c>
      <c r="R1758">
        <v>327</v>
      </c>
      <c r="S1758">
        <f t="shared" si="81"/>
        <v>653</v>
      </c>
      <c r="T1758" t="s">
        <v>6498</v>
      </c>
      <c r="U1758">
        <f t="shared" si="82"/>
        <v>0</v>
      </c>
      <c r="V1758">
        <f t="shared" si="83"/>
        <v>0</v>
      </c>
    </row>
    <row r="1759" spans="1:22" x14ac:dyDescent="0.25">
      <c r="A1759" s="3" t="s">
        <v>1758</v>
      </c>
      <c r="B1759" s="3" t="s">
        <v>4987</v>
      </c>
      <c r="C1759" s="3">
        <v>2476</v>
      </c>
      <c r="D1759" s="3">
        <v>795</v>
      </c>
      <c r="E1759" s="3">
        <v>362</v>
      </c>
      <c r="F1759">
        <v>26</v>
      </c>
      <c r="G1759">
        <v>52</v>
      </c>
      <c r="H1759">
        <v>47</v>
      </c>
      <c r="I1759">
        <v>62</v>
      </c>
      <c r="J1759">
        <v>2476</v>
      </c>
      <c r="K1759">
        <v>1080</v>
      </c>
      <c r="L1759">
        <v>910</v>
      </c>
      <c r="M1759">
        <v>70</v>
      </c>
      <c r="N1759">
        <v>130</v>
      </c>
      <c r="O1759">
        <v>125</v>
      </c>
      <c r="P1759">
        <v>245</v>
      </c>
      <c r="Q1759">
        <v>158</v>
      </c>
      <c r="R1759">
        <v>300</v>
      </c>
      <c r="S1759">
        <f t="shared" si="81"/>
        <v>703</v>
      </c>
      <c r="T1759" t="s">
        <v>6499</v>
      </c>
      <c r="U1759">
        <f t="shared" si="82"/>
        <v>1</v>
      </c>
      <c r="V1759">
        <f t="shared" si="83"/>
        <v>2476</v>
      </c>
    </row>
    <row r="1760" spans="1:22" x14ac:dyDescent="0.25">
      <c r="A1760" s="3" t="s">
        <v>1759</v>
      </c>
      <c r="B1760" s="3" t="s">
        <v>4988</v>
      </c>
      <c r="C1760" s="3">
        <v>2569</v>
      </c>
      <c r="D1760" s="3">
        <v>692</v>
      </c>
      <c r="E1760" s="3">
        <v>308</v>
      </c>
      <c r="F1760">
        <v>9</v>
      </c>
      <c r="G1760">
        <v>32</v>
      </c>
      <c r="H1760">
        <v>25</v>
      </c>
      <c r="I1760">
        <v>14</v>
      </c>
      <c r="J1760">
        <v>2630</v>
      </c>
      <c r="K1760">
        <v>1115</v>
      </c>
      <c r="L1760">
        <v>945</v>
      </c>
      <c r="M1760">
        <v>45</v>
      </c>
      <c r="N1760">
        <v>100</v>
      </c>
      <c r="O1760">
        <v>140</v>
      </c>
      <c r="P1760">
        <v>320</v>
      </c>
      <c r="Q1760">
        <v>161</v>
      </c>
      <c r="R1760">
        <v>186</v>
      </c>
      <c r="S1760">
        <f t="shared" si="81"/>
        <v>667</v>
      </c>
      <c r="T1760" t="s">
        <v>6499</v>
      </c>
      <c r="U1760">
        <f t="shared" si="82"/>
        <v>1</v>
      </c>
      <c r="V1760">
        <f t="shared" si="83"/>
        <v>2630</v>
      </c>
    </row>
    <row r="1761" spans="1:22" x14ac:dyDescent="0.25">
      <c r="A1761" s="3" t="s">
        <v>1760</v>
      </c>
      <c r="B1761" s="3" t="s">
        <v>4989</v>
      </c>
      <c r="C1761" s="3">
        <v>3303</v>
      </c>
      <c r="D1761" s="3">
        <v>844</v>
      </c>
      <c r="E1761" s="3">
        <v>295</v>
      </c>
      <c r="F1761">
        <v>43</v>
      </c>
      <c r="G1761">
        <v>32</v>
      </c>
      <c r="H1761">
        <v>83</v>
      </c>
      <c r="I1761">
        <v>98</v>
      </c>
      <c r="J1761">
        <v>3303</v>
      </c>
      <c r="K1761">
        <v>1500</v>
      </c>
      <c r="L1761">
        <v>1090</v>
      </c>
      <c r="M1761">
        <v>40</v>
      </c>
      <c r="N1761">
        <v>105</v>
      </c>
      <c r="O1761">
        <v>120</v>
      </c>
      <c r="P1761">
        <v>463</v>
      </c>
      <c r="Q1761">
        <v>319</v>
      </c>
      <c r="R1761">
        <v>213</v>
      </c>
      <c r="S1761">
        <f t="shared" si="81"/>
        <v>995</v>
      </c>
      <c r="T1761" t="s">
        <v>6497</v>
      </c>
      <c r="U1761">
        <f t="shared" si="82"/>
        <v>0</v>
      </c>
      <c r="V1761">
        <f t="shared" si="83"/>
        <v>0</v>
      </c>
    </row>
    <row r="1762" spans="1:22" x14ac:dyDescent="0.25">
      <c r="A1762" s="3" t="s">
        <v>1761</v>
      </c>
      <c r="B1762" s="3" t="s">
        <v>4990</v>
      </c>
      <c r="C1762" s="3">
        <v>1681</v>
      </c>
      <c r="D1762" s="3">
        <v>767</v>
      </c>
      <c r="E1762" s="3">
        <v>278</v>
      </c>
      <c r="F1762">
        <v>28</v>
      </c>
      <c r="G1762">
        <v>31</v>
      </c>
      <c r="H1762">
        <v>40</v>
      </c>
      <c r="I1762">
        <v>72</v>
      </c>
      <c r="J1762">
        <v>1812</v>
      </c>
      <c r="K1762">
        <v>750</v>
      </c>
      <c r="L1762">
        <v>400</v>
      </c>
      <c r="M1762">
        <v>20</v>
      </c>
      <c r="N1762">
        <v>25</v>
      </c>
      <c r="O1762">
        <v>70</v>
      </c>
      <c r="P1762">
        <v>55</v>
      </c>
      <c r="Q1762">
        <v>36</v>
      </c>
      <c r="R1762">
        <v>283</v>
      </c>
      <c r="S1762">
        <f t="shared" si="81"/>
        <v>374</v>
      </c>
      <c r="T1762" t="s">
        <v>6499</v>
      </c>
      <c r="U1762">
        <f t="shared" si="82"/>
        <v>1</v>
      </c>
      <c r="V1762">
        <f t="shared" si="83"/>
        <v>1812</v>
      </c>
    </row>
    <row r="1763" spans="1:22" x14ac:dyDescent="0.25">
      <c r="A1763" s="3" t="s">
        <v>1762</v>
      </c>
      <c r="B1763" s="3" t="s">
        <v>4991</v>
      </c>
      <c r="C1763" s="3">
        <v>2684</v>
      </c>
      <c r="D1763" s="3">
        <v>1361</v>
      </c>
      <c r="E1763" s="3">
        <v>768</v>
      </c>
      <c r="F1763">
        <v>47</v>
      </c>
      <c r="G1763">
        <v>83</v>
      </c>
      <c r="H1763">
        <v>62</v>
      </c>
      <c r="I1763">
        <v>16</v>
      </c>
      <c r="J1763">
        <v>4748</v>
      </c>
      <c r="K1763">
        <v>1065</v>
      </c>
      <c r="L1763">
        <v>750</v>
      </c>
      <c r="M1763">
        <v>90</v>
      </c>
      <c r="N1763">
        <v>110</v>
      </c>
      <c r="O1763">
        <v>125</v>
      </c>
      <c r="P1763">
        <v>229</v>
      </c>
      <c r="Q1763">
        <v>253</v>
      </c>
      <c r="R1763">
        <v>237</v>
      </c>
      <c r="S1763">
        <f t="shared" si="81"/>
        <v>719</v>
      </c>
      <c r="T1763" t="s">
        <v>6499</v>
      </c>
      <c r="U1763">
        <f t="shared" si="82"/>
        <v>1</v>
      </c>
      <c r="V1763">
        <f t="shared" si="83"/>
        <v>4748</v>
      </c>
    </row>
    <row r="1764" spans="1:22" x14ac:dyDescent="0.25">
      <c r="A1764" s="3" t="s">
        <v>1763</v>
      </c>
      <c r="B1764" s="3" t="s">
        <v>4992</v>
      </c>
      <c r="C1764" s="3">
        <v>4178</v>
      </c>
      <c r="D1764" s="3">
        <v>1717</v>
      </c>
      <c r="E1764" s="3">
        <v>993</v>
      </c>
      <c r="F1764">
        <v>70</v>
      </c>
      <c r="G1764">
        <v>118</v>
      </c>
      <c r="H1764">
        <v>121</v>
      </c>
      <c r="I1764">
        <v>62</v>
      </c>
      <c r="J1764">
        <v>4307</v>
      </c>
      <c r="K1764">
        <v>1990</v>
      </c>
      <c r="L1764">
        <v>1265</v>
      </c>
      <c r="M1764">
        <v>30</v>
      </c>
      <c r="N1764">
        <v>155</v>
      </c>
      <c r="O1764">
        <v>195</v>
      </c>
      <c r="P1764">
        <v>392</v>
      </c>
      <c r="Q1764">
        <v>333</v>
      </c>
      <c r="R1764">
        <v>335</v>
      </c>
      <c r="S1764">
        <f t="shared" si="81"/>
        <v>1060</v>
      </c>
      <c r="T1764" t="s">
        <v>6499</v>
      </c>
      <c r="U1764">
        <f t="shared" si="82"/>
        <v>1</v>
      </c>
      <c r="V1764">
        <f t="shared" si="83"/>
        <v>4307</v>
      </c>
    </row>
    <row r="1765" spans="1:22" x14ac:dyDescent="0.25">
      <c r="A1765" s="3" t="s">
        <v>1764</v>
      </c>
      <c r="B1765" s="3" t="s">
        <v>4993</v>
      </c>
      <c r="C1765" s="3">
        <v>2486</v>
      </c>
      <c r="D1765" s="3">
        <v>726</v>
      </c>
      <c r="E1765" s="3">
        <v>291</v>
      </c>
      <c r="F1765">
        <v>5</v>
      </c>
      <c r="G1765">
        <v>63</v>
      </c>
      <c r="H1765">
        <v>54</v>
      </c>
      <c r="I1765">
        <v>66</v>
      </c>
      <c r="J1765">
        <v>2486</v>
      </c>
      <c r="K1765">
        <v>1095</v>
      </c>
      <c r="L1765">
        <v>865</v>
      </c>
      <c r="M1765">
        <v>50</v>
      </c>
      <c r="N1765">
        <v>100</v>
      </c>
      <c r="O1765">
        <v>110</v>
      </c>
      <c r="P1765">
        <v>318</v>
      </c>
      <c r="Q1765">
        <v>190</v>
      </c>
      <c r="R1765">
        <v>258</v>
      </c>
      <c r="S1765">
        <f t="shared" si="81"/>
        <v>766</v>
      </c>
      <c r="T1765" t="s">
        <v>6497</v>
      </c>
      <c r="U1765">
        <f t="shared" si="82"/>
        <v>0</v>
      </c>
      <c r="V1765">
        <f t="shared" si="83"/>
        <v>0</v>
      </c>
    </row>
    <row r="1766" spans="1:22" x14ac:dyDescent="0.25">
      <c r="A1766" s="3" t="s">
        <v>1765</v>
      </c>
      <c r="B1766" s="3" t="s">
        <v>4994</v>
      </c>
      <c r="C1766" s="3">
        <v>2536</v>
      </c>
      <c r="D1766" s="3">
        <v>717</v>
      </c>
      <c r="E1766" s="3">
        <v>402</v>
      </c>
      <c r="F1766">
        <v>18</v>
      </c>
      <c r="G1766">
        <v>92</v>
      </c>
      <c r="H1766">
        <v>55</v>
      </c>
      <c r="I1766">
        <v>31</v>
      </c>
      <c r="J1766">
        <v>2639</v>
      </c>
      <c r="K1766">
        <v>1100</v>
      </c>
      <c r="L1766">
        <v>825</v>
      </c>
      <c r="M1766">
        <v>35</v>
      </c>
      <c r="N1766">
        <v>75</v>
      </c>
      <c r="O1766">
        <v>95</v>
      </c>
      <c r="P1766">
        <v>287</v>
      </c>
      <c r="Q1766">
        <v>146</v>
      </c>
      <c r="R1766">
        <v>212</v>
      </c>
      <c r="S1766">
        <f t="shared" si="81"/>
        <v>645</v>
      </c>
      <c r="T1766" t="s">
        <v>6499</v>
      </c>
      <c r="U1766">
        <f t="shared" si="82"/>
        <v>1</v>
      </c>
      <c r="V1766">
        <f t="shared" si="83"/>
        <v>2639</v>
      </c>
    </row>
    <row r="1767" spans="1:22" x14ac:dyDescent="0.25">
      <c r="A1767" s="3" t="s">
        <v>1766</v>
      </c>
      <c r="B1767" s="3" t="s">
        <v>4995</v>
      </c>
      <c r="C1767" s="3">
        <v>2655</v>
      </c>
      <c r="D1767" s="3">
        <v>1133</v>
      </c>
      <c r="E1767" s="3">
        <v>408</v>
      </c>
      <c r="F1767">
        <v>48</v>
      </c>
      <c r="G1767">
        <v>35</v>
      </c>
      <c r="H1767">
        <v>87</v>
      </c>
      <c r="I1767">
        <v>23</v>
      </c>
      <c r="J1767">
        <v>2655</v>
      </c>
      <c r="K1767">
        <v>1135</v>
      </c>
      <c r="L1767">
        <v>1000</v>
      </c>
      <c r="M1767">
        <v>125</v>
      </c>
      <c r="N1767">
        <v>130</v>
      </c>
      <c r="O1767">
        <v>170</v>
      </c>
      <c r="P1767">
        <v>261</v>
      </c>
      <c r="Q1767">
        <v>173</v>
      </c>
      <c r="R1767">
        <v>442</v>
      </c>
      <c r="S1767">
        <f t="shared" si="81"/>
        <v>876</v>
      </c>
      <c r="T1767" t="s">
        <v>6499</v>
      </c>
      <c r="U1767">
        <f t="shared" si="82"/>
        <v>1</v>
      </c>
      <c r="V1767">
        <f t="shared" si="83"/>
        <v>2655</v>
      </c>
    </row>
    <row r="1768" spans="1:22" x14ac:dyDescent="0.25">
      <c r="A1768" s="3" t="s">
        <v>1767</v>
      </c>
      <c r="B1768" s="3" t="s">
        <v>4996</v>
      </c>
      <c r="C1768" s="3">
        <v>2359</v>
      </c>
      <c r="D1768" s="3">
        <v>751</v>
      </c>
      <c r="E1768" s="3">
        <v>230</v>
      </c>
      <c r="F1768">
        <v>20</v>
      </c>
      <c r="G1768">
        <v>87</v>
      </c>
      <c r="H1768">
        <v>79</v>
      </c>
      <c r="I1768">
        <v>46</v>
      </c>
      <c r="J1768">
        <v>2369</v>
      </c>
      <c r="K1768">
        <v>1070</v>
      </c>
      <c r="L1768">
        <v>790</v>
      </c>
      <c r="M1768">
        <v>55</v>
      </c>
      <c r="N1768">
        <v>60</v>
      </c>
      <c r="O1768">
        <v>150</v>
      </c>
      <c r="P1768">
        <v>291</v>
      </c>
      <c r="Q1768">
        <v>142</v>
      </c>
      <c r="R1768">
        <v>183</v>
      </c>
      <c r="S1768">
        <f t="shared" si="81"/>
        <v>616</v>
      </c>
      <c r="T1768" t="s">
        <v>6498</v>
      </c>
      <c r="U1768">
        <f t="shared" si="82"/>
        <v>0</v>
      </c>
      <c r="V1768">
        <f t="shared" si="83"/>
        <v>0</v>
      </c>
    </row>
    <row r="1769" spans="1:22" x14ac:dyDescent="0.25">
      <c r="A1769" s="3" t="s">
        <v>1768</v>
      </c>
      <c r="B1769" s="3" t="s">
        <v>4997</v>
      </c>
      <c r="C1769" s="3">
        <v>2677</v>
      </c>
      <c r="D1769" s="3">
        <v>1359</v>
      </c>
      <c r="E1769" s="3">
        <v>820</v>
      </c>
      <c r="F1769">
        <v>93</v>
      </c>
      <c r="G1769">
        <v>163</v>
      </c>
      <c r="H1769">
        <v>101</v>
      </c>
      <c r="I1769">
        <v>92</v>
      </c>
      <c r="J1769">
        <v>2695</v>
      </c>
      <c r="K1769">
        <v>1245</v>
      </c>
      <c r="L1769">
        <v>950</v>
      </c>
      <c r="M1769">
        <v>125</v>
      </c>
      <c r="N1769">
        <v>145</v>
      </c>
      <c r="O1769">
        <v>175</v>
      </c>
      <c r="P1769">
        <v>280</v>
      </c>
      <c r="Q1769">
        <v>134</v>
      </c>
      <c r="R1769">
        <v>117</v>
      </c>
      <c r="S1769">
        <f t="shared" si="81"/>
        <v>531</v>
      </c>
      <c r="T1769" t="s">
        <v>6499</v>
      </c>
      <c r="U1769">
        <f t="shared" si="82"/>
        <v>1</v>
      </c>
      <c r="V1769">
        <f t="shared" si="83"/>
        <v>2695</v>
      </c>
    </row>
    <row r="1770" spans="1:22" x14ac:dyDescent="0.25">
      <c r="A1770" s="3" t="s">
        <v>1769</v>
      </c>
      <c r="B1770" s="3" t="s">
        <v>4998</v>
      </c>
      <c r="C1770" s="3">
        <v>3226</v>
      </c>
      <c r="D1770" s="3">
        <v>1071</v>
      </c>
      <c r="E1770" s="3">
        <v>376</v>
      </c>
      <c r="F1770">
        <v>48</v>
      </c>
      <c r="G1770">
        <v>35</v>
      </c>
      <c r="H1770">
        <v>74</v>
      </c>
      <c r="I1770">
        <v>56</v>
      </c>
      <c r="J1770">
        <v>3422</v>
      </c>
      <c r="K1770">
        <v>1205</v>
      </c>
      <c r="L1770">
        <v>985</v>
      </c>
      <c r="M1770">
        <v>65</v>
      </c>
      <c r="N1770">
        <v>100</v>
      </c>
      <c r="O1770">
        <v>205</v>
      </c>
      <c r="P1770">
        <v>177</v>
      </c>
      <c r="Q1770">
        <v>185</v>
      </c>
      <c r="R1770">
        <v>385</v>
      </c>
      <c r="S1770">
        <f t="shared" si="81"/>
        <v>747</v>
      </c>
      <c r="T1770" t="s">
        <v>6499</v>
      </c>
      <c r="U1770">
        <f t="shared" si="82"/>
        <v>1</v>
      </c>
      <c r="V1770">
        <f t="shared" si="83"/>
        <v>3422</v>
      </c>
    </row>
    <row r="1771" spans="1:22" x14ac:dyDescent="0.25">
      <c r="A1771" s="3" t="s">
        <v>1770</v>
      </c>
      <c r="B1771" s="3" t="s">
        <v>4999</v>
      </c>
      <c r="C1771" s="3">
        <v>1762</v>
      </c>
      <c r="D1771" s="3">
        <v>902</v>
      </c>
      <c r="E1771" s="3">
        <v>422</v>
      </c>
      <c r="F1771">
        <v>57</v>
      </c>
      <c r="G1771">
        <v>44</v>
      </c>
      <c r="H1771">
        <v>65</v>
      </c>
      <c r="I1771">
        <v>40</v>
      </c>
      <c r="J1771">
        <v>1766</v>
      </c>
      <c r="K1771">
        <v>710</v>
      </c>
      <c r="L1771">
        <v>530</v>
      </c>
      <c r="M1771">
        <v>95</v>
      </c>
      <c r="N1771">
        <v>70</v>
      </c>
      <c r="O1771">
        <v>130</v>
      </c>
      <c r="P1771">
        <v>97</v>
      </c>
      <c r="Q1771">
        <v>161</v>
      </c>
      <c r="R1771">
        <v>169</v>
      </c>
      <c r="S1771">
        <f t="shared" si="81"/>
        <v>427</v>
      </c>
      <c r="T1771" t="s">
        <v>6499</v>
      </c>
      <c r="U1771">
        <f t="shared" si="82"/>
        <v>1</v>
      </c>
      <c r="V1771">
        <f t="shared" si="83"/>
        <v>1766</v>
      </c>
    </row>
    <row r="1772" spans="1:22" x14ac:dyDescent="0.25">
      <c r="A1772" s="3" t="s">
        <v>1771</v>
      </c>
      <c r="B1772" s="3" t="s">
        <v>5000</v>
      </c>
      <c r="C1772" s="3">
        <v>2139</v>
      </c>
      <c r="D1772" s="3">
        <v>603</v>
      </c>
      <c r="E1772" s="3">
        <v>212</v>
      </c>
      <c r="F1772">
        <v>5</v>
      </c>
      <c r="G1772">
        <v>19</v>
      </c>
      <c r="H1772">
        <v>52</v>
      </c>
      <c r="I1772">
        <v>67</v>
      </c>
      <c r="J1772">
        <v>2139</v>
      </c>
      <c r="K1772">
        <v>745</v>
      </c>
      <c r="L1772">
        <v>635</v>
      </c>
      <c r="M1772">
        <v>50</v>
      </c>
      <c r="N1772">
        <v>70</v>
      </c>
      <c r="O1772">
        <v>140</v>
      </c>
      <c r="P1772">
        <v>114</v>
      </c>
      <c r="Q1772">
        <v>67</v>
      </c>
      <c r="R1772">
        <v>254</v>
      </c>
      <c r="S1772">
        <f t="shared" si="81"/>
        <v>435</v>
      </c>
      <c r="T1772" t="s">
        <v>6498</v>
      </c>
      <c r="U1772">
        <f t="shared" si="82"/>
        <v>0</v>
      </c>
      <c r="V1772">
        <f t="shared" si="83"/>
        <v>0</v>
      </c>
    </row>
    <row r="1773" spans="1:22" x14ac:dyDescent="0.25">
      <c r="A1773" s="3" t="s">
        <v>1772</v>
      </c>
      <c r="B1773" s="3" t="s">
        <v>5001</v>
      </c>
      <c r="C1773" s="3">
        <v>2251</v>
      </c>
      <c r="D1773" s="3">
        <v>851</v>
      </c>
      <c r="E1773" s="3">
        <v>417</v>
      </c>
      <c r="F1773">
        <v>19</v>
      </c>
      <c r="G1773">
        <v>107</v>
      </c>
      <c r="H1773">
        <v>45</v>
      </c>
      <c r="I1773">
        <v>33</v>
      </c>
      <c r="J1773">
        <v>2332</v>
      </c>
      <c r="K1773">
        <v>1025</v>
      </c>
      <c r="L1773">
        <v>800</v>
      </c>
      <c r="M1773">
        <v>95</v>
      </c>
      <c r="N1773">
        <v>95</v>
      </c>
      <c r="O1773">
        <v>180</v>
      </c>
      <c r="P1773">
        <v>142</v>
      </c>
      <c r="Q1773">
        <v>134</v>
      </c>
      <c r="R1773">
        <v>351</v>
      </c>
      <c r="S1773">
        <f t="shared" si="81"/>
        <v>627</v>
      </c>
      <c r="T1773" t="s">
        <v>6499</v>
      </c>
      <c r="U1773">
        <f t="shared" si="82"/>
        <v>1</v>
      </c>
      <c r="V1773">
        <f t="shared" si="83"/>
        <v>2332</v>
      </c>
    </row>
    <row r="1774" spans="1:22" x14ac:dyDescent="0.25">
      <c r="A1774" s="3" t="s">
        <v>1773</v>
      </c>
      <c r="B1774" s="3" t="s">
        <v>5002</v>
      </c>
      <c r="C1774" s="3">
        <v>3365</v>
      </c>
      <c r="D1774" s="3">
        <v>988</v>
      </c>
      <c r="E1774" s="3">
        <v>239</v>
      </c>
      <c r="F1774">
        <v>0</v>
      </c>
      <c r="G1774">
        <v>38</v>
      </c>
      <c r="H1774">
        <v>60</v>
      </c>
      <c r="I1774">
        <v>62</v>
      </c>
      <c r="J1774">
        <v>3473</v>
      </c>
      <c r="K1774">
        <v>1325</v>
      </c>
      <c r="L1774">
        <v>1005</v>
      </c>
      <c r="M1774">
        <v>60</v>
      </c>
      <c r="N1774">
        <v>75</v>
      </c>
      <c r="O1774">
        <v>125</v>
      </c>
      <c r="P1774">
        <v>199</v>
      </c>
      <c r="Q1774">
        <v>144</v>
      </c>
      <c r="R1774">
        <v>337</v>
      </c>
      <c r="S1774">
        <f t="shared" si="81"/>
        <v>680</v>
      </c>
      <c r="T1774" t="s">
        <v>6498</v>
      </c>
      <c r="U1774">
        <f t="shared" si="82"/>
        <v>0</v>
      </c>
      <c r="V1774">
        <f t="shared" si="83"/>
        <v>0</v>
      </c>
    </row>
    <row r="1775" spans="1:22" x14ac:dyDescent="0.25">
      <c r="A1775" s="3" t="s">
        <v>1774</v>
      </c>
      <c r="B1775" s="3" t="s">
        <v>5003</v>
      </c>
      <c r="C1775" s="3">
        <v>7742</v>
      </c>
      <c r="D1775" s="3">
        <v>1421</v>
      </c>
      <c r="E1775" s="3">
        <v>280</v>
      </c>
      <c r="F1775">
        <v>0</v>
      </c>
      <c r="G1775">
        <v>57</v>
      </c>
      <c r="H1775">
        <v>26</v>
      </c>
      <c r="I1775">
        <v>72</v>
      </c>
      <c r="J1775">
        <v>7761</v>
      </c>
      <c r="K1775">
        <v>2545</v>
      </c>
      <c r="L1775">
        <v>2230</v>
      </c>
      <c r="M1775">
        <v>250</v>
      </c>
      <c r="N1775">
        <v>175</v>
      </c>
      <c r="O1775">
        <v>325</v>
      </c>
      <c r="P1775">
        <v>331</v>
      </c>
      <c r="Q1775">
        <v>121</v>
      </c>
      <c r="R1775">
        <v>10</v>
      </c>
      <c r="S1775">
        <f t="shared" si="81"/>
        <v>462</v>
      </c>
      <c r="T1775" t="s">
        <v>6497</v>
      </c>
      <c r="U1775">
        <f t="shared" si="82"/>
        <v>0</v>
      </c>
      <c r="V1775">
        <f t="shared" si="83"/>
        <v>0</v>
      </c>
    </row>
    <row r="1776" spans="1:22" x14ac:dyDescent="0.25">
      <c r="A1776" s="3" t="s">
        <v>1775</v>
      </c>
      <c r="B1776" s="3" t="s">
        <v>5004</v>
      </c>
      <c r="C1776" s="3">
        <v>6169</v>
      </c>
      <c r="D1776" s="3">
        <v>768</v>
      </c>
      <c r="E1776" s="3">
        <v>278</v>
      </c>
      <c r="F1776">
        <v>19</v>
      </c>
      <c r="G1776">
        <v>0</v>
      </c>
      <c r="H1776">
        <v>0</v>
      </c>
      <c r="I1776">
        <v>13</v>
      </c>
      <c r="J1776">
        <v>6169</v>
      </c>
      <c r="K1776">
        <v>1975</v>
      </c>
      <c r="L1776">
        <v>1610</v>
      </c>
      <c r="M1776">
        <v>35</v>
      </c>
      <c r="N1776">
        <v>75</v>
      </c>
      <c r="O1776">
        <v>220</v>
      </c>
      <c r="P1776">
        <v>13</v>
      </c>
      <c r="Q1776">
        <v>103</v>
      </c>
      <c r="R1776">
        <v>65</v>
      </c>
      <c r="S1776">
        <f t="shared" si="81"/>
        <v>181</v>
      </c>
      <c r="T1776" t="s">
        <v>6497</v>
      </c>
      <c r="U1776">
        <f t="shared" si="82"/>
        <v>0</v>
      </c>
      <c r="V1776">
        <f t="shared" si="83"/>
        <v>0</v>
      </c>
    </row>
    <row r="1777" spans="1:22" x14ac:dyDescent="0.25">
      <c r="A1777" s="3" t="s">
        <v>1776</v>
      </c>
      <c r="B1777" s="3" t="s">
        <v>5005</v>
      </c>
      <c r="C1777" s="3">
        <v>6847</v>
      </c>
      <c r="D1777" s="3">
        <v>1124</v>
      </c>
      <c r="E1777" s="3">
        <v>801</v>
      </c>
      <c r="F1777">
        <v>1</v>
      </c>
      <c r="G1777">
        <v>24</v>
      </c>
      <c r="H1777">
        <v>69</v>
      </c>
      <c r="I1777">
        <v>54</v>
      </c>
      <c r="J1777">
        <v>7030</v>
      </c>
      <c r="K1777">
        <v>2710</v>
      </c>
      <c r="L1777">
        <v>1550</v>
      </c>
      <c r="M1777">
        <v>120</v>
      </c>
      <c r="N1777">
        <v>35</v>
      </c>
      <c r="O1777">
        <v>175</v>
      </c>
      <c r="P1777">
        <v>310</v>
      </c>
      <c r="Q1777">
        <v>73</v>
      </c>
      <c r="R1777">
        <v>104</v>
      </c>
      <c r="S1777">
        <f t="shared" si="81"/>
        <v>487</v>
      </c>
      <c r="T1777" t="s">
        <v>6498</v>
      </c>
      <c r="U1777">
        <f t="shared" si="82"/>
        <v>0</v>
      </c>
      <c r="V1777">
        <f t="shared" si="83"/>
        <v>0</v>
      </c>
    </row>
    <row r="1778" spans="1:22" x14ac:dyDescent="0.25">
      <c r="A1778" s="3" t="s">
        <v>1777</v>
      </c>
      <c r="B1778" s="3" t="s">
        <v>5006</v>
      </c>
      <c r="C1778" s="3">
        <v>3020</v>
      </c>
      <c r="D1778" s="3">
        <v>966</v>
      </c>
      <c r="E1778" s="3">
        <v>156</v>
      </c>
      <c r="F1778">
        <v>0</v>
      </c>
      <c r="G1778">
        <v>45</v>
      </c>
      <c r="H1778">
        <v>75</v>
      </c>
      <c r="I1778">
        <v>55</v>
      </c>
      <c r="J1778">
        <v>3092</v>
      </c>
      <c r="K1778">
        <v>1290</v>
      </c>
      <c r="L1778">
        <v>745</v>
      </c>
      <c r="M1778">
        <v>30</v>
      </c>
      <c r="N1778">
        <v>110</v>
      </c>
      <c r="O1778">
        <v>160</v>
      </c>
      <c r="P1778">
        <v>96</v>
      </c>
      <c r="Q1778">
        <v>222</v>
      </c>
      <c r="R1778">
        <v>269</v>
      </c>
      <c r="S1778">
        <f t="shared" si="81"/>
        <v>587</v>
      </c>
      <c r="T1778" t="s">
        <v>6497</v>
      </c>
      <c r="U1778">
        <f t="shared" si="82"/>
        <v>0</v>
      </c>
      <c r="V1778">
        <f t="shared" si="83"/>
        <v>0</v>
      </c>
    </row>
    <row r="1779" spans="1:22" x14ac:dyDescent="0.25">
      <c r="A1779" s="3" t="s">
        <v>1778</v>
      </c>
      <c r="B1779" s="3" t="s">
        <v>5007</v>
      </c>
      <c r="C1779" s="3">
        <v>5942</v>
      </c>
      <c r="D1779" s="3">
        <v>1467</v>
      </c>
      <c r="E1779" s="3">
        <v>678</v>
      </c>
      <c r="F1779">
        <v>41</v>
      </c>
      <c r="G1779">
        <v>138</v>
      </c>
      <c r="H1779">
        <v>165</v>
      </c>
      <c r="I1779">
        <v>96</v>
      </c>
      <c r="J1779">
        <v>6172</v>
      </c>
      <c r="K1779">
        <v>2575</v>
      </c>
      <c r="L1779">
        <v>1410</v>
      </c>
      <c r="M1779">
        <v>165</v>
      </c>
      <c r="N1779">
        <v>35</v>
      </c>
      <c r="O1779">
        <v>115</v>
      </c>
      <c r="P1779">
        <v>322</v>
      </c>
      <c r="Q1779">
        <v>64</v>
      </c>
      <c r="R1779">
        <v>223</v>
      </c>
      <c r="S1779">
        <f t="shared" si="81"/>
        <v>609</v>
      </c>
      <c r="T1779" t="s">
        <v>6498</v>
      </c>
      <c r="U1779">
        <f t="shared" si="82"/>
        <v>0</v>
      </c>
      <c r="V1779">
        <f t="shared" si="83"/>
        <v>0</v>
      </c>
    </row>
    <row r="1780" spans="1:22" x14ac:dyDescent="0.25">
      <c r="A1780" s="3" t="s">
        <v>1779</v>
      </c>
      <c r="B1780" s="3" t="s">
        <v>5008</v>
      </c>
      <c r="C1780" s="3">
        <v>2937</v>
      </c>
      <c r="D1780" s="3">
        <v>406</v>
      </c>
      <c r="E1780" s="3">
        <v>194</v>
      </c>
      <c r="F1780">
        <v>22</v>
      </c>
      <c r="G1780">
        <v>0</v>
      </c>
      <c r="H1780">
        <v>0</v>
      </c>
      <c r="I1780">
        <v>39</v>
      </c>
      <c r="J1780">
        <v>2937</v>
      </c>
      <c r="K1780">
        <v>1165</v>
      </c>
      <c r="L1780">
        <v>915</v>
      </c>
      <c r="M1780">
        <v>35</v>
      </c>
      <c r="N1780">
        <v>45</v>
      </c>
      <c r="O1780">
        <v>125</v>
      </c>
      <c r="P1780">
        <v>346</v>
      </c>
      <c r="Q1780">
        <v>172</v>
      </c>
      <c r="R1780">
        <v>103</v>
      </c>
      <c r="S1780">
        <f t="shared" si="81"/>
        <v>621</v>
      </c>
      <c r="T1780" t="s">
        <v>6497</v>
      </c>
      <c r="U1780">
        <f t="shared" si="82"/>
        <v>0</v>
      </c>
      <c r="V1780">
        <f t="shared" si="83"/>
        <v>0</v>
      </c>
    </row>
    <row r="1781" spans="1:22" x14ac:dyDescent="0.25">
      <c r="A1781" s="3" t="s">
        <v>1780</v>
      </c>
      <c r="B1781" s="3" t="s">
        <v>5009</v>
      </c>
      <c r="C1781" s="3">
        <v>2979</v>
      </c>
      <c r="D1781" s="3">
        <v>901</v>
      </c>
      <c r="E1781" s="3">
        <v>367</v>
      </c>
      <c r="F1781">
        <v>37</v>
      </c>
      <c r="G1781">
        <v>20</v>
      </c>
      <c r="H1781">
        <v>21</v>
      </c>
      <c r="I1781">
        <v>37</v>
      </c>
      <c r="J1781">
        <v>2988</v>
      </c>
      <c r="K1781">
        <v>1235</v>
      </c>
      <c r="L1781">
        <v>915</v>
      </c>
      <c r="M1781">
        <v>105</v>
      </c>
      <c r="N1781">
        <v>95</v>
      </c>
      <c r="O1781">
        <v>165</v>
      </c>
      <c r="P1781">
        <v>106</v>
      </c>
      <c r="Q1781">
        <v>74</v>
      </c>
      <c r="R1781">
        <v>372</v>
      </c>
      <c r="S1781">
        <f t="shared" si="81"/>
        <v>552</v>
      </c>
      <c r="T1781" t="s">
        <v>6498</v>
      </c>
      <c r="U1781">
        <f t="shared" si="82"/>
        <v>0</v>
      </c>
      <c r="V1781">
        <f t="shared" si="83"/>
        <v>0</v>
      </c>
    </row>
    <row r="1782" spans="1:22" x14ac:dyDescent="0.25">
      <c r="A1782" s="3" t="s">
        <v>1781</v>
      </c>
      <c r="B1782" s="3" t="s">
        <v>5010</v>
      </c>
      <c r="C1782" s="3">
        <v>5574</v>
      </c>
      <c r="D1782" s="3">
        <v>1146</v>
      </c>
      <c r="E1782" s="3">
        <v>370</v>
      </c>
      <c r="F1782">
        <v>24</v>
      </c>
      <c r="G1782">
        <v>6</v>
      </c>
      <c r="H1782">
        <v>44</v>
      </c>
      <c r="I1782">
        <v>58</v>
      </c>
      <c r="J1782">
        <v>5593</v>
      </c>
      <c r="K1782">
        <v>2275</v>
      </c>
      <c r="L1782">
        <v>1740</v>
      </c>
      <c r="M1782">
        <v>105</v>
      </c>
      <c r="N1782">
        <v>90</v>
      </c>
      <c r="O1782">
        <v>330</v>
      </c>
      <c r="P1782">
        <v>730</v>
      </c>
      <c r="Q1782">
        <v>174</v>
      </c>
      <c r="R1782">
        <v>54</v>
      </c>
      <c r="S1782">
        <f t="shared" si="81"/>
        <v>958</v>
      </c>
      <c r="T1782" t="s">
        <v>6497</v>
      </c>
      <c r="U1782">
        <f t="shared" si="82"/>
        <v>0</v>
      </c>
      <c r="V1782">
        <f t="shared" si="83"/>
        <v>0</v>
      </c>
    </row>
    <row r="1783" spans="1:22" x14ac:dyDescent="0.25">
      <c r="A1783" s="3" t="s">
        <v>1782</v>
      </c>
      <c r="B1783" s="3" t="s">
        <v>5011</v>
      </c>
      <c r="C1783" s="3">
        <v>5073</v>
      </c>
      <c r="D1783" s="3">
        <v>730</v>
      </c>
      <c r="E1783" s="3">
        <v>306</v>
      </c>
      <c r="F1783">
        <v>14</v>
      </c>
      <c r="G1783">
        <v>66</v>
      </c>
      <c r="H1783">
        <v>43</v>
      </c>
      <c r="I1783">
        <v>0</v>
      </c>
      <c r="J1783">
        <v>5103</v>
      </c>
      <c r="K1783">
        <v>2000</v>
      </c>
      <c r="L1783">
        <v>1460</v>
      </c>
      <c r="M1783">
        <v>130</v>
      </c>
      <c r="N1783">
        <v>55</v>
      </c>
      <c r="O1783">
        <v>200</v>
      </c>
      <c r="P1783">
        <v>112</v>
      </c>
      <c r="Q1783">
        <v>195</v>
      </c>
      <c r="R1783">
        <v>171</v>
      </c>
      <c r="S1783">
        <f t="shared" si="81"/>
        <v>478</v>
      </c>
      <c r="T1783" t="s">
        <v>6497</v>
      </c>
      <c r="U1783">
        <f t="shared" si="82"/>
        <v>0</v>
      </c>
      <c r="V1783">
        <f t="shared" si="83"/>
        <v>0</v>
      </c>
    </row>
    <row r="1784" spans="1:22" x14ac:dyDescent="0.25">
      <c r="A1784" s="3" t="s">
        <v>1783</v>
      </c>
      <c r="B1784" s="3" t="s">
        <v>5012</v>
      </c>
      <c r="C1784" s="3">
        <v>3811</v>
      </c>
      <c r="D1784" s="3">
        <v>931</v>
      </c>
      <c r="E1784" s="3">
        <v>384</v>
      </c>
      <c r="F1784">
        <v>41</v>
      </c>
      <c r="G1784">
        <v>28</v>
      </c>
      <c r="H1784">
        <v>38</v>
      </c>
      <c r="I1784">
        <v>68</v>
      </c>
      <c r="J1784">
        <v>3821</v>
      </c>
      <c r="K1784">
        <v>1630</v>
      </c>
      <c r="L1784">
        <v>1225</v>
      </c>
      <c r="M1784">
        <v>95</v>
      </c>
      <c r="N1784">
        <v>105</v>
      </c>
      <c r="O1784">
        <v>215</v>
      </c>
      <c r="P1784">
        <v>319</v>
      </c>
      <c r="Q1784">
        <v>172</v>
      </c>
      <c r="R1784">
        <v>345</v>
      </c>
      <c r="S1784">
        <f t="shared" si="81"/>
        <v>836</v>
      </c>
      <c r="T1784" t="s">
        <v>6498</v>
      </c>
      <c r="U1784">
        <f t="shared" si="82"/>
        <v>0</v>
      </c>
      <c r="V1784">
        <f t="shared" si="83"/>
        <v>0</v>
      </c>
    </row>
    <row r="1785" spans="1:22" x14ac:dyDescent="0.25">
      <c r="A1785" s="3" t="s">
        <v>1784</v>
      </c>
      <c r="B1785" s="3" t="s">
        <v>5013</v>
      </c>
      <c r="C1785" s="3">
        <v>2839</v>
      </c>
      <c r="D1785" s="3">
        <v>849</v>
      </c>
      <c r="E1785" s="3">
        <v>320</v>
      </c>
      <c r="F1785">
        <v>60</v>
      </c>
      <c r="G1785">
        <v>50</v>
      </c>
      <c r="H1785">
        <v>108</v>
      </c>
      <c r="I1785">
        <v>75</v>
      </c>
      <c r="J1785">
        <v>2901</v>
      </c>
      <c r="K1785">
        <v>1300</v>
      </c>
      <c r="L1785">
        <v>940</v>
      </c>
      <c r="M1785">
        <v>95</v>
      </c>
      <c r="N1785">
        <v>100</v>
      </c>
      <c r="O1785">
        <v>155</v>
      </c>
      <c r="P1785">
        <v>208</v>
      </c>
      <c r="Q1785">
        <v>256</v>
      </c>
      <c r="R1785">
        <v>231</v>
      </c>
      <c r="S1785">
        <f t="shared" si="81"/>
        <v>695</v>
      </c>
      <c r="T1785" t="s">
        <v>6499</v>
      </c>
      <c r="U1785">
        <f t="shared" si="82"/>
        <v>1</v>
      </c>
      <c r="V1785">
        <f t="shared" si="83"/>
        <v>2901</v>
      </c>
    </row>
    <row r="1786" spans="1:22" x14ac:dyDescent="0.25">
      <c r="A1786" s="3" t="s">
        <v>1785</v>
      </c>
      <c r="B1786" s="3" t="s">
        <v>5014</v>
      </c>
      <c r="C1786" s="3">
        <v>2220</v>
      </c>
      <c r="D1786" s="3">
        <v>789</v>
      </c>
      <c r="E1786" s="3">
        <v>147</v>
      </c>
      <c r="F1786">
        <v>12</v>
      </c>
      <c r="G1786">
        <v>55</v>
      </c>
      <c r="H1786">
        <v>119</v>
      </c>
      <c r="I1786">
        <v>102</v>
      </c>
      <c r="J1786">
        <v>2225</v>
      </c>
      <c r="K1786">
        <v>975</v>
      </c>
      <c r="L1786">
        <v>800</v>
      </c>
      <c r="M1786">
        <v>20</v>
      </c>
      <c r="N1786">
        <v>80</v>
      </c>
      <c r="O1786">
        <v>120</v>
      </c>
      <c r="P1786">
        <v>210</v>
      </c>
      <c r="Q1786">
        <v>64</v>
      </c>
      <c r="R1786">
        <v>156</v>
      </c>
      <c r="S1786">
        <f t="shared" si="81"/>
        <v>430</v>
      </c>
      <c r="T1786" t="s">
        <v>6498</v>
      </c>
      <c r="U1786">
        <f t="shared" si="82"/>
        <v>0</v>
      </c>
      <c r="V1786">
        <f t="shared" si="83"/>
        <v>0</v>
      </c>
    </row>
    <row r="1787" spans="1:22" x14ac:dyDescent="0.25">
      <c r="A1787" s="3" t="s">
        <v>1786</v>
      </c>
      <c r="B1787" s="3" t="s">
        <v>5015</v>
      </c>
      <c r="C1787" s="3">
        <v>3014</v>
      </c>
      <c r="D1787" s="3">
        <v>825</v>
      </c>
      <c r="E1787" s="3">
        <v>280</v>
      </c>
      <c r="F1787">
        <v>50</v>
      </c>
      <c r="G1787">
        <v>45</v>
      </c>
      <c r="H1787">
        <v>38</v>
      </c>
      <c r="I1787">
        <v>91</v>
      </c>
      <c r="J1787">
        <v>3050</v>
      </c>
      <c r="K1787">
        <v>1100</v>
      </c>
      <c r="L1787">
        <v>980</v>
      </c>
      <c r="M1787">
        <v>90</v>
      </c>
      <c r="N1787">
        <v>70</v>
      </c>
      <c r="O1787">
        <v>120</v>
      </c>
      <c r="P1787">
        <v>210</v>
      </c>
      <c r="Q1787">
        <v>161</v>
      </c>
      <c r="R1787">
        <v>171</v>
      </c>
      <c r="S1787">
        <f t="shared" si="81"/>
        <v>542</v>
      </c>
      <c r="T1787" t="s">
        <v>6499</v>
      </c>
      <c r="U1787">
        <f t="shared" si="82"/>
        <v>1</v>
      </c>
      <c r="V1787">
        <f t="shared" si="83"/>
        <v>3050</v>
      </c>
    </row>
    <row r="1788" spans="1:22" x14ac:dyDescent="0.25">
      <c r="A1788" s="3" t="s">
        <v>1787</v>
      </c>
      <c r="B1788" s="3" t="s">
        <v>5016</v>
      </c>
      <c r="C1788" s="3">
        <v>2018</v>
      </c>
      <c r="D1788" s="3">
        <v>677</v>
      </c>
      <c r="E1788" s="3">
        <v>261</v>
      </c>
      <c r="F1788">
        <v>22</v>
      </c>
      <c r="G1788">
        <v>68</v>
      </c>
      <c r="H1788">
        <v>48</v>
      </c>
      <c r="I1788">
        <v>34</v>
      </c>
      <c r="J1788">
        <v>2055</v>
      </c>
      <c r="K1788">
        <v>920</v>
      </c>
      <c r="L1788">
        <v>815</v>
      </c>
      <c r="M1788">
        <v>85</v>
      </c>
      <c r="N1788">
        <v>105</v>
      </c>
      <c r="O1788">
        <v>140</v>
      </c>
      <c r="P1788">
        <v>259</v>
      </c>
      <c r="Q1788">
        <v>97</v>
      </c>
      <c r="R1788">
        <v>254</v>
      </c>
      <c r="S1788">
        <f t="shared" si="81"/>
        <v>610</v>
      </c>
      <c r="T1788" t="s">
        <v>6499</v>
      </c>
      <c r="U1788">
        <f t="shared" si="82"/>
        <v>1</v>
      </c>
      <c r="V1788">
        <f t="shared" si="83"/>
        <v>2055</v>
      </c>
    </row>
    <row r="1789" spans="1:22" x14ac:dyDescent="0.25">
      <c r="A1789" s="3" t="s">
        <v>1788</v>
      </c>
      <c r="B1789" s="3" t="s">
        <v>5017</v>
      </c>
      <c r="C1789" s="3">
        <v>2401</v>
      </c>
      <c r="D1789" s="3">
        <v>694</v>
      </c>
      <c r="E1789" s="3">
        <v>271</v>
      </c>
      <c r="F1789">
        <v>36</v>
      </c>
      <c r="G1789">
        <v>35</v>
      </c>
      <c r="H1789">
        <v>57</v>
      </c>
      <c r="I1789">
        <v>42</v>
      </c>
      <c r="J1789">
        <v>2460</v>
      </c>
      <c r="K1789">
        <v>1160</v>
      </c>
      <c r="L1789">
        <v>865</v>
      </c>
      <c r="M1789">
        <v>55</v>
      </c>
      <c r="N1789">
        <v>80</v>
      </c>
      <c r="O1789">
        <v>90</v>
      </c>
      <c r="P1789">
        <v>198</v>
      </c>
      <c r="Q1789">
        <v>211</v>
      </c>
      <c r="R1789">
        <v>264</v>
      </c>
      <c r="S1789">
        <f t="shared" si="81"/>
        <v>673</v>
      </c>
      <c r="T1789" t="s">
        <v>6498</v>
      </c>
      <c r="U1789">
        <f t="shared" si="82"/>
        <v>0</v>
      </c>
      <c r="V1789">
        <f t="shared" si="83"/>
        <v>0</v>
      </c>
    </row>
    <row r="1790" spans="1:22" x14ac:dyDescent="0.25">
      <c r="A1790" s="3" t="s">
        <v>1789</v>
      </c>
      <c r="B1790" s="3" t="s">
        <v>5018</v>
      </c>
      <c r="C1790" s="3">
        <v>2148</v>
      </c>
      <c r="D1790" s="3">
        <v>886</v>
      </c>
      <c r="E1790" s="3">
        <v>434</v>
      </c>
      <c r="F1790">
        <v>56</v>
      </c>
      <c r="G1790">
        <v>20</v>
      </c>
      <c r="H1790">
        <v>96</v>
      </c>
      <c r="I1790">
        <v>45</v>
      </c>
      <c r="J1790">
        <v>2156</v>
      </c>
      <c r="K1790">
        <v>835</v>
      </c>
      <c r="L1790">
        <v>715</v>
      </c>
      <c r="M1790">
        <v>50</v>
      </c>
      <c r="N1790">
        <v>105</v>
      </c>
      <c r="O1790">
        <v>130</v>
      </c>
      <c r="P1790">
        <v>160</v>
      </c>
      <c r="Q1790">
        <v>150</v>
      </c>
      <c r="R1790">
        <v>254</v>
      </c>
      <c r="S1790">
        <f t="shared" si="81"/>
        <v>564</v>
      </c>
      <c r="T1790" t="s">
        <v>6499</v>
      </c>
      <c r="U1790">
        <f t="shared" si="82"/>
        <v>1</v>
      </c>
      <c r="V1790">
        <f t="shared" si="83"/>
        <v>2156</v>
      </c>
    </row>
    <row r="1791" spans="1:22" x14ac:dyDescent="0.25">
      <c r="A1791" s="3" t="s">
        <v>1790</v>
      </c>
      <c r="B1791" s="3" t="s">
        <v>5019</v>
      </c>
      <c r="C1791" s="3">
        <v>2303</v>
      </c>
      <c r="D1791" s="3">
        <v>562</v>
      </c>
      <c r="E1791" s="3">
        <v>278</v>
      </c>
      <c r="F1791">
        <v>0</v>
      </c>
      <c r="G1791">
        <v>20</v>
      </c>
      <c r="H1791">
        <v>42</v>
      </c>
      <c r="I1791">
        <v>18</v>
      </c>
      <c r="J1791">
        <v>2325</v>
      </c>
      <c r="K1791">
        <v>940</v>
      </c>
      <c r="L1791">
        <v>760</v>
      </c>
      <c r="M1791">
        <v>45</v>
      </c>
      <c r="N1791">
        <v>70</v>
      </c>
      <c r="O1791">
        <v>135</v>
      </c>
      <c r="P1791">
        <v>241</v>
      </c>
      <c r="Q1791">
        <v>43</v>
      </c>
      <c r="R1791">
        <v>258</v>
      </c>
      <c r="S1791">
        <f t="shared" si="81"/>
        <v>542</v>
      </c>
      <c r="T1791" t="s">
        <v>6499</v>
      </c>
      <c r="U1791">
        <f t="shared" si="82"/>
        <v>1</v>
      </c>
      <c r="V1791">
        <f t="shared" si="83"/>
        <v>2325</v>
      </c>
    </row>
    <row r="1792" spans="1:22" x14ac:dyDescent="0.25">
      <c r="A1792" s="3" t="s">
        <v>1791</v>
      </c>
      <c r="B1792" s="3" t="s">
        <v>5020</v>
      </c>
      <c r="C1792" s="3">
        <v>3059</v>
      </c>
      <c r="D1792" s="3">
        <v>767</v>
      </c>
      <c r="E1792" s="3">
        <v>306</v>
      </c>
      <c r="F1792">
        <v>25</v>
      </c>
      <c r="G1792">
        <v>20</v>
      </c>
      <c r="H1792">
        <v>35</v>
      </c>
      <c r="I1792">
        <v>58</v>
      </c>
      <c r="J1792">
        <v>3121</v>
      </c>
      <c r="K1792">
        <v>1300</v>
      </c>
      <c r="L1792">
        <v>950</v>
      </c>
      <c r="M1792">
        <v>40</v>
      </c>
      <c r="N1792">
        <v>120</v>
      </c>
      <c r="O1792">
        <v>135</v>
      </c>
      <c r="P1792">
        <v>455</v>
      </c>
      <c r="Q1792">
        <v>147</v>
      </c>
      <c r="R1792">
        <v>198</v>
      </c>
      <c r="S1792">
        <f t="shared" si="81"/>
        <v>800</v>
      </c>
      <c r="T1792" t="s">
        <v>6499</v>
      </c>
      <c r="U1792">
        <f t="shared" si="82"/>
        <v>1</v>
      </c>
      <c r="V1792">
        <f t="shared" si="83"/>
        <v>3121</v>
      </c>
    </row>
    <row r="1793" spans="1:22" x14ac:dyDescent="0.25">
      <c r="A1793" s="3" t="s">
        <v>1792</v>
      </c>
      <c r="B1793" s="3" t="s">
        <v>5021</v>
      </c>
      <c r="C1793" s="3">
        <v>2307</v>
      </c>
      <c r="D1793" s="3">
        <v>631</v>
      </c>
      <c r="E1793" s="3">
        <v>255</v>
      </c>
      <c r="F1793">
        <v>29</v>
      </c>
      <c r="G1793">
        <v>52</v>
      </c>
      <c r="H1793">
        <v>42</v>
      </c>
      <c r="I1793">
        <v>37</v>
      </c>
      <c r="J1793">
        <v>2314</v>
      </c>
      <c r="K1793">
        <v>920</v>
      </c>
      <c r="L1793">
        <v>790</v>
      </c>
      <c r="M1793">
        <v>70</v>
      </c>
      <c r="N1793">
        <v>45</v>
      </c>
      <c r="O1793">
        <v>130</v>
      </c>
      <c r="P1793">
        <v>249</v>
      </c>
      <c r="Q1793">
        <v>55</v>
      </c>
      <c r="R1793">
        <v>385</v>
      </c>
      <c r="S1793">
        <f t="shared" si="81"/>
        <v>689</v>
      </c>
      <c r="T1793" t="s">
        <v>6498</v>
      </c>
      <c r="U1793">
        <f t="shared" si="82"/>
        <v>0</v>
      </c>
      <c r="V1793">
        <f t="shared" si="83"/>
        <v>0</v>
      </c>
    </row>
    <row r="1794" spans="1:22" x14ac:dyDescent="0.25">
      <c r="A1794" s="3" t="s">
        <v>1793</v>
      </c>
      <c r="B1794" s="3" t="s">
        <v>5022</v>
      </c>
      <c r="C1794" s="3">
        <v>3545</v>
      </c>
      <c r="D1794" s="3">
        <v>1309</v>
      </c>
      <c r="E1794" s="3">
        <v>618</v>
      </c>
      <c r="F1794">
        <v>38</v>
      </c>
      <c r="G1794">
        <v>84</v>
      </c>
      <c r="H1794">
        <v>52</v>
      </c>
      <c r="I1794">
        <v>88</v>
      </c>
      <c r="J1794">
        <v>3552</v>
      </c>
      <c r="K1794">
        <v>1345</v>
      </c>
      <c r="L1794">
        <v>1145</v>
      </c>
      <c r="M1794">
        <v>85</v>
      </c>
      <c r="N1794">
        <v>105</v>
      </c>
      <c r="O1794">
        <v>225</v>
      </c>
      <c r="P1794">
        <v>180</v>
      </c>
      <c r="Q1794">
        <v>152</v>
      </c>
      <c r="R1794">
        <v>533</v>
      </c>
      <c r="S1794">
        <f t="shared" si="81"/>
        <v>865</v>
      </c>
      <c r="T1794" t="s">
        <v>6499</v>
      </c>
      <c r="U1794">
        <f t="shared" si="82"/>
        <v>1</v>
      </c>
      <c r="V1794">
        <f t="shared" si="83"/>
        <v>3552</v>
      </c>
    </row>
    <row r="1795" spans="1:22" x14ac:dyDescent="0.25">
      <c r="A1795" s="3" t="s">
        <v>1794</v>
      </c>
      <c r="B1795" s="3" t="s">
        <v>5023</v>
      </c>
      <c r="C1795" s="3">
        <v>1962</v>
      </c>
      <c r="D1795" s="3">
        <v>707</v>
      </c>
      <c r="E1795" s="3">
        <v>242</v>
      </c>
      <c r="F1795">
        <v>19</v>
      </c>
      <c r="G1795">
        <v>61</v>
      </c>
      <c r="H1795">
        <v>89</v>
      </c>
      <c r="I1795">
        <v>31</v>
      </c>
      <c r="J1795">
        <v>1969</v>
      </c>
      <c r="K1795">
        <v>725</v>
      </c>
      <c r="L1795">
        <v>560</v>
      </c>
      <c r="M1795">
        <v>60</v>
      </c>
      <c r="N1795">
        <v>80</v>
      </c>
      <c r="O1795">
        <v>135</v>
      </c>
      <c r="P1795">
        <v>113</v>
      </c>
      <c r="Q1795">
        <v>136</v>
      </c>
      <c r="R1795">
        <v>108</v>
      </c>
      <c r="S1795">
        <f t="shared" ref="S1795:S1858" si="84">SUM(P1795:R1795)</f>
        <v>357</v>
      </c>
      <c r="T1795" t="s">
        <v>6499</v>
      </c>
      <c r="U1795">
        <f t="shared" ref="U1795:U1858" si="85">IF(T1795="High Revitalization Impact Area",1,0)</f>
        <v>1</v>
      </c>
      <c r="V1795">
        <f t="shared" ref="V1795:V1858" si="86">IF(U1795=1,J1795,0)</f>
        <v>1969</v>
      </c>
    </row>
    <row r="1796" spans="1:22" x14ac:dyDescent="0.25">
      <c r="A1796" s="3" t="s">
        <v>1795</v>
      </c>
      <c r="B1796" s="3" t="s">
        <v>5024</v>
      </c>
      <c r="C1796" s="3">
        <v>1872</v>
      </c>
      <c r="D1796" s="3">
        <v>537</v>
      </c>
      <c r="E1796" s="3">
        <v>259</v>
      </c>
      <c r="F1796">
        <v>14</v>
      </c>
      <c r="G1796">
        <v>32</v>
      </c>
      <c r="H1796">
        <v>65</v>
      </c>
      <c r="I1796">
        <v>29</v>
      </c>
      <c r="J1796">
        <v>1970</v>
      </c>
      <c r="K1796">
        <v>715</v>
      </c>
      <c r="L1796">
        <v>595</v>
      </c>
      <c r="M1796">
        <v>40</v>
      </c>
      <c r="N1796">
        <v>55</v>
      </c>
      <c r="O1796">
        <v>70</v>
      </c>
      <c r="P1796">
        <v>110</v>
      </c>
      <c r="Q1796">
        <v>57</v>
      </c>
      <c r="R1796">
        <v>168</v>
      </c>
      <c r="S1796">
        <f t="shared" si="84"/>
        <v>335</v>
      </c>
      <c r="T1796" t="s">
        <v>6499</v>
      </c>
      <c r="U1796">
        <f t="shared" si="85"/>
        <v>1</v>
      </c>
      <c r="V1796">
        <f t="shared" si="86"/>
        <v>1970</v>
      </c>
    </row>
    <row r="1797" spans="1:22" x14ac:dyDescent="0.25">
      <c r="A1797" s="3" t="s">
        <v>1796</v>
      </c>
      <c r="B1797" s="3" t="s">
        <v>5025</v>
      </c>
      <c r="C1797" s="3">
        <v>2361</v>
      </c>
      <c r="D1797" s="3">
        <v>627</v>
      </c>
      <c r="E1797" s="3">
        <v>210</v>
      </c>
      <c r="F1797">
        <v>22</v>
      </c>
      <c r="G1797">
        <v>56</v>
      </c>
      <c r="H1797">
        <v>55</v>
      </c>
      <c r="I1797">
        <v>34</v>
      </c>
      <c r="J1797">
        <v>2382</v>
      </c>
      <c r="K1797">
        <v>1060</v>
      </c>
      <c r="L1797">
        <v>895</v>
      </c>
      <c r="M1797">
        <v>50</v>
      </c>
      <c r="N1797">
        <v>75</v>
      </c>
      <c r="O1797">
        <v>160</v>
      </c>
      <c r="P1797">
        <v>274</v>
      </c>
      <c r="Q1797">
        <v>63</v>
      </c>
      <c r="R1797">
        <v>229</v>
      </c>
      <c r="S1797">
        <f t="shared" si="84"/>
        <v>566</v>
      </c>
      <c r="T1797" t="s">
        <v>6499</v>
      </c>
      <c r="U1797">
        <f t="shared" si="85"/>
        <v>1</v>
      </c>
      <c r="V1797">
        <f t="shared" si="86"/>
        <v>2382</v>
      </c>
    </row>
    <row r="1798" spans="1:22" x14ac:dyDescent="0.25">
      <c r="A1798" s="3" t="s">
        <v>1797</v>
      </c>
      <c r="B1798" s="3" t="s">
        <v>5026</v>
      </c>
      <c r="C1798" s="3">
        <v>1715</v>
      </c>
      <c r="D1798" s="3">
        <v>518</v>
      </c>
      <c r="E1798" s="3">
        <v>92</v>
      </c>
      <c r="F1798">
        <v>3</v>
      </c>
      <c r="G1798">
        <v>3</v>
      </c>
      <c r="H1798">
        <v>34</v>
      </c>
      <c r="I1798">
        <v>42</v>
      </c>
      <c r="J1798">
        <v>1715</v>
      </c>
      <c r="K1798">
        <v>820</v>
      </c>
      <c r="L1798">
        <v>690</v>
      </c>
      <c r="M1798">
        <v>30</v>
      </c>
      <c r="N1798">
        <v>70</v>
      </c>
      <c r="O1798">
        <v>125</v>
      </c>
      <c r="P1798">
        <v>252</v>
      </c>
      <c r="Q1798">
        <v>71</v>
      </c>
      <c r="R1798">
        <v>138</v>
      </c>
      <c r="S1798">
        <f t="shared" si="84"/>
        <v>461</v>
      </c>
      <c r="T1798" t="s">
        <v>6499</v>
      </c>
      <c r="U1798">
        <f t="shared" si="85"/>
        <v>1</v>
      </c>
      <c r="V1798">
        <f t="shared" si="86"/>
        <v>1715</v>
      </c>
    </row>
    <row r="1799" spans="1:22" x14ac:dyDescent="0.25">
      <c r="A1799" s="3" t="s">
        <v>1798</v>
      </c>
      <c r="B1799" s="3" t="s">
        <v>5027</v>
      </c>
      <c r="C1799" s="3">
        <v>2674</v>
      </c>
      <c r="D1799" s="3">
        <v>891</v>
      </c>
      <c r="E1799" s="3">
        <v>225</v>
      </c>
      <c r="F1799">
        <v>9</v>
      </c>
      <c r="G1799">
        <v>24</v>
      </c>
      <c r="H1799">
        <v>43</v>
      </c>
      <c r="I1799">
        <v>49</v>
      </c>
      <c r="J1799">
        <v>2712</v>
      </c>
      <c r="K1799">
        <v>1110</v>
      </c>
      <c r="L1799">
        <v>850</v>
      </c>
      <c r="M1799">
        <v>20</v>
      </c>
      <c r="N1799">
        <v>60</v>
      </c>
      <c r="O1799">
        <v>160</v>
      </c>
      <c r="P1799">
        <v>266</v>
      </c>
      <c r="Q1799">
        <v>84</v>
      </c>
      <c r="R1799">
        <v>311</v>
      </c>
      <c r="S1799">
        <f t="shared" si="84"/>
        <v>661</v>
      </c>
      <c r="T1799" t="s">
        <v>6498</v>
      </c>
      <c r="U1799">
        <f t="shared" si="85"/>
        <v>0</v>
      </c>
      <c r="V1799">
        <f t="shared" si="86"/>
        <v>0</v>
      </c>
    </row>
    <row r="1800" spans="1:22" x14ac:dyDescent="0.25">
      <c r="A1800" s="3" t="s">
        <v>1799</v>
      </c>
      <c r="B1800" s="3" t="s">
        <v>5028</v>
      </c>
      <c r="C1800" s="3">
        <v>5726</v>
      </c>
      <c r="D1800" s="3">
        <v>1277</v>
      </c>
      <c r="E1800" s="3">
        <v>442</v>
      </c>
      <c r="F1800">
        <v>8</v>
      </c>
      <c r="G1800">
        <v>14</v>
      </c>
      <c r="H1800">
        <v>36</v>
      </c>
      <c r="I1800">
        <v>105</v>
      </c>
      <c r="J1800">
        <v>5750</v>
      </c>
      <c r="K1800">
        <v>2280</v>
      </c>
      <c r="L1800">
        <v>1910</v>
      </c>
      <c r="M1800">
        <v>115</v>
      </c>
      <c r="N1800">
        <v>130</v>
      </c>
      <c r="O1800">
        <v>370</v>
      </c>
      <c r="P1800">
        <v>754</v>
      </c>
      <c r="Q1800">
        <v>455</v>
      </c>
      <c r="R1800">
        <v>244</v>
      </c>
      <c r="S1800">
        <f t="shared" si="84"/>
        <v>1453</v>
      </c>
      <c r="T1800" t="s">
        <v>6497</v>
      </c>
      <c r="U1800">
        <f t="shared" si="85"/>
        <v>0</v>
      </c>
      <c r="V1800">
        <f t="shared" si="86"/>
        <v>0</v>
      </c>
    </row>
    <row r="1801" spans="1:22" x14ac:dyDescent="0.25">
      <c r="A1801" s="3" t="s">
        <v>1800</v>
      </c>
      <c r="B1801" s="3" t="s">
        <v>5029</v>
      </c>
      <c r="C1801" s="3">
        <v>4608</v>
      </c>
      <c r="D1801" s="3">
        <v>448</v>
      </c>
      <c r="E1801" s="3">
        <v>83</v>
      </c>
      <c r="F1801">
        <v>5</v>
      </c>
      <c r="G1801">
        <v>28</v>
      </c>
      <c r="H1801">
        <v>33</v>
      </c>
      <c r="I1801">
        <v>33</v>
      </c>
      <c r="J1801">
        <v>4618</v>
      </c>
      <c r="K1801">
        <v>1875</v>
      </c>
      <c r="L1801">
        <v>1640</v>
      </c>
      <c r="M1801">
        <v>30</v>
      </c>
      <c r="N1801">
        <v>130</v>
      </c>
      <c r="O1801">
        <v>170</v>
      </c>
      <c r="P1801">
        <v>734</v>
      </c>
      <c r="Q1801">
        <v>158</v>
      </c>
      <c r="R1801">
        <v>286</v>
      </c>
      <c r="S1801">
        <f t="shared" si="84"/>
        <v>1178</v>
      </c>
      <c r="T1801" t="s">
        <v>6497</v>
      </c>
      <c r="U1801">
        <f t="shared" si="85"/>
        <v>0</v>
      </c>
      <c r="V1801">
        <f t="shared" si="86"/>
        <v>0</v>
      </c>
    </row>
    <row r="1802" spans="1:22" x14ac:dyDescent="0.25">
      <c r="A1802" s="3" t="s">
        <v>1801</v>
      </c>
      <c r="B1802" s="3" t="s">
        <v>5030</v>
      </c>
      <c r="C1802" s="3">
        <v>3714</v>
      </c>
      <c r="D1802" s="3">
        <v>838</v>
      </c>
      <c r="E1802" s="3">
        <v>268</v>
      </c>
      <c r="F1802">
        <v>7</v>
      </c>
      <c r="G1802">
        <v>59</v>
      </c>
      <c r="H1802">
        <v>26</v>
      </c>
      <c r="I1802">
        <v>90</v>
      </c>
      <c r="J1802">
        <v>3850</v>
      </c>
      <c r="K1802">
        <v>1485</v>
      </c>
      <c r="L1802">
        <v>1250</v>
      </c>
      <c r="M1802">
        <v>65</v>
      </c>
      <c r="N1802">
        <v>120</v>
      </c>
      <c r="O1802">
        <v>160</v>
      </c>
      <c r="P1802">
        <v>384</v>
      </c>
      <c r="Q1802">
        <v>230</v>
      </c>
      <c r="R1802">
        <v>389</v>
      </c>
      <c r="S1802">
        <f t="shared" si="84"/>
        <v>1003</v>
      </c>
      <c r="T1802" t="s">
        <v>6497</v>
      </c>
      <c r="U1802">
        <f t="shared" si="85"/>
        <v>0</v>
      </c>
      <c r="V1802">
        <f t="shared" si="86"/>
        <v>0</v>
      </c>
    </row>
    <row r="1803" spans="1:22" x14ac:dyDescent="0.25">
      <c r="A1803" s="3" t="s">
        <v>1802</v>
      </c>
      <c r="B1803" s="3" t="s">
        <v>5031</v>
      </c>
      <c r="C1803" s="3">
        <v>4303</v>
      </c>
      <c r="D1803" s="3">
        <v>393</v>
      </c>
      <c r="E1803" s="3">
        <v>239</v>
      </c>
      <c r="F1803">
        <v>0</v>
      </c>
      <c r="G1803">
        <v>98</v>
      </c>
      <c r="H1803">
        <v>1</v>
      </c>
      <c r="I1803">
        <v>18</v>
      </c>
      <c r="J1803">
        <v>4303</v>
      </c>
      <c r="K1803">
        <v>1580</v>
      </c>
      <c r="L1803">
        <v>1480</v>
      </c>
      <c r="M1803">
        <v>80</v>
      </c>
      <c r="N1803">
        <v>45</v>
      </c>
      <c r="O1803">
        <v>145</v>
      </c>
      <c r="P1803">
        <v>783</v>
      </c>
      <c r="Q1803">
        <v>47</v>
      </c>
      <c r="R1803">
        <v>127</v>
      </c>
      <c r="S1803">
        <f t="shared" si="84"/>
        <v>957</v>
      </c>
      <c r="T1803" t="s">
        <v>6497</v>
      </c>
      <c r="U1803">
        <f t="shared" si="85"/>
        <v>0</v>
      </c>
      <c r="V1803">
        <f t="shared" si="86"/>
        <v>0</v>
      </c>
    </row>
    <row r="1804" spans="1:22" x14ac:dyDescent="0.25">
      <c r="A1804" s="3" t="s">
        <v>1803</v>
      </c>
      <c r="B1804" s="3" t="s">
        <v>5032</v>
      </c>
      <c r="C1804" s="3">
        <v>6896</v>
      </c>
      <c r="D1804" s="3">
        <v>1381</v>
      </c>
      <c r="E1804" s="3">
        <v>481</v>
      </c>
      <c r="F1804">
        <v>109</v>
      </c>
      <c r="G1804">
        <v>36</v>
      </c>
      <c r="H1804">
        <v>104</v>
      </c>
      <c r="I1804">
        <v>123</v>
      </c>
      <c r="J1804">
        <v>7015</v>
      </c>
      <c r="K1804">
        <v>2945</v>
      </c>
      <c r="L1804">
        <v>2255</v>
      </c>
      <c r="M1804">
        <v>115</v>
      </c>
      <c r="N1804">
        <v>130</v>
      </c>
      <c r="O1804">
        <v>335</v>
      </c>
      <c r="P1804">
        <v>404</v>
      </c>
      <c r="Q1804">
        <v>468</v>
      </c>
      <c r="R1804">
        <v>646</v>
      </c>
      <c r="S1804">
        <f t="shared" si="84"/>
        <v>1518</v>
      </c>
      <c r="T1804" t="s">
        <v>6497</v>
      </c>
      <c r="U1804">
        <f t="shared" si="85"/>
        <v>0</v>
      </c>
      <c r="V1804">
        <f t="shared" si="86"/>
        <v>0</v>
      </c>
    </row>
    <row r="1805" spans="1:22" x14ac:dyDescent="0.25">
      <c r="A1805" s="3" t="s">
        <v>1804</v>
      </c>
      <c r="B1805" s="3" t="s">
        <v>5033</v>
      </c>
      <c r="C1805" s="3">
        <v>2616</v>
      </c>
      <c r="D1805" s="3">
        <v>690</v>
      </c>
      <c r="E1805" s="3">
        <v>211</v>
      </c>
      <c r="F1805">
        <v>11</v>
      </c>
      <c r="G1805">
        <v>72</v>
      </c>
      <c r="H1805">
        <v>32</v>
      </c>
      <c r="I1805">
        <v>49</v>
      </c>
      <c r="J1805">
        <v>2616</v>
      </c>
      <c r="K1805">
        <v>1050</v>
      </c>
      <c r="L1805">
        <v>890</v>
      </c>
      <c r="M1805">
        <v>75</v>
      </c>
      <c r="N1805">
        <v>85</v>
      </c>
      <c r="O1805">
        <v>130</v>
      </c>
      <c r="P1805">
        <v>191</v>
      </c>
      <c r="Q1805">
        <v>153</v>
      </c>
      <c r="R1805">
        <v>328</v>
      </c>
      <c r="S1805">
        <f t="shared" si="84"/>
        <v>672</v>
      </c>
      <c r="T1805" t="s">
        <v>6497</v>
      </c>
      <c r="U1805">
        <f t="shared" si="85"/>
        <v>0</v>
      </c>
      <c r="V1805">
        <f t="shared" si="86"/>
        <v>0</v>
      </c>
    </row>
    <row r="1806" spans="1:22" x14ac:dyDescent="0.25">
      <c r="A1806" s="3" t="s">
        <v>1805</v>
      </c>
      <c r="B1806" s="3" t="s">
        <v>5034</v>
      </c>
      <c r="C1806" s="3">
        <v>2127</v>
      </c>
      <c r="D1806" s="3">
        <v>471</v>
      </c>
      <c r="E1806" s="3">
        <v>174</v>
      </c>
      <c r="F1806">
        <v>10</v>
      </c>
      <c r="G1806">
        <v>0</v>
      </c>
      <c r="H1806">
        <v>30</v>
      </c>
      <c r="I1806">
        <v>39</v>
      </c>
      <c r="J1806">
        <v>2234</v>
      </c>
      <c r="K1806">
        <v>980</v>
      </c>
      <c r="L1806">
        <v>730</v>
      </c>
      <c r="M1806">
        <v>55</v>
      </c>
      <c r="N1806">
        <v>80</v>
      </c>
      <c r="O1806">
        <v>115</v>
      </c>
      <c r="P1806">
        <v>213</v>
      </c>
      <c r="Q1806">
        <v>165</v>
      </c>
      <c r="R1806">
        <v>230</v>
      </c>
      <c r="S1806">
        <f t="shared" si="84"/>
        <v>608</v>
      </c>
      <c r="T1806" t="s">
        <v>6497</v>
      </c>
      <c r="U1806">
        <f t="shared" si="85"/>
        <v>0</v>
      </c>
      <c r="V1806">
        <f t="shared" si="86"/>
        <v>0</v>
      </c>
    </row>
    <row r="1807" spans="1:22" x14ac:dyDescent="0.25">
      <c r="A1807" s="3" t="s">
        <v>1806</v>
      </c>
      <c r="B1807" s="3" t="s">
        <v>5035</v>
      </c>
      <c r="C1807" s="3">
        <v>2773</v>
      </c>
      <c r="D1807" s="3">
        <v>1263</v>
      </c>
      <c r="E1807" s="3">
        <v>584</v>
      </c>
      <c r="F1807">
        <v>37</v>
      </c>
      <c r="G1807">
        <v>64</v>
      </c>
      <c r="H1807">
        <v>45</v>
      </c>
      <c r="I1807">
        <v>57</v>
      </c>
      <c r="J1807">
        <v>2781</v>
      </c>
      <c r="K1807">
        <v>1035</v>
      </c>
      <c r="L1807">
        <v>770</v>
      </c>
      <c r="M1807">
        <v>100</v>
      </c>
      <c r="N1807">
        <v>80</v>
      </c>
      <c r="O1807">
        <v>225</v>
      </c>
      <c r="P1807">
        <v>83</v>
      </c>
      <c r="Q1807">
        <v>263</v>
      </c>
      <c r="R1807">
        <v>373</v>
      </c>
      <c r="S1807">
        <f t="shared" si="84"/>
        <v>719</v>
      </c>
      <c r="T1807" t="s">
        <v>6499</v>
      </c>
      <c r="U1807">
        <f t="shared" si="85"/>
        <v>1</v>
      </c>
      <c r="V1807">
        <f t="shared" si="86"/>
        <v>2781</v>
      </c>
    </row>
    <row r="1808" spans="1:22" x14ac:dyDescent="0.25">
      <c r="A1808" s="3" t="s">
        <v>1807</v>
      </c>
      <c r="B1808" s="3" t="s">
        <v>5036</v>
      </c>
      <c r="C1808" s="3">
        <v>3208</v>
      </c>
      <c r="D1808" s="3">
        <v>2060</v>
      </c>
      <c r="E1808" s="3">
        <v>966</v>
      </c>
      <c r="F1808">
        <v>76</v>
      </c>
      <c r="G1808">
        <v>155</v>
      </c>
      <c r="H1808">
        <v>94</v>
      </c>
      <c r="I1808">
        <v>45</v>
      </c>
      <c r="J1808">
        <v>3571</v>
      </c>
      <c r="K1808">
        <v>1340</v>
      </c>
      <c r="L1808">
        <v>660</v>
      </c>
      <c r="M1808">
        <v>85</v>
      </c>
      <c r="N1808">
        <v>45</v>
      </c>
      <c r="O1808">
        <v>175</v>
      </c>
      <c r="P1808">
        <v>188</v>
      </c>
      <c r="Q1808">
        <v>146</v>
      </c>
      <c r="R1808">
        <v>237</v>
      </c>
      <c r="S1808">
        <f t="shared" si="84"/>
        <v>571</v>
      </c>
      <c r="T1808" t="s">
        <v>6499</v>
      </c>
      <c r="U1808">
        <f t="shared" si="85"/>
        <v>1</v>
      </c>
      <c r="V1808">
        <f t="shared" si="86"/>
        <v>3571</v>
      </c>
    </row>
    <row r="1809" spans="1:22" x14ac:dyDescent="0.25">
      <c r="A1809" s="3" t="s">
        <v>1808</v>
      </c>
      <c r="B1809" s="3" t="s">
        <v>5037</v>
      </c>
      <c r="C1809" s="3">
        <v>3496</v>
      </c>
      <c r="D1809" s="3">
        <v>1504</v>
      </c>
      <c r="E1809" s="3">
        <v>870</v>
      </c>
      <c r="F1809">
        <v>28</v>
      </c>
      <c r="G1809">
        <v>97</v>
      </c>
      <c r="H1809">
        <v>102</v>
      </c>
      <c r="I1809">
        <v>72</v>
      </c>
      <c r="J1809">
        <v>3496</v>
      </c>
      <c r="K1809">
        <v>1500</v>
      </c>
      <c r="L1809">
        <v>940</v>
      </c>
      <c r="M1809">
        <v>60</v>
      </c>
      <c r="N1809">
        <v>120</v>
      </c>
      <c r="O1809">
        <v>240</v>
      </c>
      <c r="P1809">
        <v>50</v>
      </c>
      <c r="Q1809">
        <v>150</v>
      </c>
      <c r="R1809">
        <v>725</v>
      </c>
      <c r="S1809">
        <f t="shared" si="84"/>
        <v>925</v>
      </c>
      <c r="T1809" t="s">
        <v>6499</v>
      </c>
      <c r="U1809">
        <f t="shared" si="85"/>
        <v>1</v>
      </c>
      <c r="V1809">
        <f t="shared" si="86"/>
        <v>3496</v>
      </c>
    </row>
    <row r="1810" spans="1:22" x14ac:dyDescent="0.25">
      <c r="A1810" s="3" t="s">
        <v>1809</v>
      </c>
      <c r="B1810" s="3" t="s">
        <v>5038</v>
      </c>
      <c r="C1810" s="3">
        <v>3446</v>
      </c>
      <c r="D1810" s="3">
        <v>879</v>
      </c>
      <c r="E1810" s="3">
        <v>208</v>
      </c>
      <c r="F1810">
        <v>16</v>
      </c>
      <c r="G1810">
        <v>47</v>
      </c>
      <c r="H1810">
        <v>63</v>
      </c>
      <c r="I1810">
        <v>80</v>
      </c>
      <c r="J1810">
        <v>3511</v>
      </c>
      <c r="K1810">
        <v>1555</v>
      </c>
      <c r="L1810">
        <v>1155</v>
      </c>
      <c r="M1810">
        <v>95</v>
      </c>
      <c r="N1810">
        <v>150</v>
      </c>
      <c r="O1810">
        <v>250</v>
      </c>
      <c r="P1810">
        <v>407</v>
      </c>
      <c r="Q1810">
        <v>390</v>
      </c>
      <c r="R1810">
        <v>256</v>
      </c>
      <c r="S1810">
        <f t="shared" si="84"/>
        <v>1053</v>
      </c>
      <c r="T1810" t="s">
        <v>6497</v>
      </c>
      <c r="U1810">
        <f t="shared" si="85"/>
        <v>0</v>
      </c>
      <c r="V1810">
        <f t="shared" si="86"/>
        <v>0</v>
      </c>
    </row>
    <row r="1811" spans="1:22" x14ac:dyDescent="0.25">
      <c r="A1811" s="3" t="s">
        <v>1810</v>
      </c>
      <c r="B1811" s="3" t="s">
        <v>5039</v>
      </c>
      <c r="C1811" s="3">
        <v>2649</v>
      </c>
      <c r="D1811" s="3">
        <v>1024</v>
      </c>
      <c r="E1811" s="3">
        <v>396</v>
      </c>
      <c r="F1811">
        <v>6</v>
      </c>
      <c r="G1811">
        <v>77</v>
      </c>
      <c r="H1811">
        <v>76</v>
      </c>
      <c r="I1811">
        <v>46</v>
      </c>
      <c r="J1811">
        <v>2649</v>
      </c>
      <c r="K1811">
        <v>1200</v>
      </c>
      <c r="L1811">
        <v>920</v>
      </c>
      <c r="M1811">
        <v>85</v>
      </c>
      <c r="N1811">
        <v>155</v>
      </c>
      <c r="O1811">
        <v>185</v>
      </c>
      <c r="P1811">
        <v>272</v>
      </c>
      <c r="Q1811">
        <v>130</v>
      </c>
      <c r="R1811">
        <v>437</v>
      </c>
      <c r="S1811">
        <f t="shared" si="84"/>
        <v>839</v>
      </c>
      <c r="T1811" t="s">
        <v>6499</v>
      </c>
      <c r="U1811">
        <f t="shared" si="85"/>
        <v>1</v>
      </c>
      <c r="V1811">
        <f t="shared" si="86"/>
        <v>2649</v>
      </c>
    </row>
    <row r="1812" spans="1:22" x14ac:dyDescent="0.25">
      <c r="A1812" s="3" t="s">
        <v>1811</v>
      </c>
      <c r="B1812" s="3" t="s">
        <v>5040</v>
      </c>
      <c r="C1812" s="3">
        <v>2866</v>
      </c>
      <c r="D1812" s="3">
        <v>642</v>
      </c>
      <c r="E1812" s="3">
        <v>313</v>
      </c>
      <c r="F1812">
        <v>8</v>
      </c>
      <c r="G1812">
        <v>56</v>
      </c>
      <c r="H1812">
        <v>24</v>
      </c>
      <c r="I1812">
        <v>35</v>
      </c>
      <c r="J1812">
        <v>2873</v>
      </c>
      <c r="K1812">
        <v>1200</v>
      </c>
      <c r="L1812">
        <v>970</v>
      </c>
      <c r="M1812">
        <v>50</v>
      </c>
      <c r="N1812">
        <v>80</v>
      </c>
      <c r="O1812">
        <v>165</v>
      </c>
      <c r="P1812">
        <v>280</v>
      </c>
      <c r="Q1812">
        <v>119</v>
      </c>
      <c r="R1812">
        <v>500</v>
      </c>
      <c r="S1812">
        <f t="shared" si="84"/>
        <v>899</v>
      </c>
      <c r="T1812" t="s">
        <v>6497</v>
      </c>
      <c r="U1812">
        <f t="shared" si="85"/>
        <v>0</v>
      </c>
      <c r="V1812">
        <f t="shared" si="86"/>
        <v>0</v>
      </c>
    </row>
    <row r="1813" spans="1:22" x14ac:dyDescent="0.25">
      <c r="A1813" s="3" t="s">
        <v>1812</v>
      </c>
      <c r="B1813" s="3" t="s">
        <v>5041</v>
      </c>
      <c r="C1813" s="3">
        <v>2816</v>
      </c>
      <c r="D1813" s="3">
        <v>984</v>
      </c>
      <c r="E1813" s="3">
        <v>343</v>
      </c>
      <c r="F1813">
        <v>26</v>
      </c>
      <c r="G1813">
        <v>45</v>
      </c>
      <c r="H1813">
        <v>51</v>
      </c>
      <c r="I1813">
        <v>73</v>
      </c>
      <c r="J1813">
        <v>2843</v>
      </c>
      <c r="K1813">
        <v>1205</v>
      </c>
      <c r="L1813">
        <v>965</v>
      </c>
      <c r="M1813">
        <v>55</v>
      </c>
      <c r="N1813">
        <v>70</v>
      </c>
      <c r="O1813">
        <v>245</v>
      </c>
      <c r="P1813">
        <v>163</v>
      </c>
      <c r="Q1813">
        <v>172</v>
      </c>
      <c r="R1813">
        <v>361</v>
      </c>
      <c r="S1813">
        <f t="shared" si="84"/>
        <v>696</v>
      </c>
      <c r="T1813" t="s">
        <v>6498</v>
      </c>
      <c r="U1813">
        <f t="shared" si="85"/>
        <v>0</v>
      </c>
      <c r="V1813">
        <f t="shared" si="86"/>
        <v>0</v>
      </c>
    </row>
    <row r="1814" spans="1:22" x14ac:dyDescent="0.25">
      <c r="A1814" s="3" t="s">
        <v>1813</v>
      </c>
      <c r="B1814" s="3" t="s">
        <v>5042</v>
      </c>
      <c r="C1814" s="3">
        <v>3515</v>
      </c>
      <c r="D1814" s="3">
        <v>884</v>
      </c>
      <c r="E1814" s="3">
        <v>485</v>
      </c>
      <c r="F1814">
        <v>12</v>
      </c>
      <c r="G1814">
        <v>29</v>
      </c>
      <c r="H1814">
        <v>64</v>
      </c>
      <c r="I1814">
        <v>92</v>
      </c>
      <c r="J1814">
        <v>3605</v>
      </c>
      <c r="K1814">
        <v>1375</v>
      </c>
      <c r="L1814">
        <v>1090</v>
      </c>
      <c r="M1814">
        <v>55</v>
      </c>
      <c r="N1814">
        <v>100</v>
      </c>
      <c r="O1814">
        <v>130</v>
      </c>
      <c r="P1814">
        <v>321</v>
      </c>
      <c r="Q1814">
        <v>144</v>
      </c>
      <c r="R1814">
        <v>416</v>
      </c>
      <c r="S1814">
        <f t="shared" si="84"/>
        <v>881</v>
      </c>
      <c r="T1814" t="s">
        <v>6498</v>
      </c>
      <c r="U1814">
        <f t="shared" si="85"/>
        <v>0</v>
      </c>
      <c r="V1814">
        <f t="shared" si="86"/>
        <v>0</v>
      </c>
    </row>
    <row r="1815" spans="1:22" x14ac:dyDescent="0.25">
      <c r="A1815" s="3" t="s">
        <v>1814</v>
      </c>
      <c r="B1815" s="3" t="s">
        <v>5043</v>
      </c>
      <c r="C1815" s="3">
        <v>3173</v>
      </c>
      <c r="D1815" s="3">
        <v>819</v>
      </c>
      <c r="E1815" s="3">
        <v>261</v>
      </c>
      <c r="F1815">
        <v>62</v>
      </c>
      <c r="G1815">
        <v>54</v>
      </c>
      <c r="H1815">
        <v>43</v>
      </c>
      <c r="I1815">
        <v>59</v>
      </c>
      <c r="J1815">
        <v>3267</v>
      </c>
      <c r="K1815">
        <v>1295</v>
      </c>
      <c r="L1815">
        <v>1040</v>
      </c>
      <c r="M1815">
        <v>55</v>
      </c>
      <c r="N1815">
        <v>55</v>
      </c>
      <c r="O1815">
        <v>120</v>
      </c>
      <c r="P1815">
        <v>331</v>
      </c>
      <c r="Q1815">
        <v>222</v>
      </c>
      <c r="R1815">
        <v>309</v>
      </c>
      <c r="S1815">
        <f t="shared" si="84"/>
        <v>862</v>
      </c>
      <c r="T1815" t="s">
        <v>6497</v>
      </c>
      <c r="U1815">
        <f t="shared" si="85"/>
        <v>0</v>
      </c>
      <c r="V1815">
        <f t="shared" si="86"/>
        <v>0</v>
      </c>
    </row>
    <row r="1816" spans="1:22" x14ac:dyDescent="0.25">
      <c r="A1816" s="3" t="s">
        <v>1815</v>
      </c>
      <c r="B1816" s="3" t="s">
        <v>5044</v>
      </c>
      <c r="C1816" s="3">
        <v>3284</v>
      </c>
      <c r="D1816" s="3">
        <v>1600</v>
      </c>
      <c r="E1816" s="3">
        <v>546</v>
      </c>
      <c r="F1816">
        <v>35</v>
      </c>
      <c r="G1816">
        <v>205</v>
      </c>
      <c r="H1816">
        <v>226</v>
      </c>
      <c r="I1816">
        <v>111</v>
      </c>
      <c r="J1816">
        <v>3463</v>
      </c>
      <c r="K1816">
        <v>1790</v>
      </c>
      <c r="L1816">
        <v>1030</v>
      </c>
      <c r="M1816">
        <v>85</v>
      </c>
      <c r="N1816">
        <v>100</v>
      </c>
      <c r="O1816">
        <v>185</v>
      </c>
      <c r="P1816">
        <v>156</v>
      </c>
      <c r="Q1816">
        <v>229</v>
      </c>
      <c r="R1816">
        <v>174</v>
      </c>
      <c r="S1816">
        <f t="shared" si="84"/>
        <v>559</v>
      </c>
      <c r="T1816" t="s">
        <v>6499</v>
      </c>
      <c r="U1816">
        <f t="shared" si="85"/>
        <v>1</v>
      </c>
      <c r="V1816">
        <f t="shared" si="86"/>
        <v>3463</v>
      </c>
    </row>
    <row r="1817" spans="1:22" x14ac:dyDescent="0.25">
      <c r="A1817" s="3" t="s">
        <v>1816</v>
      </c>
      <c r="B1817" s="3" t="s">
        <v>5045</v>
      </c>
      <c r="C1817" s="3">
        <v>3807</v>
      </c>
      <c r="D1817" s="3">
        <v>1207</v>
      </c>
      <c r="E1817" s="3">
        <v>520</v>
      </c>
      <c r="F1817">
        <v>25</v>
      </c>
      <c r="G1817">
        <v>70</v>
      </c>
      <c r="H1817">
        <v>123</v>
      </c>
      <c r="I1817">
        <v>106</v>
      </c>
      <c r="J1817">
        <v>3883</v>
      </c>
      <c r="K1817">
        <v>1655</v>
      </c>
      <c r="L1817">
        <v>1350</v>
      </c>
      <c r="M1817">
        <v>115</v>
      </c>
      <c r="N1817">
        <v>115</v>
      </c>
      <c r="O1817">
        <v>250</v>
      </c>
      <c r="P1817">
        <v>365</v>
      </c>
      <c r="Q1817">
        <v>253</v>
      </c>
      <c r="R1817">
        <v>450</v>
      </c>
      <c r="S1817">
        <f t="shared" si="84"/>
        <v>1068</v>
      </c>
      <c r="T1817" t="s">
        <v>6498</v>
      </c>
      <c r="U1817">
        <f t="shared" si="85"/>
        <v>0</v>
      </c>
      <c r="V1817">
        <f t="shared" si="86"/>
        <v>0</v>
      </c>
    </row>
    <row r="1818" spans="1:22" x14ac:dyDescent="0.25">
      <c r="A1818" s="3" t="s">
        <v>1817</v>
      </c>
      <c r="B1818" s="3" t="s">
        <v>5046</v>
      </c>
      <c r="C1818" s="3">
        <v>3101</v>
      </c>
      <c r="D1818" s="3">
        <v>1054</v>
      </c>
      <c r="E1818" s="3">
        <v>488</v>
      </c>
      <c r="F1818">
        <v>26</v>
      </c>
      <c r="G1818">
        <v>36</v>
      </c>
      <c r="H1818">
        <v>73</v>
      </c>
      <c r="I1818">
        <v>60</v>
      </c>
      <c r="J1818">
        <v>3224</v>
      </c>
      <c r="K1818">
        <v>1235</v>
      </c>
      <c r="L1818">
        <v>955</v>
      </c>
      <c r="M1818">
        <v>90</v>
      </c>
      <c r="N1818">
        <v>70</v>
      </c>
      <c r="O1818">
        <v>150</v>
      </c>
      <c r="P1818">
        <v>245</v>
      </c>
      <c r="Q1818">
        <v>182</v>
      </c>
      <c r="R1818">
        <v>340</v>
      </c>
      <c r="S1818">
        <f t="shared" si="84"/>
        <v>767</v>
      </c>
      <c r="T1818" t="s">
        <v>6499</v>
      </c>
      <c r="U1818">
        <f t="shared" si="85"/>
        <v>1</v>
      </c>
      <c r="V1818">
        <f t="shared" si="86"/>
        <v>3224</v>
      </c>
    </row>
    <row r="1819" spans="1:22" x14ac:dyDescent="0.25">
      <c r="A1819" s="3" t="s">
        <v>1818</v>
      </c>
      <c r="B1819" s="3" t="s">
        <v>5047</v>
      </c>
      <c r="C1819" s="3">
        <v>2855</v>
      </c>
      <c r="D1819" s="3">
        <v>763</v>
      </c>
      <c r="E1819" s="3">
        <v>258</v>
      </c>
      <c r="F1819">
        <v>27</v>
      </c>
      <c r="G1819">
        <v>20</v>
      </c>
      <c r="H1819">
        <v>33</v>
      </c>
      <c r="I1819">
        <v>15</v>
      </c>
      <c r="J1819">
        <v>2868</v>
      </c>
      <c r="K1819">
        <v>1215</v>
      </c>
      <c r="L1819">
        <v>1045</v>
      </c>
      <c r="M1819">
        <v>80</v>
      </c>
      <c r="N1819">
        <v>90</v>
      </c>
      <c r="O1819">
        <v>195</v>
      </c>
      <c r="P1819">
        <v>193</v>
      </c>
      <c r="Q1819">
        <v>245</v>
      </c>
      <c r="R1819">
        <v>315</v>
      </c>
      <c r="S1819">
        <f t="shared" si="84"/>
        <v>753</v>
      </c>
      <c r="T1819" t="s">
        <v>6499</v>
      </c>
      <c r="U1819">
        <f t="shared" si="85"/>
        <v>1</v>
      </c>
      <c r="V1819">
        <f t="shared" si="86"/>
        <v>2868</v>
      </c>
    </row>
    <row r="1820" spans="1:22" x14ac:dyDescent="0.25">
      <c r="A1820" s="3" t="s">
        <v>1819</v>
      </c>
      <c r="B1820" s="3" t="s">
        <v>5048</v>
      </c>
      <c r="C1820" s="3">
        <v>2260</v>
      </c>
      <c r="D1820" s="3">
        <v>659</v>
      </c>
      <c r="E1820" s="3">
        <v>142</v>
      </c>
      <c r="F1820">
        <v>4</v>
      </c>
      <c r="G1820">
        <v>33</v>
      </c>
      <c r="H1820">
        <v>87</v>
      </c>
      <c r="I1820">
        <v>40</v>
      </c>
      <c r="J1820">
        <v>2343</v>
      </c>
      <c r="K1820">
        <v>1000</v>
      </c>
      <c r="L1820">
        <v>825</v>
      </c>
      <c r="M1820">
        <v>50</v>
      </c>
      <c r="N1820">
        <v>55</v>
      </c>
      <c r="O1820">
        <v>175</v>
      </c>
      <c r="P1820">
        <v>178</v>
      </c>
      <c r="Q1820">
        <v>139</v>
      </c>
      <c r="R1820">
        <v>381</v>
      </c>
      <c r="S1820">
        <f t="shared" si="84"/>
        <v>698</v>
      </c>
      <c r="T1820" t="s">
        <v>6497</v>
      </c>
      <c r="U1820">
        <f t="shared" si="85"/>
        <v>0</v>
      </c>
      <c r="V1820">
        <f t="shared" si="86"/>
        <v>0</v>
      </c>
    </row>
    <row r="1821" spans="1:22" x14ac:dyDescent="0.25">
      <c r="A1821" s="3" t="s">
        <v>1820</v>
      </c>
      <c r="B1821" s="3" t="s">
        <v>5049</v>
      </c>
      <c r="C1821" s="3">
        <v>2313</v>
      </c>
      <c r="D1821" s="3">
        <v>972</v>
      </c>
      <c r="E1821" s="3">
        <v>335</v>
      </c>
      <c r="F1821">
        <v>26</v>
      </c>
      <c r="G1821">
        <v>51</v>
      </c>
      <c r="H1821">
        <v>76</v>
      </c>
      <c r="I1821">
        <v>55</v>
      </c>
      <c r="J1821">
        <v>2316</v>
      </c>
      <c r="K1821">
        <v>1005</v>
      </c>
      <c r="L1821">
        <v>750</v>
      </c>
      <c r="M1821">
        <v>75</v>
      </c>
      <c r="N1821">
        <v>75</v>
      </c>
      <c r="O1821">
        <v>130</v>
      </c>
      <c r="P1821">
        <v>255</v>
      </c>
      <c r="Q1821">
        <v>146</v>
      </c>
      <c r="R1821">
        <v>261</v>
      </c>
      <c r="S1821">
        <f t="shared" si="84"/>
        <v>662</v>
      </c>
      <c r="T1821" t="s">
        <v>6499</v>
      </c>
      <c r="U1821">
        <f t="shared" si="85"/>
        <v>1</v>
      </c>
      <c r="V1821">
        <f t="shared" si="86"/>
        <v>2316</v>
      </c>
    </row>
    <row r="1822" spans="1:22" x14ac:dyDescent="0.25">
      <c r="A1822" s="3" t="s">
        <v>1821</v>
      </c>
      <c r="B1822" s="3" t="s">
        <v>5050</v>
      </c>
      <c r="C1822" s="3">
        <v>3140</v>
      </c>
      <c r="D1822" s="3">
        <v>1055</v>
      </c>
      <c r="E1822" s="3">
        <v>269</v>
      </c>
      <c r="F1822">
        <v>5</v>
      </c>
      <c r="G1822">
        <v>67</v>
      </c>
      <c r="H1822">
        <v>42</v>
      </c>
      <c r="I1822">
        <v>97</v>
      </c>
      <c r="J1822">
        <v>3149</v>
      </c>
      <c r="K1822">
        <v>1185</v>
      </c>
      <c r="L1822">
        <v>1020</v>
      </c>
      <c r="M1822">
        <v>70</v>
      </c>
      <c r="N1822">
        <v>110</v>
      </c>
      <c r="O1822">
        <v>175</v>
      </c>
      <c r="P1822">
        <v>235</v>
      </c>
      <c r="Q1822">
        <v>178</v>
      </c>
      <c r="R1822">
        <v>96</v>
      </c>
      <c r="S1822">
        <f t="shared" si="84"/>
        <v>509</v>
      </c>
      <c r="T1822" t="s">
        <v>6498</v>
      </c>
      <c r="U1822">
        <f t="shared" si="85"/>
        <v>0</v>
      </c>
      <c r="V1822">
        <f t="shared" si="86"/>
        <v>0</v>
      </c>
    </row>
    <row r="1823" spans="1:22" x14ac:dyDescent="0.25">
      <c r="A1823" s="3" t="s">
        <v>1822</v>
      </c>
      <c r="B1823" s="3" t="s">
        <v>5051</v>
      </c>
      <c r="C1823" s="3">
        <v>4050</v>
      </c>
      <c r="D1823" s="3">
        <v>1588</v>
      </c>
      <c r="E1823" s="3">
        <v>644</v>
      </c>
      <c r="F1823">
        <v>83</v>
      </c>
      <c r="G1823">
        <v>144</v>
      </c>
      <c r="H1823">
        <v>166</v>
      </c>
      <c r="I1823">
        <v>64</v>
      </c>
      <c r="J1823">
        <v>4082</v>
      </c>
      <c r="K1823">
        <v>1590</v>
      </c>
      <c r="L1823">
        <v>1115</v>
      </c>
      <c r="M1823">
        <v>110</v>
      </c>
      <c r="N1823">
        <v>120</v>
      </c>
      <c r="O1823">
        <v>195</v>
      </c>
      <c r="P1823">
        <v>317</v>
      </c>
      <c r="Q1823">
        <v>168</v>
      </c>
      <c r="R1823">
        <v>200</v>
      </c>
      <c r="S1823">
        <f t="shared" si="84"/>
        <v>685</v>
      </c>
      <c r="T1823" t="s">
        <v>6499</v>
      </c>
      <c r="U1823">
        <f t="shared" si="85"/>
        <v>1</v>
      </c>
      <c r="V1823">
        <f t="shared" si="86"/>
        <v>4082</v>
      </c>
    </row>
    <row r="1824" spans="1:22" x14ac:dyDescent="0.25">
      <c r="A1824" s="3" t="s">
        <v>1823</v>
      </c>
      <c r="B1824" s="3" t="s">
        <v>5052</v>
      </c>
      <c r="C1824" s="3">
        <v>2563</v>
      </c>
      <c r="D1824" s="3">
        <v>1036</v>
      </c>
      <c r="E1824" s="3">
        <v>409</v>
      </c>
      <c r="F1824">
        <v>34</v>
      </c>
      <c r="G1824">
        <v>18</v>
      </c>
      <c r="H1824">
        <v>97</v>
      </c>
      <c r="I1824">
        <v>31</v>
      </c>
      <c r="J1824">
        <v>2566</v>
      </c>
      <c r="K1824">
        <v>1145</v>
      </c>
      <c r="L1824">
        <v>900</v>
      </c>
      <c r="M1824">
        <v>75</v>
      </c>
      <c r="N1824">
        <v>100</v>
      </c>
      <c r="O1824">
        <v>160</v>
      </c>
      <c r="P1824">
        <v>288</v>
      </c>
      <c r="Q1824">
        <v>123</v>
      </c>
      <c r="R1824">
        <v>124</v>
      </c>
      <c r="S1824">
        <f t="shared" si="84"/>
        <v>535</v>
      </c>
      <c r="T1824" t="s">
        <v>6499</v>
      </c>
      <c r="U1824">
        <f t="shared" si="85"/>
        <v>1</v>
      </c>
      <c r="V1824">
        <f t="shared" si="86"/>
        <v>2566</v>
      </c>
    </row>
    <row r="1825" spans="1:22" x14ac:dyDescent="0.25">
      <c r="A1825" s="3" t="s">
        <v>1824</v>
      </c>
      <c r="B1825" s="3" t="s">
        <v>5053</v>
      </c>
      <c r="C1825" s="3">
        <v>4588</v>
      </c>
      <c r="D1825" s="3">
        <v>1007</v>
      </c>
      <c r="E1825" s="3">
        <v>376</v>
      </c>
      <c r="F1825">
        <v>84</v>
      </c>
      <c r="G1825">
        <v>48</v>
      </c>
      <c r="H1825">
        <v>94</v>
      </c>
      <c r="I1825">
        <v>56</v>
      </c>
      <c r="J1825">
        <v>4637</v>
      </c>
      <c r="K1825">
        <v>2125</v>
      </c>
      <c r="L1825">
        <v>1695</v>
      </c>
      <c r="M1825">
        <v>90</v>
      </c>
      <c r="N1825">
        <v>90</v>
      </c>
      <c r="O1825">
        <v>205</v>
      </c>
      <c r="P1825">
        <v>533</v>
      </c>
      <c r="Q1825">
        <v>218</v>
      </c>
      <c r="R1825">
        <v>112</v>
      </c>
      <c r="S1825">
        <f t="shared" si="84"/>
        <v>863</v>
      </c>
      <c r="T1825" t="s">
        <v>6497</v>
      </c>
      <c r="U1825">
        <f t="shared" si="85"/>
        <v>0</v>
      </c>
      <c r="V1825">
        <f t="shared" si="86"/>
        <v>0</v>
      </c>
    </row>
    <row r="1826" spans="1:22" x14ac:dyDescent="0.25">
      <c r="A1826" s="3" t="s">
        <v>1825</v>
      </c>
      <c r="B1826" s="3" t="s">
        <v>5054</v>
      </c>
      <c r="C1826" s="3">
        <v>5737</v>
      </c>
      <c r="D1826" s="3">
        <v>2906</v>
      </c>
      <c r="E1826" s="3">
        <v>1159</v>
      </c>
      <c r="F1826">
        <v>9</v>
      </c>
      <c r="G1826">
        <v>265</v>
      </c>
      <c r="H1826">
        <v>152</v>
      </c>
      <c r="I1826">
        <v>167</v>
      </c>
      <c r="J1826">
        <v>5780</v>
      </c>
      <c r="K1826">
        <v>2310</v>
      </c>
      <c r="L1826">
        <v>1550</v>
      </c>
      <c r="M1826">
        <v>95</v>
      </c>
      <c r="N1826">
        <v>215</v>
      </c>
      <c r="O1826">
        <v>185</v>
      </c>
      <c r="P1826">
        <v>324</v>
      </c>
      <c r="Q1826">
        <v>187</v>
      </c>
      <c r="R1826">
        <v>528</v>
      </c>
      <c r="S1826">
        <f t="shared" si="84"/>
        <v>1039</v>
      </c>
      <c r="T1826" t="s">
        <v>6499</v>
      </c>
      <c r="U1826">
        <f t="shared" si="85"/>
        <v>1</v>
      </c>
      <c r="V1826">
        <f t="shared" si="86"/>
        <v>5780</v>
      </c>
    </row>
    <row r="1827" spans="1:22" x14ac:dyDescent="0.25">
      <c r="A1827" s="3" t="s">
        <v>1826</v>
      </c>
      <c r="B1827" s="3" t="s">
        <v>5055</v>
      </c>
      <c r="C1827" s="3">
        <v>3076</v>
      </c>
      <c r="D1827" s="3">
        <v>1837</v>
      </c>
      <c r="E1827" s="3">
        <v>941</v>
      </c>
      <c r="F1827">
        <v>123</v>
      </c>
      <c r="G1827">
        <v>111</v>
      </c>
      <c r="H1827">
        <v>159</v>
      </c>
      <c r="I1827">
        <v>141</v>
      </c>
      <c r="J1827">
        <v>3235</v>
      </c>
      <c r="K1827">
        <v>1460</v>
      </c>
      <c r="L1827">
        <v>630</v>
      </c>
      <c r="M1827">
        <v>100</v>
      </c>
      <c r="N1827">
        <v>65</v>
      </c>
      <c r="O1827">
        <v>165</v>
      </c>
      <c r="P1827">
        <v>150</v>
      </c>
      <c r="Q1827">
        <v>123</v>
      </c>
      <c r="R1827">
        <v>232</v>
      </c>
      <c r="S1827">
        <f t="shared" si="84"/>
        <v>505</v>
      </c>
      <c r="T1827" t="s">
        <v>6499</v>
      </c>
      <c r="U1827">
        <f t="shared" si="85"/>
        <v>1</v>
      </c>
      <c r="V1827">
        <f t="shared" si="86"/>
        <v>3235</v>
      </c>
    </row>
    <row r="1828" spans="1:22" x14ac:dyDescent="0.25">
      <c r="A1828" s="3" t="s">
        <v>1827</v>
      </c>
      <c r="B1828" s="3" t="s">
        <v>5056</v>
      </c>
      <c r="C1828" s="3">
        <v>3693</v>
      </c>
      <c r="D1828" s="3">
        <v>1824</v>
      </c>
      <c r="E1828" s="3">
        <v>1013</v>
      </c>
      <c r="F1828">
        <v>112</v>
      </c>
      <c r="G1828">
        <v>244</v>
      </c>
      <c r="H1828">
        <v>92</v>
      </c>
      <c r="I1828">
        <v>127</v>
      </c>
      <c r="J1828">
        <v>3693</v>
      </c>
      <c r="K1828">
        <v>1735</v>
      </c>
      <c r="L1828">
        <v>775</v>
      </c>
      <c r="M1828">
        <v>35</v>
      </c>
      <c r="N1828">
        <v>135</v>
      </c>
      <c r="O1828">
        <v>90</v>
      </c>
      <c r="P1828">
        <v>197</v>
      </c>
      <c r="Q1828">
        <v>207</v>
      </c>
      <c r="R1828">
        <v>143</v>
      </c>
      <c r="S1828">
        <f t="shared" si="84"/>
        <v>547</v>
      </c>
      <c r="T1828" t="s">
        <v>6499</v>
      </c>
      <c r="U1828">
        <f t="shared" si="85"/>
        <v>1</v>
      </c>
      <c r="V1828">
        <f t="shared" si="86"/>
        <v>3693</v>
      </c>
    </row>
    <row r="1829" spans="1:22" x14ac:dyDescent="0.25">
      <c r="A1829" s="3" t="s">
        <v>1828</v>
      </c>
      <c r="B1829" s="3" t="s">
        <v>5057</v>
      </c>
      <c r="C1829" s="3">
        <v>2325</v>
      </c>
      <c r="D1829" s="3">
        <v>1207</v>
      </c>
      <c r="E1829" s="3">
        <v>669</v>
      </c>
      <c r="F1829">
        <v>85</v>
      </c>
      <c r="G1829">
        <v>83</v>
      </c>
      <c r="H1829">
        <v>62</v>
      </c>
      <c r="I1829">
        <v>31</v>
      </c>
      <c r="J1829">
        <v>2360</v>
      </c>
      <c r="K1829">
        <v>855</v>
      </c>
      <c r="L1829">
        <v>455</v>
      </c>
      <c r="M1829">
        <v>65</v>
      </c>
      <c r="N1829">
        <v>4</v>
      </c>
      <c r="O1829">
        <v>45</v>
      </c>
      <c r="P1829">
        <v>121</v>
      </c>
      <c r="Q1829">
        <v>14</v>
      </c>
      <c r="R1829">
        <v>70</v>
      </c>
      <c r="S1829">
        <f t="shared" si="84"/>
        <v>205</v>
      </c>
      <c r="T1829" t="s">
        <v>6499</v>
      </c>
      <c r="U1829">
        <f t="shared" si="85"/>
        <v>1</v>
      </c>
      <c r="V1829">
        <f t="shared" si="86"/>
        <v>2360</v>
      </c>
    </row>
    <row r="1830" spans="1:22" x14ac:dyDescent="0.25">
      <c r="A1830" s="3" t="s">
        <v>1829</v>
      </c>
      <c r="B1830" s="3" t="s">
        <v>5058</v>
      </c>
      <c r="C1830" s="3">
        <v>6504</v>
      </c>
      <c r="D1830" s="3">
        <v>1670</v>
      </c>
      <c r="E1830" s="3">
        <v>721</v>
      </c>
      <c r="F1830">
        <v>11</v>
      </c>
      <c r="G1830">
        <v>35</v>
      </c>
      <c r="H1830">
        <v>106</v>
      </c>
      <c r="I1830">
        <v>121</v>
      </c>
      <c r="J1830">
        <v>6669</v>
      </c>
      <c r="K1830">
        <v>2875</v>
      </c>
      <c r="L1830">
        <v>1885</v>
      </c>
      <c r="M1830">
        <v>40</v>
      </c>
      <c r="N1830">
        <v>160</v>
      </c>
      <c r="O1830">
        <v>150</v>
      </c>
      <c r="P1830">
        <v>729</v>
      </c>
      <c r="Q1830">
        <v>356</v>
      </c>
      <c r="R1830">
        <v>136</v>
      </c>
      <c r="S1830">
        <f t="shared" si="84"/>
        <v>1221</v>
      </c>
      <c r="T1830" t="s">
        <v>6497</v>
      </c>
      <c r="U1830">
        <f t="shared" si="85"/>
        <v>0</v>
      </c>
      <c r="V1830">
        <f t="shared" si="86"/>
        <v>0</v>
      </c>
    </row>
    <row r="1831" spans="1:22" x14ac:dyDescent="0.25">
      <c r="A1831" s="3" t="s">
        <v>1830</v>
      </c>
      <c r="B1831" s="3" t="s">
        <v>5059</v>
      </c>
      <c r="C1831" s="3">
        <v>3165</v>
      </c>
      <c r="D1831" s="3">
        <v>2512</v>
      </c>
      <c r="E1831" s="3">
        <v>2044</v>
      </c>
      <c r="F1831">
        <v>194</v>
      </c>
      <c r="G1831">
        <v>148</v>
      </c>
      <c r="H1831">
        <v>10</v>
      </c>
      <c r="I1831">
        <v>21</v>
      </c>
      <c r="J1831">
        <v>3341</v>
      </c>
      <c r="K1831">
        <v>1555</v>
      </c>
      <c r="L1831">
        <v>125</v>
      </c>
      <c r="M1831">
        <v>0</v>
      </c>
      <c r="N1831">
        <v>25</v>
      </c>
      <c r="O1831">
        <v>25</v>
      </c>
      <c r="P1831">
        <v>0</v>
      </c>
      <c r="Q1831">
        <v>25</v>
      </c>
      <c r="R1831">
        <v>88</v>
      </c>
      <c r="S1831">
        <f t="shared" si="84"/>
        <v>113</v>
      </c>
      <c r="T1831" t="s">
        <v>6499</v>
      </c>
      <c r="U1831">
        <f t="shared" si="85"/>
        <v>1</v>
      </c>
      <c r="V1831">
        <f t="shared" si="86"/>
        <v>3341</v>
      </c>
    </row>
    <row r="1832" spans="1:22" x14ac:dyDescent="0.25">
      <c r="A1832" s="3" t="s">
        <v>1831</v>
      </c>
      <c r="B1832" s="3" t="s">
        <v>5060</v>
      </c>
      <c r="C1832" s="3">
        <v>4349</v>
      </c>
      <c r="D1832" s="3">
        <v>3525</v>
      </c>
      <c r="E1832" s="3">
        <v>2550</v>
      </c>
      <c r="F1832">
        <v>100</v>
      </c>
      <c r="G1832">
        <v>206</v>
      </c>
      <c r="H1832">
        <v>115</v>
      </c>
      <c r="I1832">
        <v>25</v>
      </c>
      <c r="J1832">
        <v>4488</v>
      </c>
      <c r="K1832">
        <v>2345</v>
      </c>
      <c r="L1832">
        <v>300</v>
      </c>
      <c r="M1832">
        <v>10</v>
      </c>
      <c r="N1832">
        <v>15</v>
      </c>
      <c r="O1832">
        <v>0</v>
      </c>
      <c r="P1832">
        <v>218</v>
      </c>
      <c r="Q1832">
        <v>31</v>
      </c>
      <c r="R1832">
        <v>23</v>
      </c>
      <c r="S1832">
        <f t="shared" si="84"/>
        <v>272</v>
      </c>
      <c r="T1832" t="s">
        <v>6499</v>
      </c>
      <c r="U1832">
        <f t="shared" si="85"/>
        <v>1</v>
      </c>
      <c r="V1832">
        <f t="shared" si="86"/>
        <v>4488</v>
      </c>
    </row>
    <row r="1833" spans="1:22" x14ac:dyDescent="0.25">
      <c r="A1833" s="3" t="s">
        <v>1832</v>
      </c>
      <c r="B1833" s="3" t="s">
        <v>5061</v>
      </c>
      <c r="C1833" s="3">
        <v>3576</v>
      </c>
      <c r="D1833" s="3">
        <v>2378</v>
      </c>
      <c r="E1833" s="3">
        <v>1806</v>
      </c>
      <c r="F1833">
        <v>122</v>
      </c>
      <c r="G1833">
        <v>46</v>
      </c>
      <c r="H1833">
        <v>43</v>
      </c>
      <c r="I1833">
        <v>49</v>
      </c>
      <c r="J1833">
        <v>3766</v>
      </c>
      <c r="K1833">
        <v>1580</v>
      </c>
      <c r="L1833">
        <v>255</v>
      </c>
      <c r="M1833">
        <v>20</v>
      </c>
      <c r="N1833">
        <v>45</v>
      </c>
      <c r="O1833">
        <v>10</v>
      </c>
      <c r="P1833">
        <v>94</v>
      </c>
      <c r="Q1833">
        <v>31</v>
      </c>
      <c r="R1833">
        <v>10</v>
      </c>
      <c r="S1833">
        <f t="shared" si="84"/>
        <v>135</v>
      </c>
      <c r="T1833" t="s">
        <v>6499</v>
      </c>
      <c r="U1833">
        <f t="shared" si="85"/>
        <v>1</v>
      </c>
      <c r="V1833">
        <f t="shared" si="86"/>
        <v>3766</v>
      </c>
    </row>
    <row r="1834" spans="1:22" x14ac:dyDescent="0.25">
      <c r="A1834" s="3" t="s">
        <v>1833</v>
      </c>
      <c r="B1834" s="3" t="s">
        <v>5062</v>
      </c>
      <c r="C1834" s="3">
        <v>3959</v>
      </c>
      <c r="D1834" s="3">
        <v>1090</v>
      </c>
      <c r="E1834" s="3">
        <v>465</v>
      </c>
      <c r="F1834">
        <v>26</v>
      </c>
      <c r="G1834">
        <v>24</v>
      </c>
      <c r="H1834">
        <v>111</v>
      </c>
      <c r="I1834">
        <v>29</v>
      </c>
      <c r="J1834">
        <v>3959</v>
      </c>
      <c r="K1834">
        <v>1490</v>
      </c>
      <c r="L1834">
        <v>1090</v>
      </c>
      <c r="M1834">
        <v>30</v>
      </c>
      <c r="N1834">
        <v>55</v>
      </c>
      <c r="O1834">
        <v>75</v>
      </c>
      <c r="P1834">
        <v>349</v>
      </c>
      <c r="Q1834">
        <v>68</v>
      </c>
      <c r="R1834">
        <v>164</v>
      </c>
      <c r="S1834">
        <f t="shared" si="84"/>
        <v>581</v>
      </c>
      <c r="T1834" t="s">
        <v>6498</v>
      </c>
      <c r="U1834">
        <f t="shared" si="85"/>
        <v>0</v>
      </c>
      <c r="V1834">
        <f t="shared" si="86"/>
        <v>0</v>
      </c>
    </row>
    <row r="1835" spans="1:22" x14ac:dyDescent="0.25">
      <c r="A1835" s="3" t="s">
        <v>1834</v>
      </c>
      <c r="B1835" s="3" t="s">
        <v>5063</v>
      </c>
      <c r="C1835" s="3">
        <v>3247</v>
      </c>
      <c r="D1835" s="3">
        <v>2116</v>
      </c>
      <c r="E1835" s="3">
        <v>1241</v>
      </c>
      <c r="F1835">
        <v>141</v>
      </c>
      <c r="G1835">
        <v>181</v>
      </c>
      <c r="H1835">
        <v>54</v>
      </c>
      <c r="I1835">
        <v>28</v>
      </c>
      <c r="J1835">
        <v>6252</v>
      </c>
      <c r="K1835">
        <v>1465</v>
      </c>
      <c r="L1835">
        <v>530</v>
      </c>
      <c r="M1835">
        <v>95</v>
      </c>
      <c r="N1835">
        <v>40</v>
      </c>
      <c r="O1835">
        <v>95</v>
      </c>
      <c r="P1835">
        <v>205</v>
      </c>
      <c r="Q1835">
        <v>33</v>
      </c>
      <c r="R1835">
        <v>79</v>
      </c>
      <c r="S1835">
        <f t="shared" si="84"/>
        <v>317</v>
      </c>
      <c r="T1835" t="s">
        <v>6499</v>
      </c>
      <c r="U1835">
        <f t="shared" si="85"/>
        <v>1</v>
      </c>
      <c r="V1835">
        <f t="shared" si="86"/>
        <v>6252</v>
      </c>
    </row>
    <row r="1836" spans="1:22" x14ac:dyDescent="0.25">
      <c r="A1836" s="3" t="s">
        <v>1835</v>
      </c>
      <c r="B1836" s="3" t="s">
        <v>5064</v>
      </c>
      <c r="C1836" s="3">
        <v>2862</v>
      </c>
      <c r="D1836" s="3">
        <v>658</v>
      </c>
      <c r="E1836" s="3">
        <v>228</v>
      </c>
      <c r="F1836">
        <v>21</v>
      </c>
      <c r="G1836">
        <v>100</v>
      </c>
      <c r="H1836">
        <v>146</v>
      </c>
      <c r="I1836">
        <v>19</v>
      </c>
      <c r="J1836">
        <v>2874</v>
      </c>
      <c r="K1836">
        <v>1080</v>
      </c>
      <c r="L1836">
        <v>980</v>
      </c>
      <c r="M1836">
        <v>55</v>
      </c>
      <c r="N1836">
        <v>70</v>
      </c>
      <c r="O1836">
        <v>165</v>
      </c>
      <c r="P1836">
        <v>218</v>
      </c>
      <c r="Q1836">
        <v>111</v>
      </c>
      <c r="R1836">
        <v>214</v>
      </c>
      <c r="S1836">
        <f t="shared" si="84"/>
        <v>543</v>
      </c>
      <c r="T1836" t="s">
        <v>6498</v>
      </c>
      <c r="U1836">
        <f t="shared" si="85"/>
        <v>0</v>
      </c>
      <c r="V1836">
        <f t="shared" si="86"/>
        <v>0</v>
      </c>
    </row>
    <row r="1837" spans="1:22" x14ac:dyDescent="0.25">
      <c r="A1837" s="3" t="s">
        <v>1836</v>
      </c>
      <c r="B1837" s="3" t="s">
        <v>5065</v>
      </c>
      <c r="C1837" s="3">
        <v>2589</v>
      </c>
      <c r="D1837" s="3">
        <v>1117</v>
      </c>
      <c r="E1837" s="3">
        <v>637</v>
      </c>
      <c r="F1837">
        <v>84</v>
      </c>
      <c r="G1837">
        <v>187</v>
      </c>
      <c r="H1837">
        <v>66</v>
      </c>
      <c r="I1837">
        <v>67</v>
      </c>
      <c r="J1837">
        <v>2726</v>
      </c>
      <c r="K1837">
        <v>1125</v>
      </c>
      <c r="L1837">
        <v>725</v>
      </c>
      <c r="M1837">
        <v>90</v>
      </c>
      <c r="N1837">
        <v>50</v>
      </c>
      <c r="O1837">
        <v>165</v>
      </c>
      <c r="P1837">
        <v>241</v>
      </c>
      <c r="Q1837">
        <v>173</v>
      </c>
      <c r="R1837">
        <v>164</v>
      </c>
      <c r="S1837">
        <f t="shared" si="84"/>
        <v>578</v>
      </c>
      <c r="T1837" t="s">
        <v>6499</v>
      </c>
      <c r="U1837">
        <f t="shared" si="85"/>
        <v>1</v>
      </c>
      <c r="V1837">
        <f t="shared" si="86"/>
        <v>2726</v>
      </c>
    </row>
    <row r="1838" spans="1:22" x14ac:dyDescent="0.25">
      <c r="A1838" s="3" t="s">
        <v>1837</v>
      </c>
      <c r="B1838" s="3" t="s">
        <v>5066</v>
      </c>
      <c r="C1838" s="3">
        <v>3957</v>
      </c>
      <c r="D1838" s="3">
        <v>916</v>
      </c>
      <c r="E1838" s="3">
        <v>423</v>
      </c>
      <c r="F1838">
        <v>42</v>
      </c>
      <c r="G1838">
        <v>168</v>
      </c>
      <c r="H1838">
        <v>79</v>
      </c>
      <c r="I1838">
        <v>32</v>
      </c>
      <c r="J1838">
        <v>3994</v>
      </c>
      <c r="K1838">
        <v>1450</v>
      </c>
      <c r="L1838">
        <v>1310</v>
      </c>
      <c r="M1838">
        <v>160</v>
      </c>
      <c r="N1838">
        <v>110</v>
      </c>
      <c r="O1838">
        <v>180</v>
      </c>
      <c r="P1838">
        <v>349</v>
      </c>
      <c r="Q1838">
        <v>177</v>
      </c>
      <c r="R1838">
        <v>137</v>
      </c>
      <c r="S1838">
        <f t="shared" si="84"/>
        <v>663</v>
      </c>
      <c r="T1838" t="s">
        <v>6499</v>
      </c>
      <c r="U1838">
        <f t="shared" si="85"/>
        <v>1</v>
      </c>
      <c r="V1838">
        <f t="shared" si="86"/>
        <v>3994</v>
      </c>
    </row>
    <row r="1839" spans="1:22" x14ac:dyDescent="0.25">
      <c r="A1839" s="3" t="s">
        <v>1838</v>
      </c>
      <c r="B1839" s="3" t="s">
        <v>5067</v>
      </c>
      <c r="C1839" s="3">
        <v>3841</v>
      </c>
      <c r="D1839" s="3">
        <v>1000</v>
      </c>
      <c r="E1839" s="3">
        <v>347</v>
      </c>
      <c r="F1839">
        <v>40</v>
      </c>
      <c r="G1839">
        <v>62</v>
      </c>
      <c r="H1839">
        <v>80</v>
      </c>
      <c r="I1839">
        <v>59</v>
      </c>
      <c r="J1839">
        <v>3860</v>
      </c>
      <c r="K1839">
        <v>1660</v>
      </c>
      <c r="L1839">
        <v>1405</v>
      </c>
      <c r="M1839">
        <v>80</v>
      </c>
      <c r="N1839">
        <v>95</v>
      </c>
      <c r="O1839">
        <v>210</v>
      </c>
      <c r="P1839">
        <v>324</v>
      </c>
      <c r="Q1839">
        <v>129</v>
      </c>
      <c r="R1839">
        <v>141</v>
      </c>
      <c r="S1839">
        <f t="shared" si="84"/>
        <v>594</v>
      </c>
      <c r="T1839" t="s">
        <v>6498</v>
      </c>
      <c r="U1839">
        <f t="shared" si="85"/>
        <v>0</v>
      </c>
      <c r="V1839">
        <f t="shared" si="86"/>
        <v>0</v>
      </c>
    </row>
    <row r="1840" spans="1:22" x14ac:dyDescent="0.25">
      <c r="A1840" s="3" t="s">
        <v>1839</v>
      </c>
      <c r="B1840" s="3" t="s">
        <v>5068</v>
      </c>
      <c r="C1840" s="3">
        <v>2903</v>
      </c>
      <c r="D1840" s="3">
        <v>971</v>
      </c>
      <c r="E1840" s="3">
        <v>348</v>
      </c>
      <c r="F1840">
        <v>11</v>
      </c>
      <c r="G1840">
        <v>12</v>
      </c>
      <c r="H1840">
        <v>51</v>
      </c>
      <c r="I1840">
        <v>57</v>
      </c>
      <c r="J1840">
        <v>2903</v>
      </c>
      <c r="K1840">
        <v>1150</v>
      </c>
      <c r="L1840">
        <v>1000</v>
      </c>
      <c r="M1840">
        <v>65</v>
      </c>
      <c r="N1840">
        <v>95</v>
      </c>
      <c r="O1840">
        <v>175</v>
      </c>
      <c r="P1840">
        <v>232</v>
      </c>
      <c r="Q1840">
        <v>101</v>
      </c>
      <c r="R1840">
        <v>104</v>
      </c>
      <c r="S1840">
        <f t="shared" si="84"/>
        <v>437</v>
      </c>
      <c r="T1840" t="s">
        <v>6499</v>
      </c>
      <c r="U1840">
        <f t="shared" si="85"/>
        <v>1</v>
      </c>
      <c r="V1840">
        <f t="shared" si="86"/>
        <v>2903</v>
      </c>
    </row>
    <row r="1841" spans="1:22" x14ac:dyDescent="0.25">
      <c r="A1841" s="3" t="s">
        <v>1840</v>
      </c>
      <c r="B1841" s="3" t="s">
        <v>5069</v>
      </c>
      <c r="C1841" s="3">
        <v>4456</v>
      </c>
      <c r="D1841" s="3">
        <v>1058</v>
      </c>
      <c r="E1841" s="3">
        <v>623</v>
      </c>
      <c r="F1841">
        <v>57</v>
      </c>
      <c r="G1841">
        <v>118</v>
      </c>
      <c r="H1841">
        <v>53</v>
      </c>
      <c r="I1841">
        <v>55</v>
      </c>
      <c r="J1841">
        <v>4462</v>
      </c>
      <c r="K1841">
        <v>1755</v>
      </c>
      <c r="L1841">
        <v>1470</v>
      </c>
      <c r="M1841">
        <v>125</v>
      </c>
      <c r="N1841">
        <v>115</v>
      </c>
      <c r="O1841">
        <v>185</v>
      </c>
      <c r="P1841">
        <v>308</v>
      </c>
      <c r="Q1841">
        <v>89</v>
      </c>
      <c r="R1841">
        <v>149</v>
      </c>
      <c r="S1841">
        <f t="shared" si="84"/>
        <v>546</v>
      </c>
      <c r="T1841" t="s">
        <v>6499</v>
      </c>
      <c r="U1841">
        <f t="shared" si="85"/>
        <v>1</v>
      </c>
      <c r="V1841">
        <f t="shared" si="86"/>
        <v>4462</v>
      </c>
    </row>
    <row r="1842" spans="1:22" x14ac:dyDescent="0.25">
      <c r="A1842" s="3" t="s">
        <v>1841</v>
      </c>
      <c r="B1842" s="3" t="s">
        <v>5070</v>
      </c>
      <c r="C1842" s="3">
        <v>3373</v>
      </c>
      <c r="D1842" s="3">
        <v>1177</v>
      </c>
      <c r="E1842" s="3">
        <v>525</v>
      </c>
      <c r="F1842">
        <v>26</v>
      </c>
      <c r="G1842">
        <v>75</v>
      </c>
      <c r="H1842">
        <v>86</v>
      </c>
      <c r="I1842">
        <v>61</v>
      </c>
      <c r="J1842">
        <v>5352</v>
      </c>
      <c r="K1842">
        <v>1265</v>
      </c>
      <c r="L1842">
        <v>1045</v>
      </c>
      <c r="M1842">
        <v>70</v>
      </c>
      <c r="N1842">
        <v>115</v>
      </c>
      <c r="O1842">
        <v>155</v>
      </c>
      <c r="P1842">
        <v>263</v>
      </c>
      <c r="Q1842">
        <v>147</v>
      </c>
      <c r="R1842">
        <v>135</v>
      </c>
      <c r="S1842">
        <f t="shared" si="84"/>
        <v>545</v>
      </c>
      <c r="T1842" t="s">
        <v>6498</v>
      </c>
      <c r="U1842">
        <f t="shared" si="85"/>
        <v>0</v>
      </c>
      <c r="V1842">
        <f t="shared" si="86"/>
        <v>0</v>
      </c>
    </row>
    <row r="1843" spans="1:22" x14ac:dyDescent="0.25">
      <c r="A1843" s="3" t="s">
        <v>1842</v>
      </c>
      <c r="B1843" s="3" t="s">
        <v>5071</v>
      </c>
      <c r="C1843" s="3">
        <v>3667</v>
      </c>
      <c r="D1843" s="3">
        <v>1406</v>
      </c>
      <c r="E1843" s="3">
        <v>819</v>
      </c>
      <c r="F1843">
        <v>43</v>
      </c>
      <c r="G1843">
        <v>256</v>
      </c>
      <c r="H1843">
        <v>64</v>
      </c>
      <c r="I1843">
        <v>83</v>
      </c>
      <c r="J1843">
        <v>3788</v>
      </c>
      <c r="K1843">
        <v>1845</v>
      </c>
      <c r="L1843">
        <v>730</v>
      </c>
      <c r="M1843">
        <v>35</v>
      </c>
      <c r="N1843">
        <v>70</v>
      </c>
      <c r="O1843">
        <v>110</v>
      </c>
      <c r="P1843">
        <v>344</v>
      </c>
      <c r="Q1843">
        <v>57</v>
      </c>
      <c r="R1843">
        <v>28</v>
      </c>
      <c r="S1843">
        <f t="shared" si="84"/>
        <v>429</v>
      </c>
      <c r="T1843" t="s">
        <v>6499</v>
      </c>
      <c r="U1843">
        <f t="shared" si="85"/>
        <v>1</v>
      </c>
      <c r="V1843">
        <f t="shared" si="86"/>
        <v>3788</v>
      </c>
    </row>
    <row r="1844" spans="1:22" x14ac:dyDescent="0.25">
      <c r="A1844" s="3" t="s">
        <v>1843</v>
      </c>
      <c r="B1844" s="3" t="s">
        <v>5072</v>
      </c>
      <c r="C1844" s="3">
        <v>2905</v>
      </c>
      <c r="D1844" s="3">
        <v>520</v>
      </c>
      <c r="E1844" s="3">
        <v>127</v>
      </c>
      <c r="F1844">
        <v>29</v>
      </c>
      <c r="G1844">
        <v>12</v>
      </c>
      <c r="H1844">
        <v>72</v>
      </c>
      <c r="I1844">
        <v>105</v>
      </c>
      <c r="J1844">
        <v>2994</v>
      </c>
      <c r="K1844">
        <v>1315</v>
      </c>
      <c r="L1844">
        <v>1150</v>
      </c>
      <c r="M1844">
        <v>65</v>
      </c>
      <c r="N1844">
        <v>115</v>
      </c>
      <c r="O1844">
        <v>145</v>
      </c>
      <c r="P1844">
        <v>392</v>
      </c>
      <c r="Q1844">
        <v>330</v>
      </c>
      <c r="R1844">
        <v>61</v>
      </c>
      <c r="S1844">
        <f t="shared" si="84"/>
        <v>783</v>
      </c>
      <c r="T1844" t="s">
        <v>6497</v>
      </c>
      <c r="U1844">
        <f t="shared" si="85"/>
        <v>0</v>
      </c>
      <c r="V1844">
        <f t="shared" si="86"/>
        <v>0</v>
      </c>
    </row>
    <row r="1845" spans="1:22" x14ac:dyDescent="0.25">
      <c r="A1845" s="3" t="s">
        <v>1844</v>
      </c>
      <c r="B1845" s="3" t="s">
        <v>5073</v>
      </c>
      <c r="C1845" s="3">
        <v>3877</v>
      </c>
      <c r="D1845" s="3">
        <v>1220</v>
      </c>
      <c r="E1845" s="3">
        <v>631</v>
      </c>
      <c r="F1845">
        <v>38</v>
      </c>
      <c r="G1845">
        <v>117</v>
      </c>
      <c r="H1845">
        <v>114</v>
      </c>
      <c r="I1845">
        <v>105</v>
      </c>
      <c r="J1845">
        <v>3906</v>
      </c>
      <c r="K1845">
        <v>1810</v>
      </c>
      <c r="L1845">
        <v>1475</v>
      </c>
      <c r="M1845">
        <v>70</v>
      </c>
      <c r="N1845">
        <v>170</v>
      </c>
      <c r="O1845">
        <v>125</v>
      </c>
      <c r="P1845">
        <v>350</v>
      </c>
      <c r="Q1845">
        <v>427</v>
      </c>
      <c r="R1845">
        <v>315</v>
      </c>
      <c r="S1845">
        <f t="shared" si="84"/>
        <v>1092</v>
      </c>
      <c r="T1845" t="s">
        <v>6499</v>
      </c>
      <c r="U1845">
        <f t="shared" si="85"/>
        <v>1</v>
      </c>
      <c r="V1845">
        <f t="shared" si="86"/>
        <v>3906</v>
      </c>
    </row>
    <row r="1846" spans="1:22" x14ac:dyDescent="0.25">
      <c r="A1846" s="3" t="s">
        <v>1845</v>
      </c>
      <c r="B1846" s="3" t="s">
        <v>5074</v>
      </c>
      <c r="C1846" s="3">
        <v>4053</v>
      </c>
      <c r="D1846" s="3">
        <v>1245</v>
      </c>
      <c r="E1846" s="3">
        <v>573</v>
      </c>
      <c r="F1846">
        <v>39</v>
      </c>
      <c r="G1846">
        <v>69</v>
      </c>
      <c r="H1846">
        <v>75</v>
      </c>
      <c r="I1846">
        <v>70</v>
      </c>
      <c r="J1846">
        <v>4152</v>
      </c>
      <c r="K1846">
        <v>1720</v>
      </c>
      <c r="L1846">
        <v>1360</v>
      </c>
      <c r="M1846">
        <v>105</v>
      </c>
      <c r="N1846">
        <v>120</v>
      </c>
      <c r="O1846">
        <v>180</v>
      </c>
      <c r="P1846">
        <v>298</v>
      </c>
      <c r="Q1846">
        <v>251</v>
      </c>
      <c r="R1846">
        <v>119</v>
      </c>
      <c r="S1846">
        <f t="shared" si="84"/>
        <v>668</v>
      </c>
      <c r="T1846" t="s">
        <v>6498</v>
      </c>
      <c r="U1846">
        <f t="shared" si="85"/>
        <v>0</v>
      </c>
      <c r="V1846">
        <f t="shared" si="86"/>
        <v>0</v>
      </c>
    </row>
    <row r="1847" spans="1:22" x14ac:dyDescent="0.25">
      <c r="A1847" s="3" t="s">
        <v>1846</v>
      </c>
      <c r="B1847" s="3" t="s">
        <v>5075</v>
      </c>
      <c r="C1847" s="3">
        <v>2811</v>
      </c>
      <c r="D1847" s="3">
        <v>1856</v>
      </c>
      <c r="E1847" s="3">
        <v>874</v>
      </c>
      <c r="F1847">
        <v>60</v>
      </c>
      <c r="G1847">
        <v>144</v>
      </c>
      <c r="H1847">
        <v>171</v>
      </c>
      <c r="I1847">
        <v>87</v>
      </c>
      <c r="J1847">
        <v>2825</v>
      </c>
      <c r="K1847">
        <v>1130</v>
      </c>
      <c r="L1847">
        <v>605</v>
      </c>
      <c r="M1847">
        <v>30</v>
      </c>
      <c r="N1847">
        <v>135</v>
      </c>
      <c r="O1847">
        <v>150</v>
      </c>
      <c r="P1847">
        <v>47</v>
      </c>
      <c r="Q1847">
        <v>165</v>
      </c>
      <c r="R1847">
        <v>325</v>
      </c>
      <c r="S1847">
        <f t="shared" si="84"/>
        <v>537</v>
      </c>
      <c r="T1847" t="s">
        <v>6499</v>
      </c>
      <c r="U1847">
        <f t="shared" si="85"/>
        <v>1</v>
      </c>
      <c r="V1847">
        <f t="shared" si="86"/>
        <v>2825</v>
      </c>
    </row>
    <row r="1848" spans="1:22" x14ac:dyDescent="0.25">
      <c r="A1848" s="3" t="s">
        <v>1847</v>
      </c>
      <c r="B1848" s="3" t="s">
        <v>5076</v>
      </c>
      <c r="C1848" s="3">
        <v>1434</v>
      </c>
      <c r="D1848" s="3">
        <v>1066</v>
      </c>
      <c r="E1848" s="3">
        <v>705</v>
      </c>
      <c r="F1848">
        <v>44</v>
      </c>
      <c r="G1848">
        <v>107</v>
      </c>
      <c r="H1848">
        <v>18</v>
      </c>
      <c r="I1848">
        <v>47</v>
      </c>
      <c r="J1848">
        <v>1537</v>
      </c>
      <c r="K1848">
        <v>565</v>
      </c>
      <c r="L1848">
        <v>115</v>
      </c>
      <c r="M1848">
        <v>30</v>
      </c>
      <c r="N1848">
        <v>25</v>
      </c>
      <c r="O1848">
        <v>15</v>
      </c>
      <c r="P1848">
        <v>9</v>
      </c>
      <c r="Q1848">
        <v>17</v>
      </c>
      <c r="R1848">
        <v>55</v>
      </c>
      <c r="S1848">
        <f t="shared" si="84"/>
        <v>81</v>
      </c>
      <c r="T1848" t="s">
        <v>6499</v>
      </c>
      <c r="U1848">
        <f t="shared" si="85"/>
        <v>1</v>
      </c>
      <c r="V1848">
        <f t="shared" si="86"/>
        <v>1537</v>
      </c>
    </row>
    <row r="1849" spans="1:22" x14ac:dyDescent="0.25">
      <c r="A1849" s="3" t="s">
        <v>1848</v>
      </c>
      <c r="B1849" s="3" t="s">
        <v>5077</v>
      </c>
      <c r="C1849" s="3">
        <v>2185</v>
      </c>
      <c r="D1849" s="3">
        <v>1153</v>
      </c>
      <c r="E1849" s="3">
        <v>474</v>
      </c>
      <c r="F1849">
        <v>50</v>
      </c>
      <c r="G1849">
        <v>65</v>
      </c>
      <c r="H1849">
        <v>58</v>
      </c>
      <c r="I1849">
        <v>159</v>
      </c>
      <c r="J1849">
        <v>2206</v>
      </c>
      <c r="K1849">
        <v>1005</v>
      </c>
      <c r="L1849">
        <v>705</v>
      </c>
      <c r="M1849">
        <v>60</v>
      </c>
      <c r="N1849">
        <v>170</v>
      </c>
      <c r="O1849">
        <v>205</v>
      </c>
      <c r="P1849">
        <v>178</v>
      </c>
      <c r="Q1849">
        <v>186</v>
      </c>
      <c r="R1849">
        <v>46</v>
      </c>
      <c r="S1849">
        <f t="shared" si="84"/>
        <v>410</v>
      </c>
      <c r="T1849" t="s">
        <v>6499</v>
      </c>
      <c r="U1849">
        <f t="shared" si="85"/>
        <v>1</v>
      </c>
      <c r="V1849">
        <f t="shared" si="86"/>
        <v>2206</v>
      </c>
    </row>
    <row r="1850" spans="1:22" x14ac:dyDescent="0.25">
      <c r="A1850" s="3" t="s">
        <v>1849</v>
      </c>
      <c r="B1850" s="3" t="s">
        <v>5078</v>
      </c>
      <c r="C1850" s="3">
        <v>4706</v>
      </c>
      <c r="D1850" s="3">
        <v>1543</v>
      </c>
      <c r="E1850" s="3">
        <v>590</v>
      </c>
      <c r="F1850">
        <v>61</v>
      </c>
      <c r="G1850">
        <v>76</v>
      </c>
      <c r="H1850">
        <v>227</v>
      </c>
      <c r="I1850">
        <v>166</v>
      </c>
      <c r="J1850">
        <v>4962</v>
      </c>
      <c r="K1850">
        <v>1910</v>
      </c>
      <c r="L1850">
        <v>1240</v>
      </c>
      <c r="M1850">
        <v>60</v>
      </c>
      <c r="N1850">
        <v>165</v>
      </c>
      <c r="O1850">
        <v>270</v>
      </c>
      <c r="P1850">
        <v>229</v>
      </c>
      <c r="Q1850">
        <v>174</v>
      </c>
      <c r="R1850">
        <v>275</v>
      </c>
      <c r="S1850">
        <f t="shared" si="84"/>
        <v>678</v>
      </c>
      <c r="T1850" t="s">
        <v>6498</v>
      </c>
      <c r="U1850">
        <f t="shared" si="85"/>
        <v>0</v>
      </c>
      <c r="V1850">
        <f t="shared" si="86"/>
        <v>0</v>
      </c>
    </row>
    <row r="1851" spans="1:22" x14ac:dyDescent="0.25">
      <c r="A1851" s="3" t="s">
        <v>1850</v>
      </c>
      <c r="B1851" s="3" t="s">
        <v>5079</v>
      </c>
      <c r="C1851" s="3">
        <v>3404</v>
      </c>
      <c r="D1851" s="3">
        <v>568</v>
      </c>
      <c r="E1851" s="3">
        <v>249</v>
      </c>
      <c r="F1851">
        <v>28</v>
      </c>
      <c r="G1851">
        <v>0</v>
      </c>
      <c r="H1851">
        <v>17</v>
      </c>
      <c r="I1851">
        <v>36</v>
      </c>
      <c r="J1851">
        <v>3404</v>
      </c>
      <c r="K1851">
        <v>1315</v>
      </c>
      <c r="L1851">
        <v>1180</v>
      </c>
      <c r="M1851">
        <v>65</v>
      </c>
      <c r="N1851">
        <v>55</v>
      </c>
      <c r="O1851">
        <v>190</v>
      </c>
      <c r="P1851">
        <v>283</v>
      </c>
      <c r="Q1851">
        <v>95</v>
      </c>
      <c r="R1851">
        <v>28</v>
      </c>
      <c r="S1851">
        <f t="shared" si="84"/>
        <v>406</v>
      </c>
      <c r="T1851" t="s">
        <v>6497</v>
      </c>
      <c r="U1851">
        <f t="shared" si="85"/>
        <v>0</v>
      </c>
      <c r="V1851">
        <f t="shared" si="86"/>
        <v>0</v>
      </c>
    </row>
    <row r="1852" spans="1:22" x14ac:dyDescent="0.25">
      <c r="A1852" s="3" t="s">
        <v>1851</v>
      </c>
      <c r="B1852" s="3" t="s">
        <v>5080</v>
      </c>
      <c r="C1852" s="3">
        <v>3273</v>
      </c>
      <c r="D1852" s="3">
        <v>504</v>
      </c>
      <c r="E1852" s="3">
        <v>204</v>
      </c>
      <c r="F1852">
        <v>23</v>
      </c>
      <c r="G1852">
        <v>41</v>
      </c>
      <c r="H1852">
        <v>83</v>
      </c>
      <c r="I1852">
        <v>21</v>
      </c>
      <c r="J1852">
        <v>3838</v>
      </c>
      <c r="K1852">
        <v>1400</v>
      </c>
      <c r="L1852">
        <v>1250</v>
      </c>
      <c r="M1852">
        <v>115</v>
      </c>
      <c r="N1852">
        <v>110</v>
      </c>
      <c r="O1852">
        <v>145</v>
      </c>
      <c r="P1852">
        <v>239</v>
      </c>
      <c r="Q1852">
        <v>203</v>
      </c>
      <c r="R1852">
        <v>197</v>
      </c>
      <c r="S1852">
        <f t="shared" si="84"/>
        <v>639</v>
      </c>
      <c r="T1852" t="s">
        <v>6498</v>
      </c>
      <c r="U1852">
        <f t="shared" si="85"/>
        <v>0</v>
      </c>
      <c r="V1852">
        <f t="shared" si="86"/>
        <v>0</v>
      </c>
    </row>
    <row r="1853" spans="1:22" x14ac:dyDescent="0.25">
      <c r="A1853" s="3" t="s">
        <v>1852</v>
      </c>
      <c r="B1853" s="3" t="s">
        <v>5081</v>
      </c>
      <c r="C1853" s="3">
        <v>6145</v>
      </c>
      <c r="D1853" s="3">
        <v>1098</v>
      </c>
      <c r="E1853" s="3">
        <v>596</v>
      </c>
      <c r="F1853">
        <v>89</v>
      </c>
      <c r="G1853">
        <v>5</v>
      </c>
      <c r="H1853">
        <v>106</v>
      </c>
      <c r="I1853">
        <v>122</v>
      </c>
      <c r="J1853">
        <v>6243</v>
      </c>
      <c r="K1853">
        <v>2565</v>
      </c>
      <c r="L1853">
        <v>2050</v>
      </c>
      <c r="M1853">
        <v>40</v>
      </c>
      <c r="N1853">
        <v>200</v>
      </c>
      <c r="O1853">
        <v>485</v>
      </c>
      <c r="P1853">
        <v>414</v>
      </c>
      <c r="Q1853">
        <v>256</v>
      </c>
      <c r="R1853">
        <v>402</v>
      </c>
      <c r="S1853">
        <f t="shared" si="84"/>
        <v>1072</v>
      </c>
      <c r="T1853" t="s">
        <v>6497</v>
      </c>
      <c r="U1853">
        <f t="shared" si="85"/>
        <v>0</v>
      </c>
      <c r="V1853">
        <f t="shared" si="86"/>
        <v>0</v>
      </c>
    </row>
    <row r="1854" spans="1:22" x14ac:dyDescent="0.25">
      <c r="A1854" s="3" t="s">
        <v>1853</v>
      </c>
      <c r="B1854" s="3" t="s">
        <v>5082</v>
      </c>
      <c r="C1854" s="3">
        <v>2023</v>
      </c>
      <c r="D1854" s="3">
        <v>480</v>
      </c>
      <c r="E1854" s="3">
        <v>140</v>
      </c>
      <c r="F1854">
        <v>22</v>
      </c>
      <c r="G1854">
        <v>32</v>
      </c>
      <c r="H1854">
        <v>36</v>
      </c>
      <c r="I1854">
        <v>49</v>
      </c>
      <c r="J1854">
        <v>2028</v>
      </c>
      <c r="K1854">
        <v>825</v>
      </c>
      <c r="L1854">
        <v>750</v>
      </c>
      <c r="M1854">
        <v>70</v>
      </c>
      <c r="N1854">
        <v>75</v>
      </c>
      <c r="O1854">
        <v>200</v>
      </c>
      <c r="P1854">
        <v>128</v>
      </c>
      <c r="Q1854">
        <v>88</v>
      </c>
      <c r="R1854">
        <v>126</v>
      </c>
      <c r="S1854">
        <f t="shared" si="84"/>
        <v>342</v>
      </c>
      <c r="T1854" t="s">
        <v>6497</v>
      </c>
      <c r="U1854">
        <f t="shared" si="85"/>
        <v>0</v>
      </c>
      <c r="V1854">
        <f t="shared" si="86"/>
        <v>0</v>
      </c>
    </row>
    <row r="1855" spans="1:22" x14ac:dyDescent="0.25">
      <c r="A1855" s="3" t="s">
        <v>1854</v>
      </c>
      <c r="B1855" s="3" t="s">
        <v>5083</v>
      </c>
      <c r="C1855" s="3">
        <v>1422</v>
      </c>
      <c r="D1855" s="3">
        <v>393</v>
      </c>
      <c r="E1855" s="3">
        <v>289</v>
      </c>
      <c r="F1855">
        <v>2</v>
      </c>
      <c r="G1855">
        <v>29</v>
      </c>
      <c r="H1855">
        <v>5</v>
      </c>
      <c r="I1855">
        <v>15</v>
      </c>
      <c r="J1855">
        <v>1462</v>
      </c>
      <c r="K1855">
        <v>650</v>
      </c>
      <c r="L1855">
        <v>520</v>
      </c>
      <c r="M1855">
        <v>70</v>
      </c>
      <c r="N1855">
        <v>60</v>
      </c>
      <c r="O1855">
        <v>90</v>
      </c>
      <c r="P1855">
        <v>60</v>
      </c>
      <c r="Q1855">
        <v>62</v>
      </c>
      <c r="R1855">
        <v>92</v>
      </c>
      <c r="S1855">
        <f t="shared" si="84"/>
        <v>214</v>
      </c>
      <c r="T1855" t="s">
        <v>6499</v>
      </c>
      <c r="U1855">
        <f t="shared" si="85"/>
        <v>1</v>
      </c>
      <c r="V1855">
        <f t="shared" si="86"/>
        <v>1462</v>
      </c>
    </row>
    <row r="1856" spans="1:22" x14ac:dyDescent="0.25">
      <c r="A1856" s="3" t="s">
        <v>1855</v>
      </c>
      <c r="B1856" s="3" t="s">
        <v>5084</v>
      </c>
      <c r="C1856" s="3">
        <v>4464</v>
      </c>
      <c r="D1856" s="3">
        <v>1209</v>
      </c>
      <c r="E1856" s="3">
        <v>361</v>
      </c>
      <c r="F1856">
        <v>29</v>
      </c>
      <c r="G1856">
        <v>57</v>
      </c>
      <c r="H1856">
        <v>84</v>
      </c>
      <c r="I1856">
        <v>59</v>
      </c>
      <c r="J1856">
        <v>4485</v>
      </c>
      <c r="K1856">
        <v>1895</v>
      </c>
      <c r="L1856">
        <v>1560</v>
      </c>
      <c r="M1856">
        <v>125</v>
      </c>
      <c r="N1856">
        <v>180</v>
      </c>
      <c r="O1856">
        <v>200</v>
      </c>
      <c r="P1856">
        <v>297</v>
      </c>
      <c r="Q1856">
        <v>230</v>
      </c>
      <c r="R1856">
        <v>601</v>
      </c>
      <c r="S1856">
        <f t="shared" si="84"/>
        <v>1128</v>
      </c>
      <c r="T1856" t="s">
        <v>6498</v>
      </c>
      <c r="U1856">
        <f t="shared" si="85"/>
        <v>0</v>
      </c>
      <c r="V1856">
        <f t="shared" si="86"/>
        <v>0</v>
      </c>
    </row>
    <row r="1857" spans="1:22" x14ac:dyDescent="0.25">
      <c r="A1857" s="3" t="s">
        <v>1856</v>
      </c>
      <c r="B1857" s="3" t="s">
        <v>5085</v>
      </c>
      <c r="C1857" s="3">
        <v>4751</v>
      </c>
      <c r="D1857" s="3">
        <v>1068</v>
      </c>
      <c r="E1857" s="3">
        <v>468</v>
      </c>
      <c r="F1857">
        <v>9</v>
      </c>
      <c r="G1857">
        <v>43</v>
      </c>
      <c r="H1857">
        <v>64</v>
      </c>
      <c r="I1857">
        <v>41</v>
      </c>
      <c r="J1857">
        <v>4767</v>
      </c>
      <c r="K1857">
        <v>2000</v>
      </c>
      <c r="L1857">
        <v>1525</v>
      </c>
      <c r="M1857">
        <v>105</v>
      </c>
      <c r="N1857">
        <v>110</v>
      </c>
      <c r="O1857">
        <v>190</v>
      </c>
      <c r="P1857">
        <v>595</v>
      </c>
      <c r="Q1857">
        <v>155</v>
      </c>
      <c r="R1857">
        <v>275</v>
      </c>
      <c r="S1857">
        <f t="shared" si="84"/>
        <v>1025</v>
      </c>
      <c r="T1857" t="s">
        <v>6497</v>
      </c>
      <c r="U1857">
        <f t="shared" si="85"/>
        <v>0</v>
      </c>
      <c r="V1857">
        <f t="shared" si="86"/>
        <v>0</v>
      </c>
    </row>
    <row r="1858" spans="1:22" x14ac:dyDescent="0.25">
      <c r="A1858" s="3" t="s">
        <v>1857</v>
      </c>
      <c r="B1858" s="3" t="s">
        <v>5086</v>
      </c>
      <c r="C1858" s="3">
        <v>4324</v>
      </c>
      <c r="D1858" s="3">
        <v>762</v>
      </c>
      <c r="E1858" s="3">
        <v>204</v>
      </c>
      <c r="F1858">
        <v>0</v>
      </c>
      <c r="G1858">
        <v>63</v>
      </c>
      <c r="H1858">
        <v>84</v>
      </c>
      <c r="I1858">
        <v>40</v>
      </c>
      <c r="J1858">
        <v>4400</v>
      </c>
      <c r="K1858">
        <v>2075</v>
      </c>
      <c r="L1858">
        <v>1530</v>
      </c>
      <c r="M1858">
        <v>55</v>
      </c>
      <c r="N1858">
        <v>150</v>
      </c>
      <c r="O1858">
        <v>225</v>
      </c>
      <c r="P1858">
        <v>216</v>
      </c>
      <c r="Q1858">
        <v>84</v>
      </c>
      <c r="R1858">
        <v>611</v>
      </c>
      <c r="S1858">
        <f t="shared" si="84"/>
        <v>911</v>
      </c>
      <c r="T1858" t="s">
        <v>6499</v>
      </c>
      <c r="U1858">
        <f t="shared" si="85"/>
        <v>1</v>
      </c>
      <c r="V1858">
        <f t="shared" si="86"/>
        <v>4400</v>
      </c>
    </row>
    <row r="1859" spans="1:22" x14ac:dyDescent="0.25">
      <c r="A1859" s="3" t="s">
        <v>1858</v>
      </c>
      <c r="B1859" s="3" t="s">
        <v>5087</v>
      </c>
      <c r="C1859" s="3">
        <v>2025</v>
      </c>
      <c r="D1859" s="3">
        <v>241</v>
      </c>
      <c r="E1859" s="3">
        <v>81</v>
      </c>
      <c r="F1859">
        <v>8</v>
      </c>
      <c r="G1859">
        <v>19</v>
      </c>
      <c r="H1859">
        <v>21</v>
      </c>
      <c r="I1859">
        <v>7</v>
      </c>
      <c r="J1859">
        <v>2026</v>
      </c>
      <c r="K1859">
        <v>995</v>
      </c>
      <c r="L1859">
        <v>945</v>
      </c>
      <c r="M1859">
        <v>40</v>
      </c>
      <c r="N1859">
        <v>50</v>
      </c>
      <c r="O1859">
        <v>140</v>
      </c>
      <c r="P1859">
        <v>128</v>
      </c>
      <c r="Q1859">
        <v>14</v>
      </c>
      <c r="R1859">
        <v>90</v>
      </c>
      <c r="S1859">
        <f t="shared" ref="S1859:S1922" si="87">SUM(P1859:R1859)</f>
        <v>232</v>
      </c>
      <c r="T1859" t="s">
        <v>6498</v>
      </c>
      <c r="U1859">
        <f t="shared" ref="U1859:U1922" si="88">IF(T1859="High Revitalization Impact Area",1,0)</f>
        <v>0</v>
      </c>
      <c r="V1859">
        <f t="shared" ref="V1859:V1922" si="89">IF(U1859=1,J1859,0)</f>
        <v>0</v>
      </c>
    </row>
    <row r="1860" spans="1:22" x14ac:dyDescent="0.25">
      <c r="A1860" s="3" t="s">
        <v>1859</v>
      </c>
      <c r="B1860" s="3" t="s">
        <v>5088</v>
      </c>
      <c r="C1860" s="3">
        <v>2801</v>
      </c>
      <c r="D1860" s="3">
        <v>1071</v>
      </c>
      <c r="E1860" s="3">
        <v>446</v>
      </c>
      <c r="F1860">
        <v>43</v>
      </c>
      <c r="G1860">
        <v>88</v>
      </c>
      <c r="H1860">
        <v>121</v>
      </c>
      <c r="I1860">
        <v>60</v>
      </c>
      <c r="J1860">
        <v>2835</v>
      </c>
      <c r="K1860">
        <v>1390</v>
      </c>
      <c r="L1860">
        <v>975</v>
      </c>
      <c r="M1860">
        <v>55</v>
      </c>
      <c r="N1860">
        <v>205</v>
      </c>
      <c r="O1860">
        <v>200</v>
      </c>
      <c r="P1860">
        <v>253</v>
      </c>
      <c r="Q1860">
        <v>155</v>
      </c>
      <c r="R1860">
        <v>460</v>
      </c>
      <c r="S1860">
        <f t="shared" si="87"/>
        <v>868</v>
      </c>
      <c r="T1860" t="s">
        <v>6499</v>
      </c>
      <c r="U1860">
        <f t="shared" si="88"/>
        <v>1</v>
      </c>
      <c r="V1860">
        <f t="shared" si="89"/>
        <v>2835</v>
      </c>
    </row>
    <row r="1861" spans="1:22" x14ac:dyDescent="0.25">
      <c r="A1861" s="3" t="s">
        <v>1860</v>
      </c>
      <c r="B1861" s="3" t="s">
        <v>5089</v>
      </c>
      <c r="C1861" s="3">
        <v>3015</v>
      </c>
      <c r="D1861" s="3">
        <v>849</v>
      </c>
      <c r="E1861" s="3">
        <v>264</v>
      </c>
      <c r="F1861">
        <v>6</v>
      </c>
      <c r="G1861">
        <v>27</v>
      </c>
      <c r="H1861">
        <v>61</v>
      </c>
      <c r="I1861">
        <v>39</v>
      </c>
      <c r="J1861">
        <v>3075</v>
      </c>
      <c r="K1861">
        <v>1400</v>
      </c>
      <c r="L1861">
        <v>1090</v>
      </c>
      <c r="M1861">
        <v>60</v>
      </c>
      <c r="N1861">
        <v>125</v>
      </c>
      <c r="O1861">
        <v>250</v>
      </c>
      <c r="P1861">
        <v>279</v>
      </c>
      <c r="Q1861">
        <v>272</v>
      </c>
      <c r="R1861">
        <v>322</v>
      </c>
      <c r="S1861">
        <f t="shared" si="87"/>
        <v>873</v>
      </c>
      <c r="T1861" t="s">
        <v>6498</v>
      </c>
      <c r="U1861">
        <f t="shared" si="88"/>
        <v>0</v>
      </c>
      <c r="V1861">
        <f t="shared" si="89"/>
        <v>0</v>
      </c>
    </row>
    <row r="1862" spans="1:22" x14ac:dyDescent="0.25">
      <c r="A1862" s="3" t="s">
        <v>1861</v>
      </c>
      <c r="B1862" s="3" t="s">
        <v>5090</v>
      </c>
      <c r="C1862" s="3">
        <v>4002</v>
      </c>
      <c r="D1862" s="3">
        <v>974</v>
      </c>
      <c r="E1862" s="3">
        <v>305</v>
      </c>
      <c r="F1862">
        <v>19</v>
      </c>
      <c r="G1862">
        <v>41</v>
      </c>
      <c r="H1862">
        <v>60</v>
      </c>
      <c r="I1862">
        <v>99</v>
      </c>
      <c r="J1862">
        <v>4010</v>
      </c>
      <c r="K1862">
        <v>1725</v>
      </c>
      <c r="L1862">
        <v>1605</v>
      </c>
      <c r="M1862">
        <v>145</v>
      </c>
      <c r="N1862">
        <v>140</v>
      </c>
      <c r="O1862">
        <v>270</v>
      </c>
      <c r="P1862">
        <v>356</v>
      </c>
      <c r="Q1862">
        <v>178</v>
      </c>
      <c r="R1862">
        <v>108</v>
      </c>
      <c r="S1862">
        <f t="shared" si="87"/>
        <v>642</v>
      </c>
      <c r="T1862" t="s">
        <v>6498</v>
      </c>
      <c r="U1862">
        <f t="shared" si="88"/>
        <v>0</v>
      </c>
      <c r="V1862">
        <f t="shared" si="89"/>
        <v>0</v>
      </c>
    </row>
    <row r="1863" spans="1:22" x14ac:dyDescent="0.25">
      <c r="A1863" s="3" t="s">
        <v>1862</v>
      </c>
      <c r="B1863" s="3" t="s">
        <v>5091</v>
      </c>
      <c r="C1863" s="3">
        <v>2873</v>
      </c>
      <c r="D1863" s="3">
        <v>688</v>
      </c>
      <c r="E1863" s="3">
        <v>193</v>
      </c>
      <c r="F1863">
        <v>18</v>
      </c>
      <c r="G1863">
        <v>22</v>
      </c>
      <c r="H1863">
        <v>56</v>
      </c>
      <c r="I1863">
        <v>36</v>
      </c>
      <c r="J1863">
        <v>2875</v>
      </c>
      <c r="K1863">
        <v>1180</v>
      </c>
      <c r="L1863">
        <v>1000</v>
      </c>
      <c r="M1863">
        <v>35</v>
      </c>
      <c r="N1863">
        <v>70</v>
      </c>
      <c r="O1863">
        <v>150</v>
      </c>
      <c r="P1863">
        <v>280</v>
      </c>
      <c r="Q1863">
        <v>158</v>
      </c>
      <c r="R1863">
        <v>103</v>
      </c>
      <c r="S1863">
        <f t="shared" si="87"/>
        <v>541</v>
      </c>
      <c r="T1863" t="s">
        <v>6498</v>
      </c>
      <c r="U1863">
        <f t="shared" si="88"/>
        <v>0</v>
      </c>
      <c r="V1863">
        <f t="shared" si="89"/>
        <v>0</v>
      </c>
    </row>
    <row r="1864" spans="1:22" x14ac:dyDescent="0.25">
      <c r="A1864" s="3" t="s">
        <v>1863</v>
      </c>
      <c r="B1864" s="3" t="s">
        <v>5092</v>
      </c>
      <c r="C1864" s="3">
        <v>3294</v>
      </c>
      <c r="D1864" s="3">
        <v>1391</v>
      </c>
      <c r="E1864" s="3">
        <v>587</v>
      </c>
      <c r="F1864">
        <v>40</v>
      </c>
      <c r="G1864">
        <v>137</v>
      </c>
      <c r="H1864">
        <v>149</v>
      </c>
      <c r="I1864">
        <v>107</v>
      </c>
      <c r="J1864">
        <v>3384</v>
      </c>
      <c r="K1864">
        <v>1435</v>
      </c>
      <c r="L1864">
        <v>1045</v>
      </c>
      <c r="M1864">
        <v>80</v>
      </c>
      <c r="N1864">
        <v>170</v>
      </c>
      <c r="O1864">
        <v>180</v>
      </c>
      <c r="P1864">
        <v>319</v>
      </c>
      <c r="Q1864">
        <v>178</v>
      </c>
      <c r="R1864">
        <v>193</v>
      </c>
      <c r="S1864">
        <f t="shared" si="87"/>
        <v>690</v>
      </c>
      <c r="T1864" t="s">
        <v>6499</v>
      </c>
      <c r="U1864">
        <f t="shared" si="88"/>
        <v>1</v>
      </c>
      <c r="V1864">
        <f t="shared" si="89"/>
        <v>3384</v>
      </c>
    </row>
    <row r="1865" spans="1:22" x14ac:dyDescent="0.25">
      <c r="A1865" s="3" t="s">
        <v>1864</v>
      </c>
      <c r="B1865" s="3" t="s">
        <v>5093</v>
      </c>
      <c r="C1865" s="3">
        <v>12</v>
      </c>
      <c r="D1865" s="3">
        <v>12</v>
      </c>
      <c r="E1865" s="3">
        <v>12</v>
      </c>
      <c r="F1865">
        <v>0</v>
      </c>
      <c r="G1865">
        <v>0</v>
      </c>
      <c r="H1865">
        <v>0</v>
      </c>
      <c r="I1865">
        <v>0</v>
      </c>
      <c r="J1865">
        <v>2225</v>
      </c>
      <c r="K1865">
        <v>0</v>
      </c>
      <c r="L1865">
        <v>0</v>
      </c>
      <c r="M1865">
        <v>0</v>
      </c>
      <c r="N1865">
        <v>0</v>
      </c>
      <c r="O1865">
        <v>0</v>
      </c>
      <c r="P1865">
        <v>0</v>
      </c>
      <c r="Q1865">
        <v>0</v>
      </c>
      <c r="R1865">
        <v>0</v>
      </c>
      <c r="S1865">
        <f t="shared" si="87"/>
        <v>0</v>
      </c>
      <c r="T1865" t="s">
        <v>6500</v>
      </c>
      <c r="U1865">
        <f t="shared" si="88"/>
        <v>0</v>
      </c>
      <c r="V1865">
        <f t="shared" si="89"/>
        <v>0</v>
      </c>
    </row>
    <row r="1866" spans="1:22" x14ac:dyDescent="0.25">
      <c r="A1866" s="3" t="s">
        <v>1865</v>
      </c>
      <c r="B1866" s="3" t="s">
        <v>5094</v>
      </c>
      <c r="C1866" s="3">
        <v>6306</v>
      </c>
      <c r="D1866" s="3">
        <v>1306</v>
      </c>
      <c r="E1866" s="3">
        <v>555</v>
      </c>
      <c r="F1866">
        <v>0</v>
      </c>
      <c r="G1866">
        <v>78</v>
      </c>
      <c r="H1866">
        <v>25</v>
      </c>
      <c r="I1866">
        <v>83</v>
      </c>
      <c r="J1866">
        <v>6306</v>
      </c>
      <c r="K1866">
        <v>2275</v>
      </c>
      <c r="L1866">
        <v>1650</v>
      </c>
      <c r="M1866">
        <v>180</v>
      </c>
      <c r="N1866">
        <v>190</v>
      </c>
      <c r="O1866">
        <v>345</v>
      </c>
      <c r="P1866">
        <v>145</v>
      </c>
      <c r="Q1866">
        <v>482</v>
      </c>
      <c r="R1866">
        <v>44</v>
      </c>
      <c r="S1866">
        <f t="shared" si="87"/>
        <v>671</v>
      </c>
      <c r="T1866" t="s">
        <v>6499</v>
      </c>
      <c r="U1866">
        <f t="shared" si="88"/>
        <v>1</v>
      </c>
      <c r="V1866">
        <f t="shared" si="89"/>
        <v>6306</v>
      </c>
    </row>
    <row r="1867" spans="1:22" x14ac:dyDescent="0.25">
      <c r="A1867" s="3" t="s">
        <v>1866</v>
      </c>
      <c r="B1867" s="3" t="s">
        <v>5095</v>
      </c>
      <c r="C1867" s="3">
        <v>5843</v>
      </c>
      <c r="D1867" s="3">
        <v>585</v>
      </c>
      <c r="E1867" s="3">
        <v>124</v>
      </c>
      <c r="F1867">
        <v>0</v>
      </c>
      <c r="G1867">
        <v>45</v>
      </c>
      <c r="H1867">
        <v>32</v>
      </c>
      <c r="I1867">
        <v>26</v>
      </c>
      <c r="J1867">
        <v>5863</v>
      </c>
      <c r="K1867">
        <v>2075</v>
      </c>
      <c r="L1867">
        <v>1920</v>
      </c>
      <c r="M1867">
        <v>55</v>
      </c>
      <c r="N1867">
        <v>25</v>
      </c>
      <c r="O1867">
        <v>235</v>
      </c>
      <c r="P1867">
        <v>47</v>
      </c>
      <c r="Q1867">
        <v>47</v>
      </c>
      <c r="R1867">
        <v>50</v>
      </c>
      <c r="S1867">
        <f t="shared" si="87"/>
        <v>144</v>
      </c>
      <c r="T1867" t="s">
        <v>6497</v>
      </c>
      <c r="U1867">
        <f t="shared" si="88"/>
        <v>0</v>
      </c>
      <c r="V1867">
        <f t="shared" si="89"/>
        <v>0</v>
      </c>
    </row>
    <row r="1868" spans="1:22" x14ac:dyDescent="0.25">
      <c r="A1868" s="3" t="s">
        <v>1867</v>
      </c>
      <c r="B1868" s="3" t="s">
        <v>5096</v>
      </c>
      <c r="C1868" s="3">
        <v>6984</v>
      </c>
      <c r="D1868" s="3">
        <v>699</v>
      </c>
      <c r="E1868" s="3">
        <v>238</v>
      </c>
      <c r="F1868">
        <v>34</v>
      </c>
      <c r="G1868">
        <v>0</v>
      </c>
      <c r="H1868">
        <v>23</v>
      </c>
      <c r="I1868">
        <v>13</v>
      </c>
      <c r="J1868">
        <v>7032</v>
      </c>
      <c r="K1868">
        <v>2285</v>
      </c>
      <c r="L1868">
        <v>2045</v>
      </c>
      <c r="M1868">
        <v>90</v>
      </c>
      <c r="N1868">
        <v>50</v>
      </c>
      <c r="O1868">
        <v>240</v>
      </c>
      <c r="P1868">
        <v>27</v>
      </c>
      <c r="Q1868">
        <v>62</v>
      </c>
      <c r="R1868">
        <v>0</v>
      </c>
      <c r="S1868">
        <f t="shared" si="87"/>
        <v>89</v>
      </c>
      <c r="T1868" t="s">
        <v>6497</v>
      </c>
      <c r="U1868">
        <f t="shared" si="88"/>
        <v>0</v>
      </c>
      <c r="V1868">
        <f t="shared" si="89"/>
        <v>0</v>
      </c>
    </row>
    <row r="1869" spans="1:22" x14ac:dyDescent="0.25">
      <c r="A1869" s="3" t="s">
        <v>1868</v>
      </c>
      <c r="B1869" s="3" t="s">
        <v>5097</v>
      </c>
      <c r="C1869" s="3">
        <v>8275</v>
      </c>
      <c r="D1869" s="3">
        <v>708</v>
      </c>
      <c r="E1869" s="3">
        <v>253</v>
      </c>
      <c r="F1869">
        <v>39</v>
      </c>
      <c r="G1869">
        <v>0</v>
      </c>
      <c r="H1869">
        <v>34</v>
      </c>
      <c r="I1869">
        <v>20</v>
      </c>
      <c r="J1869">
        <v>8296</v>
      </c>
      <c r="K1869">
        <v>2595</v>
      </c>
      <c r="L1869">
        <v>2360</v>
      </c>
      <c r="M1869">
        <v>140</v>
      </c>
      <c r="N1869">
        <v>95</v>
      </c>
      <c r="O1869">
        <v>415</v>
      </c>
      <c r="P1869">
        <v>214</v>
      </c>
      <c r="Q1869">
        <v>129</v>
      </c>
      <c r="R1869">
        <v>74</v>
      </c>
      <c r="S1869">
        <f t="shared" si="87"/>
        <v>417</v>
      </c>
      <c r="T1869" t="s">
        <v>6497</v>
      </c>
      <c r="U1869">
        <f t="shared" si="88"/>
        <v>0</v>
      </c>
      <c r="V1869">
        <f t="shared" si="89"/>
        <v>0</v>
      </c>
    </row>
    <row r="1870" spans="1:22" x14ac:dyDescent="0.25">
      <c r="A1870" s="3" t="s">
        <v>1869</v>
      </c>
      <c r="B1870" s="3" t="s">
        <v>5098</v>
      </c>
      <c r="C1870" s="3">
        <v>4403</v>
      </c>
      <c r="D1870" s="3">
        <v>1232</v>
      </c>
      <c r="E1870" s="3">
        <v>659</v>
      </c>
      <c r="F1870">
        <v>43</v>
      </c>
      <c r="G1870">
        <v>46</v>
      </c>
      <c r="H1870">
        <v>24</v>
      </c>
      <c r="I1870">
        <v>33</v>
      </c>
      <c r="J1870">
        <v>4424</v>
      </c>
      <c r="K1870">
        <v>1000</v>
      </c>
      <c r="L1870">
        <v>765</v>
      </c>
      <c r="M1870">
        <v>75</v>
      </c>
      <c r="N1870">
        <v>85</v>
      </c>
      <c r="O1870">
        <v>165</v>
      </c>
      <c r="P1870">
        <v>154</v>
      </c>
      <c r="Q1870">
        <v>336</v>
      </c>
      <c r="R1870">
        <v>11</v>
      </c>
      <c r="S1870">
        <f t="shared" si="87"/>
        <v>501</v>
      </c>
      <c r="T1870" t="s">
        <v>6499</v>
      </c>
      <c r="U1870">
        <f t="shared" si="88"/>
        <v>1</v>
      </c>
      <c r="V1870">
        <f t="shared" si="89"/>
        <v>4424</v>
      </c>
    </row>
    <row r="1871" spans="1:22" x14ac:dyDescent="0.25">
      <c r="A1871" s="3" t="s">
        <v>1870</v>
      </c>
      <c r="B1871" s="3" t="s">
        <v>5099</v>
      </c>
      <c r="C1871" s="3">
        <v>6644</v>
      </c>
      <c r="D1871" s="3">
        <v>3596</v>
      </c>
      <c r="E1871" s="3">
        <v>886</v>
      </c>
      <c r="F1871">
        <v>0</v>
      </c>
      <c r="G1871">
        <v>9</v>
      </c>
      <c r="H1871">
        <v>20</v>
      </c>
      <c r="I1871">
        <v>83</v>
      </c>
      <c r="J1871">
        <v>6657</v>
      </c>
      <c r="K1871">
        <v>1575</v>
      </c>
      <c r="L1871">
        <v>905</v>
      </c>
      <c r="M1871">
        <v>80</v>
      </c>
      <c r="N1871">
        <v>200</v>
      </c>
      <c r="O1871">
        <v>255</v>
      </c>
      <c r="P1871">
        <v>485</v>
      </c>
      <c r="Q1871">
        <v>305</v>
      </c>
      <c r="R1871">
        <v>0</v>
      </c>
      <c r="S1871">
        <f t="shared" si="87"/>
        <v>790</v>
      </c>
      <c r="T1871" t="s">
        <v>6499</v>
      </c>
      <c r="U1871">
        <f t="shared" si="88"/>
        <v>1</v>
      </c>
      <c r="V1871">
        <f t="shared" si="89"/>
        <v>6657</v>
      </c>
    </row>
    <row r="1872" spans="1:22" x14ac:dyDescent="0.25">
      <c r="A1872" s="3" t="s">
        <v>1871</v>
      </c>
      <c r="B1872" s="3" t="s">
        <v>5100</v>
      </c>
      <c r="C1872" s="3">
        <v>8372</v>
      </c>
      <c r="D1872" s="3">
        <v>5028</v>
      </c>
      <c r="E1872" s="3">
        <v>2390</v>
      </c>
      <c r="F1872">
        <v>151</v>
      </c>
      <c r="G1872">
        <v>126</v>
      </c>
      <c r="H1872">
        <v>72</v>
      </c>
      <c r="I1872">
        <v>75</v>
      </c>
      <c r="J1872">
        <v>8372</v>
      </c>
      <c r="K1872">
        <v>1965</v>
      </c>
      <c r="L1872">
        <v>1105</v>
      </c>
      <c r="M1872">
        <v>40</v>
      </c>
      <c r="N1872">
        <v>305</v>
      </c>
      <c r="O1872">
        <v>230</v>
      </c>
      <c r="P1872">
        <v>602</v>
      </c>
      <c r="Q1872">
        <v>380</v>
      </c>
      <c r="R1872">
        <v>13</v>
      </c>
      <c r="S1872">
        <f t="shared" si="87"/>
        <v>995</v>
      </c>
      <c r="T1872" t="s">
        <v>6499</v>
      </c>
      <c r="U1872">
        <f t="shared" si="88"/>
        <v>1</v>
      </c>
      <c r="V1872">
        <f t="shared" si="89"/>
        <v>8372</v>
      </c>
    </row>
    <row r="1873" spans="1:22" x14ac:dyDescent="0.25">
      <c r="A1873" s="3" t="s">
        <v>1872</v>
      </c>
      <c r="B1873" s="3" t="s">
        <v>5101</v>
      </c>
      <c r="C1873" s="3">
        <v>4589</v>
      </c>
      <c r="D1873" s="3">
        <v>1733</v>
      </c>
      <c r="E1873" s="3">
        <v>826</v>
      </c>
      <c r="F1873">
        <v>24</v>
      </c>
      <c r="G1873">
        <v>81</v>
      </c>
      <c r="H1873">
        <v>25</v>
      </c>
      <c r="I1873">
        <v>75</v>
      </c>
      <c r="J1873">
        <v>4597</v>
      </c>
      <c r="K1873">
        <v>1645</v>
      </c>
      <c r="L1873">
        <v>795</v>
      </c>
      <c r="M1873">
        <v>45</v>
      </c>
      <c r="N1873">
        <v>35</v>
      </c>
      <c r="O1873">
        <v>150</v>
      </c>
      <c r="P1873">
        <v>198</v>
      </c>
      <c r="Q1873">
        <v>176</v>
      </c>
      <c r="R1873">
        <v>136</v>
      </c>
      <c r="S1873">
        <f t="shared" si="87"/>
        <v>510</v>
      </c>
      <c r="T1873" t="s">
        <v>6499</v>
      </c>
      <c r="U1873">
        <f t="shared" si="88"/>
        <v>1</v>
      </c>
      <c r="V1873">
        <f t="shared" si="89"/>
        <v>4597</v>
      </c>
    </row>
    <row r="1874" spans="1:22" x14ac:dyDescent="0.25">
      <c r="A1874" s="3" t="s">
        <v>1873</v>
      </c>
      <c r="B1874" s="3" t="s">
        <v>5102</v>
      </c>
      <c r="C1874" s="3">
        <v>2532</v>
      </c>
      <c r="D1874" s="3">
        <v>398</v>
      </c>
      <c r="E1874" s="3">
        <v>247</v>
      </c>
      <c r="F1874">
        <v>41</v>
      </c>
      <c r="G1874">
        <v>43</v>
      </c>
      <c r="H1874">
        <v>32</v>
      </c>
      <c r="I1874">
        <v>19</v>
      </c>
      <c r="J1874">
        <v>2532</v>
      </c>
      <c r="K1874">
        <v>1100</v>
      </c>
      <c r="L1874">
        <v>825</v>
      </c>
      <c r="M1874">
        <v>20</v>
      </c>
      <c r="N1874">
        <v>95</v>
      </c>
      <c r="O1874">
        <v>145</v>
      </c>
      <c r="P1874">
        <v>144</v>
      </c>
      <c r="Q1874">
        <v>216</v>
      </c>
      <c r="R1874">
        <v>152</v>
      </c>
      <c r="S1874">
        <f t="shared" si="87"/>
        <v>512</v>
      </c>
      <c r="T1874" t="s">
        <v>6499</v>
      </c>
      <c r="U1874">
        <f t="shared" si="88"/>
        <v>1</v>
      </c>
      <c r="V1874">
        <f t="shared" si="89"/>
        <v>2532</v>
      </c>
    </row>
    <row r="1875" spans="1:22" x14ac:dyDescent="0.25">
      <c r="A1875" s="3" t="s">
        <v>1874</v>
      </c>
      <c r="B1875" s="3" t="s">
        <v>5103</v>
      </c>
      <c r="C1875" s="3">
        <v>3993</v>
      </c>
      <c r="D1875" s="3">
        <v>677</v>
      </c>
      <c r="E1875" s="3">
        <v>231</v>
      </c>
      <c r="F1875">
        <v>0</v>
      </c>
      <c r="G1875">
        <v>45</v>
      </c>
      <c r="H1875">
        <v>16</v>
      </c>
      <c r="I1875">
        <v>19</v>
      </c>
      <c r="J1875">
        <v>3993</v>
      </c>
      <c r="K1875">
        <v>1715</v>
      </c>
      <c r="L1875">
        <v>1110</v>
      </c>
      <c r="M1875">
        <v>80</v>
      </c>
      <c r="N1875">
        <v>55</v>
      </c>
      <c r="O1875">
        <v>210</v>
      </c>
      <c r="P1875">
        <v>215</v>
      </c>
      <c r="Q1875">
        <v>202</v>
      </c>
      <c r="R1875">
        <v>497</v>
      </c>
      <c r="S1875">
        <f t="shared" si="87"/>
        <v>914</v>
      </c>
      <c r="T1875" t="s">
        <v>6497</v>
      </c>
      <c r="U1875">
        <f t="shared" si="88"/>
        <v>0</v>
      </c>
      <c r="V1875">
        <f t="shared" si="89"/>
        <v>0</v>
      </c>
    </row>
    <row r="1876" spans="1:22" x14ac:dyDescent="0.25">
      <c r="A1876" s="3" t="s">
        <v>1875</v>
      </c>
      <c r="B1876" s="3" t="s">
        <v>5104</v>
      </c>
      <c r="C1876" s="3">
        <v>7349</v>
      </c>
      <c r="D1876" s="3">
        <v>949</v>
      </c>
      <c r="E1876" s="3">
        <v>363</v>
      </c>
      <c r="F1876">
        <v>0</v>
      </c>
      <c r="G1876">
        <v>24</v>
      </c>
      <c r="H1876">
        <v>0</v>
      </c>
      <c r="I1876">
        <v>48</v>
      </c>
      <c r="J1876">
        <v>7407</v>
      </c>
      <c r="K1876">
        <v>2835</v>
      </c>
      <c r="L1876">
        <v>2205</v>
      </c>
      <c r="M1876">
        <v>45</v>
      </c>
      <c r="N1876">
        <v>135</v>
      </c>
      <c r="O1876">
        <v>170</v>
      </c>
      <c r="P1876">
        <v>840</v>
      </c>
      <c r="Q1876">
        <v>83</v>
      </c>
      <c r="R1876">
        <v>19</v>
      </c>
      <c r="S1876">
        <f t="shared" si="87"/>
        <v>942</v>
      </c>
      <c r="T1876" t="s">
        <v>6497</v>
      </c>
      <c r="U1876">
        <f t="shared" si="88"/>
        <v>0</v>
      </c>
      <c r="V1876">
        <f t="shared" si="89"/>
        <v>0</v>
      </c>
    </row>
    <row r="1877" spans="1:22" x14ac:dyDescent="0.25">
      <c r="A1877" s="3" t="s">
        <v>1876</v>
      </c>
      <c r="B1877" s="3" t="s">
        <v>5105</v>
      </c>
      <c r="C1877" s="3">
        <v>23751</v>
      </c>
      <c r="D1877" s="3">
        <v>3225</v>
      </c>
      <c r="E1877" s="3">
        <v>886</v>
      </c>
      <c r="F1877">
        <v>133</v>
      </c>
      <c r="G1877">
        <v>0</v>
      </c>
      <c r="H1877">
        <v>25</v>
      </c>
      <c r="I1877">
        <v>67</v>
      </c>
      <c r="J1877">
        <v>23965</v>
      </c>
      <c r="K1877">
        <v>7585</v>
      </c>
      <c r="L1877">
        <v>6665</v>
      </c>
      <c r="M1877">
        <v>350</v>
      </c>
      <c r="N1877">
        <v>325</v>
      </c>
      <c r="O1877">
        <v>530</v>
      </c>
      <c r="P1877">
        <v>426</v>
      </c>
      <c r="Q1877">
        <v>116</v>
      </c>
      <c r="R1877">
        <v>101</v>
      </c>
      <c r="S1877">
        <f t="shared" si="87"/>
        <v>643</v>
      </c>
      <c r="T1877" t="s">
        <v>6497</v>
      </c>
      <c r="U1877">
        <f t="shared" si="88"/>
        <v>0</v>
      </c>
      <c r="V1877">
        <f t="shared" si="89"/>
        <v>0</v>
      </c>
    </row>
    <row r="1878" spans="1:22" x14ac:dyDescent="0.25">
      <c r="A1878" s="3" t="s">
        <v>1877</v>
      </c>
      <c r="B1878" s="3" t="s">
        <v>5106</v>
      </c>
      <c r="C1878" s="3">
        <v>13856</v>
      </c>
      <c r="D1878" s="3">
        <v>2219</v>
      </c>
      <c r="E1878" s="3">
        <v>938</v>
      </c>
      <c r="F1878">
        <v>4</v>
      </c>
      <c r="G1878">
        <v>389</v>
      </c>
      <c r="H1878">
        <v>324</v>
      </c>
      <c r="I1878">
        <v>134</v>
      </c>
      <c r="J1878">
        <v>13948</v>
      </c>
      <c r="K1878">
        <v>6525</v>
      </c>
      <c r="L1878">
        <v>6225</v>
      </c>
      <c r="M1878">
        <v>655</v>
      </c>
      <c r="N1878">
        <v>715</v>
      </c>
      <c r="O1878">
        <v>1010</v>
      </c>
      <c r="P1878">
        <v>489</v>
      </c>
      <c r="Q1878">
        <v>108</v>
      </c>
      <c r="R1878">
        <v>100</v>
      </c>
      <c r="S1878">
        <f t="shared" si="87"/>
        <v>697</v>
      </c>
      <c r="T1878" t="s">
        <v>6497</v>
      </c>
      <c r="U1878">
        <f t="shared" si="88"/>
        <v>0</v>
      </c>
      <c r="V1878">
        <f t="shared" si="89"/>
        <v>0</v>
      </c>
    </row>
    <row r="1879" spans="1:22" x14ac:dyDescent="0.25">
      <c r="A1879" s="3" t="s">
        <v>1878</v>
      </c>
      <c r="B1879" s="3" t="s">
        <v>5107</v>
      </c>
      <c r="C1879" s="3">
        <v>2206</v>
      </c>
      <c r="D1879" s="3">
        <v>335</v>
      </c>
      <c r="E1879" s="3">
        <v>154</v>
      </c>
      <c r="F1879">
        <v>9</v>
      </c>
      <c r="G1879">
        <v>32</v>
      </c>
      <c r="H1879">
        <v>27</v>
      </c>
      <c r="I1879">
        <v>4</v>
      </c>
      <c r="J1879">
        <v>2224</v>
      </c>
      <c r="K1879">
        <v>780</v>
      </c>
      <c r="L1879">
        <v>635</v>
      </c>
      <c r="M1879">
        <v>20</v>
      </c>
      <c r="N1879">
        <v>45</v>
      </c>
      <c r="O1879">
        <v>100</v>
      </c>
      <c r="P1879">
        <v>151</v>
      </c>
      <c r="Q1879">
        <v>66</v>
      </c>
      <c r="R1879">
        <v>128</v>
      </c>
      <c r="S1879">
        <f t="shared" si="87"/>
        <v>345</v>
      </c>
      <c r="T1879" t="s">
        <v>6497</v>
      </c>
      <c r="U1879">
        <f t="shared" si="88"/>
        <v>0</v>
      </c>
      <c r="V1879">
        <f t="shared" si="89"/>
        <v>0</v>
      </c>
    </row>
    <row r="1880" spans="1:22" x14ac:dyDescent="0.25">
      <c r="A1880" s="3" t="s">
        <v>1879</v>
      </c>
      <c r="B1880" s="3" t="s">
        <v>5108</v>
      </c>
      <c r="C1880" s="3">
        <v>6765</v>
      </c>
      <c r="D1880" s="3">
        <v>2212</v>
      </c>
      <c r="E1880" s="3">
        <v>737</v>
      </c>
      <c r="F1880">
        <v>57</v>
      </c>
      <c r="G1880">
        <v>125</v>
      </c>
      <c r="H1880">
        <v>20</v>
      </c>
      <c r="I1880">
        <v>36</v>
      </c>
      <c r="J1880">
        <v>6800</v>
      </c>
      <c r="K1880">
        <v>2005</v>
      </c>
      <c r="L1880">
        <v>1590</v>
      </c>
      <c r="M1880">
        <v>120</v>
      </c>
      <c r="N1880">
        <v>275</v>
      </c>
      <c r="O1880">
        <v>445</v>
      </c>
      <c r="P1880">
        <v>94</v>
      </c>
      <c r="Q1880">
        <v>219</v>
      </c>
      <c r="R1880">
        <v>1075</v>
      </c>
      <c r="S1880">
        <f t="shared" si="87"/>
        <v>1388</v>
      </c>
      <c r="T1880" t="s">
        <v>6499</v>
      </c>
      <c r="U1880">
        <f t="shared" si="88"/>
        <v>1</v>
      </c>
      <c r="V1880">
        <f t="shared" si="89"/>
        <v>6800</v>
      </c>
    </row>
    <row r="1881" spans="1:22" x14ac:dyDescent="0.25">
      <c r="A1881" s="3" t="s">
        <v>1880</v>
      </c>
      <c r="B1881" s="3" t="s">
        <v>5109</v>
      </c>
      <c r="C1881" s="3">
        <v>6165</v>
      </c>
      <c r="D1881" s="3">
        <v>1836</v>
      </c>
      <c r="E1881" s="3">
        <v>629</v>
      </c>
      <c r="F1881">
        <v>27</v>
      </c>
      <c r="G1881">
        <v>69</v>
      </c>
      <c r="H1881">
        <v>56</v>
      </c>
      <c r="I1881">
        <v>118</v>
      </c>
      <c r="J1881">
        <v>6757</v>
      </c>
      <c r="K1881">
        <v>2495</v>
      </c>
      <c r="L1881">
        <v>1340</v>
      </c>
      <c r="M1881">
        <v>125</v>
      </c>
      <c r="N1881">
        <v>145</v>
      </c>
      <c r="O1881">
        <v>325</v>
      </c>
      <c r="P1881">
        <v>856</v>
      </c>
      <c r="Q1881">
        <v>258</v>
      </c>
      <c r="R1881">
        <v>57</v>
      </c>
      <c r="S1881">
        <f t="shared" si="87"/>
        <v>1171</v>
      </c>
      <c r="T1881" t="s">
        <v>6499</v>
      </c>
      <c r="U1881">
        <f t="shared" si="88"/>
        <v>1</v>
      </c>
      <c r="V1881">
        <f t="shared" si="89"/>
        <v>6757</v>
      </c>
    </row>
    <row r="1882" spans="1:22" x14ac:dyDescent="0.25">
      <c r="A1882" s="3" t="s">
        <v>1881</v>
      </c>
      <c r="B1882" s="3" t="s">
        <v>5110</v>
      </c>
      <c r="C1882" s="3">
        <v>4389</v>
      </c>
      <c r="D1882" s="3">
        <v>1506</v>
      </c>
      <c r="E1882" s="3">
        <v>412</v>
      </c>
      <c r="F1882">
        <v>20</v>
      </c>
      <c r="G1882">
        <v>41</v>
      </c>
      <c r="H1882">
        <v>16</v>
      </c>
      <c r="I1882">
        <v>158</v>
      </c>
      <c r="J1882">
        <v>4417</v>
      </c>
      <c r="K1882">
        <v>1490</v>
      </c>
      <c r="L1882">
        <v>890</v>
      </c>
      <c r="M1882">
        <v>25</v>
      </c>
      <c r="N1882">
        <v>85</v>
      </c>
      <c r="O1882">
        <v>260</v>
      </c>
      <c r="P1882">
        <v>102</v>
      </c>
      <c r="Q1882">
        <v>418</v>
      </c>
      <c r="R1882">
        <v>356</v>
      </c>
      <c r="S1882">
        <f t="shared" si="87"/>
        <v>876</v>
      </c>
      <c r="T1882" t="s">
        <v>6499</v>
      </c>
      <c r="U1882">
        <f t="shared" si="88"/>
        <v>1</v>
      </c>
      <c r="V1882">
        <f t="shared" si="89"/>
        <v>4417</v>
      </c>
    </row>
    <row r="1883" spans="1:22" x14ac:dyDescent="0.25">
      <c r="A1883" s="3" t="s">
        <v>1882</v>
      </c>
      <c r="B1883" s="3" t="s">
        <v>5111</v>
      </c>
      <c r="C1883" s="3">
        <v>3936</v>
      </c>
      <c r="D1883" s="3">
        <v>1018</v>
      </c>
      <c r="E1883" s="3">
        <v>362</v>
      </c>
      <c r="F1883">
        <v>17</v>
      </c>
      <c r="G1883">
        <v>1</v>
      </c>
      <c r="H1883">
        <v>53</v>
      </c>
      <c r="I1883">
        <v>0</v>
      </c>
      <c r="J1883">
        <v>3946</v>
      </c>
      <c r="K1883">
        <v>1235</v>
      </c>
      <c r="L1883">
        <v>840</v>
      </c>
      <c r="M1883">
        <v>40</v>
      </c>
      <c r="N1883">
        <v>105</v>
      </c>
      <c r="O1883">
        <v>115</v>
      </c>
      <c r="P1883">
        <v>121</v>
      </c>
      <c r="Q1883">
        <v>227</v>
      </c>
      <c r="R1883">
        <v>467</v>
      </c>
      <c r="S1883">
        <f t="shared" si="87"/>
        <v>815</v>
      </c>
      <c r="T1883" t="s">
        <v>6499</v>
      </c>
      <c r="U1883">
        <f t="shared" si="88"/>
        <v>1</v>
      </c>
      <c r="V1883">
        <f t="shared" si="89"/>
        <v>3946</v>
      </c>
    </row>
    <row r="1884" spans="1:22" x14ac:dyDescent="0.25">
      <c r="A1884" s="3" t="s">
        <v>1883</v>
      </c>
      <c r="B1884" s="3" t="s">
        <v>5112</v>
      </c>
      <c r="C1884" s="3">
        <v>3766</v>
      </c>
      <c r="D1884" s="3">
        <v>2066</v>
      </c>
      <c r="E1884" s="3">
        <v>917</v>
      </c>
      <c r="F1884">
        <v>25</v>
      </c>
      <c r="G1884">
        <v>96</v>
      </c>
      <c r="H1884">
        <v>58</v>
      </c>
      <c r="I1884">
        <v>8</v>
      </c>
      <c r="J1884">
        <v>3766</v>
      </c>
      <c r="K1884">
        <v>1165</v>
      </c>
      <c r="L1884">
        <v>540</v>
      </c>
      <c r="M1884">
        <v>65</v>
      </c>
      <c r="N1884">
        <v>50</v>
      </c>
      <c r="O1884">
        <v>170</v>
      </c>
      <c r="P1884">
        <v>0</v>
      </c>
      <c r="Q1884">
        <v>23</v>
      </c>
      <c r="R1884">
        <v>481</v>
      </c>
      <c r="S1884">
        <f t="shared" si="87"/>
        <v>504</v>
      </c>
      <c r="T1884" t="s">
        <v>6499</v>
      </c>
      <c r="U1884">
        <f t="shared" si="88"/>
        <v>1</v>
      </c>
      <c r="V1884">
        <f t="shared" si="89"/>
        <v>3766</v>
      </c>
    </row>
    <row r="1885" spans="1:22" x14ac:dyDescent="0.25">
      <c r="A1885" s="3" t="s">
        <v>1884</v>
      </c>
      <c r="B1885" s="3" t="s">
        <v>5113</v>
      </c>
      <c r="C1885" s="3">
        <v>3432</v>
      </c>
      <c r="D1885" s="3">
        <v>1627</v>
      </c>
      <c r="E1885" s="3">
        <v>658</v>
      </c>
      <c r="F1885">
        <v>11</v>
      </c>
      <c r="G1885">
        <v>20</v>
      </c>
      <c r="H1885">
        <v>51</v>
      </c>
      <c r="I1885">
        <v>41</v>
      </c>
      <c r="J1885">
        <v>3432</v>
      </c>
      <c r="K1885">
        <v>870</v>
      </c>
      <c r="L1885">
        <v>410</v>
      </c>
      <c r="M1885">
        <v>30</v>
      </c>
      <c r="N1885">
        <v>65</v>
      </c>
      <c r="O1885">
        <v>135</v>
      </c>
      <c r="P1885">
        <v>54</v>
      </c>
      <c r="Q1885">
        <v>60</v>
      </c>
      <c r="R1885">
        <v>315</v>
      </c>
      <c r="S1885">
        <f t="shared" si="87"/>
        <v>429</v>
      </c>
      <c r="T1885" t="s">
        <v>6499</v>
      </c>
      <c r="U1885">
        <f t="shared" si="88"/>
        <v>1</v>
      </c>
      <c r="V1885">
        <f t="shared" si="89"/>
        <v>3432</v>
      </c>
    </row>
    <row r="1886" spans="1:22" x14ac:dyDescent="0.25">
      <c r="A1886" s="3" t="s">
        <v>1885</v>
      </c>
      <c r="B1886" s="3" t="s">
        <v>5114</v>
      </c>
      <c r="C1886" s="3">
        <v>6506</v>
      </c>
      <c r="D1886" s="3">
        <v>2825</v>
      </c>
      <c r="E1886" s="3">
        <v>1051</v>
      </c>
      <c r="F1886">
        <v>111</v>
      </c>
      <c r="G1886">
        <v>57</v>
      </c>
      <c r="H1886">
        <v>49</v>
      </c>
      <c r="I1886">
        <v>76</v>
      </c>
      <c r="J1886">
        <v>6585</v>
      </c>
      <c r="K1886">
        <v>1775</v>
      </c>
      <c r="L1886">
        <v>930</v>
      </c>
      <c r="M1886">
        <v>120</v>
      </c>
      <c r="N1886">
        <v>105</v>
      </c>
      <c r="O1886">
        <v>210</v>
      </c>
      <c r="P1886">
        <v>35</v>
      </c>
      <c r="Q1886">
        <v>199</v>
      </c>
      <c r="R1886">
        <v>631</v>
      </c>
      <c r="S1886">
        <f t="shared" si="87"/>
        <v>865</v>
      </c>
      <c r="T1886" t="s">
        <v>6499</v>
      </c>
      <c r="U1886">
        <f t="shared" si="88"/>
        <v>1</v>
      </c>
      <c r="V1886">
        <f t="shared" si="89"/>
        <v>6585</v>
      </c>
    </row>
    <row r="1887" spans="1:22" x14ac:dyDescent="0.25">
      <c r="A1887" s="3" t="s">
        <v>1886</v>
      </c>
      <c r="B1887" s="3" t="s">
        <v>5115</v>
      </c>
      <c r="C1887" s="3">
        <v>1163</v>
      </c>
      <c r="D1887" s="3">
        <v>465</v>
      </c>
      <c r="E1887" s="3">
        <v>154</v>
      </c>
      <c r="F1887">
        <v>8</v>
      </c>
      <c r="G1887">
        <v>8</v>
      </c>
      <c r="H1887">
        <v>3</v>
      </c>
      <c r="I1887">
        <v>0</v>
      </c>
      <c r="J1887">
        <v>1163</v>
      </c>
      <c r="K1887">
        <v>385</v>
      </c>
      <c r="L1887">
        <v>115</v>
      </c>
      <c r="M1887">
        <v>0</v>
      </c>
      <c r="N1887">
        <v>20</v>
      </c>
      <c r="O1887">
        <v>25</v>
      </c>
      <c r="P1887">
        <v>11</v>
      </c>
      <c r="Q1887">
        <v>17</v>
      </c>
      <c r="R1887">
        <v>98</v>
      </c>
      <c r="S1887">
        <f t="shared" si="87"/>
        <v>126</v>
      </c>
      <c r="T1887" t="s">
        <v>6499</v>
      </c>
      <c r="U1887">
        <f t="shared" si="88"/>
        <v>1</v>
      </c>
      <c r="V1887">
        <f t="shared" si="89"/>
        <v>1163</v>
      </c>
    </row>
    <row r="1888" spans="1:22" x14ac:dyDescent="0.25">
      <c r="A1888" s="3" t="s">
        <v>1887</v>
      </c>
      <c r="B1888" s="3" t="s">
        <v>5116</v>
      </c>
      <c r="C1888" s="3">
        <v>6676</v>
      </c>
      <c r="D1888" s="3">
        <v>3014</v>
      </c>
      <c r="E1888" s="3">
        <v>1149</v>
      </c>
      <c r="F1888">
        <v>13</v>
      </c>
      <c r="G1888">
        <v>154</v>
      </c>
      <c r="H1888">
        <v>67</v>
      </c>
      <c r="I1888">
        <v>109</v>
      </c>
      <c r="J1888">
        <v>6760</v>
      </c>
      <c r="K1888">
        <v>2305</v>
      </c>
      <c r="L1888">
        <v>1335</v>
      </c>
      <c r="M1888">
        <v>150</v>
      </c>
      <c r="N1888">
        <v>130</v>
      </c>
      <c r="O1888">
        <v>280</v>
      </c>
      <c r="P1888">
        <v>195</v>
      </c>
      <c r="Q1888">
        <v>278</v>
      </c>
      <c r="R1888">
        <v>893</v>
      </c>
      <c r="S1888">
        <f t="shared" si="87"/>
        <v>1366</v>
      </c>
      <c r="T1888" t="s">
        <v>6499</v>
      </c>
      <c r="U1888">
        <f t="shared" si="88"/>
        <v>1</v>
      </c>
      <c r="V1888">
        <f t="shared" si="89"/>
        <v>6760</v>
      </c>
    </row>
    <row r="1889" spans="1:22" x14ac:dyDescent="0.25">
      <c r="A1889" s="3" t="s">
        <v>1888</v>
      </c>
      <c r="B1889" s="3" t="s">
        <v>5117</v>
      </c>
      <c r="C1889" s="3">
        <v>7130</v>
      </c>
      <c r="D1889" s="3">
        <v>1608</v>
      </c>
      <c r="E1889" s="3">
        <v>639</v>
      </c>
      <c r="F1889">
        <v>16</v>
      </c>
      <c r="G1889">
        <v>48</v>
      </c>
      <c r="H1889">
        <v>16</v>
      </c>
      <c r="I1889">
        <v>137</v>
      </c>
      <c r="J1889">
        <v>7439</v>
      </c>
      <c r="K1889">
        <v>2450</v>
      </c>
      <c r="L1889">
        <v>1950</v>
      </c>
      <c r="M1889">
        <v>70</v>
      </c>
      <c r="N1889">
        <v>235</v>
      </c>
      <c r="O1889">
        <v>155</v>
      </c>
      <c r="P1889">
        <v>500</v>
      </c>
      <c r="Q1889">
        <v>212</v>
      </c>
      <c r="R1889">
        <v>132</v>
      </c>
      <c r="S1889">
        <f t="shared" si="87"/>
        <v>844</v>
      </c>
      <c r="T1889" t="s">
        <v>6498</v>
      </c>
      <c r="U1889">
        <f t="shared" si="88"/>
        <v>0</v>
      </c>
      <c r="V1889">
        <f t="shared" si="89"/>
        <v>0</v>
      </c>
    </row>
    <row r="1890" spans="1:22" x14ac:dyDescent="0.25">
      <c r="A1890" s="3" t="s">
        <v>1889</v>
      </c>
      <c r="B1890" s="3" t="s">
        <v>5118</v>
      </c>
      <c r="C1890" s="3">
        <v>7481</v>
      </c>
      <c r="D1890" s="3">
        <v>2553</v>
      </c>
      <c r="E1890" s="3">
        <v>1314</v>
      </c>
      <c r="F1890">
        <v>0</v>
      </c>
      <c r="G1890">
        <v>65</v>
      </c>
      <c r="H1890">
        <v>65</v>
      </c>
      <c r="I1890">
        <v>56</v>
      </c>
      <c r="J1890">
        <v>7852</v>
      </c>
      <c r="K1890">
        <v>2675</v>
      </c>
      <c r="L1890">
        <v>1710</v>
      </c>
      <c r="M1890">
        <v>100</v>
      </c>
      <c r="N1890">
        <v>60</v>
      </c>
      <c r="O1890">
        <v>325</v>
      </c>
      <c r="P1890">
        <v>833</v>
      </c>
      <c r="Q1890">
        <v>119</v>
      </c>
      <c r="R1890">
        <v>10</v>
      </c>
      <c r="S1890">
        <f t="shared" si="87"/>
        <v>962</v>
      </c>
      <c r="T1890" t="s">
        <v>6499</v>
      </c>
      <c r="U1890">
        <f t="shared" si="88"/>
        <v>1</v>
      </c>
      <c r="V1890">
        <f t="shared" si="89"/>
        <v>7852</v>
      </c>
    </row>
    <row r="1891" spans="1:22" x14ac:dyDescent="0.25">
      <c r="A1891" s="3" t="s">
        <v>1890</v>
      </c>
      <c r="B1891" s="3" t="s">
        <v>5119</v>
      </c>
      <c r="C1891" s="3">
        <v>14165</v>
      </c>
      <c r="D1891" s="3">
        <v>1356</v>
      </c>
      <c r="E1891" s="3">
        <v>342</v>
      </c>
      <c r="F1891">
        <v>0</v>
      </c>
      <c r="G1891">
        <v>19</v>
      </c>
      <c r="H1891">
        <v>21</v>
      </c>
      <c r="I1891">
        <v>145</v>
      </c>
      <c r="J1891">
        <v>14174</v>
      </c>
      <c r="K1891">
        <v>4915</v>
      </c>
      <c r="L1891">
        <v>4465</v>
      </c>
      <c r="M1891">
        <v>200</v>
      </c>
      <c r="N1891">
        <v>180</v>
      </c>
      <c r="O1891">
        <v>425</v>
      </c>
      <c r="P1891">
        <v>498</v>
      </c>
      <c r="Q1891">
        <v>21</v>
      </c>
      <c r="R1891">
        <v>0</v>
      </c>
      <c r="S1891">
        <f t="shared" si="87"/>
        <v>519</v>
      </c>
      <c r="T1891" t="s">
        <v>6497</v>
      </c>
      <c r="U1891">
        <f t="shared" si="88"/>
        <v>0</v>
      </c>
      <c r="V1891">
        <f t="shared" si="89"/>
        <v>0</v>
      </c>
    </row>
    <row r="1892" spans="1:22" x14ac:dyDescent="0.25">
      <c r="A1892" s="3" t="s">
        <v>1891</v>
      </c>
      <c r="B1892" s="3" t="s">
        <v>5120</v>
      </c>
      <c r="C1892" s="3">
        <v>7798</v>
      </c>
      <c r="D1892" s="3">
        <v>455</v>
      </c>
      <c r="E1892" s="3">
        <v>81</v>
      </c>
      <c r="F1892">
        <v>0</v>
      </c>
      <c r="G1892">
        <v>15</v>
      </c>
      <c r="H1892">
        <v>130</v>
      </c>
      <c r="I1892">
        <v>42</v>
      </c>
      <c r="J1892">
        <v>7798</v>
      </c>
      <c r="K1892">
        <v>2430</v>
      </c>
      <c r="L1892">
        <v>2030</v>
      </c>
      <c r="M1892">
        <v>15</v>
      </c>
      <c r="N1892">
        <v>45</v>
      </c>
      <c r="O1892">
        <v>315</v>
      </c>
      <c r="P1892">
        <v>0</v>
      </c>
      <c r="Q1892">
        <v>30</v>
      </c>
      <c r="R1892">
        <v>20</v>
      </c>
      <c r="S1892">
        <f t="shared" si="87"/>
        <v>50</v>
      </c>
      <c r="T1892" t="s">
        <v>6497</v>
      </c>
      <c r="U1892">
        <f t="shared" si="88"/>
        <v>0</v>
      </c>
      <c r="V1892">
        <f t="shared" si="89"/>
        <v>0</v>
      </c>
    </row>
    <row r="1893" spans="1:22" x14ac:dyDescent="0.25">
      <c r="A1893" s="3" t="s">
        <v>1892</v>
      </c>
      <c r="B1893" s="3" t="s">
        <v>5121</v>
      </c>
      <c r="C1893" s="3">
        <v>5370</v>
      </c>
      <c r="D1893" s="3">
        <v>990</v>
      </c>
      <c r="E1893" s="3">
        <v>386</v>
      </c>
      <c r="F1893">
        <v>11</v>
      </c>
      <c r="G1893">
        <v>0</v>
      </c>
      <c r="H1893">
        <v>18</v>
      </c>
      <c r="I1893">
        <v>28</v>
      </c>
      <c r="J1893">
        <v>5394</v>
      </c>
      <c r="K1893">
        <v>1960</v>
      </c>
      <c r="L1893">
        <v>1595</v>
      </c>
      <c r="M1893">
        <v>70</v>
      </c>
      <c r="N1893">
        <v>185</v>
      </c>
      <c r="O1893">
        <v>325</v>
      </c>
      <c r="P1893">
        <v>350</v>
      </c>
      <c r="Q1893">
        <v>70</v>
      </c>
      <c r="R1893">
        <v>35</v>
      </c>
      <c r="S1893">
        <f t="shared" si="87"/>
        <v>455</v>
      </c>
      <c r="T1893" t="s">
        <v>6498</v>
      </c>
      <c r="U1893">
        <f t="shared" si="88"/>
        <v>0</v>
      </c>
      <c r="V1893">
        <f t="shared" si="89"/>
        <v>0</v>
      </c>
    </row>
    <row r="1894" spans="1:22" x14ac:dyDescent="0.25">
      <c r="A1894" s="3" t="s">
        <v>1893</v>
      </c>
      <c r="B1894" s="3" t="s">
        <v>5122</v>
      </c>
      <c r="C1894" s="3">
        <v>4314</v>
      </c>
      <c r="D1894" s="3">
        <v>1027</v>
      </c>
      <c r="E1894" s="3">
        <v>264</v>
      </c>
      <c r="F1894">
        <v>30</v>
      </c>
      <c r="G1894">
        <v>11</v>
      </c>
      <c r="H1894">
        <v>16</v>
      </c>
      <c r="I1894">
        <v>53</v>
      </c>
      <c r="J1894">
        <v>4432</v>
      </c>
      <c r="K1894">
        <v>1580</v>
      </c>
      <c r="L1894">
        <v>1190</v>
      </c>
      <c r="M1894">
        <v>60</v>
      </c>
      <c r="N1894">
        <v>105</v>
      </c>
      <c r="O1894">
        <v>180</v>
      </c>
      <c r="P1894">
        <v>186</v>
      </c>
      <c r="Q1894">
        <v>114</v>
      </c>
      <c r="R1894">
        <v>37</v>
      </c>
      <c r="S1894">
        <f t="shared" si="87"/>
        <v>337</v>
      </c>
      <c r="T1894" t="s">
        <v>6497</v>
      </c>
      <c r="U1894">
        <f t="shared" si="88"/>
        <v>0</v>
      </c>
      <c r="V1894">
        <f t="shared" si="89"/>
        <v>0</v>
      </c>
    </row>
    <row r="1895" spans="1:22" x14ac:dyDescent="0.25">
      <c r="A1895" s="3" t="s">
        <v>1894</v>
      </c>
      <c r="B1895" s="3" t="s">
        <v>5123</v>
      </c>
      <c r="C1895" s="3">
        <v>3738</v>
      </c>
      <c r="D1895" s="3">
        <v>644</v>
      </c>
      <c r="E1895" s="3">
        <v>358</v>
      </c>
      <c r="F1895">
        <v>12</v>
      </c>
      <c r="G1895">
        <v>58</v>
      </c>
      <c r="H1895">
        <v>111</v>
      </c>
      <c r="I1895">
        <v>36</v>
      </c>
      <c r="J1895">
        <v>3854</v>
      </c>
      <c r="K1895">
        <v>1515</v>
      </c>
      <c r="L1895">
        <v>1110</v>
      </c>
      <c r="M1895">
        <v>10</v>
      </c>
      <c r="N1895">
        <v>65</v>
      </c>
      <c r="O1895">
        <v>230</v>
      </c>
      <c r="P1895">
        <v>412</v>
      </c>
      <c r="Q1895">
        <v>39</v>
      </c>
      <c r="R1895">
        <v>37</v>
      </c>
      <c r="S1895">
        <f t="shared" si="87"/>
        <v>488</v>
      </c>
      <c r="T1895" t="s">
        <v>6499</v>
      </c>
      <c r="U1895">
        <f t="shared" si="88"/>
        <v>1</v>
      </c>
      <c r="V1895">
        <f t="shared" si="89"/>
        <v>3854</v>
      </c>
    </row>
    <row r="1896" spans="1:22" x14ac:dyDescent="0.25">
      <c r="A1896" s="3" t="s">
        <v>1895</v>
      </c>
      <c r="B1896" s="3" t="s">
        <v>5124</v>
      </c>
      <c r="C1896" s="3">
        <v>4891</v>
      </c>
      <c r="D1896" s="3">
        <v>777</v>
      </c>
      <c r="E1896" s="3">
        <v>263</v>
      </c>
      <c r="F1896">
        <v>20</v>
      </c>
      <c r="G1896">
        <v>34</v>
      </c>
      <c r="H1896">
        <v>14</v>
      </c>
      <c r="I1896">
        <v>47</v>
      </c>
      <c r="J1896">
        <v>4891</v>
      </c>
      <c r="K1896">
        <v>1745</v>
      </c>
      <c r="L1896">
        <v>1435</v>
      </c>
      <c r="M1896">
        <v>45</v>
      </c>
      <c r="N1896">
        <v>135</v>
      </c>
      <c r="O1896">
        <v>390</v>
      </c>
      <c r="P1896">
        <v>343</v>
      </c>
      <c r="Q1896">
        <v>371</v>
      </c>
      <c r="R1896">
        <v>114</v>
      </c>
      <c r="S1896">
        <f t="shared" si="87"/>
        <v>828</v>
      </c>
      <c r="T1896" t="s">
        <v>6497</v>
      </c>
      <c r="U1896">
        <f t="shared" si="88"/>
        <v>0</v>
      </c>
      <c r="V1896">
        <f t="shared" si="89"/>
        <v>0</v>
      </c>
    </row>
    <row r="1897" spans="1:22" x14ac:dyDescent="0.25">
      <c r="A1897" s="3" t="s">
        <v>1896</v>
      </c>
      <c r="B1897" s="3" t="s">
        <v>5125</v>
      </c>
      <c r="C1897" s="3">
        <v>7084</v>
      </c>
      <c r="D1897" s="3">
        <v>1526</v>
      </c>
      <c r="E1897" s="3">
        <v>367</v>
      </c>
      <c r="F1897">
        <v>29</v>
      </c>
      <c r="G1897">
        <v>17</v>
      </c>
      <c r="H1897">
        <v>18</v>
      </c>
      <c r="I1897">
        <v>61</v>
      </c>
      <c r="J1897">
        <v>7084</v>
      </c>
      <c r="K1897">
        <v>2640</v>
      </c>
      <c r="L1897">
        <v>1910</v>
      </c>
      <c r="M1897">
        <v>100</v>
      </c>
      <c r="N1897">
        <v>100</v>
      </c>
      <c r="O1897">
        <v>210</v>
      </c>
      <c r="P1897">
        <v>948</v>
      </c>
      <c r="Q1897">
        <v>223</v>
      </c>
      <c r="R1897">
        <v>137</v>
      </c>
      <c r="S1897">
        <f t="shared" si="87"/>
        <v>1308</v>
      </c>
      <c r="T1897" t="s">
        <v>6497</v>
      </c>
      <c r="U1897">
        <f t="shared" si="88"/>
        <v>0</v>
      </c>
      <c r="V1897">
        <f t="shared" si="89"/>
        <v>0</v>
      </c>
    </row>
    <row r="1898" spans="1:22" x14ac:dyDescent="0.25">
      <c r="A1898" s="3" t="s">
        <v>1897</v>
      </c>
      <c r="B1898" s="3" t="s">
        <v>5126</v>
      </c>
      <c r="C1898" s="3">
        <v>7557</v>
      </c>
      <c r="D1898" s="3">
        <v>550</v>
      </c>
      <c r="E1898" s="3">
        <v>195</v>
      </c>
      <c r="F1898">
        <v>17</v>
      </c>
      <c r="G1898">
        <v>64</v>
      </c>
      <c r="H1898">
        <v>50</v>
      </c>
      <c r="I1898">
        <v>78</v>
      </c>
      <c r="J1898">
        <v>7722</v>
      </c>
      <c r="K1898">
        <v>3050</v>
      </c>
      <c r="L1898">
        <v>2550</v>
      </c>
      <c r="M1898">
        <v>85</v>
      </c>
      <c r="N1898">
        <v>90</v>
      </c>
      <c r="O1898">
        <v>115</v>
      </c>
      <c r="P1898">
        <v>567</v>
      </c>
      <c r="Q1898">
        <v>76</v>
      </c>
      <c r="R1898">
        <v>107</v>
      </c>
      <c r="S1898">
        <f t="shared" si="87"/>
        <v>750</v>
      </c>
      <c r="T1898" t="s">
        <v>6497</v>
      </c>
      <c r="U1898">
        <f t="shared" si="88"/>
        <v>0</v>
      </c>
      <c r="V1898">
        <f t="shared" si="89"/>
        <v>0</v>
      </c>
    </row>
    <row r="1899" spans="1:22" x14ac:dyDescent="0.25">
      <c r="A1899" s="3" t="s">
        <v>1898</v>
      </c>
      <c r="B1899" s="3" t="s">
        <v>5127</v>
      </c>
      <c r="C1899" s="3">
        <v>7113</v>
      </c>
      <c r="D1899" s="3">
        <v>438</v>
      </c>
      <c r="E1899" s="3">
        <v>399</v>
      </c>
      <c r="F1899">
        <v>1</v>
      </c>
      <c r="G1899">
        <v>0</v>
      </c>
      <c r="H1899">
        <v>0</v>
      </c>
      <c r="I1899">
        <v>19</v>
      </c>
      <c r="J1899">
        <v>7146</v>
      </c>
      <c r="K1899">
        <v>2135</v>
      </c>
      <c r="L1899">
        <v>2075</v>
      </c>
      <c r="M1899">
        <v>75</v>
      </c>
      <c r="N1899">
        <v>60</v>
      </c>
      <c r="O1899">
        <v>45</v>
      </c>
      <c r="P1899">
        <v>252</v>
      </c>
      <c r="Q1899">
        <v>17</v>
      </c>
      <c r="R1899">
        <v>14</v>
      </c>
      <c r="S1899">
        <f t="shared" si="87"/>
        <v>283</v>
      </c>
      <c r="T1899" t="s">
        <v>6497</v>
      </c>
      <c r="U1899">
        <f t="shared" si="88"/>
        <v>0</v>
      </c>
      <c r="V1899">
        <f t="shared" si="89"/>
        <v>0</v>
      </c>
    </row>
    <row r="1900" spans="1:22" x14ac:dyDescent="0.25">
      <c r="A1900" s="3" t="s">
        <v>1899</v>
      </c>
      <c r="B1900" s="3" t="s">
        <v>5128</v>
      </c>
      <c r="C1900" s="3">
        <v>9160</v>
      </c>
      <c r="D1900" s="3">
        <v>720</v>
      </c>
      <c r="E1900" s="3">
        <v>264</v>
      </c>
      <c r="F1900">
        <v>0</v>
      </c>
      <c r="G1900">
        <v>0</v>
      </c>
      <c r="H1900">
        <v>0</v>
      </c>
      <c r="I1900">
        <v>41</v>
      </c>
      <c r="J1900">
        <v>9160</v>
      </c>
      <c r="K1900">
        <v>3100</v>
      </c>
      <c r="L1900">
        <v>2960</v>
      </c>
      <c r="M1900">
        <v>170</v>
      </c>
      <c r="N1900">
        <v>75</v>
      </c>
      <c r="O1900">
        <v>200</v>
      </c>
      <c r="P1900">
        <v>597</v>
      </c>
      <c r="Q1900">
        <v>224</v>
      </c>
      <c r="R1900">
        <v>52</v>
      </c>
      <c r="S1900">
        <f t="shared" si="87"/>
        <v>873</v>
      </c>
      <c r="T1900" t="s">
        <v>6497</v>
      </c>
      <c r="U1900">
        <f t="shared" si="88"/>
        <v>0</v>
      </c>
      <c r="V1900">
        <f t="shared" si="89"/>
        <v>0</v>
      </c>
    </row>
    <row r="1901" spans="1:22" x14ac:dyDescent="0.25">
      <c r="A1901" s="3" t="s">
        <v>1900</v>
      </c>
      <c r="B1901" s="3" t="s">
        <v>5129</v>
      </c>
      <c r="C1901" s="3">
        <v>4573</v>
      </c>
      <c r="D1901" s="3">
        <v>605</v>
      </c>
      <c r="E1901" s="3">
        <v>219</v>
      </c>
      <c r="F1901">
        <v>0</v>
      </c>
      <c r="G1901">
        <v>25</v>
      </c>
      <c r="H1901">
        <v>18</v>
      </c>
      <c r="I1901">
        <v>27</v>
      </c>
      <c r="J1901">
        <v>4573</v>
      </c>
      <c r="K1901">
        <v>1945</v>
      </c>
      <c r="L1901">
        <v>1385</v>
      </c>
      <c r="M1901">
        <v>55</v>
      </c>
      <c r="N1901">
        <v>45</v>
      </c>
      <c r="O1901">
        <v>155</v>
      </c>
      <c r="P1901">
        <v>628</v>
      </c>
      <c r="Q1901">
        <v>316</v>
      </c>
      <c r="R1901">
        <v>259</v>
      </c>
      <c r="S1901">
        <f t="shared" si="87"/>
        <v>1203</v>
      </c>
      <c r="T1901" t="s">
        <v>6497</v>
      </c>
      <c r="U1901">
        <f t="shared" si="88"/>
        <v>0</v>
      </c>
      <c r="V1901">
        <f t="shared" si="89"/>
        <v>0</v>
      </c>
    </row>
    <row r="1902" spans="1:22" x14ac:dyDescent="0.25">
      <c r="A1902" s="3" t="s">
        <v>1901</v>
      </c>
      <c r="B1902" s="3" t="s">
        <v>5130</v>
      </c>
      <c r="C1902" s="3">
        <v>8365</v>
      </c>
      <c r="D1902" s="3">
        <v>1917</v>
      </c>
      <c r="E1902" s="3">
        <v>346</v>
      </c>
      <c r="F1902">
        <v>25</v>
      </c>
      <c r="G1902">
        <v>25</v>
      </c>
      <c r="H1902">
        <v>10</v>
      </c>
      <c r="I1902">
        <v>0</v>
      </c>
      <c r="J1902">
        <v>9212</v>
      </c>
      <c r="K1902">
        <v>2970</v>
      </c>
      <c r="L1902">
        <v>1810</v>
      </c>
      <c r="M1902">
        <v>35</v>
      </c>
      <c r="N1902">
        <v>270</v>
      </c>
      <c r="O1902">
        <v>150</v>
      </c>
      <c r="P1902">
        <v>347</v>
      </c>
      <c r="Q1902">
        <v>86</v>
      </c>
      <c r="R1902">
        <v>165</v>
      </c>
      <c r="S1902">
        <f t="shared" si="87"/>
        <v>598</v>
      </c>
      <c r="T1902" t="s">
        <v>6497</v>
      </c>
      <c r="U1902">
        <f t="shared" si="88"/>
        <v>0</v>
      </c>
      <c r="V1902">
        <f t="shared" si="89"/>
        <v>0</v>
      </c>
    </row>
    <row r="1903" spans="1:22" x14ac:dyDescent="0.25">
      <c r="A1903" s="3" t="s">
        <v>1902</v>
      </c>
      <c r="B1903" s="3" t="s">
        <v>5131</v>
      </c>
      <c r="C1903" s="3">
        <v>2001</v>
      </c>
      <c r="D1903" s="3">
        <v>419</v>
      </c>
      <c r="E1903" s="3">
        <v>105</v>
      </c>
      <c r="F1903">
        <v>16</v>
      </c>
      <c r="G1903">
        <v>18</v>
      </c>
      <c r="H1903">
        <v>50</v>
      </c>
      <c r="I1903">
        <v>26</v>
      </c>
      <c r="J1903">
        <v>2001</v>
      </c>
      <c r="K1903">
        <v>1055</v>
      </c>
      <c r="L1903">
        <v>350</v>
      </c>
      <c r="M1903">
        <v>30</v>
      </c>
      <c r="N1903">
        <v>15</v>
      </c>
      <c r="O1903">
        <v>10</v>
      </c>
      <c r="P1903">
        <v>17</v>
      </c>
      <c r="Q1903">
        <v>45</v>
      </c>
      <c r="R1903">
        <v>190</v>
      </c>
      <c r="S1903">
        <f t="shared" si="87"/>
        <v>252</v>
      </c>
      <c r="T1903" t="s">
        <v>6497</v>
      </c>
      <c r="U1903">
        <f t="shared" si="88"/>
        <v>0</v>
      </c>
      <c r="V1903">
        <f t="shared" si="89"/>
        <v>0</v>
      </c>
    </row>
    <row r="1904" spans="1:22" x14ac:dyDescent="0.25">
      <c r="A1904" s="3" t="s">
        <v>1903</v>
      </c>
      <c r="B1904" s="3" t="s">
        <v>5132</v>
      </c>
      <c r="C1904" s="3">
        <v>8677</v>
      </c>
      <c r="D1904" s="3">
        <v>1069</v>
      </c>
      <c r="E1904" s="3">
        <v>485</v>
      </c>
      <c r="F1904">
        <v>0</v>
      </c>
      <c r="G1904">
        <v>33</v>
      </c>
      <c r="H1904">
        <v>15</v>
      </c>
      <c r="I1904">
        <v>83</v>
      </c>
      <c r="J1904">
        <v>8677</v>
      </c>
      <c r="K1904">
        <v>2850</v>
      </c>
      <c r="L1904">
        <v>2745</v>
      </c>
      <c r="M1904">
        <v>125</v>
      </c>
      <c r="N1904">
        <v>145</v>
      </c>
      <c r="O1904">
        <v>290</v>
      </c>
      <c r="P1904">
        <v>761</v>
      </c>
      <c r="Q1904">
        <v>60</v>
      </c>
      <c r="R1904">
        <v>133</v>
      </c>
      <c r="S1904">
        <f t="shared" si="87"/>
        <v>954</v>
      </c>
      <c r="T1904" t="s">
        <v>6497</v>
      </c>
      <c r="U1904">
        <f t="shared" si="88"/>
        <v>0</v>
      </c>
      <c r="V1904">
        <f t="shared" si="89"/>
        <v>0</v>
      </c>
    </row>
    <row r="1905" spans="1:22" x14ac:dyDescent="0.25">
      <c r="A1905" s="3" t="s">
        <v>1904</v>
      </c>
      <c r="B1905" s="3" t="s">
        <v>5133</v>
      </c>
      <c r="C1905" s="3">
        <v>8592</v>
      </c>
      <c r="D1905" s="3">
        <v>534</v>
      </c>
      <c r="E1905" s="3">
        <v>203</v>
      </c>
      <c r="F1905">
        <v>19</v>
      </c>
      <c r="G1905">
        <v>0</v>
      </c>
      <c r="H1905">
        <v>0</v>
      </c>
      <c r="I1905">
        <v>39</v>
      </c>
      <c r="J1905">
        <v>8609</v>
      </c>
      <c r="K1905">
        <v>2725</v>
      </c>
      <c r="L1905">
        <v>2525</v>
      </c>
      <c r="M1905">
        <v>100</v>
      </c>
      <c r="N1905">
        <v>40</v>
      </c>
      <c r="O1905">
        <v>220</v>
      </c>
      <c r="P1905">
        <v>422</v>
      </c>
      <c r="Q1905">
        <v>43</v>
      </c>
      <c r="R1905">
        <v>19</v>
      </c>
      <c r="S1905">
        <f t="shared" si="87"/>
        <v>484</v>
      </c>
      <c r="T1905" t="s">
        <v>6497</v>
      </c>
      <c r="U1905">
        <f t="shared" si="88"/>
        <v>0</v>
      </c>
      <c r="V1905">
        <f t="shared" si="89"/>
        <v>0</v>
      </c>
    </row>
    <row r="1906" spans="1:22" x14ac:dyDescent="0.25">
      <c r="A1906" s="3" t="s">
        <v>1905</v>
      </c>
      <c r="B1906" s="3" t="s">
        <v>5134</v>
      </c>
      <c r="C1906" s="3">
        <v>5278</v>
      </c>
      <c r="D1906" s="3">
        <v>541</v>
      </c>
      <c r="E1906" s="3">
        <v>186</v>
      </c>
      <c r="F1906">
        <v>35</v>
      </c>
      <c r="G1906">
        <v>11</v>
      </c>
      <c r="H1906">
        <v>6</v>
      </c>
      <c r="I1906">
        <v>29</v>
      </c>
      <c r="J1906">
        <v>5284</v>
      </c>
      <c r="K1906">
        <v>1980</v>
      </c>
      <c r="L1906">
        <v>1600</v>
      </c>
      <c r="M1906">
        <v>75</v>
      </c>
      <c r="N1906">
        <v>60</v>
      </c>
      <c r="O1906">
        <v>230</v>
      </c>
      <c r="P1906">
        <v>646</v>
      </c>
      <c r="Q1906">
        <v>158</v>
      </c>
      <c r="R1906">
        <v>320</v>
      </c>
      <c r="S1906">
        <f t="shared" si="87"/>
        <v>1124</v>
      </c>
      <c r="T1906" t="s">
        <v>6497</v>
      </c>
      <c r="U1906">
        <f t="shared" si="88"/>
        <v>0</v>
      </c>
      <c r="V1906">
        <f t="shared" si="89"/>
        <v>0</v>
      </c>
    </row>
    <row r="1907" spans="1:22" x14ac:dyDescent="0.25">
      <c r="A1907" s="3" t="s">
        <v>1906</v>
      </c>
      <c r="B1907" s="3" t="s">
        <v>5135</v>
      </c>
      <c r="C1907" s="3">
        <v>6429</v>
      </c>
      <c r="D1907" s="3">
        <v>1129</v>
      </c>
      <c r="E1907" s="3">
        <v>306</v>
      </c>
      <c r="F1907">
        <v>0</v>
      </c>
      <c r="G1907">
        <v>31</v>
      </c>
      <c r="H1907">
        <v>25</v>
      </c>
      <c r="I1907">
        <v>14</v>
      </c>
      <c r="J1907">
        <v>6551</v>
      </c>
      <c r="K1907">
        <v>2605</v>
      </c>
      <c r="L1907">
        <v>2015</v>
      </c>
      <c r="M1907">
        <v>65</v>
      </c>
      <c r="N1907">
        <v>105</v>
      </c>
      <c r="O1907">
        <v>330</v>
      </c>
      <c r="P1907">
        <v>534</v>
      </c>
      <c r="Q1907">
        <v>366</v>
      </c>
      <c r="R1907">
        <v>102</v>
      </c>
      <c r="S1907">
        <f t="shared" si="87"/>
        <v>1002</v>
      </c>
      <c r="T1907" t="s">
        <v>6497</v>
      </c>
      <c r="U1907">
        <f t="shared" si="88"/>
        <v>0</v>
      </c>
      <c r="V1907">
        <f t="shared" si="89"/>
        <v>0</v>
      </c>
    </row>
    <row r="1908" spans="1:22" x14ac:dyDescent="0.25">
      <c r="A1908" s="3" t="s">
        <v>1907</v>
      </c>
      <c r="B1908" s="3" t="s">
        <v>5136</v>
      </c>
      <c r="C1908" s="3">
        <v>7835</v>
      </c>
      <c r="D1908" s="3">
        <v>1094</v>
      </c>
      <c r="E1908" s="3">
        <v>343</v>
      </c>
      <c r="F1908">
        <v>57</v>
      </c>
      <c r="G1908">
        <v>0</v>
      </c>
      <c r="H1908">
        <v>115</v>
      </c>
      <c r="I1908">
        <v>130</v>
      </c>
      <c r="J1908">
        <v>7835</v>
      </c>
      <c r="K1908">
        <v>2975</v>
      </c>
      <c r="L1908">
        <v>2225</v>
      </c>
      <c r="M1908">
        <v>85</v>
      </c>
      <c r="N1908">
        <v>105</v>
      </c>
      <c r="O1908">
        <v>180</v>
      </c>
      <c r="P1908">
        <v>637</v>
      </c>
      <c r="Q1908">
        <v>431</v>
      </c>
      <c r="R1908">
        <v>439</v>
      </c>
      <c r="S1908">
        <f t="shared" si="87"/>
        <v>1507</v>
      </c>
      <c r="T1908" t="s">
        <v>6497</v>
      </c>
      <c r="U1908">
        <f t="shared" si="88"/>
        <v>0</v>
      </c>
      <c r="V1908">
        <f t="shared" si="89"/>
        <v>0</v>
      </c>
    </row>
    <row r="1909" spans="1:22" x14ac:dyDescent="0.25">
      <c r="A1909" s="3" t="s">
        <v>1908</v>
      </c>
      <c r="B1909" s="3" t="s">
        <v>5137</v>
      </c>
      <c r="C1909" s="3">
        <v>4680</v>
      </c>
      <c r="D1909" s="3">
        <v>270</v>
      </c>
      <c r="E1909" s="3">
        <v>106</v>
      </c>
      <c r="F1909">
        <v>1</v>
      </c>
      <c r="G1909">
        <v>1</v>
      </c>
      <c r="H1909">
        <v>19</v>
      </c>
      <c r="I1909">
        <v>20</v>
      </c>
      <c r="J1909">
        <v>4769</v>
      </c>
      <c r="K1909">
        <v>1750</v>
      </c>
      <c r="L1909">
        <v>1465</v>
      </c>
      <c r="M1909">
        <v>25</v>
      </c>
      <c r="N1909">
        <v>95</v>
      </c>
      <c r="O1909">
        <v>130</v>
      </c>
      <c r="P1909">
        <v>337</v>
      </c>
      <c r="Q1909">
        <v>110</v>
      </c>
      <c r="R1909">
        <v>39</v>
      </c>
      <c r="S1909">
        <f t="shared" si="87"/>
        <v>486</v>
      </c>
      <c r="T1909" t="s">
        <v>6497</v>
      </c>
      <c r="U1909">
        <f t="shared" si="88"/>
        <v>0</v>
      </c>
      <c r="V1909">
        <f t="shared" si="89"/>
        <v>0</v>
      </c>
    </row>
    <row r="1910" spans="1:22" x14ac:dyDescent="0.25">
      <c r="A1910" s="3" t="s">
        <v>1909</v>
      </c>
      <c r="B1910" s="3" t="s">
        <v>5138</v>
      </c>
      <c r="C1910" s="3">
        <v>6751</v>
      </c>
      <c r="D1910" s="3">
        <v>1258</v>
      </c>
      <c r="E1910" s="3">
        <v>482</v>
      </c>
      <c r="F1910">
        <v>35</v>
      </c>
      <c r="G1910">
        <v>32</v>
      </c>
      <c r="H1910">
        <v>149</v>
      </c>
      <c r="I1910">
        <v>41</v>
      </c>
      <c r="J1910">
        <v>6774</v>
      </c>
      <c r="K1910">
        <v>2920</v>
      </c>
      <c r="L1910">
        <v>2020</v>
      </c>
      <c r="M1910">
        <v>70</v>
      </c>
      <c r="N1910">
        <v>105</v>
      </c>
      <c r="O1910">
        <v>250</v>
      </c>
      <c r="P1910">
        <v>327</v>
      </c>
      <c r="Q1910">
        <v>89</v>
      </c>
      <c r="R1910">
        <v>410</v>
      </c>
      <c r="S1910">
        <f t="shared" si="87"/>
        <v>826</v>
      </c>
      <c r="T1910" t="s">
        <v>6498</v>
      </c>
      <c r="U1910">
        <f t="shared" si="88"/>
        <v>0</v>
      </c>
      <c r="V1910">
        <f t="shared" si="89"/>
        <v>0</v>
      </c>
    </row>
    <row r="1911" spans="1:22" x14ac:dyDescent="0.25">
      <c r="A1911" s="3" t="s">
        <v>1910</v>
      </c>
      <c r="B1911" s="3" t="s">
        <v>5139</v>
      </c>
      <c r="C1911" s="3">
        <v>4952</v>
      </c>
      <c r="D1911" s="3">
        <v>1219</v>
      </c>
      <c r="E1911" s="3">
        <v>656</v>
      </c>
      <c r="F1911">
        <v>56</v>
      </c>
      <c r="G1911">
        <v>51</v>
      </c>
      <c r="H1911">
        <v>108</v>
      </c>
      <c r="I1911">
        <v>45</v>
      </c>
      <c r="J1911">
        <v>4952</v>
      </c>
      <c r="K1911">
        <v>1765</v>
      </c>
      <c r="L1911">
        <v>1250</v>
      </c>
      <c r="M1911">
        <v>30</v>
      </c>
      <c r="N1911">
        <v>70</v>
      </c>
      <c r="O1911">
        <v>65</v>
      </c>
      <c r="P1911">
        <v>314</v>
      </c>
      <c r="Q1911">
        <v>113</v>
      </c>
      <c r="R1911">
        <v>201</v>
      </c>
      <c r="S1911">
        <f t="shared" si="87"/>
        <v>628</v>
      </c>
      <c r="T1911" t="s">
        <v>6499</v>
      </c>
      <c r="U1911">
        <f t="shared" si="88"/>
        <v>1</v>
      </c>
      <c r="V1911">
        <f t="shared" si="89"/>
        <v>4952</v>
      </c>
    </row>
    <row r="1912" spans="1:22" x14ac:dyDescent="0.25">
      <c r="A1912" s="3" t="s">
        <v>1911</v>
      </c>
      <c r="B1912" s="3" t="s">
        <v>5140</v>
      </c>
      <c r="C1912" s="3">
        <v>6002</v>
      </c>
      <c r="D1912" s="3">
        <v>419</v>
      </c>
      <c r="E1912" s="3">
        <v>147</v>
      </c>
      <c r="F1912">
        <v>11</v>
      </c>
      <c r="G1912">
        <v>21</v>
      </c>
      <c r="H1912">
        <v>30</v>
      </c>
      <c r="I1912">
        <v>10</v>
      </c>
      <c r="J1912">
        <v>6025</v>
      </c>
      <c r="K1912">
        <v>2040</v>
      </c>
      <c r="L1912">
        <v>1840</v>
      </c>
      <c r="M1912">
        <v>40</v>
      </c>
      <c r="N1912">
        <v>70</v>
      </c>
      <c r="O1912">
        <v>350</v>
      </c>
      <c r="P1912">
        <v>469</v>
      </c>
      <c r="Q1912">
        <v>127</v>
      </c>
      <c r="R1912">
        <v>71</v>
      </c>
      <c r="S1912">
        <f t="shared" si="87"/>
        <v>667</v>
      </c>
      <c r="T1912" t="s">
        <v>6497</v>
      </c>
      <c r="U1912">
        <f t="shared" si="88"/>
        <v>0</v>
      </c>
      <c r="V1912">
        <f t="shared" si="89"/>
        <v>0</v>
      </c>
    </row>
    <row r="1913" spans="1:22" x14ac:dyDescent="0.25">
      <c r="A1913" s="3" t="s">
        <v>1912</v>
      </c>
      <c r="B1913" s="3" t="s">
        <v>5141</v>
      </c>
      <c r="C1913" s="3">
        <v>6893</v>
      </c>
      <c r="D1913" s="3">
        <v>500</v>
      </c>
      <c r="E1913" s="3">
        <v>69</v>
      </c>
      <c r="F1913">
        <v>0</v>
      </c>
      <c r="G1913">
        <v>0</v>
      </c>
      <c r="H1913">
        <v>59</v>
      </c>
      <c r="I1913">
        <v>15</v>
      </c>
      <c r="J1913">
        <v>6893</v>
      </c>
      <c r="K1913">
        <v>2280</v>
      </c>
      <c r="L1913">
        <v>2030</v>
      </c>
      <c r="M1913">
        <v>35</v>
      </c>
      <c r="N1913">
        <v>70</v>
      </c>
      <c r="O1913">
        <v>85</v>
      </c>
      <c r="P1913">
        <v>264</v>
      </c>
      <c r="Q1913">
        <v>13</v>
      </c>
      <c r="R1913">
        <v>12</v>
      </c>
      <c r="S1913">
        <f t="shared" si="87"/>
        <v>289</v>
      </c>
      <c r="T1913" t="s">
        <v>6497</v>
      </c>
      <c r="U1913">
        <f t="shared" si="88"/>
        <v>0</v>
      </c>
      <c r="V1913">
        <f t="shared" si="89"/>
        <v>0</v>
      </c>
    </row>
    <row r="1914" spans="1:22" x14ac:dyDescent="0.25">
      <c r="A1914" s="3" t="s">
        <v>1913</v>
      </c>
      <c r="B1914" s="3" t="s">
        <v>5142</v>
      </c>
      <c r="C1914" s="3">
        <v>3683</v>
      </c>
      <c r="D1914" s="3">
        <v>183</v>
      </c>
      <c r="E1914" s="3">
        <v>63</v>
      </c>
      <c r="F1914">
        <v>16</v>
      </c>
      <c r="G1914">
        <v>0</v>
      </c>
      <c r="H1914">
        <v>0</v>
      </c>
      <c r="I1914">
        <v>10</v>
      </c>
      <c r="J1914">
        <v>3683</v>
      </c>
      <c r="K1914">
        <v>1275</v>
      </c>
      <c r="L1914">
        <v>1145</v>
      </c>
      <c r="M1914">
        <v>40</v>
      </c>
      <c r="N1914">
        <v>40</v>
      </c>
      <c r="O1914">
        <v>45</v>
      </c>
      <c r="P1914">
        <v>85</v>
      </c>
      <c r="Q1914">
        <v>19</v>
      </c>
      <c r="R1914">
        <v>21</v>
      </c>
      <c r="S1914">
        <f t="shared" si="87"/>
        <v>125</v>
      </c>
      <c r="T1914" t="s">
        <v>6497</v>
      </c>
      <c r="U1914">
        <f t="shared" si="88"/>
        <v>0</v>
      </c>
      <c r="V1914">
        <f t="shared" si="89"/>
        <v>0</v>
      </c>
    </row>
    <row r="1915" spans="1:22" x14ac:dyDescent="0.25">
      <c r="A1915" s="3" t="s">
        <v>1914</v>
      </c>
      <c r="B1915" s="3" t="s">
        <v>5143</v>
      </c>
      <c r="C1915" s="3">
        <v>7489</v>
      </c>
      <c r="D1915" s="3">
        <v>1149</v>
      </c>
      <c r="E1915" s="3">
        <v>416</v>
      </c>
      <c r="F1915">
        <v>58</v>
      </c>
      <c r="G1915">
        <v>15</v>
      </c>
      <c r="H1915">
        <v>56</v>
      </c>
      <c r="I1915">
        <v>33</v>
      </c>
      <c r="J1915">
        <v>7542</v>
      </c>
      <c r="K1915">
        <v>2750</v>
      </c>
      <c r="L1915">
        <v>2095</v>
      </c>
      <c r="M1915">
        <v>95</v>
      </c>
      <c r="N1915">
        <v>15</v>
      </c>
      <c r="O1915">
        <v>340</v>
      </c>
      <c r="P1915">
        <v>193</v>
      </c>
      <c r="Q1915">
        <v>349</v>
      </c>
      <c r="R1915">
        <v>292</v>
      </c>
      <c r="S1915">
        <f t="shared" si="87"/>
        <v>834</v>
      </c>
      <c r="T1915" t="s">
        <v>6498</v>
      </c>
      <c r="U1915">
        <f t="shared" si="88"/>
        <v>0</v>
      </c>
      <c r="V1915">
        <f t="shared" si="89"/>
        <v>0</v>
      </c>
    </row>
    <row r="1916" spans="1:22" x14ac:dyDescent="0.25">
      <c r="A1916" s="3" t="s">
        <v>1915</v>
      </c>
      <c r="B1916" s="3" t="s">
        <v>5144</v>
      </c>
      <c r="C1916" s="3">
        <v>6198</v>
      </c>
      <c r="D1916" s="3">
        <v>1845</v>
      </c>
      <c r="E1916" s="3">
        <v>720</v>
      </c>
      <c r="F1916">
        <v>4</v>
      </c>
      <c r="G1916">
        <v>32</v>
      </c>
      <c r="H1916">
        <v>70</v>
      </c>
      <c r="I1916">
        <v>121</v>
      </c>
      <c r="J1916">
        <v>6373</v>
      </c>
      <c r="K1916">
        <v>2700</v>
      </c>
      <c r="L1916">
        <v>1465</v>
      </c>
      <c r="M1916">
        <v>75</v>
      </c>
      <c r="N1916">
        <v>150</v>
      </c>
      <c r="O1916">
        <v>200</v>
      </c>
      <c r="P1916">
        <v>399</v>
      </c>
      <c r="Q1916">
        <v>118</v>
      </c>
      <c r="R1916">
        <v>10</v>
      </c>
      <c r="S1916">
        <f t="shared" si="87"/>
        <v>527</v>
      </c>
      <c r="T1916" t="s">
        <v>6498</v>
      </c>
      <c r="U1916">
        <f t="shared" si="88"/>
        <v>0</v>
      </c>
      <c r="V1916">
        <f t="shared" si="89"/>
        <v>0</v>
      </c>
    </row>
    <row r="1917" spans="1:22" x14ac:dyDescent="0.25">
      <c r="A1917" s="3" t="s">
        <v>1916</v>
      </c>
      <c r="B1917" s="3" t="s">
        <v>5145</v>
      </c>
      <c r="C1917" s="3">
        <v>2859</v>
      </c>
      <c r="D1917" s="3">
        <v>1234</v>
      </c>
      <c r="E1917" s="3">
        <v>529</v>
      </c>
      <c r="F1917">
        <v>36</v>
      </c>
      <c r="G1917">
        <v>14</v>
      </c>
      <c r="H1917">
        <v>7</v>
      </c>
      <c r="I1917">
        <v>52</v>
      </c>
      <c r="J1917">
        <v>2859</v>
      </c>
      <c r="K1917">
        <v>705</v>
      </c>
      <c r="L1917">
        <v>435</v>
      </c>
      <c r="M1917">
        <v>50</v>
      </c>
      <c r="N1917">
        <v>85</v>
      </c>
      <c r="O1917">
        <v>140</v>
      </c>
      <c r="P1917">
        <v>148</v>
      </c>
      <c r="Q1917">
        <v>216</v>
      </c>
      <c r="R1917">
        <v>103</v>
      </c>
      <c r="S1917">
        <f t="shared" si="87"/>
        <v>467</v>
      </c>
      <c r="T1917" t="s">
        <v>6499</v>
      </c>
      <c r="U1917">
        <f t="shared" si="88"/>
        <v>1</v>
      </c>
      <c r="V1917">
        <f t="shared" si="89"/>
        <v>2859</v>
      </c>
    </row>
    <row r="1918" spans="1:22" x14ac:dyDescent="0.25">
      <c r="A1918" s="3" t="s">
        <v>1917</v>
      </c>
      <c r="B1918" s="3" t="s">
        <v>5146</v>
      </c>
      <c r="C1918" s="3">
        <v>4513</v>
      </c>
      <c r="D1918" s="3">
        <v>2120</v>
      </c>
      <c r="E1918" s="3">
        <v>1001</v>
      </c>
      <c r="F1918">
        <v>43</v>
      </c>
      <c r="G1918">
        <v>142</v>
      </c>
      <c r="H1918">
        <v>26</v>
      </c>
      <c r="I1918">
        <v>67</v>
      </c>
      <c r="J1918">
        <v>4695</v>
      </c>
      <c r="K1918">
        <v>1450</v>
      </c>
      <c r="L1918">
        <v>865</v>
      </c>
      <c r="M1918">
        <v>65</v>
      </c>
      <c r="N1918">
        <v>155</v>
      </c>
      <c r="O1918">
        <v>210</v>
      </c>
      <c r="P1918">
        <v>188</v>
      </c>
      <c r="Q1918">
        <v>375</v>
      </c>
      <c r="R1918">
        <v>259</v>
      </c>
      <c r="S1918">
        <f t="shared" si="87"/>
        <v>822</v>
      </c>
      <c r="T1918" t="s">
        <v>6499</v>
      </c>
      <c r="U1918">
        <f t="shared" si="88"/>
        <v>1</v>
      </c>
      <c r="V1918">
        <f t="shared" si="89"/>
        <v>4695</v>
      </c>
    </row>
    <row r="1919" spans="1:22" x14ac:dyDescent="0.25">
      <c r="A1919" s="3" t="s">
        <v>1918</v>
      </c>
      <c r="B1919" s="3" t="s">
        <v>5147</v>
      </c>
      <c r="C1919" s="3">
        <v>5768</v>
      </c>
      <c r="D1919" s="3">
        <v>1207</v>
      </c>
      <c r="E1919" s="3">
        <v>352</v>
      </c>
      <c r="F1919">
        <v>7</v>
      </c>
      <c r="G1919">
        <v>100</v>
      </c>
      <c r="H1919">
        <v>52</v>
      </c>
      <c r="I1919">
        <v>15</v>
      </c>
      <c r="J1919">
        <v>5768</v>
      </c>
      <c r="K1919">
        <v>2070</v>
      </c>
      <c r="L1919">
        <v>1305</v>
      </c>
      <c r="M1919">
        <v>60</v>
      </c>
      <c r="N1919">
        <v>105</v>
      </c>
      <c r="O1919">
        <v>290</v>
      </c>
      <c r="P1919">
        <v>432</v>
      </c>
      <c r="Q1919">
        <v>152</v>
      </c>
      <c r="R1919">
        <v>78</v>
      </c>
      <c r="S1919">
        <f t="shared" si="87"/>
        <v>662</v>
      </c>
      <c r="T1919" t="s">
        <v>6498</v>
      </c>
      <c r="U1919">
        <f t="shared" si="88"/>
        <v>0</v>
      </c>
      <c r="V1919">
        <f t="shared" si="89"/>
        <v>0</v>
      </c>
    </row>
    <row r="1920" spans="1:22" x14ac:dyDescent="0.25">
      <c r="A1920" s="3" t="s">
        <v>1919</v>
      </c>
      <c r="B1920" s="3" t="s">
        <v>5148</v>
      </c>
      <c r="C1920" s="3">
        <v>7111</v>
      </c>
      <c r="D1920" s="3">
        <v>2609</v>
      </c>
      <c r="E1920" s="3">
        <v>1123</v>
      </c>
      <c r="F1920">
        <v>0</v>
      </c>
      <c r="G1920">
        <v>78</v>
      </c>
      <c r="H1920">
        <v>57</v>
      </c>
      <c r="I1920">
        <v>0</v>
      </c>
      <c r="J1920">
        <v>7122</v>
      </c>
      <c r="K1920">
        <v>2165</v>
      </c>
      <c r="L1920">
        <v>1395</v>
      </c>
      <c r="M1920">
        <v>135</v>
      </c>
      <c r="N1920">
        <v>115</v>
      </c>
      <c r="O1920">
        <v>400</v>
      </c>
      <c r="P1920">
        <v>691</v>
      </c>
      <c r="Q1920">
        <v>263</v>
      </c>
      <c r="R1920">
        <v>141</v>
      </c>
      <c r="S1920">
        <f t="shared" si="87"/>
        <v>1095</v>
      </c>
      <c r="T1920" t="s">
        <v>6499</v>
      </c>
      <c r="U1920">
        <f t="shared" si="88"/>
        <v>1</v>
      </c>
      <c r="V1920">
        <f t="shared" si="89"/>
        <v>7122</v>
      </c>
    </row>
    <row r="1921" spans="1:22" x14ac:dyDescent="0.25">
      <c r="A1921" s="3" t="s">
        <v>1920</v>
      </c>
      <c r="B1921" s="3" t="s">
        <v>5149</v>
      </c>
      <c r="C1921" s="3">
        <v>3058</v>
      </c>
      <c r="D1921" s="3">
        <v>511</v>
      </c>
      <c r="E1921" s="3">
        <v>164</v>
      </c>
      <c r="F1921">
        <v>37</v>
      </c>
      <c r="G1921">
        <v>12</v>
      </c>
      <c r="H1921">
        <v>61</v>
      </c>
      <c r="I1921">
        <v>9</v>
      </c>
      <c r="J1921">
        <v>3058</v>
      </c>
      <c r="K1921">
        <v>1040</v>
      </c>
      <c r="L1921">
        <v>960</v>
      </c>
      <c r="M1921">
        <v>135</v>
      </c>
      <c r="N1921">
        <v>55</v>
      </c>
      <c r="O1921">
        <v>170</v>
      </c>
      <c r="P1921">
        <v>234</v>
      </c>
      <c r="Q1921">
        <v>9</v>
      </c>
      <c r="R1921">
        <v>11</v>
      </c>
      <c r="S1921">
        <f t="shared" si="87"/>
        <v>254</v>
      </c>
      <c r="T1921" t="s">
        <v>6497</v>
      </c>
      <c r="U1921">
        <f t="shared" si="88"/>
        <v>0</v>
      </c>
      <c r="V1921">
        <f t="shared" si="89"/>
        <v>0</v>
      </c>
    </row>
    <row r="1922" spans="1:22" x14ac:dyDescent="0.25">
      <c r="A1922" s="3" t="s">
        <v>1921</v>
      </c>
      <c r="B1922" s="3" t="s">
        <v>5150</v>
      </c>
      <c r="C1922" s="3">
        <v>3352</v>
      </c>
      <c r="D1922" s="3">
        <v>942</v>
      </c>
      <c r="E1922" s="3">
        <v>363</v>
      </c>
      <c r="F1922">
        <v>37</v>
      </c>
      <c r="G1922">
        <v>147</v>
      </c>
      <c r="H1922">
        <v>30</v>
      </c>
      <c r="I1922">
        <v>99</v>
      </c>
      <c r="J1922">
        <v>3380</v>
      </c>
      <c r="K1922">
        <v>1305</v>
      </c>
      <c r="L1922">
        <v>770</v>
      </c>
      <c r="M1922">
        <v>85</v>
      </c>
      <c r="N1922">
        <v>125</v>
      </c>
      <c r="O1922">
        <v>50</v>
      </c>
      <c r="P1922">
        <v>326</v>
      </c>
      <c r="Q1922">
        <v>96</v>
      </c>
      <c r="R1922">
        <v>42</v>
      </c>
      <c r="S1922">
        <f t="shared" si="87"/>
        <v>464</v>
      </c>
      <c r="T1922" t="s">
        <v>6499</v>
      </c>
      <c r="U1922">
        <f t="shared" si="88"/>
        <v>1</v>
      </c>
      <c r="V1922">
        <f t="shared" si="89"/>
        <v>3380</v>
      </c>
    </row>
    <row r="1923" spans="1:22" x14ac:dyDescent="0.25">
      <c r="A1923" s="3" t="s">
        <v>1922</v>
      </c>
      <c r="B1923" s="3" t="s">
        <v>5151</v>
      </c>
      <c r="C1923" s="3">
        <v>5943</v>
      </c>
      <c r="D1923" s="3">
        <v>2665</v>
      </c>
      <c r="E1923" s="3">
        <v>698</v>
      </c>
      <c r="F1923">
        <v>63</v>
      </c>
      <c r="G1923">
        <v>29</v>
      </c>
      <c r="H1923">
        <v>206</v>
      </c>
      <c r="I1923">
        <v>140</v>
      </c>
      <c r="J1923">
        <v>5943</v>
      </c>
      <c r="K1923">
        <v>2220</v>
      </c>
      <c r="L1923">
        <v>1000</v>
      </c>
      <c r="M1923">
        <v>20</v>
      </c>
      <c r="N1923">
        <v>120</v>
      </c>
      <c r="O1923">
        <v>165</v>
      </c>
      <c r="P1923">
        <v>753</v>
      </c>
      <c r="Q1923">
        <v>20</v>
      </c>
      <c r="R1923">
        <v>14</v>
      </c>
      <c r="S1923">
        <f t="shared" ref="S1923:S1986" si="90">SUM(P1923:R1923)</f>
        <v>787</v>
      </c>
      <c r="T1923" t="s">
        <v>6499</v>
      </c>
      <c r="U1923">
        <f t="shared" ref="U1923:U1986" si="91">IF(T1923="High Revitalization Impact Area",1,0)</f>
        <v>1</v>
      </c>
      <c r="V1923">
        <f t="shared" ref="V1923:V1986" si="92">IF(U1923=1,J1923,0)</f>
        <v>5943</v>
      </c>
    </row>
    <row r="1924" spans="1:22" x14ac:dyDescent="0.25">
      <c r="A1924" s="3" t="s">
        <v>1923</v>
      </c>
      <c r="B1924" s="3" t="s">
        <v>5152</v>
      </c>
      <c r="C1924" s="3">
        <v>3445</v>
      </c>
      <c r="D1924" s="3">
        <v>868</v>
      </c>
      <c r="E1924" s="3">
        <v>315</v>
      </c>
      <c r="F1924">
        <v>44</v>
      </c>
      <c r="G1924">
        <v>60</v>
      </c>
      <c r="H1924">
        <v>39</v>
      </c>
      <c r="I1924">
        <v>59</v>
      </c>
      <c r="J1924">
        <v>3445</v>
      </c>
      <c r="K1924">
        <v>1155</v>
      </c>
      <c r="L1924">
        <v>805</v>
      </c>
      <c r="M1924">
        <v>40</v>
      </c>
      <c r="N1924">
        <v>90</v>
      </c>
      <c r="O1924">
        <v>145</v>
      </c>
      <c r="P1924">
        <v>243</v>
      </c>
      <c r="Q1924">
        <v>294</v>
      </c>
      <c r="R1924">
        <v>0</v>
      </c>
      <c r="S1924">
        <f t="shared" si="90"/>
        <v>537</v>
      </c>
      <c r="T1924" t="s">
        <v>6499</v>
      </c>
      <c r="U1924">
        <f t="shared" si="91"/>
        <v>1</v>
      </c>
      <c r="V1924">
        <f t="shared" si="92"/>
        <v>3445</v>
      </c>
    </row>
    <row r="1925" spans="1:22" x14ac:dyDescent="0.25">
      <c r="A1925" s="3" t="s">
        <v>1924</v>
      </c>
      <c r="B1925" s="3" t="s">
        <v>5153</v>
      </c>
      <c r="C1925" s="3">
        <v>5964</v>
      </c>
      <c r="D1925" s="3">
        <v>2029</v>
      </c>
      <c r="E1925" s="3">
        <v>919</v>
      </c>
      <c r="F1925">
        <v>30</v>
      </c>
      <c r="G1925">
        <v>103</v>
      </c>
      <c r="H1925">
        <v>96</v>
      </c>
      <c r="I1925">
        <v>22</v>
      </c>
      <c r="J1925">
        <v>5964</v>
      </c>
      <c r="K1925">
        <v>1750</v>
      </c>
      <c r="L1925">
        <v>780</v>
      </c>
      <c r="M1925">
        <v>35</v>
      </c>
      <c r="N1925">
        <v>80</v>
      </c>
      <c r="O1925">
        <v>215</v>
      </c>
      <c r="P1925">
        <v>367</v>
      </c>
      <c r="Q1925">
        <v>187</v>
      </c>
      <c r="R1925">
        <v>61</v>
      </c>
      <c r="S1925">
        <f t="shared" si="90"/>
        <v>615</v>
      </c>
      <c r="T1925" t="s">
        <v>6499</v>
      </c>
      <c r="U1925">
        <f t="shared" si="91"/>
        <v>1</v>
      </c>
      <c r="V1925">
        <f t="shared" si="92"/>
        <v>5964</v>
      </c>
    </row>
    <row r="1926" spans="1:22" x14ac:dyDescent="0.25">
      <c r="A1926" s="3" t="s">
        <v>1925</v>
      </c>
      <c r="B1926" s="3" t="s">
        <v>5154</v>
      </c>
      <c r="C1926" s="3">
        <v>4467</v>
      </c>
      <c r="D1926" s="3">
        <v>1456</v>
      </c>
      <c r="E1926" s="3">
        <v>389</v>
      </c>
      <c r="F1926">
        <v>23</v>
      </c>
      <c r="G1926">
        <v>79</v>
      </c>
      <c r="H1926">
        <v>37</v>
      </c>
      <c r="I1926">
        <v>87</v>
      </c>
      <c r="J1926">
        <v>4467</v>
      </c>
      <c r="K1926">
        <v>1360</v>
      </c>
      <c r="L1926">
        <v>935</v>
      </c>
      <c r="M1926">
        <v>25</v>
      </c>
      <c r="N1926">
        <v>150</v>
      </c>
      <c r="O1926">
        <v>205</v>
      </c>
      <c r="P1926">
        <v>327</v>
      </c>
      <c r="Q1926">
        <v>125</v>
      </c>
      <c r="R1926">
        <v>0</v>
      </c>
      <c r="S1926">
        <f t="shared" si="90"/>
        <v>452</v>
      </c>
      <c r="T1926" t="s">
        <v>6499</v>
      </c>
      <c r="U1926">
        <f t="shared" si="91"/>
        <v>1</v>
      </c>
      <c r="V1926">
        <f t="shared" si="92"/>
        <v>4467</v>
      </c>
    </row>
    <row r="1927" spans="1:22" x14ac:dyDescent="0.25">
      <c r="A1927" s="3" t="s">
        <v>1926</v>
      </c>
      <c r="B1927" s="3" t="s">
        <v>5155</v>
      </c>
      <c r="C1927" s="3">
        <v>3203</v>
      </c>
      <c r="D1927" s="3">
        <v>1639</v>
      </c>
      <c r="E1927" s="3">
        <v>659</v>
      </c>
      <c r="F1927">
        <v>33</v>
      </c>
      <c r="G1927">
        <v>80</v>
      </c>
      <c r="H1927">
        <v>49</v>
      </c>
      <c r="I1927">
        <v>34</v>
      </c>
      <c r="J1927">
        <v>3272</v>
      </c>
      <c r="K1927">
        <v>945</v>
      </c>
      <c r="L1927">
        <v>735</v>
      </c>
      <c r="M1927">
        <v>70</v>
      </c>
      <c r="N1927">
        <v>130</v>
      </c>
      <c r="O1927">
        <v>130</v>
      </c>
      <c r="P1927">
        <v>103</v>
      </c>
      <c r="Q1927">
        <v>418</v>
      </c>
      <c r="R1927">
        <v>167</v>
      </c>
      <c r="S1927">
        <f t="shared" si="90"/>
        <v>688</v>
      </c>
      <c r="T1927" t="s">
        <v>6499</v>
      </c>
      <c r="U1927">
        <f t="shared" si="91"/>
        <v>1</v>
      </c>
      <c r="V1927">
        <f t="shared" si="92"/>
        <v>3272</v>
      </c>
    </row>
    <row r="1928" spans="1:22" x14ac:dyDescent="0.25">
      <c r="A1928" s="3" t="s">
        <v>1927</v>
      </c>
      <c r="B1928" s="3" t="s">
        <v>5156</v>
      </c>
      <c r="C1928" s="3">
        <v>6572</v>
      </c>
      <c r="D1928" s="3">
        <v>2889</v>
      </c>
      <c r="E1928" s="3">
        <v>1407</v>
      </c>
      <c r="F1928">
        <v>62</v>
      </c>
      <c r="G1928">
        <v>75</v>
      </c>
      <c r="H1928">
        <v>147</v>
      </c>
      <c r="I1928">
        <v>7</v>
      </c>
      <c r="J1928">
        <v>6591</v>
      </c>
      <c r="K1928">
        <v>1895</v>
      </c>
      <c r="L1928">
        <v>845</v>
      </c>
      <c r="M1928">
        <v>65</v>
      </c>
      <c r="N1928">
        <v>75</v>
      </c>
      <c r="O1928">
        <v>275</v>
      </c>
      <c r="P1928">
        <v>121</v>
      </c>
      <c r="Q1928">
        <v>84</v>
      </c>
      <c r="R1928">
        <v>583</v>
      </c>
      <c r="S1928">
        <f t="shared" si="90"/>
        <v>788</v>
      </c>
      <c r="T1928" t="s">
        <v>6499</v>
      </c>
      <c r="U1928">
        <f t="shared" si="91"/>
        <v>1</v>
      </c>
      <c r="V1928">
        <f t="shared" si="92"/>
        <v>6591</v>
      </c>
    </row>
    <row r="1929" spans="1:22" x14ac:dyDescent="0.25">
      <c r="A1929" s="3" t="s">
        <v>1928</v>
      </c>
      <c r="B1929" s="3" t="s">
        <v>5157</v>
      </c>
      <c r="C1929" s="3">
        <v>5080</v>
      </c>
      <c r="D1929" s="3">
        <v>2559</v>
      </c>
      <c r="E1929" s="3">
        <v>982</v>
      </c>
      <c r="F1929">
        <v>0</v>
      </c>
      <c r="G1929">
        <v>101</v>
      </c>
      <c r="H1929">
        <v>38</v>
      </c>
      <c r="I1929">
        <v>62</v>
      </c>
      <c r="J1929">
        <v>5080</v>
      </c>
      <c r="K1929">
        <v>1370</v>
      </c>
      <c r="L1929">
        <v>1005</v>
      </c>
      <c r="M1929">
        <v>120</v>
      </c>
      <c r="N1929">
        <v>225</v>
      </c>
      <c r="O1929">
        <v>270</v>
      </c>
      <c r="P1929">
        <v>166</v>
      </c>
      <c r="Q1929">
        <v>381</v>
      </c>
      <c r="R1929">
        <v>321</v>
      </c>
      <c r="S1929">
        <f t="shared" si="90"/>
        <v>868</v>
      </c>
      <c r="T1929" t="s">
        <v>6499</v>
      </c>
      <c r="U1929">
        <f t="shared" si="91"/>
        <v>1</v>
      </c>
      <c r="V1929">
        <f t="shared" si="92"/>
        <v>5080</v>
      </c>
    </row>
    <row r="1930" spans="1:22" x14ac:dyDescent="0.25">
      <c r="A1930" s="3" t="s">
        <v>1929</v>
      </c>
      <c r="B1930" s="3" t="s">
        <v>5158</v>
      </c>
      <c r="C1930" s="3">
        <v>9229</v>
      </c>
      <c r="D1930" s="3">
        <v>4103</v>
      </c>
      <c r="E1930" s="3">
        <v>1739</v>
      </c>
      <c r="F1930">
        <v>30</v>
      </c>
      <c r="G1930">
        <v>93</v>
      </c>
      <c r="H1930">
        <v>208</v>
      </c>
      <c r="I1930">
        <v>0</v>
      </c>
      <c r="J1930">
        <v>9252</v>
      </c>
      <c r="K1930">
        <v>2310</v>
      </c>
      <c r="L1930">
        <v>1055</v>
      </c>
      <c r="M1930">
        <v>100</v>
      </c>
      <c r="N1930">
        <v>90</v>
      </c>
      <c r="O1930">
        <v>425</v>
      </c>
      <c r="P1930">
        <v>35</v>
      </c>
      <c r="Q1930">
        <v>267</v>
      </c>
      <c r="R1930">
        <v>723</v>
      </c>
      <c r="S1930">
        <f t="shared" si="90"/>
        <v>1025</v>
      </c>
      <c r="T1930" t="s">
        <v>6499</v>
      </c>
      <c r="U1930">
        <f t="shared" si="91"/>
        <v>1</v>
      </c>
      <c r="V1930">
        <f t="shared" si="92"/>
        <v>9252</v>
      </c>
    </row>
    <row r="1931" spans="1:22" x14ac:dyDescent="0.25">
      <c r="A1931" s="3" t="s">
        <v>1930</v>
      </c>
      <c r="B1931" s="3" t="s">
        <v>5159</v>
      </c>
      <c r="C1931" s="3">
        <v>6572</v>
      </c>
      <c r="D1931" s="3">
        <v>2872</v>
      </c>
      <c r="E1931" s="3">
        <v>896</v>
      </c>
      <c r="F1931">
        <v>0</v>
      </c>
      <c r="G1931">
        <v>42</v>
      </c>
      <c r="H1931">
        <v>6</v>
      </c>
      <c r="I1931">
        <v>119</v>
      </c>
      <c r="J1931">
        <v>6572</v>
      </c>
      <c r="K1931">
        <v>1645</v>
      </c>
      <c r="L1931">
        <v>1120</v>
      </c>
      <c r="M1931">
        <v>125</v>
      </c>
      <c r="N1931">
        <v>175</v>
      </c>
      <c r="O1931">
        <v>385</v>
      </c>
      <c r="P1931">
        <v>201</v>
      </c>
      <c r="Q1931">
        <v>479</v>
      </c>
      <c r="R1931">
        <v>389</v>
      </c>
      <c r="S1931">
        <f t="shared" si="90"/>
        <v>1069</v>
      </c>
      <c r="T1931" t="s">
        <v>6499</v>
      </c>
      <c r="U1931">
        <f t="shared" si="91"/>
        <v>1</v>
      </c>
      <c r="V1931">
        <f t="shared" si="92"/>
        <v>6572</v>
      </c>
    </row>
    <row r="1932" spans="1:22" x14ac:dyDescent="0.25">
      <c r="A1932" s="3" t="s">
        <v>1931</v>
      </c>
      <c r="B1932" s="3" t="s">
        <v>5160</v>
      </c>
      <c r="C1932" s="3">
        <v>7691</v>
      </c>
      <c r="D1932" s="3">
        <v>4642</v>
      </c>
      <c r="E1932" s="3">
        <v>2541</v>
      </c>
      <c r="F1932">
        <v>54</v>
      </c>
      <c r="G1932">
        <v>258</v>
      </c>
      <c r="H1932">
        <v>204</v>
      </c>
      <c r="I1932">
        <v>115</v>
      </c>
      <c r="J1932">
        <v>7796</v>
      </c>
      <c r="K1932">
        <v>2360</v>
      </c>
      <c r="L1932">
        <v>1150</v>
      </c>
      <c r="M1932">
        <v>95</v>
      </c>
      <c r="N1932">
        <v>190</v>
      </c>
      <c r="O1932">
        <v>340</v>
      </c>
      <c r="P1932">
        <v>138</v>
      </c>
      <c r="Q1932">
        <v>375</v>
      </c>
      <c r="R1932">
        <v>644</v>
      </c>
      <c r="S1932">
        <f t="shared" si="90"/>
        <v>1157</v>
      </c>
      <c r="T1932" t="s">
        <v>6499</v>
      </c>
      <c r="U1932">
        <f t="shared" si="91"/>
        <v>1</v>
      </c>
      <c r="V1932">
        <f t="shared" si="92"/>
        <v>7796</v>
      </c>
    </row>
    <row r="1933" spans="1:22" x14ac:dyDescent="0.25">
      <c r="A1933" s="3" t="s">
        <v>1932</v>
      </c>
      <c r="B1933" s="3" t="s">
        <v>5161</v>
      </c>
      <c r="C1933" s="3">
        <v>5596</v>
      </c>
      <c r="D1933" s="3">
        <v>1532</v>
      </c>
      <c r="E1933" s="3">
        <v>795</v>
      </c>
      <c r="F1933">
        <v>17</v>
      </c>
      <c r="G1933">
        <v>17</v>
      </c>
      <c r="H1933">
        <v>113</v>
      </c>
      <c r="I1933">
        <v>28</v>
      </c>
      <c r="J1933">
        <v>6131</v>
      </c>
      <c r="K1933">
        <v>2075</v>
      </c>
      <c r="L1933">
        <v>1445</v>
      </c>
      <c r="M1933">
        <v>70</v>
      </c>
      <c r="N1933">
        <v>130</v>
      </c>
      <c r="O1933">
        <v>170</v>
      </c>
      <c r="P1933">
        <v>152</v>
      </c>
      <c r="Q1933">
        <v>652</v>
      </c>
      <c r="R1933">
        <v>674</v>
      </c>
      <c r="S1933">
        <f t="shared" si="90"/>
        <v>1478</v>
      </c>
      <c r="T1933" t="s">
        <v>6497</v>
      </c>
      <c r="U1933">
        <f t="shared" si="91"/>
        <v>0</v>
      </c>
      <c r="V1933">
        <f t="shared" si="92"/>
        <v>0</v>
      </c>
    </row>
    <row r="1934" spans="1:22" x14ac:dyDescent="0.25">
      <c r="A1934" s="3" t="s">
        <v>1933</v>
      </c>
      <c r="B1934" s="3" t="s">
        <v>5162</v>
      </c>
      <c r="C1934" s="3">
        <v>4469</v>
      </c>
      <c r="D1934" s="3">
        <v>867</v>
      </c>
      <c r="E1934" s="3">
        <v>130</v>
      </c>
      <c r="F1934">
        <v>12</v>
      </c>
      <c r="G1934">
        <v>54</v>
      </c>
      <c r="H1934">
        <v>12</v>
      </c>
      <c r="I1934">
        <v>92</v>
      </c>
      <c r="J1934">
        <v>4723</v>
      </c>
      <c r="K1934">
        <v>1715</v>
      </c>
      <c r="L1934">
        <v>1405</v>
      </c>
      <c r="M1934">
        <v>20</v>
      </c>
      <c r="N1934">
        <v>110</v>
      </c>
      <c r="O1934">
        <v>230</v>
      </c>
      <c r="P1934">
        <v>803</v>
      </c>
      <c r="Q1934">
        <v>255</v>
      </c>
      <c r="R1934">
        <v>149</v>
      </c>
      <c r="S1934">
        <f t="shared" si="90"/>
        <v>1207</v>
      </c>
      <c r="T1934" t="s">
        <v>6498</v>
      </c>
      <c r="U1934">
        <f t="shared" si="91"/>
        <v>0</v>
      </c>
      <c r="V1934">
        <f t="shared" si="92"/>
        <v>0</v>
      </c>
    </row>
    <row r="1935" spans="1:22" x14ac:dyDescent="0.25">
      <c r="A1935" s="3" t="s">
        <v>1934</v>
      </c>
      <c r="B1935" s="3" t="s">
        <v>5163</v>
      </c>
      <c r="C1935" s="3">
        <v>5475</v>
      </c>
      <c r="D1935" s="3">
        <v>1398</v>
      </c>
      <c r="E1935" s="3">
        <v>503</v>
      </c>
      <c r="F1935">
        <v>84</v>
      </c>
      <c r="G1935">
        <v>56</v>
      </c>
      <c r="H1935">
        <v>91</v>
      </c>
      <c r="I1935">
        <v>71</v>
      </c>
      <c r="J1935">
        <v>5475</v>
      </c>
      <c r="K1935">
        <v>1900</v>
      </c>
      <c r="L1935">
        <v>1165</v>
      </c>
      <c r="M1935">
        <v>85</v>
      </c>
      <c r="N1935">
        <v>90</v>
      </c>
      <c r="O1935">
        <v>250</v>
      </c>
      <c r="P1935">
        <v>592</v>
      </c>
      <c r="Q1935">
        <v>202</v>
      </c>
      <c r="R1935">
        <v>254</v>
      </c>
      <c r="S1935">
        <f t="shared" si="90"/>
        <v>1048</v>
      </c>
      <c r="T1935" t="s">
        <v>6499</v>
      </c>
      <c r="U1935">
        <f t="shared" si="91"/>
        <v>1</v>
      </c>
      <c r="V1935">
        <f t="shared" si="92"/>
        <v>5475</v>
      </c>
    </row>
    <row r="1936" spans="1:22" x14ac:dyDescent="0.25">
      <c r="A1936" s="3" t="s">
        <v>1935</v>
      </c>
      <c r="B1936" s="3" t="s">
        <v>5164</v>
      </c>
      <c r="C1936" s="3">
        <v>5247</v>
      </c>
      <c r="D1936" s="3">
        <v>2455</v>
      </c>
      <c r="E1936" s="3">
        <v>811</v>
      </c>
      <c r="F1936">
        <v>41</v>
      </c>
      <c r="G1936">
        <v>21</v>
      </c>
      <c r="H1936">
        <v>30</v>
      </c>
      <c r="I1936">
        <v>0</v>
      </c>
      <c r="J1936">
        <v>5360</v>
      </c>
      <c r="K1936">
        <v>1365</v>
      </c>
      <c r="L1936">
        <v>775</v>
      </c>
      <c r="M1936">
        <v>75</v>
      </c>
      <c r="N1936">
        <v>165</v>
      </c>
      <c r="O1936">
        <v>205</v>
      </c>
      <c r="P1936">
        <v>95</v>
      </c>
      <c r="Q1936">
        <v>285</v>
      </c>
      <c r="R1936">
        <v>401</v>
      </c>
      <c r="S1936">
        <f t="shared" si="90"/>
        <v>781</v>
      </c>
      <c r="T1936" t="s">
        <v>6499</v>
      </c>
      <c r="U1936">
        <f t="shared" si="91"/>
        <v>1</v>
      </c>
      <c r="V1936">
        <f t="shared" si="92"/>
        <v>5360</v>
      </c>
    </row>
    <row r="1937" spans="1:22" x14ac:dyDescent="0.25">
      <c r="A1937" s="3" t="s">
        <v>1936</v>
      </c>
      <c r="B1937" s="3" t="s">
        <v>5165</v>
      </c>
      <c r="C1937" s="3">
        <v>5863</v>
      </c>
      <c r="D1937" s="3">
        <v>3188</v>
      </c>
      <c r="E1937" s="3">
        <v>1275</v>
      </c>
      <c r="F1937">
        <v>29</v>
      </c>
      <c r="G1937">
        <v>119</v>
      </c>
      <c r="H1937">
        <v>51</v>
      </c>
      <c r="I1937">
        <v>18</v>
      </c>
      <c r="J1937">
        <v>5881</v>
      </c>
      <c r="K1937">
        <v>1590</v>
      </c>
      <c r="L1937">
        <v>895</v>
      </c>
      <c r="M1937">
        <v>95</v>
      </c>
      <c r="N1937">
        <v>190</v>
      </c>
      <c r="O1937">
        <v>180</v>
      </c>
      <c r="P1937">
        <v>40</v>
      </c>
      <c r="Q1937">
        <v>137</v>
      </c>
      <c r="R1937">
        <v>729</v>
      </c>
      <c r="S1937">
        <f t="shared" si="90"/>
        <v>906</v>
      </c>
      <c r="T1937" t="s">
        <v>6499</v>
      </c>
      <c r="U1937">
        <f t="shared" si="91"/>
        <v>1</v>
      </c>
      <c r="V1937">
        <f t="shared" si="92"/>
        <v>5881</v>
      </c>
    </row>
    <row r="1938" spans="1:22" x14ac:dyDescent="0.25">
      <c r="A1938" s="3" t="s">
        <v>1937</v>
      </c>
      <c r="B1938" s="3" t="s">
        <v>5166</v>
      </c>
      <c r="C1938" s="3">
        <v>7156</v>
      </c>
      <c r="D1938" s="3">
        <v>3783</v>
      </c>
      <c r="E1938" s="3">
        <v>1022</v>
      </c>
      <c r="F1938">
        <v>54</v>
      </c>
      <c r="G1938">
        <v>112</v>
      </c>
      <c r="H1938">
        <v>167</v>
      </c>
      <c r="I1938">
        <v>83</v>
      </c>
      <c r="J1938">
        <v>7156</v>
      </c>
      <c r="K1938">
        <v>2010</v>
      </c>
      <c r="L1938">
        <v>1210</v>
      </c>
      <c r="M1938">
        <v>110</v>
      </c>
      <c r="N1938">
        <v>180</v>
      </c>
      <c r="O1938">
        <v>240</v>
      </c>
      <c r="P1938">
        <v>134</v>
      </c>
      <c r="Q1938">
        <v>337</v>
      </c>
      <c r="R1938">
        <v>659</v>
      </c>
      <c r="S1938">
        <f t="shared" si="90"/>
        <v>1130</v>
      </c>
      <c r="T1938" t="s">
        <v>6499</v>
      </c>
      <c r="U1938">
        <f t="shared" si="91"/>
        <v>1</v>
      </c>
      <c r="V1938">
        <f t="shared" si="92"/>
        <v>7156</v>
      </c>
    </row>
    <row r="1939" spans="1:22" x14ac:dyDescent="0.25">
      <c r="A1939" s="3" t="s">
        <v>1938</v>
      </c>
      <c r="B1939" s="3" t="s">
        <v>5167</v>
      </c>
      <c r="C1939" s="3">
        <v>5092</v>
      </c>
      <c r="D1939" s="3">
        <v>1804</v>
      </c>
      <c r="E1939" s="3">
        <v>933</v>
      </c>
      <c r="F1939">
        <v>108</v>
      </c>
      <c r="G1939">
        <v>58</v>
      </c>
      <c r="H1939">
        <v>69</v>
      </c>
      <c r="I1939">
        <v>43</v>
      </c>
      <c r="J1939">
        <v>5092</v>
      </c>
      <c r="K1939">
        <v>1475</v>
      </c>
      <c r="L1939">
        <v>875</v>
      </c>
      <c r="M1939">
        <v>100</v>
      </c>
      <c r="N1939">
        <v>105</v>
      </c>
      <c r="O1939">
        <v>230</v>
      </c>
      <c r="P1939">
        <v>130</v>
      </c>
      <c r="Q1939">
        <v>339</v>
      </c>
      <c r="R1939">
        <v>359</v>
      </c>
      <c r="S1939">
        <f t="shared" si="90"/>
        <v>828</v>
      </c>
      <c r="T1939" t="s">
        <v>6499</v>
      </c>
      <c r="U1939">
        <f t="shared" si="91"/>
        <v>1</v>
      </c>
      <c r="V1939">
        <f t="shared" si="92"/>
        <v>5092</v>
      </c>
    </row>
    <row r="1940" spans="1:22" x14ac:dyDescent="0.25">
      <c r="A1940" s="3" t="s">
        <v>1939</v>
      </c>
      <c r="B1940" s="3" t="s">
        <v>5168</v>
      </c>
      <c r="C1940" s="3">
        <v>13889</v>
      </c>
      <c r="D1940" s="3">
        <v>5562</v>
      </c>
      <c r="E1940" s="3">
        <v>968</v>
      </c>
      <c r="F1940">
        <v>170</v>
      </c>
      <c r="G1940">
        <v>97</v>
      </c>
      <c r="H1940">
        <v>175</v>
      </c>
      <c r="I1940">
        <v>145</v>
      </c>
      <c r="J1940">
        <v>14251</v>
      </c>
      <c r="K1940">
        <v>4935</v>
      </c>
      <c r="L1940">
        <v>2450</v>
      </c>
      <c r="M1940">
        <v>190</v>
      </c>
      <c r="N1940">
        <v>325</v>
      </c>
      <c r="O1940">
        <v>705</v>
      </c>
      <c r="P1940">
        <v>538</v>
      </c>
      <c r="Q1940">
        <v>250</v>
      </c>
      <c r="R1940">
        <v>87</v>
      </c>
      <c r="S1940">
        <f t="shared" si="90"/>
        <v>875</v>
      </c>
      <c r="T1940" t="s">
        <v>6499</v>
      </c>
      <c r="U1940">
        <f t="shared" si="91"/>
        <v>1</v>
      </c>
      <c r="V1940">
        <f t="shared" si="92"/>
        <v>14251</v>
      </c>
    </row>
    <row r="1941" spans="1:22" x14ac:dyDescent="0.25">
      <c r="A1941" s="3" t="s">
        <v>1940</v>
      </c>
      <c r="B1941" s="3" t="s">
        <v>5169</v>
      </c>
      <c r="C1941" s="3">
        <v>15502</v>
      </c>
      <c r="D1941" s="3">
        <v>1013</v>
      </c>
      <c r="E1941" s="3">
        <v>378</v>
      </c>
      <c r="F1941">
        <v>32</v>
      </c>
      <c r="G1941">
        <v>84</v>
      </c>
      <c r="H1941">
        <v>0</v>
      </c>
      <c r="I1941">
        <v>0</v>
      </c>
      <c r="J1941">
        <v>15502</v>
      </c>
      <c r="K1941">
        <v>5135</v>
      </c>
      <c r="L1941">
        <v>4525</v>
      </c>
      <c r="M1941">
        <v>165</v>
      </c>
      <c r="N1941">
        <v>110</v>
      </c>
      <c r="O1941">
        <v>335</v>
      </c>
      <c r="P1941">
        <v>314</v>
      </c>
      <c r="Q1941">
        <v>108</v>
      </c>
      <c r="R1941">
        <v>180</v>
      </c>
      <c r="S1941">
        <f t="shared" si="90"/>
        <v>602</v>
      </c>
      <c r="T1941" t="s">
        <v>6497</v>
      </c>
      <c r="U1941">
        <f t="shared" si="91"/>
        <v>0</v>
      </c>
      <c r="V1941">
        <f t="shared" si="92"/>
        <v>0</v>
      </c>
    </row>
    <row r="1942" spans="1:22" x14ac:dyDescent="0.25">
      <c r="A1942" s="3" t="s">
        <v>1941</v>
      </c>
      <c r="B1942" s="3" t="s">
        <v>5170</v>
      </c>
      <c r="C1942" s="3">
        <v>12215</v>
      </c>
      <c r="D1942" s="3">
        <v>824</v>
      </c>
      <c r="E1942" s="3">
        <v>488</v>
      </c>
      <c r="F1942">
        <v>4</v>
      </c>
      <c r="G1942">
        <v>1</v>
      </c>
      <c r="H1942">
        <v>1</v>
      </c>
      <c r="I1942">
        <v>17</v>
      </c>
      <c r="J1942">
        <v>12243</v>
      </c>
      <c r="K1942">
        <v>3900</v>
      </c>
      <c r="L1942">
        <v>3420</v>
      </c>
      <c r="M1942">
        <v>130</v>
      </c>
      <c r="N1942">
        <v>175</v>
      </c>
      <c r="O1942">
        <v>330</v>
      </c>
      <c r="P1942">
        <v>356</v>
      </c>
      <c r="Q1942">
        <v>97</v>
      </c>
      <c r="R1942">
        <v>48</v>
      </c>
      <c r="S1942">
        <f t="shared" si="90"/>
        <v>501</v>
      </c>
      <c r="T1942" t="s">
        <v>6497</v>
      </c>
      <c r="U1942">
        <f t="shared" si="91"/>
        <v>0</v>
      </c>
      <c r="V1942">
        <f t="shared" si="92"/>
        <v>0</v>
      </c>
    </row>
    <row r="1943" spans="1:22" x14ac:dyDescent="0.25">
      <c r="A1943" s="3" t="s">
        <v>1942</v>
      </c>
      <c r="B1943" s="3" t="s">
        <v>5171</v>
      </c>
      <c r="C1943" s="3">
        <v>8508</v>
      </c>
      <c r="D1943" s="3">
        <v>733</v>
      </c>
      <c r="E1943" s="3">
        <v>408</v>
      </c>
      <c r="F1943">
        <v>46</v>
      </c>
      <c r="G1943">
        <v>41</v>
      </c>
      <c r="H1943">
        <v>36</v>
      </c>
      <c r="I1943">
        <v>0</v>
      </c>
      <c r="J1943">
        <v>8508</v>
      </c>
      <c r="K1943">
        <v>2995</v>
      </c>
      <c r="L1943">
        <v>2890</v>
      </c>
      <c r="M1943">
        <v>185</v>
      </c>
      <c r="N1943">
        <v>65</v>
      </c>
      <c r="O1943">
        <v>245</v>
      </c>
      <c r="P1943">
        <v>284</v>
      </c>
      <c r="Q1943">
        <v>44</v>
      </c>
      <c r="R1943">
        <v>0</v>
      </c>
      <c r="S1943">
        <f t="shared" si="90"/>
        <v>328</v>
      </c>
      <c r="T1943" t="s">
        <v>6499</v>
      </c>
      <c r="U1943">
        <f t="shared" si="91"/>
        <v>1</v>
      </c>
      <c r="V1943">
        <f t="shared" si="92"/>
        <v>8508</v>
      </c>
    </row>
    <row r="1944" spans="1:22" x14ac:dyDescent="0.25">
      <c r="A1944" s="3" t="s">
        <v>1943</v>
      </c>
      <c r="B1944" s="3" t="s">
        <v>5172</v>
      </c>
      <c r="C1944" s="3">
        <v>4177</v>
      </c>
      <c r="D1944" s="3">
        <v>1910</v>
      </c>
      <c r="E1944" s="3">
        <v>1154</v>
      </c>
      <c r="F1944">
        <v>4</v>
      </c>
      <c r="G1944">
        <v>63</v>
      </c>
      <c r="H1944">
        <v>20</v>
      </c>
      <c r="I1944">
        <v>25</v>
      </c>
      <c r="J1944">
        <v>4199</v>
      </c>
      <c r="K1944">
        <v>1300</v>
      </c>
      <c r="L1944">
        <v>450</v>
      </c>
      <c r="M1944">
        <v>35</v>
      </c>
      <c r="N1944">
        <v>25</v>
      </c>
      <c r="O1944">
        <v>90</v>
      </c>
      <c r="P1944">
        <v>55</v>
      </c>
      <c r="Q1944">
        <v>36</v>
      </c>
      <c r="R1944">
        <v>236</v>
      </c>
      <c r="S1944">
        <f t="shared" si="90"/>
        <v>327</v>
      </c>
      <c r="T1944" t="s">
        <v>6499</v>
      </c>
      <c r="U1944">
        <f t="shared" si="91"/>
        <v>1</v>
      </c>
      <c r="V1944">
        <f t="shared" si="92"/>
        <v>4199</v>
      </c>
    </row>
    <row r="1945" spans="1:22" x14ac:dyDescent="0.25">
      <c r="A1945" s="3" t="s">
        <v>1944</v>
      </c>
      <c r="B1945" s="3" t="s">
        <v>5173</v>
      </c>
      <c r="C1945" s="3">
        <v>2253</v>
      </c>
      <c r="D1945" s="3">
        <v>911</v>
      </c>
      <c r="E1945" s="3">
        <v>527</v>
      </c>
      <c r="F1945">
        <v>62</v>
      </c>
      <c r="G1945">
        <v>67</v>
      </c>
      <c r="H1945">
        <v>31</v>
      </c>
      <c r="I1945">
        <v>55</v>
      </c>
      <c r="J1945">
        <v>2261</v>
      </c>
      <c r="K1945">
        <v>845</v>
      </c>
      <c r="L1945">
        <v>270</v>
      </c>
      <c r="M1945">
        <v>30</v>
      </c>
      <c r="N1945">
        <v>45</v>
      </c>
      <c r="O1945">
        <v>25</v>
      </c>
      <c r="P1945">
        <v>21</v>
      </c>
      <c r="Q1945">
        <v>66</v>
      </c>
      <c r="R1945">
        <v>155</v>
      </c>
      <c r="S1945">
        <f t="shared" si="90"/>
        <v>242</v>
      </c>
      <c r="T1945" t="s">
        <v>6499</v>
      </c>
      <c r="U1945">
        <f t="shared" si="91"/>
        <v>1</v>
      </c>
      <c r="V1945">
        <f t="shared" si="92"/>
        <v>2261</v>
      </c>
    </row>
    <row r="1946" spans="1:22" x14ac:dyDescent="0.25">
      <c r="A1946" s="3" t="s">
        <v>1945</v>
      </c>
      <c r="B1946" s="3" t="s">
        <v>5174</v>
      </c>
      <c r="C1946" s="3">
        <v>7788</v>
      </c>
      <c r="D1946" s="3">
        <v>401</v>
      </c>
      <c r="E1946" s="3">
        <v>195</v>
      </c>
      <c r="F1946">
        <v>0</v>
      </c>
      <c r="G1946">
        <v>53</v>
      </c>
      <c r="H1946">
        <v>0</v>
      </c>
      <c r="I1946">
        <v>14</v>
      </c>
      <c r="J1946">
        <v>7824</v>
      </c>
      <c r="K1946">
        <v>2770</v>
      </c>
      <c r="L1946">
        <v>2625</v>
      </c>
      <c r="M1946">
        <v>160</v>
      </c>
      <c r="N1946">
        <v>65</v>
      </c>
      <c r="O1946">
        <v>240</v>
      </c>
      <c r="P1946">
        <v>138</v>
      </c>
      <c r="Q1946">
        <v>0</v>
      </c>
      <c r="R1946">
        <v>19</v>
      </c>
      <c r="S1946">
        <f t="shared" si="90"/>
        <v>157</v>
      </c>
      <c r="T1946" t="s">
        <v>6498</v>
      </c>
      <c r="U1946">
        <f t="shared" si="91"/>
        <v>0</v>
      </c>
      <c r="V1946">
        <f t="shared" si="92"/>
        <v>0</v>
      </c>
    </row>
    <row r="1947" spans="1:22" x14ac:dyDescent="0.25">
      <c r="A1947" s="3" t="s">
        <v>1946</v>
      </c>
      <c r="B1947" s="3" t="s">
        <v>5175</v>
      </c>
      <c r="C1947" s="3">
        <v>5260</v>
      </c>
      <c r="D1947" s="3">
        <v>1975</v>
      </c>
      <c r="E1947" s="3">
        <v>1164</v>
      </c>
      <c r="F1947">
        <v>95</v>
      </c>
      <c r="G1947">
        <v>108</v>
      </c>
      <c r="H1947">
        <v>61</v>
      </c>
      <c r="I1947">
        <v>31</v>
      </c>
      <c r="J1947">
        <v>5565</v>
      </c>
      <c r="K1947">
        <v>1860</v>
      </c>
      <c r="L1947">
        <v>1100</v>
      </c>
      <c r="M1947">
        <v>30</v>
      </c>
      <c r="N1947">
        <v>75</v>
      </c>
      <c r="O1947">
        <v>215</v>
      </c>
      <c r="P1947">
        <v>312</v>
      </c>
      <c r="Q1947">
        <v>364</v>
      </c>
      <c r="R1947">
        <v>96</v>
      </c>
      <c r="S1947">
        <f t="shared" si="90"/>
        <v>772</v>
      </c>
      <c r="T1947" t="s">
        <v>6499</v>
      </c>
      <c r="U1947">
        <f t="shared" si="91"/>
        <v>1</v>
      </c>
      <c r="V1947">
        <f t="shared" si="92"/>
        <v>5565</v>
      </c>
    </row>
    <row r="1948" spans="1:22" x14ac:dyDescent="0.25">
      <c r="A1948" s="3" t="s">
        <v>1947</v>
      </c>
      <c r="B1948" s="3" t="s">
        <v>5176</v>
      </c>
      <c r="C1948" s="3">
        <v>2395</v>
      </c>
      <c r="D1948" s="3">
        <v>507</v>
      </c>
      <c r="E1948" s="3">
        <v>267</v>
      </c>
      <c r="F1948">
        <v>19</v>
      </c>
      <c r="G1948">
        <v>36</v>
      </c>
      <c r="H1948">
        <v>17</v>
      </c>
      <c r="I1948">
        <v>15</v>
      </c>
      <c r="J1948">
        <v>2395</v>
      </c>
      <c r="K1948">
        <v>910</v>
      </c>
      <c r="L1948">
        <v>725</v>
      </c>
      <c r="M1948">
        <v>65</v>
      </c>
      <c r="N1948">
        <v>60</v>
      </c>
      <c r="O1948">
        <v>85</v>
      </c>
      <c r="P1948">
        <v>139</v>
      </c>
      <c r="Q1948">
        <v>127</v>
      </c>
      <c r="R1948">
        <v>174</v>
      </c>
      <c r="S1948">
        <f t="shared" si="90"/>
        <v>440</v>
      </c>
      <c r="T1948" t="s">
        <v>6497</v>
      </c>
      <c r="U1948">
        <f t="shared" si="91"/>
        <v>0</v>
      </c>
      <c r="V1948">
        <f t="shared" si="92"/>
        <v>0</v>
      </c>
    </row>
    <row r="1949" spans="1:22" x14ac:dyDescent="0.25">
      <c r="A1949" s="3" t="s">
        <v>1948</v>
      </c>
      <c r="B1949" s="3" t="s">
        <v>5177</v>
      </c>
      <c r="C1949" s="3">
        <v>2019</v>
      </c>
      <c r="D1949" s="3">
        <v>251</v>
      </c>
      <c r="E1949" s="3">
        <v>38</v>
      </c>
      <c r="F1949">
        <v>14</v>
      </c>
      <c r="G1949">
        <v>0</v>
      </c>
      <c r="H1949">
        <v>11</v>
      </c>
      <c r="I1949">
        <v>16</v>
      </c>
      <c r="J1949">
        <v>2019</v>
      </c>
      <c r="K1949">
        <v>725</v>
      </c>
      <c r="L1949">
        <v>615</v>
      </c>
      <c r="M1949">
        <v>10</v>
      </c>
      <c r="N1949">
        <v>15</v>
      </c>
      <c r="O1949">
        <v>25</v>
      </c>
      <c r="P1949">
        <v>52</v>
      </c>
      <c r="Q1949">
        <v>23</v>
      </c>
      <c r="R1949">
        <v>64</v>
      </c>
      <c r="S1949">
        <f t="shared" si="90"/>
        <v>139</v>
      </c>
      <c r="T1949" t="s">
        <v>6497</v>
      </c>
      <c r="U1949">
        <f t="shared" si="91"/>
        <v>0</v>
      </c>
      <c r="V1949">
        <f t="shared" si="92"/>
        <v>0</v>
      </c>
    </row>
    <row r="1950" spans="1:22" x14ac:dyDescent="0.25">
      <c r="A1950" s="3" t="s">
        <v>1949</v>
      </c>
      <c r="B1950" s="3" t="s">
        <v>5178</v>
      </c>
      <c r="C1950" s="3">
        <v>9030</v>
      </c>
      <c r="D1950" s="3">
        <v>1999</v>
      </c>
      <c r="E1950" s="3">
        <v>853</v>
      </c>
      <c r="F1950">
        <v>121</v>
      </c>
      <c r="G1950">
        <v>100</v>
      </c>
      <c r="H1950">
        <v>179</v>
      </c>
      <c r="I1950">
        <v>114</v>
      </c>
      <c r="J1950">
        <v>9669</v>
      </c>
      <c r="K1950">
        <v>3730</v>
      </c>
      <c r="L1950">
        <v>2545</v>
      </c>
      <c r="M1950">
        <v>55</v>
      </c>
      <c r="N1950">
        <v>185</v>
      </c>
      <c r="O1950">
        <v>350</v>
      </c>
      <c r="P1950">
        <v>267</v>
      </c>
      <c r="Q1950">
        <v>179</v>
      </c>
      <c r="R1950">
        <v>242</v>
      </c>
      <c r="S1950">
        <f t="shared" si="90"/>
        <v>688</v>
      </c>
      <c r="T1950" t="s">
        <v>6497</v>
      </c>
      <c r="U1950">
        <f t="shared" si="91"/>
        <v>0</v>
      </c>
      <c r="V1950">
        <f t="shared" si="92"/>
        <v>0</v>
      </c>
    </row>
    <row r="1951" spans="1:22" x14ac:dyDescent="0.25">
      <c r="A1951" s="3" t="s">
        <v>1950</v>
      </c>
      <c r="B1951" s="3" t="s">
        <v>5179</v>
      </c>
      <c r="C1951" s="3">
        <v>4023</v>
      </c>
      <c r="D1951" s="3">
        <v>756</v>
      </c>
      <c r="E1951" s="3">
        <v>206</v>
      </c>
      <c r="F1951">
        <v>9</v>
      </c>
      <c r="G1951">
        <v>22</v>
      </c>
      <c r="H1951">
        <v>24</v>
      </c>
      <c r="I1951">
        <v>46</v>
      </c>
      <c r="J1951">
        <v>4031</v>
      </c>
      <c r="K1951">
        <v>1400</v>
      </c>
      <c r="L1951">
        <v>1280</v>
      </c>
      <c r="M1951">
        <v>50</v>
      </c>
      <c r="N1951">
        <v>80</v>
      </c>
      <c r="O1951">
        <v>100</v>
      </c>
      <c r="P1951">
        <v>349</v>
      </c>
      <c r="Q1951">
        <v>144</v>
      </c>
      <c r="R1951">
        <v>272</v>
      </c>
      <c r="S1951">
        <f t="shared" si="90"/>
        <v>765</v>
      </c>
      <c r="T1951" t="s">
        <v>6498</v>
      </c>
      <c r="U1951">
        <f t="shared" si="91"/>
        <v>0</v>
      </c>
      <c r="V1951">
        <f t="shared" si="92"/>
        <v>0</v>
      </c>
    </row>
    <row r="1952" spans="1:22" x14ac:dyDescent="0.25">
      <c r="A1952" s="3" t="s">
        <v>1951</v>
      </c>
      <c r="B1952" s="3" t="s">
        <v>5180</v>
      </c>
      <c r="C1952" s="3">
        <v>4696</v>
      </c>
      <c r="D1952" s="3">
        <v>579</v>
      </c>
      <c r="E1952" s="3">
        <v>267</v>
      </c>
      <c r="F1952">
        <v>10</v>
      </c>
      <c r="G1952">
        <v>35</v>
      </c>
      <c r="H1952">
        <v>3</v>
      </c>
      <c r="I1952">
        <v>26</v>
      </c>
      <c r="J1952">
        <v>4706</v>
      </c>
      <c r="K1952">
        <v>1755</v>
      </c>
      <c r="L1952">
        <v>1520</v>
      </c>
      <c r="M1952">
        <v>70</v>
      </c>
      <c r="N1952">
        <v>40</v>
      </c>
      <c r="O1952">
        <v>175</v>
      </c>
      <c r="P1952">
        <v>571</v>
      </c>
      <c r="Q1952">
        <v>219</v>
      </c>
      <c r="R1952">
        <v>67</v>
      </c>
      <c r="S1952">
        <f t="shared" si="90"/>
        <v>857</v>
      </c>
      <c r="T1952" t="s">
        <v>6497</v>
      </c>
      <c r="U1952">
        <f t="shared" si="91"/>
        <v>0</v>
      </c>
      <c r="V1952">
        <f t="shared" si="92"/>
        <v>0</v>
      </c>
    </row>
    <row r="1953" spans="1:22" x14ac:dyDescent="0.25">
      <c r="A1953" s="3" t="s">
        <v>1952</v>
      </c>
      <c r="B1953" s="3" t="s">
        <v>5181</v>
      </c>
      <c r="C1953" s="3">
        <v>5939</v>
      </c>
      <c r="D1953" s="3">
        <v>856</v>
      </c>
      <c r="E1953" s="3">
        <v>302</v>
      </c>
      <c r="F1953">
        <v>2</v>
      </c>
      <c r="G1953">
        <v>18</v>
      </c>
      <c r="H1953">
        <v>6</v>
      </c>
      <c r="I1953">
        <v>71</v>
      </c>
      <c r="J1953">
        <v>6400</v>
      </c>
      <c r="K1953">
        <v>2375</v>
      </c>
      <c r="L1953">
        <v>1630</v>
      </c>
      <c r="M1953">
        <v>70</v>
      </c>
      <c r="N1953">
        <v>55</v>
      </c>
      <c r="O1953">
        <v>125</v>
      </c>
      <c r="P1953">
        <v>665</v>
      </c>
      <c r="Q1953">
        <v>204</v>
      </c>
      <c r="R1953">
        <v>29</v>
      </c>
      <c r="S1953">
        <f t="shared" si="90"/>
        <v>898</v>
      </c>
      <c r="T1953" t="s">
        <v>6497</v>
      </c>
      <c r="U1953">
        <f t="shared" si="91"/>
        <v>0</v>
      </c>
      <c r="V1953">
        <f t="shared" si="92"/>
        <v>0</v>
      </c>
    </row>
    <row r="1954" spans="1:22" x14ac:dyDescent="0.25">
      <c r="A1954" s="3" t="s">
        <v>1953</v>
      </c>
      <c r="B1954" s="3" t="s">
        <v>5182</v>
      </c>
      <c r="C1954" s="3">
        <v>6125</v>
      </c>
      <c r="D1954" s="3">
        <v>513</v>
      </c>
      <c r="E1954" s="3">
        <v>95</v>
      </c>
      <c r="F1954">
        <v>9</v>
      </c>
      <c r="G1954">
        <v>0</v>
      </c>
      <c r="H1954">
        <v>9</v>
      </c>
      <c r="I1954">
        <v>0</v>
      </c>
      <c r="J1954">
        <v>6125</v>
      </c>
      <c r="K1954">
        <v>2085</v>
      </c>
      <c r="L1954">
        <v>1890</v>
      </c>
      <c r="M1954">
        <v>60</v>
      </c>
      <c r="N1954">
        <v>60</v>
      </c>
      <c r="O1954">
        <v>185</v>
      </c>
      <c r="P1954">
        <v>647</v>
      </c>
      <c r="Q1954">
        <v>147</v>
      </c>
      <c r="R1954">
        <v>10</v>
      </c>
      <c r="S1954">
        <f t="shared" si="90"/>
        <v>804</v>
      </c>
      <c r="T1954" t="s">
        <v>6497</v>
      </c>
      <c r="U1954">
        <f t="shared" si="91"/>
        <v>0</v>
      </c>
      <c r="V1954">
        <f t="shared" si="92"/>
        <v>0</v>
      </c>
    </row>
    <row r="1955" spans="1:22" x14ac:dyDescent="0.25">
      <c r="A1955" s="3" t="s">
        <v>1954</v>
      </c>
      <c r="B1955" s="3" t="s">
        <v>5183</v>
      </c>
      <c r="C1955" s="3">
        <v>6136</v>
      </c>
      <c r="D1955" s="3">
        <v>2013</v>
      </c>
      <c r="E1955" s="3">
        <v>1155</v>
      </c>
      <c r="F1955">
        <v>7</v>
      </c>
      <c r="G1955">
        <v>160</v>
      </c>
      <c r="H1955">
        <v>132</v>
      </c>
      <c r="I1955">
        <v>73</v>
      </c>
      <c r="J1955">
        <v>6325</v>
      </c>
      <c r="K1955">
        <v>2220</v>
      </c>
      <c r="L1955">
        <v>1880</v>
      </c>
      <c r="M1955">
        <v>190</v>
      </c>
      <c r="N1955">
        <v>205</v>
      </c>
      <c r="O1955">
        <v>200</v>
      </c>
      <c r="P1955">
        <v>319</v>
      </c>
      <c r="Q1955">
        <v>24</v>
      </c>
      <c r="R1955">
        <v>12</v>
      </c>
      <c r="S1955">
        <f t="shared" si="90"/>
        <v>355</v>
      </c>
      <c r="T1955" t="s">
        <v>6498</v>
      </c>
      <c r="U1955">
        <f t="shared" si="91"/>
        <v>0</v>
      </c>
      <c r="V1955">
        <f t="shared" si="92"/>
        <v>0</v>
      </c>
    </row>
    <row r="1956" spans="1:22" x14ac:dyDescent="0.25">
      <c r="A1956" s="3" t="s">
        <v>1955</v>
      </c>
      <c r="B1956" s="3" t="s">
        <v>5184</v>
      </c>
      <c r="C1956" s="3">
        <v>4271</v>
      </c>
      <c r="D1956" s="3">
        <v>465</v>
      </c>
      <c r="E1956" s="3">
        <v>206</v>
      </c>
      <c r="F1956">
        <v>58</v>
      </c>
      <c r="G1956">
        <v>6</v>
      </c>
      <c r="H1956">
        <v>29</v>
      </c>
      <c r="I1956">
        <v>33</v>
      </c>
      <c r="J1956">
        <v>4271</v>
      </c>
      <c r="K1956">
        <v>1515</v>
      </c>
      <c r="L1956">
        <v>990</v>
      </c>
      <c r="M1956">
        <v>10</v>
      </c>
      <c r="N1956">
        <v>15</v>
      </c>
      <c r="O1956">
        <v>110</v>
      </c>
      <c r="P1956">
        <v>53</v>
      </c>
      <c r="Q1956">
        <v>33</v>
      </c>
      <c r="R1956">
        <v>18</v>
      </c>
      <c r="S1956">
        <f t="shared" si="90"/>
        <v>104</v>
      </c>
      <c r="T1956" t="s">
        <v>6497</v>
      </c>
      <c r="U1956">
        <f t="shared" si="91"/>
        <v>0</v>
      </c>
      <c r="V1956">
        <f t="shared" si="92"/>
        <v>0</v>
      </c>
    </row>
    <row r="1957" spans="1:22" x14ac:dyDescent="0.25">
      <c r="A1957" s="3" t="s">
        <v>1956</v>
      </c>
      <c r="B1957" s="3" t="s">
        <v>5185</v>
      </c>
      <c r="C1957" s="3">
        <v>6947</v>
      </c>
      <c r="D1957" s="3">
        <v>2381</v>
      </c>
      <c r="E1957" s="3">
        <v>757</v>
      </c>
      <c r="F1957">
        <v>49</v>
      </c>
      <c r="G1957">
        <v>70</v>
      </c>
      <c r="H1957">
        <v>128</v>
      </c>
      <c r="I1957">
        <v>247</v>
      </c>
      <c r="J1957">
        <v>7048</v>
      </c>
      <c r="K1957">
        <v>2630</v>
      </c>
      <c r="L1957">
        <v>1605</v>
      </c>
      <c r="M1957">
        <v>115</v>
      </c>
      <c r="N1957">
        <v>110</v>
      </c>
      <c r="O1957">
        <v>210</v>
      </c>
      <c r="P1957">
        <v>567</v>
      </c>
      <c r="Q1957">
        <v>400</v>
      </c>
      <c r="R1957">
        <v>136</v>
      </c>
      <c r="S1957">
        <f t="shared" si="90"/>
        <v>1103</v>
      </c>
      <c r="T1957" t="s">
        <v>6497</v>
      </c>
      <c r="U1957">
        <f t="shared" si="91"/>
        <v>0</v>
      </c>
      <c r="V1957">
        <f t="shared" si="92"/>
        <v>0</v>
      </c>
    </row>
    <row r="1958" spans="1:22" x14ac:dyDescent="0.25">
      <c r="A1958" s="3" t="s">
        <v>1957</v>
      </c>
      <c r="B1958" s="3" t="s">
        <v>5186</v>
      </c>
      <c r="C1958" s="3">
        <v>3361</v>
      </c>
      <c r="D1958" s="3">
        <v>959</v>
      </c>
      <c r="E1958" s="3">
        <v>420</v>
      </c>
      <c r="F1958">
        <v>24</v>
      </c>
      <c r="G1958">
        <v>32</v>
      </c>
      <c r="H1958">
        <v>113</v>
      </c>
      <c r="I1958">
        <v>29</v>
      </c>
      <c r="J1958">
        <v>3502</v>
      </c>
      <c r="K1958">
        <v>1240</v>
      </c>
      <c r="L1958">
        <v>915</v>
      </c>
      <c r="M1958">
        <v>55</v>
      </c>
      <c r="N1958">
        <v>110</v>
      </c>
      <c r="O1958">
        <v>110</v>
      </c>
      <c r="P1958">
        <v>337</v>
      </c>
      <c r="Q1958">
        <v>193</v>
      </c>
      <c r="R1958">
        <v>201</v>
      </c>
      <c r="S1958">
        <f t="shared" si="90"/>
        <v>731</v>
      </c>
      <c r="T1958" t="s">
        <v>6497</v>
      </c>
      <c r="U1958">
        <f t="shared" si="91"/>
        <v>0</v>
      </c>
      <c r="V1958">
        <f t="shared" si="92"/>
        <v>0</v>
      </c>
    </row>
    <row r="1959" spans="1:22" x14ac:dyDescent="0.25">
      <c r="A1959" s="3" t="s">
        <v>1958</v>
      </c>
      <c r="B1959" s="3" t="s">
        <v>5187</v>
      </c>
      <c r="C1959" s="3">
        <v>4275</v>
      </c>
      <c r="D1959" s="3">
        <v>1733</v>
      </c>
      <c r="E1959" s="3">
        <v>418</v>
      </c>
      <c r="F1959">
        <v>133</v>
      </c>
      <c r="G1959">
        <v>124</v>
      </c>
      <c r="H1959">
        <v>175</v>
      </c>
      <c r="I1959">
        <v>63</v>
      </c>
      <c r="J1959">
        <v>4325</v>
      </c>
      <c r="K1959">
        <v>1635</v>
      </c>
      <c r="L1959">
        <v>1195</v>
      </c>
      <c r="M1959">
        <v>55</v>
      </c>
      <c r="N1959">
        <v>80</v>
      </c>
      <c r="O1959">
        <v>255</v>
      </c>
      <c r="P1959">
        <v>322</v>
      </c>
      <c r="Q1959">
        <v>246</v>
      </c>
      <c r="R1959">
        <v>340</v>
      </c>
      <c r="S1959">
        <f t="shared" si="90"/>
        <v>908</v>
      </c>
      <c r="T1959" t="s">
        <v>6498</v>
      </c>
      <c r="U1959">
        <f t="shared" si="91"/>
        <v>0</v>
      </c>
      <c r="V1959">
        <f t="shared" si="92"/>
        <v>0</v>
      </c>
    </row>
    <row r="1960" spans="1:22" x14ac:dyDescent="0.25">
      <c r="A1960" s="3" t="s">
        <v>1959</v>
      </c>
      <c r="B1960" s="3" t="s">
        <v>5188</v>
      </c>
      <c r="C1960" s="3">
        <v>1709</v>
      </c>
      <c r="D1960" s="3">
        <v>965</v>
      </c>
      <c r="E1960" s="3">
        <v>433</v>
      </c>
      <c r="F1960">
        <v>17</v>
      </c>
      <c r="G1960">
        <v>51</v>
      </c>
      <c r="H1960">
        <v>54</v>
      </c>
      <c r="I1960">
        <v>44</v>
      </c>
      <c r="J1960">
        <v>1709</v>
      </c>
      <c r="K1960">
        <v>715</v>
      </c>
      <c r="L1960">
        <v>395</v>
      </c>
      <c r="M1960">
        <v>75</v>
      </c>
      <c r="N1960">
        <v>50</v>
      </c>
      <c r="O1960">
        <v>105</v>
      </c>
      <c r="P1960">
        <v>182</v>
      </c>
      <c r="Q1960">
        <v>83</v>
      </c>
      <c r="R1960">
        <v>6</v>
      </c>
      <c r="S1960">
        <f t="shared" si="90"/>
        <v>271</v>
      </c>
      <c r="T1960" t="s">
        <v>6499</v>
      </c>
      <c r="U1960">
        <f t="shared" si="91"/>
        <v>1</v>
      </c>
      <c r="V1960">
        <f t="shared" si="92"/>
        <v>1709</v>
      </c>
    </row>
    <row r="1961" spans="1:22" x14ac:dyDescent="0.25">
      <c r="A1961" s="3" t="s">
        <v>1960</v>
      </c>
      <c r="B1961" s="3" t="s">
        <v>5189</v>
      </c>
      <c r="C1961" s="3">
        <v>1923</v>
      </c>
      <c r="D1961" s="3">
        <v>591</v>
      </c>
      <c r="E1961" s="3">
        <v>184</v>
      </c>
      <c r="F1961">
        <v>3</v>
      </c>
      <c r="G1961">
        <v>24</v>
      </c>
      <c r="H1961">
        <v>21</v>
      </c>
      <c r="I1961">
        <v>28</v>
      </c>
      <c r="J1961">
        <v>1939</v>
      </c>
      <c r="K1961">
        <v>780</v>
      </c>
      <c r="L1961">
        <v>545</v>
      </c>
      <c r="M1961">
        <v>25</v>
      </c>
      <c r="N1961">
        <v>50</v>
      </c>
      <c r="O1961">
        <v>75</v>
      </c>
      <c r="P1961">
        <v>111</v>
      </c>
      <c r="Q1961">
        <v>135</v>
      </c>
      <c r="R1961">
        <v>204</v>
      </c>
      <c r="S1961">
        <f t="shared" si="90"/>
        <v>450</v>
      </c>
      <c r="T1961" t="s">
        <v>6498</v>
      </c>
      <c r="U1961">
        <f t="shared" si="91"/>
        <v>0</v>
      </c>
      <c r="V1961">
        <f t="shared" si="92"/>
        <v>0</v>
      </c>
    </row>
    <row r="1962" spans="1:22" x14ac:dyDescent="0.25">
      <c r="A1962" s="3" t="s">
        <v>1961</v>
      </c>
      <c r="B1962" s="3" t="s">
        <v>5190</v>
      </c>
      <c r="C1962" s="3">
        <v>2072</v>
      </c>
      <c r="D1962" s="3">
        <v>536</v>
      </c>
      <c r="E1962" s="3">
        <v>182</v>
      </c>
      <c r="F1962">
        <v>63</v>
      </c>
      <c r="G1962">
        <v>3</v>
      </c>
      <c r="H1962">
        <v>48</v>
      </c>
      <c r="I1962">
        <v>1</v>
      </c>
      <c r="J1962">
        <v>2072</v>
      </c>
      <c r="K1962">
        <v>820</v>
      </c>
      <c r="L1962">
        <v>700</v>
      </c>
      <c r="M1962">
        <v>35</v>
      </c>
      <c r="N1962">
        <v>15</v>
      </c>
      <c r="O1962">
        <v>85</v>
      </c>
      <c r="P1962">
        <v>342</v>
      </c>
      <c r="Q1962">
        <v>73</v>
      </c>
      <c r="R1962">
        <v>66</v>
      </c>
      <c r="S1962">
        <f t="shared" si="90"/>
        <v>481</v>
      </c>
      <c r="T1962" t="s">
        <v>6497</v>
      </c>
      <c r="U1962">
        <f t="shared" si="91"/>
        <v>0</v>
      </c>
      <c r="V1962">
        <f t="shared" si="92"/>
        <v>0</v>
      </c>
    </row>
    <row r="1963" spans="1:22" x14ac:dyDescent="0.25">
      <c r="A1963" s="3" t="s">
        <v>1962</v>
      </c>
      <c r="B1963" s="3" t="s">
        <v>5191</v>
      </c>
      <c r="C1963" s="3">
        <v>2127</v>
      </c>
      <c r="D1963" s="3">
        <v>496</v>
      </c>
      <c r="E1963" s="3">
        <v>162</v>
      </c>
      <c r="F1963">
        <v>24</v>
      </c>
      <c r="G1963">
        <v>18</v>
      </c>
      <c r="H1963">
        <v>29</v>
      </c>
      <c r="I1963">
        <v>49</v>
      </c>
      <c r="J1963">
        <v>2140</v>
      </c>
      <c r="K1963">
        <v>860</v>
      </c>
      <c r="L1963">
        <v>710</v>
      </c>
      <c r="M1963">
        <v>40</v>
      </c>
      <c r="N1963">
        <v>50</v>
      </c>
      <c r="O1963">
        <v>130</v>
      </c>
      <c r="P1963">
        <v>331</v>
      </c>
      <c r="Q1963">
        <v>245</v>
      </c>
      <c r="R1963">
        <v>97</v>
      </c>
      <c r="S1963">
        <f t="shared" si="90"/>
        <v>673</v>
      </c>
      <c r="T1963" t="s">
        <v>6497</v>
      </c>
      <c r="U1963">
        <f t="shared" si="91"/>
        <v>0</v>
      </c>
      <c r="V1963">
        <f t="shared" si="92"/>
        <v>0</v>
      </c>
    </row>
    <row r="1964" spans="1:22" x14ac:dyDescent="0.25">
      <c r="A1964" s="3" t="s">
        <v>1963</v>
      </c>
      <c r="B1964" s="3" t="s">
        <v>5192</v>
      </c>
      <c r="C1964" s="3">
        <v>1748</v>
      </c>
      <c r="D1964" s="3">
        <v>864</v>
      </c>
      <c r="E1964" s="3">
        <v>528</v>
      </c>
      <c r="F1964">
        <v>44</v>
      </c>
      <c r="G1964">
        <v>55</v>
      </c>
      <c r="H1964">
        <v>74</v>
      </c>
      <c r="I1964">
        <v>0</v>
      </c>
      <c r="J1964">
        <v>1760</v>
      </c>
      <c r="K1964">
        <v>710</v>
      </c>
      <c r="L1964">
        <v>335</v>
      </c>
      <c r="M1964">
        <v>10</v>
      </c>
      <c r="N1964">
        <v>55</v>
      </c>
      <c r="O1964">
        <v>50</v>
      </c>
      <c r="P1964">
        <v>83</v>
      </c>
      <c r="Q1964">
        <v>199</v>
      </c>
      <c r="R1964">
        <v>0</v>
      </c>
      <c r="S1964">
        <f t="shared" si="90"/>
        <v>282</v>
      </c>
      <c r="T1964" t="s">
        <v>6499</v>
      </c>
      <c r="U1964">
        <f t="shared" si="91"/>
        <v>1</v>
      </c>
      <c r="V1964">
        <f t="shared" si="92"/>
        <v>1760</v>
      </c>
    </row>
    <row r="1965" spans="1:22" x14ac:dyDescent="0.25">
      <c r="A1965" s="3" t="s">
        <v>1964</v>
      </c>
      <c r="B1965" s="3" t="s">
        <v>5193</v>
      </c>
      <c r="C1965" s="3">
        <v>2102</v>
      </c>
      <c r="D1965" s="3">
        <v>1330</v>
      </c>
      <c r="E1965" s="3">
        <v>769</v>
      </c>
      <c r="F1965">
        <v>46</v>
      </c>
      <c r="G1965">
        <v>110</v>
      </c>
      <c r="H1965">
        <v>88</v>
      </c>
      <c r="I1965">
        <v>17</v>
      </c>
      <c r="J1965">
        <v>2171</v>
      </c>
      <c r="K1965">
        <v>755</v>
      </c>
      <c r="L1965">
        <v>360</v>
      </c>
      <c r="M1965">
        <v>35</v>
      </c>
      <c r="N1965">
        <v>80</v>
      </c>
      <c r="O1965">
        <v>70</v>
      </c>
      <c r="P1965">
        <v>62</v>
      </c>
      <c r="Q1965">
        <v>107</v>
      </c>
      <c r="R1965">
        <v>81</v>
      </c>
      <c r="S1965">
        <f t="shared" si="90"/>
        <v>250</v>
      </c>
      <c r="T1965" t="s">
        <v>6499</v>
      </c>
      <c r="U1965">
        <f t="shared" si="91"/>
        <v>1</v>
      </c>
      <c r="V1965">
        <f t="shared" si="92"/>
        <v>2171</v>
      </c>
    </row>
    <row r="1966" spans="1:22" x14ac:dyDescent="0.25">
      <c r="A1966" s="3" t="s">
        <v>1965</v>
      </c>
      <c r="B1966" s="3" t="s">
        <v>5194</v>
      </c>
      <c r="C1966" s="3">
        <v>1482</v>
      </c>
      <c r="D1966" s="3">
        <v>936</v>
      </c>
      <c r="E1966" s="3">
        <v>471</v>
      </c>
      <c r="F1966">
        <v>19</v>
      </c>
      <c r="G1966">
        <v>39</v>
      </c>
      <c r="H1966">
        <v>42</v>
      </c>
      <c r="I1966">
        <v>58</v>
      </c>
      <c r="J1966">
        <v>1482</v>
      </c>
      <c r="K1966">
        <v>480</v>
      </c>
      <c r="L1966">
        <v>215</v>
      </c>
      <c r="M1966">
        <v>40</v>
      </c>
      <c r="N1966">
        <v>50</v>
      </c>
      <c r="O1966">
        <v>60</v>
      </c>
      <c r="P1966">
        <v>0</v>
      </c>
      <c r="Q1966">
        <v>38</v>
      </c>
      <c r="R1966">
        <v>140</v>
      </c>
      <c r="S1966">
        <f t="shared" si="90"/>
        <v>178</v>
      </c>
      <c r="T1966" t="s">
        <v>6499</v>
      </c>
      <c r="U1966">
        <f t="shared" si="91"/>
        <v>1</v>
      </c>
      <c r="V1966">
        <f t="shared" si="92"/>
        <v>1482</v>
      </c>
    </row>
    <row r="1967" spans="1:22" x14ac:dyDescent="0.25">
      <c r="A1967" s="3" t="s">
        <v>1966</v>
      </c>
      <c r="B1967" s="3" t="s">
        <v>5195</v>
      </c>
      <c r="C1967" s="3">
        <v>3566</v>
      </c>
      <c r="D1967" s="3">
        <v>2457</v>
      </c>
      <c r="E1967" s="3">
        <v>1529</v>
      </c>
      <c r="F1967">
        <v>41</v>
      </c>
      <c r="G1967">
        <v>193</v>
      </c>
      <c r="H1967">
        <v>120</v>
      </c>
      <c r="I1967">
        <v>116</v>
      </c>
      <c r="J1967">
        <v>3758</v>
      </c>
      <c r="K1967">
        <v>1380</v>
      </c>
      <c r="L1967">
        <v>485</v>
      </c>
      <c r="M1967">
        <v>100</v>
      </c>
      <c r="N1967">
        <v>90</v>
      </c>
      <c r="O1967">
        <v>50</v>
      </c>
      <c r="P1967">
        <v>82</v>
      </c>
      <c r="Q1967">
        <v>194</v>
      </c>
      <c r="R1967">
        <v>148</v>
      </c>
      <c r="S1967">
        <f t="shared" si="90"/>
        <v>424</v>
      </c>
      <c r="T1967" t="s">
        <v>6499</v>
      </c>
      <c r="U1967">
        <f t="shared" si="91"/>
        <v>1</v>
      </c>
      <c r="V1967">
        <f t="shared" si="92"/>
        <v>3758</v>
      </c>
    </row>
    <row r="1968" spans="1:22" x14ac:dyDescent="0.25">
      <c r="A1968" s="3" t="s">
        <v>1967</v>
      </c>
      <c r="B1968" s="3" t="s">
        <v>5196</v>
      </c>
      <c r="C1968" s="3">
        <v>2544</v>
      </c>
      <c r="D1968" s="3">
        <v>636</v>
      </c>
      <c r="E1968" s="3">
        <v>456</v>
      </c>
      <c r="F1968">
        <v>23</v>
      </c>
      <c r="G1968">
        <v>22</v>
      </c>
      <c r="H1968">
        <v>39</v>
      </c>
      <c r="I1968">
        <v>19</v>
      </c>
      <c r="J1968">
        <v>2544</v>
      </c>
      <c r="K1968">
        <v>1020</v>
      </c>
      <c r="L1968">
        <v>725</v>
      </c>
      <c r="M1968">
        <v>50</v>
      </c>
      <c r="N1968">
        <v>45</v>
      </c>
      <c r="O1968">
        <v>125</v>
      </c>
      <c r="P1968">
        <v>213</v>
      </c>
      <c r="Q1968">
        <v>417</v>
      </c>
      <c r="R1968">
        <v>28</v>
      </c>
      <c r="S1968">
        <f t="shared" si="90"/>
        <v>658</v>
      </c>
      <c r="T1968" t="s">
        <v>6498</v>
      </c>
      <c r="U1968">
        <f t="shared" si="91"/>
        <v>0</v>
      </c>
      <c r="V1968">
        <f t="shared" si="92"/>
        <v>0</v>
      </c>
    </row>
    <row r="1969" spans="1:22" x14ac:dyDescent="0.25">
      <c r="A1969" s="3" t="s">
        <v>1968</v>
      </c>
      <c r="B1969" s="3" t="s">
        <v>5197</v>
      </c>
      <c r="C1969" s="3">
        <v>1301</v>
      </c>
      <c r="D1969" s="3">
        <v>454</v>
      </c>
      <c r="E1969" s="3">
        <v>181</v>
      </c>
      <c r="F1969">
        <v>9</v>
      </c>
      <c r="G1969">
        <v>12</v>
      </c>
      <c r="H1969">
        <v>36</v>
      </c>
      <c r="I1969">
        <v>1</v>
      </c>
      <c r="J1969">
        <v>1301</v>
      </c>
      <c r="K1969">
        <v>535</v>
      </c>
      <c r="L1969">
        <v>275</v>
      </c>
      <c r="M1969">
        <v>45</v>
      </c>
      <c r="N1969">
        <v>20</v>
      </c>
      <c r="O1969">
        <v>35</v>
      </c>
      <c r="P1969">
        <v>51</v>
      </c>
      <c r="Q1969">
        <v>147</v>
      </c>
      <c r="R1969">
        <v>129</v>
      </c>
      <c r="S1969">
        <f t="shared" si="90"/>
        <v>327</v>
      </c>
      <c r="T1969" t="s">
        <v>6498</v>
      </c>
      <c r="U1969">
        <f t="shared" si="91"/>
        <v>0</v>
      </c>
      <c r="V1969">
        <f t="shared" si="92"/>
        <v>0</v>
      </c>
    </row>
    <row r="1970" spans="1:22" x14ac:dyDescent="0.25">
      <c r="A1970" s="3" t="s">
        <v>1969</v>
      </c>
      <c r="B1970" s="3" t="s">
        <v>5198</v>
      </c>
      <c r="C1970" s="3">
        <v>3799</v>
      </c>
      <c r="D1970" s="3">
        <v>1328</v>
      </c>
      <c r="E1970" s="3">
        <v>869</v>
      </c>
      <c r="F1970">
        <v>75</v>
      </c>
      <c r="G1970">
        <v>126</v>
      </c>
      <c r="H1970">
        <v>111</v>
      </c>
      <c r="I1970">
        <v>13</v>
      </c>
      <c r="J1970">
        <v>5772</v>
      </c>
      <c r="K1970">
        <v>1690</v>
      </c>
      <c r="L1970">
        <v>765</v>
      </c>
      <c r="M1970">
        <v>85</v>
      </c>
      <c r="N1970">
        <v>20</v>
      </c>
      <c r="O1970">
        <v>75</v>
      </c>
      <c r="P1970">
        <v>421</v>
      </c>
      <c r="Q1970">
        <v>151</v>
      </c>
      <c r="R1970">
        <v>19</v>
      </c>
      <c r="S1970">
        <f t="shared" si="90"/>
        <v>591</v>
      </c>
      <c r="T1970" t="s">
        <v>6499</v>
      </c>
      <c r="U1970">
        <f t="shared" si="91"/>
        <v>1</v>
      </c>
      <c r="V1970">
        <f t="shared" si="92"/>
        <v>5772</v>
      </c>
    </row>
    <row r="1971" spans="1:22" x14ac:dyDescent="0.25">
      <c r="A1971" s="3" t="s">
        <v>1970</v>
      </c>
      <c r="B1971" s="3" t="s">
        <v>5199</v>
      </c>
      <c r="C1971" s="3">
        <v>3486</v>
      </c>
      <c r="D1971" s="3">
        <v>809</v>
      </c>
      <c r="E1971" s="3">
        <v>228</v>
      </c>
      <c r="F1971">
        <v>6</v>
      </c>
      <c r="G1971">
        <v>57</v>
      </c>
      <c r="H1971">
        <v>89</v>
      </c>
      <c r="I1971">
        <v>36</v>
      </c>
      <c r="J1971">
        <v>3715</v>
      </c>
      <c r="K1971">
        <v>1370</v>
      </c>
      <c r="L1971">
        <v>915</v>
      </c>
      <c r="M1971">
        <v>40</v>
      </c>
      <c r="N1971">
        <v>30</v>
      </c>
      <c r="O1971">
        <v>165</v>
      </c>
      <c r="P1971">
        <v>296</v>
      </c>
      <c r="Q1971">
        <v>337</v>
      </c>
      <c r="R1971">
        <v>170</v>
      </c>
      <c r="S1971">
        <f t="shared" si="90"/>
        <v>803</v>
      </c>
      <c r="T1971" t="s">
        <v>6497</v>
      </c>
      <c r="U1971">
        <f t="shared" si="91"/>
        <v>0</v>
      </c>
      <c r="V1971">
        <f t="shared" si="92"/>
        <v>0</v>
      </c>
    </row>
    <row r="1972" spans="1:22" x14ac:dyDescent="0.25">
      <c r="A1972" s="3" t="s">
        <v>1971</v>
      </c>
      <c r="B1972" s="3" t="s">
        <v>5200</v>
      </c>
      <c r="C1972" s="3">
        <v>3190</v>
      </c>
      <c r="D1972" s="3">
        <v>1122</v>
      </c>
      <c r="E1972" s="3">
        <v>377</v>
      </c>
      <c r="F1972">
        <v>85</v>
      </c>
      <c r="G1972">
        <v>78</v>
      </c>
      <c r="H1972">
        <v>28</v>
      </c>
      <c r="I1972">
        <v>94</v>
      </c>
      <c r="J1972">
        <v>3203</v>
      </c>
      <c r="K1972">
        <v>1265</v>
      </c>
      <c r="L1972">
        <v>925</v>
      </c>
      <c r="M1972">
        <v>65</v>
      </c>
      <c r="N1972">
        <v>70</v>
      </c>
      <c r="O1972">
        <v>145</v>
      </c>
      <c r="P1972">
        <v>432</v>
      </c>
      <c r="Q1972">
        <v>277</v>
      </c>
      <c r="R1972">
        <v>148</v>
      </c>
      <c r="S1972">
        <f t="shared" si="90"/>
        <v>857</v>
      </c>
      <c r="T1972" t="s">
        <v>6498</v>
      </c>
      <c r="U1972">
        <f t="shared" si="91"/>
        <v>0</v>
      </c>
      <c r="V1972">
        <f t="shared" si="92"/>
        <v>0</v>
      </c>
    </row>
    <row r="1973" spans="1:22" x14ac:dyDescent="0.25">
      <c r="A1973" s="3" t="s">
        <v>1972</v>
      </c>
      <c r="B1973" s="3" t="s">
        <v>5201</v>
      </c>
      <c r="C1973" s="3">
        <v>4242</v>
      </c>
      <c r="D1973" s="3">
        <v>2727</v>
      </c>
      <c r="E1973" s="3">
        <v>1505</v>
      </c>
      <c r="F1973">
        <v>104</v>
      </c>
      <c r="G1973">
        <v>163</v>
      </c>
      <c r="H1973">
        <v>102</v>
      </c>
      <c r="I1973">
        <v>115</v>
      </c>
      <c r="J1973">
        <v>4384</v>
      </c>
      <c r="K1973">
        <v>1405</v>
      </c>
      <c r="L1973">
        <v>370</v>
      </c>
      <c r="M1973">
        <v>10</v>
      </c>
      <c r="N1973">
        <v>60</v>
      </c>
      <c r="O1973">
        <v>80</v>
      </c>
      <c r="P1973">
        <v>2</v>
      </c>
      <c r="Q1973">
        <v>52</v>
      </c>
      <c r="R1973">
        <v>292</v>
      </c>
      <c r="S1973">
        <f t="shared" si="90"/>
        <v>346</v>
      </c>
      <c r="T1973" t="s">
        <v>6499</v>
      </c>
      <c r="U1973">
        <f t="shared" si="91"/>
        <v>1</v>
      </c>
      <c r="V1973">
        <f t="shared" si="92"/>
        <v>4384</v>
      </c>
    </row>
    <row r="1974" spans="1:22" x14ac:dyDescent="0.25">
      <c r="A1974" s="3" t="s">
        <v>1973</v>
      </c>
      <c r="B1974" s="3" t="s">
        <v>5202</v>
      </c>
      <c r="C1974" s="3">
        <v>4419</v>
      </c>
      <c r="D1974" s="3">
        <v>1679</v>
      </c>
      <c r="E1974" s="3">
        <v>1082</v>
      </c>
      <c r="F1974">
        <v>101</v>
      </c>
      <c r="G1974">
        <v>74</v>
      </c>
      <c r="H1974">
        <v>57</v>
      </c>
      <c r="I1974">
        <v>73</v>
      </c>
      <c r="J1974">
        <v>4419</v>
      </c>
      <c r="K1974">
        <v>1695</v>
      </c>
      <c r="L1974">
        <v>1005</v>
      </c>
      <c r="M1974">
        <v>30</v>
      </c>
      <c r="N1974">
        <v>70</v>
      </c>
      <c r="O1974">
        <v>225</v>
      </c>
      <c r="P1974">
        <v>166</v>
      </c>
      <c r="Q1974">
        <v>319</v>
      </c>
      <c r="R1974">
        <v>509</v>
      </c>
      <c r="S1974">
        <f t="shared" si="90"/>
        <v>994</v>
      </c>
      <c r="T1974" t="s">
        <v>6499</v>
      </c>
      <c r="U1974">
        <f t="shared" si="91"/>
        <v>1</v>
      </c>
      <c r="V1974">
        <f t="shared" si="92"/>
        <v>4419</v>
      </c>
    </row>
    <row r="1975" spans="1:22" x14ac:dyDescent="0.25">
      <c r="A1975" s="3" t="s">
        <v>1974</v>
      </c>
      <c r="B1975" s="3" t="s">
        <v>5203</v>
      </c>
      <c r="C1975" s="3">
        <v>2699</v>
      </c>
      <c r="D1975" s="3">
        <v>1512</v>
      </c>
      <c r="E1975" s="3">
        <v>844</v>
      </c>
      <c r="F1975">
        <v>208</v>
      </c>
      <c r="G1975">
        <v>223</v>
      </c>
      <c r="H1975">
        <v>214</v>
      </c>
      <c r="I1975">
        <v>84</v>
      </c>
      <c r="J1975">
        <v>2699</v>
      </c>
      <c r="K1975">
        <v>655</v>
      </c>
      <c r="L1975">
        <v>455</v>
      </c>
      <c r="M1975">
        <v>45</v>
      </c>
      <c r="N1975">
        <v>90</v>
      </c>
      <c r="O1975">
        <v>95</v>
      </c>
      <c r="P1975">
        <v>169</v>
      </c>
      <c r="Q1975">
        <v>174</v>
      </c>
      <c r="R1975">
        <v>53</v>
      </c>
      <c r="S1975">
        <f t="shared" si="90"/>
        <v>396</v>
      </c>
      <c r="T1975" t="s">
        <v>6499</v>
      </c>
      <c r="U1975">
        <f t="shared" si="91"/>
        <v>1</v>
      </c>
      <c r="V1975">
        <f t="shared" si="92"/>
        <v>2699</v>
      </c>
    </row>
    <row r="1976" spans="1:22" x14ac:dyDescent="0.25">
      <c r="A1976" s="3" t="s">
        <v>1975</v>
      </c>
      <c r="B1976" s="3" t="s">
        <v>5204</v>
      </c>
      <c r="C1976" s="3">
        <v>4485</v>
      </c>
      <c r="D1976" s="3">
        <v>838</v>
      </c>
      <c r="E1976" s="3">
        <v>255</v>
      </c>
      <c r="F1976">
        <v>25</v>
      </c>
      <c r="G1976">
        <v>36</v>
      </c>
      <c r="H1976">
        <v>67</v>
      </c>
      <c r="I1976">
        <v>56</v>
      </c>
      <c r="J1976">
        <v>4753</v>
      </c>
      <c r="K1976">
        <v>1690</v>
      </c>
      <c r="L1976">
        <v>1350</v>
      </c>
      <c r="M1976">
        <v>70</v>
      </c>
      <c r="N1976">
        <v>85</v>
      </c>
      <c r="O1976">
        <v>175</v>
      </c>
      <c r="P1976">
        <v>369</v>
      </c>
      <c r="Q1976">
        <v>283</v>
      </c>
      <c r="R1976">
        <v>386</v>
      </c>
      <c r="S1976">
        <f t="shared" si="90"/>
        <v>1038</v>
      </c>
      <c r="T1976" t="s">
        <v>6497</v>
      </c>
      <c r="U1976">
        <f t="shared" si="91"/>
        <v>0</v>
      </c>
      <c r="V1976">
        <f t="shared" si="92"/>
        <v>0</v>
      </c>
    </row>
    <row r="1977" spans="1:22" x14ac:dyDescent="0.25">
      <c r="A1977" s="3" t="s">
        <v>1976</v>
      </c>
      <c r="B1977" s="3" t="s">
        <v>5205</v>
      </c>
      <c r="C1977" s="3">
        <v>19843</v>
      </c>
      <c r="D1977" s="3">
        <v>1966</v>
      </c>
      <c r="E1977" s="3">
        <v>190</v>
      </c>
      <c r="F1977">
        <v>0</v>
      </c>
      <c r="G1977">
        <v>0</v>
      </c>
      <c r="H1977">
        <v>48</v>
      </c>
      <c r="I1977">
        <v>0</v>
      </c>
      <c r="J1977">
        <v>19843</v>
      </c>
      <c r="K1977">
        <v>6825</v>
      </c>
      <c r="L1977">
        <v>5620</v>
      </c>
      <c r="M1977">
        <v>115</v>
      </c>
      <c r="N1977">
        <v>230</v>
      </c>
      <c r="O1977">
        <v>570</v>
      </c>
      <c r="P1977">
        <v>119</v>
      </c>
      <c r="Q1977">
        <v>0</v>
      </c>
      <c r="R1977">
        <v>0</v>
      </c>
      <c r="S1977">
        <f t="shared" si="90"/>
        <v>119</v>
      </c>
      <c r="T1977" t="s">
        <v>6497</v>
      </c>
      <c r="U1977">
        <f t="shared" si="91"/>
        <v>0</v>
      </c>
      <c r="V1977">
        <f t="shared" si="92"/>
        <v>0</v>
      </c>
    </row>
    <row r="1978" spans="1:22" x14ac:dyDescent="0.25">
      <c r="A1978" s="3" t="s">
        <v>1977</v>
      </c>
      <c r="B1978" s="3" t="s">
        <v>5206</v>
      </c>
      <c r="C1978" s="3">
        <v>14681</v>
      </c>
      <c r="D1978" s="3">
        <v>1346</v>
      </c>
      <c r="E1978" s="3">
        <v>424</v>
      </c>
      <c r="F1978">
        <v>0</v>
      </c>
      <c r="G1978">
        <v>96</v>
      </c>
      <c r="H1978">
        <v>124</v>
      </c>
      <c r="I1978">
        <v>68</v>
      </c>
      <c r="J1978">
        <v>14863</v>
      </c>
      <c r="K1978">
        <v>4745</v>
      </c>
      <c r="L1978">
        <v>4170</v>
      </c>
      <c r="M1978">
        <v>85</v>
      </c>
      <c r="N1978">
        <v>350</v>
      </c>
      <c r="O1978">
        <v>385</v>
      </c>
      <c r="P1978">
        <v>498</v>
      </c>
      <c r="Q1978">
        <v>215</v>
      </c>
      <c r="R1978">
        <v>363</v>
      </c>
      <c r="S1978">
        <f t="shared" si="90"/>
        <v>1076</v>
      </c>
      <c r="T1978" t="s">
        <v>6497</v>
      </c>
      <c r="U1978">
        <f t="shared" si="91"/>
        <v>0</v>
      </c>
      <c r="V1978">
        <f t="shared" si="92"/>
        <v>0</v>
      </c>
    </row>
    <row r="1979" spans="1:22" x14ac:dyDescent="0.25">
      <c r="A1979" s="3" t="s">
        <v>1978</v>
      </c>
      <c r="B1979" s="3" t="s">
        <v>5207</v>
      </c>
      <c r="C1979" s="3">
        <v>5084</v>
      </c>
      <c r="D1979" s="3">
        <v>988</v>
      </c>
      <c r="E1979" s="3">
        <v>251</v>
      </c>
      <c r="F1979">
        <v>0</v>
      </c>
      <c r="G1979">
        <v>15</v>
      </c>
      <c r="H1979">
        <v>14</v>
      </c>
      <c r="I1979">
        <v>42</v>
      </c>
      <c r="J1979">
        <v>5099</v>
      </c>
      <c r="K1979">
        <v>1635</v>
      </c>
      <c r="L1979">
        <v>1360</v>
      </c>
      <c r="M1979">
        <v>85</v>
      </c>
      <c r="N1979">
        <v>110</v>
      </c>
      <c r="O1979">
        <v>165</v>
      </c>
      <c r="P1979">
        <v>592</v>
      </c>
      <c r="Q1979">
        <v>27</v>
      </c>
      <c r="R1979">
        <v>6</v>
      </c>
      <c r="S1979">
        <f t="shared" si="90"/>
        <v>625</v>
      </c>
      <c r="T1979" t="s">
        <v>6498</v>
      </c>
      <c r="U1979">
        <f t="shared" si="91"/>
        <v>0</v>
      </c>
      <c r="V1979">
        <f t="shared" si="92"/>
        <v>0</v>
      </c>
    </row>
    <row r="1980" spans="1:22" x14ac:dyDescent="0.25">
      <c r="A1980" s="3" t="s">
        <v>1979</v>
      </c>
      <c r="B1980" s="3" t="s">
        <v>5208</v>
      </c>
      <c r="C1980" s="3">
        <v>3834</v>
      </c>
      <c r="D1980" s="3">
        <v>1242</v>
      </c>
      <c r="E1980" s="3">
        <v>320</v>
      </c>
      <c r="F1980">
        <v>5</v>
      </c>
      <c r="G1980">
        <v>38</v>
      </c>
      <c r="H1980">
        <v>44</v>
      </c>
      <c r="I1980">
        <v>57</v>
      </c>
      <c r="J1980">
        <v>3849</v>
      </c>
      <c r="K1980">
        <v>1040</v>
      </c>
      <c r="L1980">
        <v>855</v>
      </c>
      <c r="M1980">
        <v>60</v>
      </c>
      <c r="N1980">
        <v>130</v>
      </c>
      <c r="O1980">
        <v>195</v>
      </c>
      <c r="P1980">
        <v>586</v>
      </c>
      <c r="Q1980">
        <v>329</v>
      </c>
      <c r="R1980">
        <v>13</v>
      </c>
      <c r="S1980">
        <f t="shared" si="90"/>
        <v>928</v>
      </c>
      <c r="T1980" t="s">
        <v>6497</v>
      </c>
      <c r="U1980">
        <f t="shared" si="91"/>
        <v>0</v>
      </c>
      <c r="V1980">
        <f t="shared" si="92"/>
        <v>0</v>
      </c>
    </row>
    <row r="1981" spans="1:22" x14ac:dyDescent="0.25">
      <c r="A1981" s="3" t="s">
        <v>1980</v>
      </c>
      <c r="B1981" s="3" t="s">
        <v>5209</v>
      </c>
      <c r="C1981" s="3">
        <v>6369</v>
      </c>
      <c r="D1981" s="3">
        <v>558</v>
      </c>
      <c r="E1981" s="3">
        <v>260</v>
      </c>
      <c r="F1981">
        <v>11</v>
      </c>
      <c r="G1981">
        <v>44</v>
      </c>
      <c r="H1981">
        <v>41</v>
      </c>
      <c r="I1981">
        <v>16</v>
      </c>
      <c r="J1981">
        <v>6369</v>
      </c>
      <c r="K1981">
        <v>2155</v>
      </c>
      <c r="L1981">
        <v>1645</v>
      </c>
      <c r="M1981">
        <v>65</v>
      </c>
      <c r="N1981">
        <v>85</v>
      </c>
      <c r="O1981">
        <v>145</v>
      </c>
      <c r="P1981">
        <v>332</v>
      </c>
      <c r="Q1981">
        <v>14</v>
      </c>
      <c r="R1981">
        <v>23</v>
      </c>
      <c r="S1981">
        <f t="shared" si="90"/>
        <v>369</v>
      </c>
      <c r="T1981" t="s">
        <v>6497</v>
      </c>
      <c r="U1981">
        <f t="shared" si="91"/>
        <v>0</v>
      </c>
      <c r="V1981">
        <f t="shared" si="92"/>
        <v>0</v>
      </c>
    </row>
    <row r="1982" spans="1:22" x14ac:dyDescent="0.25">
      <c r="A1982" s="3" t="s">
        <v>1981</v>
      </c>
      <c r="B1982" s="3" t="s">
        <v>5210</v>
      </c>
      <c r="C1982" s="3">
        <v>6398</v>
      </c>
      <c r="D1982" s="3">
        <v>1361</v>
      </c>
      <c r="E1982" s="3">
        <v>193</v>
      </c>
      <c r="F1982">
        <v>18</v>
      </c>
      <c r="G1982">
        <v>48</v>
      </c>
      <c r="H1982">
        <v>63</v>
      </c>
      <c r="I1982">
        <v>38</v>
      </c>
      <c r="J1982">
        <v>6410</v>
      </c>
      <c r="K1982">
        <v>2225</v>
      </c>
      <c r="L1982">
        <v>1900</v>
      </c>
      <c r="M1982">
        <v>80</v>
      </c>
      <c r="N1982">
        <v>130</v>
      </c>
      <c r="O1982">
        <v>355</v>
      </c>
      <c r="P1982">
        <v>1166</v>
      </c>
      <c r="Q1982">
        <v>91</v>
      </c>
      <c r="R1982">
        <v>14</v>
      </c>
      <c r="S1982">
        <f t="shared" si="90"/>
        <v>1271</v>
      </c>
      <c r="T1982" t="s">
        <v>6497</v>
      </c>
      <c r="U1982">
        <f t="shared" si="91"/>
        <v>0</v>
      </c>
      <c r="V1982">
        <f t="shared" si="92"/>
        <v>0</v>
      </c>
    </row>
    <row r="1983" spans="1:22" x14ac:dyDescent="0.25">
      <c r="A1983" s="3" t="s">
        <v>1982</v>
      </c>
      <c r="B1983" s="3" t="s">
        <v>5211</v>
      </c>
      <c r="C1983" s="3">
        <v>28866</v>
      </c>
      <c r="D1983" s="3">
        <v>5877</v>
      </c>
      <c r="E1983" s="3">
        <v>1515</v>
      </c>
      <c r="F1983">
        <v>132</v>
      </c>
      <c r="G1983">
        <v>105</v>
      </c>
      <c r="H1983">
        <v>48</v>
      </c>
      <c r="I1983">
        <v>148</v>
      </c>
      <c r="J1983">
        <v>29089</v>
      </c>
      <c r="K1983">
        <v>9060</v>
      </c>
      <c r="L1983">
        <v>7530</v>
      </c>
      <c r="M1983">
        <v>120</v>
      </c>
      <c r="N1983">
        <v>680</v>
      </c>
      <c r="O1983">
        <v>925</v>
      </c>
      <c r="P1983">
        <v>793</v>
      </c>
      <c r="Q1983">
        <v>130</v>
      </c>
      <c r="R1983">
        <v>80</v>
      </c>
      <c r="S1983">
        <f t="shared" si="90"/>
        <v>1003</v>
      </c>
      <c r="T1983" t="s">
        <v>6498</v>
      </c>
      <c r="U1983">
        <f t="shared" si="91"/>
        <v>0</v>
      </c>
      <c r="V1983">
        <f t="shared" si="92"/>
        <v>0</v>
      </c>
    </row>
    <row r="1984" spans="1:22" x14ac:dyDescent="0.25">
      <c r="A1984" s="3" t="s">
        <v>1983</v>
      </c>
      <c r="B1984" s="3" t="s">
        <v>5212</v>
      </c>
      <c r="C1984" s="3">
        <v>13850</v>
      </c>
      <c r="D1984" s="3">
        <v>3396</v>
      </c>
      <c r="E1984" s="3">
        <v>1432</v>
      </c>
      <c r="F1984">
        <v>0</v>
      </c>
      <c r="G1984">
        <v>205</v>
      </c>
      <c r="H1984">
        <v>71</v>
      </c>
      <c r="I1984">
        <v>81</v>
      </c>
      <c r="J1984">
        <v>13871</v>
      </c>
      <c r="K1984">
        <v>4535</v>
      </c>
      <c r="L1984">
        <v>3335</v>
      </c>
      <c r="M1984">
        <v>255</v>
      </c>
      <c r="N1984">
        <v>305</v>
      </c>
      <c r="O1984">
        <v>565</v>
      </c>
      <c r="P1984">
        <v>893</v>
      </c>
      <c r="Q1984">
        <v>613</v>
      </c>
      <c r="R1984">
        <v>186</v>
      </c>
      <c r="S1984">
        <f t="shared" si="90"/>
        <v>1692</v>
      </c>
      <c r="T1984" t="s">
        <v>6498</v>
      </c>
      <c r="U1984">
        <f t="shared" si="91"/>
        <v>0</v>
      </c>
      <c r="V1984">
        <f t="shared" si="92"/>
        <v>0</v>
      </c>
    </row>
    <row r="1985" spans="1:22" x14ac:dyDescent="0.25">
      <c r="A1985" s="3" t="s">
        <v>1984</v>
      </c>
      <c r="B1985" s="3" t="s">
        <v>5213</v>
      </c>
      <c r="C1985" s="3">
        <v>10237</v>
      </c>
      <c r="D1985" s="3">
        <v>1450</v>
      </c>
      <c r="E1985" s="3">
        <v>456</v>
      </c>
      <c r="F1985">
        <v>13</v>
      </c>
      <c r="G1985">
        <v>96</v>
      </c>
      <c r="H1985">
        <v>92</v>
      </c>
      <c r="I1985">
        <v>43</v>
      </c>
      <c r="J1985">
        <v>10370</v>
      </c>
      <c r="K1985">
        <v>3450</v>
      </c>
      <c r="L1985">
        <v>2930</v>
      </c>
      <c r="M1985">
        <v>135</v>
      </c>
      <c r="N1985">
        <v>295</v>
      </c>
      <c r="O1985">
        <v>320</v>
      </c>
      <c r="P1985">
        <v>354</v>
      </c>
      <c r="Q1985">
        <v>95</v>
      </c>
      <c r="R1985">
        <v>315</v>
      </c>
      <c r="S1985">
        <f t="shared" si="90"/>
        <v>764</v>
      </c>
      <c r="T1985" t="s">
        <v>6497</v>
      </c>
      <c r="U1985">
        <f t="shared" si="91"/>
        <v>0</v>
      </c>
      <c r="V1985">
        <f t="shared" si="92"/>
        <v>0</v>
      </c>
    </row>
    <row r="1986" spans="1:22" x14ac:dyDescent="0.25">
      <c r="A1986" s="3" t="s">
        <v>1985</v>
      </c>
      <c r="B1986" s="3" t="s">
        <v>5214</v>
      </c>
      <c r="C1986" s="3">
        <v>16254</v>
      </c>
      <c r="D1986" s="3">
        <v>1465</v>
      </c>
      <c r="E1986" s="3">
        <v>606</v>
      </c>
      <c r="F1986">
        <v>30</v>
      </c>
      <c r="G1986">
        <v>20</v>
      </c>
      <c r="H1986">
        <v>55</v>
      </c>
      <c r="I1986">
        <v>82</v>
      </c>
      <c r="J1986">
        <v>16291</v>
      </c>
      <c r="K1986">
        <v>4740</v>
      </c>
      <c r="L1986">
        <v>4210</v>
      </c>
      <c r="M1986">
        <v>175</v>
      </c>
      <c r="N1986">
        <v>295</v>
      </c>
      <c r="O1986">
        <v>590</v>
      </c>
      <c r="P1986">
        <v>311</v>
      </c>
      <c r="Q1986">
        <v>122</v>
      </c>
      <c r="R1986">
        <v>323</v>
      </c>
      <c r="S1986">
        <f t="shared" si="90"/>
        <v>756</v>
      </c>
      <c r="T1986" t="s">
        <v>6497</v>
      </c>
      <c r="U1986">
        <f t="shared" si="91"/>
        <v>0</v>
      </c>
      <c r="V1986">
        <f t="shared" si="92"/>
        <v>0</v>
      </c>
    </row>
    <row r="1987" spans="1:22" x14ac:dyDescent="0.25">
      <c r="A1987" s="3" t="s">
        <v>1986</v>
      </c>
      <c r="B1987" s="3" t="s">
        <v>5215</v>
      </c>
      <c r="C1987" s="3">
        <v>2916</v>
      </c>
      <c r="D1987" s="3">
        <v>702</v>
      </c>
      <c r="E1987" s="3">
        <v>268</v>
      </c>
      <c r="F1987">
        <v>21</v>
      </c>
      <c r="G1987">
        <v>19</v>
      </c>
      <c r="H1987">
        <v>53</v>
      </c>
      <c r="I1987">
        <v>27</v>
      </c>
      <c r="J1987">
        <v>2924</v>
      </c>
      <c r="K1987">
        <v>1240</v>
      </c>
      <c r="L1987">
        <v>1015</v>
      </c>
      <c r="M1987">
        <v>65</v>
      </c>
      <c r="N1987">
        <v>85</v>
      </c>
      <c r="O1987">
        <v>165</v>
      </c>
      <c r="P1987">
        <v>271</v>
      </c>
      <c r="Q1987">
        <v>139</v>
      </c>
      <c r="R1987">
        <v>435</v>
      </c>
      <c r="S1987">
        <f t="shared" ref="S1987:S2050" si="93">SUM(P1987:R1987)</f>
        <v>845</v>
      </c>
      <c r="T1987" t="s">
        <v>6498</v>
      </c>
      <c r="U1987">
        <f t="shared" ref="U1987:U2050" si="94">IF(T1987="High Revitalization Impact Area",1,0)</f>
        <v>0</v>
      </c>
      <c r="V1987">
        <f t="shared" ref="V1987:V2050" si="95">IF(U1987=1,J1987,0)</f>
        <v>0</v>
      </c>
    </row>
    <row r="1988" spans="1:22" x14ac:dyDescent="0.25">
      <c r="A1988" s="3" t="s">
        <v>1995</v>
      </c>
      <c r="B1988" s="3" t="s">
        <v>5224</v>
      </c>
      <c r="C1988" s="3">
        <v>3850</v>
      </c>
      <c r="D1988" s="3">
        <v>2101</v>
      </c>
      <c r="E1988" s="3">
        <v>906</v>
      </c>
      <c r="F1988">
        <v>54</v>
      </c>
      <c r="G1988">
        <v>197</v>
      </c>
      <c r="H1988">
        <v>266</v>
      </c>
      <c r="I1988">
        <v>62</v>
      </c>
      <c r="J1988">
        <v>3885</v>
      </c>
      <c r="K1988">
        <v>1510</v>
      </c>
      <c r="L1988">
        <v>990</v>
      </c>
      <c r="M1988">
        <v>105</v>
      </c>
      <c r="N1988">
        <v>125</v>
      </c>
      <c r="O1988">
        <v>225</v>
      </c>
      <c r="P1988">
        <v>98</v>
      </c>
      <c r="Q1988">
        <v>219</v>
      </c>
      <c r="R1988">
        <v>645</v>
      </c>
      <c r="S1988">
        <f t="shared" si="93"/>
        <v>962</v>
      </c>
      <c r="T1988" t="s">
        <v>6499</v>
      </c>
      <c r="U1988">
        <f t="shared" si="94"/>
        <v>1</v>
      </c>
      <c r="V1988">
        <f t="shared" si="95"/>
        <v>3885</v>
      </c>
    </row>
    <row r="1989" spans="1:22" x14ac:dyDescent="0.25">
      <c r="A1989" s="3" t="s">
        <v>1996</v>
      </c>
      <c r="B1989" s="3" t="s">
        <v>5225</v>
      </c>
      <c r="C1989" s="3">
        <v>2324</v>
      </c>
      <c r="D1989" s="3">
        <v>1427</v>
      </c>
      <c r="E1989" s="3">
        <v>916</v>
      </c>
      <c r="F1989">
        <v>87</v>
      </c>
      <c r="G1989">
        <v>76</v>
      </c>
      <c r="H1989">
        <v>132</v>
      </c>
      <c r="I1989">
        <v>17</v>
      </c>
      <c r="J1989">
        <v>2324</v>
      </c>
      <c r="K1989">
        <v>1055</v>
      </c>
      <c r="L1989">
        <v>555</v>
      </c>
      <c r="M1989">
        <v>15</v>
      </c>
      <c r="N1989">
        <v>105</v>
      </c>
      <c r="O1989">
        <v>115</v>
      </c>
      <c r="P1989">
        <v>180</v>
      </c>
      <c r="Q1989">
        <v>232</v>
      </c>
      <c r="R1989">
        <v>101</v>
      </c>
      <c r="S1989">
        <f t="shared" si="93"/>
        <v>513</v>
      </c>
      <c r="T1989" t="s">
        <v>6499</v>
      </c>
      <c r="U1989">
        <f t="shared" si="94"/>
        <v>1</v>
      </c>
      <c r="V1989">
        <f t="shared" si="95"/>
        <v>2324</v>
      </c>
    </row>
    <row r="1990" spans="1:22" x14ac:dyDescent="0.25">
      <c r="A1990" s="3" t="s">
        <v>1997</v>
      </c>
      <c r="B1990" s="3" t="s">
        <v>5226</v>
      </c>
      <c r="C1990" s="3">
        <v>1431</v>
      </c>
      <c r="D1990" s="3">
        <v>378</v>
      </c>
      <c r="E1990" s="3">
        <v>182</v>
      </c>
      <c r="F1990">
        <v>5</v>
      </c>
      <c r="G1990">
        <v>23</v>
      </c>
      <c r="H1990">
        <v>26</v>
      </c>
      <c r="I1990">
        <v>41</v>
      </c>
      <c r="J1990">
        <v>1431</v>
      </c>
      <c r="K1990">
        <v>730</v>
      </c>
      <c r="L1990">
        <v>450</v>
      </c>
      <c r="M1990">
        <v>20</v>
      </c>
      <c r="N1990">
        <v>30</v>
      </c>
      <c r="O1990">
        <v>50</v>
      </c>
      <c r="P1990">
        <v>163</v>
      </c>
      <c r="Q1990">
        <v>65</v>
      </c>
      <c r="R1990">
        <v>95</v>
      </c>
      <c r="S1990">
        <f t="shared" si="93"/>
        <v>323</v>
      </c>
      <c r="T1990" t="s">
        <v>6498</v>
      </c>
      <c r="U1990">
        <f t="shared" si="94"/>
        <v>0</v>
      </c>
      <c r="V1990">
        <f t="shared" si="95"/>
        <v>0</v>
      </c>
    </row>
    <row r="1991" spans="1:22" x14ac:dyDescent="0.25">
      <c r="A1991" s="3" t="s">
        <v>1998</v>
      </c>
      <c r="B1991" s="3" t="s">
        <v>5227</v>
      </c>
      <c r="C1991" s="3">
        <v>3487</v>
      </c>
      <c r="D1991" s="3">
        <v>1247</v>
      </c>
      <c r="E1991" s="3">
        <v>448</v>
      </c>
      <c r="F1991">
        <v>7</v>
      </c>
      <c r="G1991">
        <v>82</v>
      </c>
      <c r="H1991">
        <v>54</v>
      </c>
      <c r="I1991">
        <v>58</v>
      </c>
      <c r="J1991">
        <v>3694</v>
      </c>
      <c r="K1991">
        <v>1435</v>
      </c>
      <c r="L1991">
        <v>1140</v>
      </c>
      <c r="M1991">
        <v>75</v>
      </c>
      <c r="N1991">
        <v>70</v>
      </c>
      <c r="O1991">
        <v>145</v>
      </c>
      <c r="P1991">
        <v>473</v>
      </c>
      <c r="Q1991">
        <v>149</v>
      </c>
      <c r="R1991">
        <v>285</v>
      </c>
      <c r="S1991">
        <f t="shared" si="93"/>
        <v>907</v>
      </c>
      <c r="T1991" t="s">
        <v>6499</v>
      </c>
      <c r="U1991">
        <f t="shared" si="94"/>
        <v>1</v>
      </c>
      <c r="V1991">
        <f t="shared" si="95"/>
        <v>3694</v>
      </c>
    </row>
    <row r="1992" spans="1:22" x14ac:dyDescent="0.25">
      <c r="A1992" s="3" t="s">
        <v>1999</v>
      </c>
      <c r="B1992" s="3" t="s">
        <v>5228</v>
      </c>
      <c r="C1992" s="3">
        <v>1504</v>
      </c>
      <c r="D1992" s="3">
        <v>222</v>
      </c>
      <c r="E1992" s="3">
        <v>94</v>
      </c>
      <c r="F1992">
        <v>6</v>
      </c>
      <c r="G1992">
        <v>8</v>
      </c>
      <c r="H1992">
        <v>4</v>
      </c>
      <c r="I1992">
        <v>17</v>
      </c>
      <c r="J1992">
        <v>1504</v>
      </c>
      <c r="K1992">
        <v>710</v>
      </c>
      <c r="L1992">
        <v>570</v>
      </c>
      <c r="M1992">
        <v>35</v>
      </c>
      <c r="N1992">
        <v>30</v>
      </c>
      <c r="O1992">
        <v>50</v>
      </c>
      <c r="P1992">
        <v>243</v>
      </c>
      <c r="Q1992">
        <v>97</v>
      </c>
      <c r="R1992">
        <v>113</v>
      </c>
      <c r="S1992">
        <f t="shared" si="93"/>
        <v>453</v>
      </c>
      <c r="T1992" t="s">
        <v>6497</v>
      </c>
      <c r="U1992">
        <f t="shared" si="94"/>
        <v>0</v>
      </c>
      <c r="V1992">
        <f t="shared" si="95"/>
        <v>0</v>
      </c>
    </row>
    <row r="1993" spans="1:22" x14ac:dyDescent="0.25">
      <c r="A1993" s="3" t="s">
        <v>2000</v>
      </c>
      <c r="B1993" s="3" t="s">
        <v>5229</v>
      </c>
      <c r="C1993" s="3">
        <v>3986</v>
      </c>
      <c r="D1993" s="3">
        <v>1689</v>
      </c>
      <c r="E1993" s="3">
        <v>888</v>
      </c>
      <c r="F1993">
        <v>48</v>
      </c>
      <c r="G1993">
        <v>105</v>
      </c>
      <c r="H1993">
        <v>134</v>
      </c>
      <c r="I1993">
        <v>53</v>
      </c>
      <c r="J1993">
        <v>4055</v>
      </c>
      <c r="K1993">
        <v>1575</v>
      </c>
      <c r="L1993">
        <v>1140</v>
      </c>
      <c r="M1993">
        <v>60</v>
      </c>
      <c r="N1993">
        <v>125</v>
      </c>
      <c r="O1993">
        <v>230</v>
      </c>
      <c r="P1993">
        <v>409</v>
      </c>
      <c r="Q1993">
        <v>245</v>
      </c>
      <c r="R1993">
        <v>437</v>
      </c>
      <c r="S1993">
        <f t="shared" si="93"/>
        <v>1091</v>
      </c>
      <c r="T1993" t="s">
        <v>6499</v>
      </c>
      <c r="U1993">
        <f t="shared" si="94"/>
        <v>1</v>
      </c>
      <c r="V1993">
        <f t="shared" si="95"/>
        <v>4055</v>
      </c>
    </row>
    <row r="1994" spans="1:22" x14ac:dyDescent="0.25">
      <c r="A1994" s="3" t="s">
        <v>2001</v>
      </c>
      <c r="B1994" s="3" t="s">
        <v>5230</v>
      </c>
      <c r="C1994" s="3">
        <v>3098</v>
      </c>
      <c r="D1994" s="3">
        <v>886</v>
      </c>
      <c r="E1994" s="3">
        <v>459</v>
      </c>
      <c r="F1994">
        <v>55</v>
      </c>
      <c r="G1994">
        <v>26</v>
      </c>
      <c r="H1994">
        <v>27</v>
      </c>
      <c r="I1994">
        <v>30</v>
      </c>
      <c r="J1994">
        <v>3108</v>
      </c>
      <c r="K1994">
        <v>1325</v>
      </c>
      <c r="L1994">
        <v>1075</v>
      </c>
      <c r="M1994">
        <v>75</v>
      </c>
      <c r="N1994">
        <v>70</v>
      </c>
      <c r="O1994">
        <v>150</v>
      </c>
      <c r="P1994">
        <v>280</v>
      </c>
      <c r="Q1994">
        <v>192</v>
      </c>
      <c r="R1994">
        <v>429</v>
      </c>
      <c r="S1994">
        <f t="shared" si="93"/>
        <v>901</v>
      </c>
      <c r="T1994" t="s">
        <v>6498</v>
      </c>
      <c r="U1994">
        <f t="shared" si="94"/>
        <v>0</v>
      </c>
      <c r="V1994">
        <f t="shared" si="95"/>
        <v>0</v>
      </c>
    </row>
    <row r="1995" spans="1:22" x14ac:dyDescent="0.25">
      <c r="A1995" s="3" t="s">
        <v>1987</v>
      </c>
      <c r="B1995" s="3" t="s">
        <v>5216</v>
      </c>
      <c r="C1995" s="3">
        <v>3071</v>
      </c>
      <c r="D1995" s="3">
        <v>837</v>
      </c>
      <c r="E1995" s="3">
        <v>401</v>
      </c>
      <c r="F1995">
        <v>18</v>
      </c>
      <c r="G1995">
        <v>34</v>
      </c>
      <c r="H1995">
        <v>38</v>
      </c>
      <c r="I1995">
        <v>77</v>
      </c>
      <c r="J1995">
        <v>3082</v>
      </c>
      <c r="K1995">
        <v>1225</v>
      </c>
      <c r="L1995">
        <v>1095</v>
      </c>
      <c r="M1995">
        <v>50</v>
      </c>
      <c r="N1995">
        <v>45</v>
      </c>
      <c r="O1995">
        <v>195</v>
      </c>
      <c r="P1995">
        <v>412</v>
      </c>
      <c r="Q1995">
        <v>128</v>
      </c>
      <c r="R1995">
        <v>188</v>
      </c>
      <c r="S1995">
        <f t="shared" si="93"/>
        <v>728</v>
      </c>
      <c r="T1995" t="s">
        <v>6499</v>
      </c>
      <c r="U1995">
        <f t="shared" si="94"/>
        <v>1</v>
      </c>
      <c r="V1995">
        <f t="shared" si="95"/>
        <v>3082</v>
      </c>
    </row>
    <row r="1996" spans="1:22" x14ac:dyDescent="0.25">
      <c r="A1996" s="3" t="s">
        <v>1988</v>
      </c>
      <c r="B1996" s="3" t="s">
        <v>5217</v>
      </c>
      <c r="C1996" s="3">
        <v>4162</v>
      </c>
      <c r="D1996" s="3">
        <v>1608</v>
      </c>
      <c r="E1996" s="3">
        <v>909</v>
      </c>
      <c r="F1996">
        <v>96</v>
      </c>
      <c r="G1996">
        <v>84</v>
      </c>
      <c r="H1996">
        <v>66</v>
      </c>
      <c r="I1996">
        <v>129</v>
      </c>
      <c r="J1996">
        <v>4276</v>
      </c>
      <c r="K1996">
        <v>1900</v>
      </c>
      <c r="L1996">
        <v>1220</v>
      </c>
      <c r="M1996">
        <v>30</v>
      </c>
      <c r="N1996">
        <v>110</v>
      </c>
      <c r="O1996">
        <v>325</v>
      </c>
      <c r="P1996">
        <v>328</v>
      </c>
      <c r="Q1996">
        <v>371</v>
      </c>
      <c r="R1996">
        <v>516</v>
      </c>
      <c r="S1996">
        <f t="shared" si="93"/>
        <v>1215</v>
      </c>
      <c r="T1996" t="s">
        <v>6499</v>
      </c>
      <c r="U1996">
        <f t="shared" si="94"/>
        <v>1</v>
      </c>
      <c r="V1996">
        <f t="shared" si="95"/>
        <v>4276</v>
      </c>
    </row>
    <row r="1997" spans="1:22" x14ac:dyDescent="0.25">
      <c r="A1997" s="3" t="s">
        <v>1989</v>
      </c>
      <c r="B1997" s="3" t="s">
        <v>5218</v>
      </c>
      <c r="C1997" s="3">
        <v>4261</v>
      </c>
      <c r="D1997" s="3">
        <v>1620</v>
      </c>
      <c r="E1997" s="3">
        <v>467</v>
      </c>
      <c r="F1997">
        <v>15</v>
      </c>
      <c r="G1997">
        <v>152</v>
      </c>
      <c r="H1997">
        <v>148</v>
      </c>
      <c r="I1997">
        <v>198</v>
      </c>
      <c r="J1997">
        <v>4489</v>
      </c>
      <c r="K1997">
        <v>2260</v>
      </c>
      <c r="L1997">
        <v>1320</v>
      </c>
      <c r="M1997">
        <v>35</v>
      </c>
      <c r="N1997">
        <v>100</v>
      </c>
      <c r="O1997">
        <v>200</v>
      </c>
      <c r="P1997">
        <v>403</v>
      </c>
      <c r="Q1997">
        <v>436</v>
      </c>
      <c r="R1997">
        <v>276</v>
      </c>
      <c r="S1997">
        <f t="shared" si="93"/>
        <v>1115</v>
      </c>
      <c r="T1997" t="s">
        <v>6499</v>
      </c>
      <c r="U1997">
        <f t="shared" si="94"/>
        <v>1</v>
      </c>
      <c r="V1997">
        <f t="shared" si="95"/>
        <v>4489</v>
      </c>
    </row>
    <row r="1998" spans="1:22" x14ac:dyDescent="0.25">
      <c r="A1998" s="3" t="s">
        <v>1990</v>
      </c>
      <c r="B1998" s="3" t="s">
        <v>5219</v>
      </c>
      <c r="C1998" s="3">
        <v>3756</v>
      </c>
      <c r="D1998" s="3">
        <v>1179</v>
      </c>
      <c r="E1998" s="3">
        <v>524</v>
      </c>
      <c r="F1998">
        <v>32</v>
      </c>
      <c r="G1998">
        <v>58</v>
      </c>
      <c r="H1998">
        <v>69</v>
      </c>
      <c r="I1998">
        <v>72</v>
      </c>
      <c r="J1998">
        <v>5723</v>
      </c>
      <c r="K1998">
        <v>1650</v>
      </c>
      <c r="L1998">
        <v>1210</v>
      </c>
      <c r="M1998">
        <v>35</v>
      </c>
      <c r="N1998">
        <v>110</v>
      </c>
      <c r="O1998">
        <v>190</v>
      </c>
      <c r="P1998">
        <v>321</v>
      </c>
      <c r="Q1998">
        <v>393</v>
      </c>
      <c r="R1998">
        <v>405</v>
      </c>
      <c r="S1998">
        <f t="shared" si="93"/>
        <v>1119</v>
      </c>
      <c r="T1998" t="s">
        <v>6498</v>
      </c>
      <c r="U1998">
        <f t="shared" si="94"/>
        <v>0</v>
      </c>
      <c r="V1998">
        <f t="shared" si="95"/>
        <v>0</v>
      </c>
    </row>
    <row r="1999" spans="1:22" x14ac:dyDescent="0.25">
      <c r="A1999" s="3" t="s">
        <v>1991</v>
      </c>
      <c r="B1999" s="3" t="s">
        <v>5220</v>
      </c>
      <c r="C1999" s="3">
        <v>3414</v>
      </c>
      <c r="D1999" s="3">
        <v>1429</v>
      </c>
      <c r="E1999" s="3">
        <v>621</v>
      </c>
      <c r="F1999">
        <v>42</v>
      </c>
      <c r="G1999">
        <v>119</v>
      </c>
      <c r="H1999">
        <v>78</v>
      </c>
      <c r="I1999">
        <v>19</v>
      </c>
      <c r="J1999">
        <v>3558</v>
      </c>
      <c r="K1999">
        <v>1570</v>
      </c>
      <c r="L1999">
        <v>820</v>
      </c>
      <c r="M1999">
        <v>70</v>
      </c>
      <c r="N1999">
        <v>85</v>
      </c>
      <c r="O1999">
        <v>65</v>
      </c>
      <c r="P1999">
        <v>82</v>
      </c>
      <c r="Q1999">
        <v>143</v>
      </c>
      <c r="R1999">
        <v>641</v>
      </c>
      <c r="S1999">
        <f t="shared" si="93"/>
        <v>866</v>
      </c>
      <c r="T1999" t="s">
        <v>6499</v>
      </c>
      <c r="U1999">
        <f t="shared" si="94"/>
        <v>1</v>
      </c>
      <c r="V1999">
        <f t="shared" si="95"/>
        <v>3558</v>
      </c>
    </row>
    <row r="2000" spans="1:22" x14ac:dyDescent="0.25">
      <c r="A2000" s="3" t="s">
        <v>1992</v>
      </c>
      <c r="B2000" s="3" t="s">
        <v>5221</v>
      </c>
      <c r="C2000" s="3">
        <v>1754</v>
      </c>
      <c r="D2000" s="3">
        <v>836</v>
      </c>
      <c r="E2000" s="3">
        <v>272</v>
      </c>
      <c r="F2000">
        <v>23</v>
      </c>
      <c r="G2000">
        <v>47</v>
      </c>
      <c r="H2000">
        <v>63</v>
      </c>
      <c r="I2000">
        <v>68</v>
      </c>
      <c r="J2000">
        <v>1754</v>
      </c>
      <c r="K2000">
        <v>840</v>
      </c>
      <c r="L2000">
        <v>615</v>
      </c>
      <c r="M2000">
        <v>70</v>
      </c>
      <c r="N2000">
        <v>80</v>
      </c>
      <c r="O2000">
        <v>115</v>
      </c>
      <c r="P2000">
        <v>56</v>
      </c>
      <c r="Q2000">
        <v>224</v>
      </c>
      <c r="R2000">
        <v>310</v>
      </c>
      <c r="S2000">
        <f t="shared" si="93"/>
        <v>590</v>
      </c>
      <c r="T2000" t="s">
        <v>6499</v>
      </c>
      <c r="U2000">
        <f t="shared" si="94"/>
        <v>1</v>
      </c>
      <c r="V2000">
        <f t="shared" si="95"/>
        <v>1754</v>
      </c>
    </row>
    <row r="2001" spans="1:22" x14ac:dyDescent="0.25">
      <c r="A2001" s="3" t="s">
        <v>1993</v>
      </c>
      <c r="B2001" s="3" t="s">
        <v>5222</v>
      </c>
      <c r="C2001" s="3">
        <v>1224</v>
      </c>
      <c r="D2001" s="3">
        <v>925</v>
      </c>
      <c r="E2001" s="3">
        <v>394</v>
      </c>
      <c r="F2001">
        <v>66</v>
      </c>
      <c r="G2001">
        <v>184</v>
      </c>
      <c r="H2001">
        <v>116</v>
      </c>
      <c r="I2001">
        <v>45</v>
      </c>
      <c r="J2001">
        <v>2541</v>
      </c>
      <c r="K2001">
        <v>920</v>
      </c>
      <c r="L2001">
        <v>60</v>
      </c>
      <c r="M2001">
        <v>4</v>
      </c>
      <c r="N2001">
        <v>10</v>
      </c>
      <c r="O2001">
        <v>20</v>
      </c>
      <c r="P2001">
        <v>9</v>
      </c>
      <c r="Q2001">
        <v>19</v>
      </c>
      <c r="R2001">
        <v>28</v>
      </c>
      <c r="S2001">
        <f t="shared" si="93"/>
        <v>56</v>
      </c>
      <c r="T2001" t="s">
        <v>6499</v>
      </c>
      <c r="U2001">
        <f t="shared" si="94"/>
        <v>1</v>
      </c>
      <c r="V2001">
        <f t="shared" si="95"/>
        <v>2541</v>
      </c>
    </row>
    <row r="2002" spans="1:22" x14ac:dyDescent="0.25">
      <c r="A2002" s="3" t="s">
        <v>1994</v>
      </c>
      <c r="B2002" s="3" t="s">
        <v>5223</v>
      </c>
      <c r="C2002" s="3">
        <v>2056</v>
      </c>
      <c r="D2002" s="3">
        <v>1389</v>
      </c>
      <c r="E2002" s="3">
        <v>664</v>
      </c>
      <c r="F2002">
        <v>25</v>
      </c>
      <c r="G2002">
        <v>16</v>
      </c>
      <c r="H2002">
        <v>68</v>
      </c>
      <c r="I2002">
        <v>97</v>
      </c>
      <c r="J2002">
        <v>2160</v>
      </c>
      <c r="K2002">
        <v>895</v>
      </c>
      <c r="L2002">
        <v>350</v>
      </c>
      <c r="M2002">
        <v>35</v>
      </c>
      <c r="N2002">
        <v>85</v>
      </c>
      <c r="O2002">
        <v>110</v>
      </c>
      <c r="P2002">
        <v>77</v>
      </c>
      <c r="Q2002">
        <v>24</v>
      </c>
      <c r="R2002">
        <v>189</v>
      </c>
      <c r="S2002">
        <f t="shared" si="93"/>
        <v>290</v>
      </c>
      <c r="T2002" t="s">
        <v>6499</v>
      </c>
      <c r="U2002">
        <f t="shared" si="94"/>
        <v>1</v>
      </c>
      <c r="V2002">
        <f t="shared" si="95"/>
        <v>2160</v>
      </c>
    </row>
    <row r="2003" spans="1:22" x14ac:dyDescent="0.25">
      <c r="A2003" s="3" t="s">
        <v>2002</v>
      </c>
      <c r="B2003" s="3" t="s">
        <v>5231</v>
      </c>
      <c r="C2003" s="3">
        <v>8188</v>
      </c>
      <c r="D2003" s="3">
        <v>1902</v>
      </c>
      <c r="E2003" s="3">
        <v>646</v>
      </c>
      <c r="F2003">
        <v>23</v>
      </c>
      <c r="G2003">
        <v>111</v>
      </c>
      <c r="H2003">
        <v>15</v>
      </c>
      <c r="I2003">
        <v>141</v>
      </c>
      <c r="J2003">
        <v>8340</v>
      </c>
      <c r="K2003">
        <v>2725</v>
      </c>
      <c r="L2003">
        <v>1805</v>
      </c>
      <c r="M2003">
        <v>40</v>
      </c>
      <c r="N2003">
        <v>85</v>
      </c>
      <c r="O2003">
        <v>305</v>
      </c>
      <c r="P2003">
        <v>192</v>
      </c>
      <c r="Q2003">
        <v>91</v>
      </c>
      <c r="R2003">
        <v>7</v>
      </c>
      <c r="S2003">
        <f t="shared" si="93"/>
        <v>290</v>
      </c>
      <c r="T2003" t="s">
        <v>6499</v>
      </c>
      <c r="U2003">
        <f t="shared" si="94"/>
        <v>1</v>
      </c>
      <c r="V2003">
        <f t="shared" si="95"/>
        <v>8340</v>
      </c>
    </row>
    <row r="2004" spans="1:22" x14ac:dyDescent="0.25">
      <c r="A2004" s="3" t="s">
        <v>2003</v>
      </c>
      <c r="B2004" s="3" t="s">
        <v>5232</v>
      </c>
      <c r="C2004" s="3">
        <v>3591</v>
      </c>
      <c r="D2004" s="3">
        <v>313</v>
      </c>
      <c r="E2004" s="3">
        <v>71</v>
      </c>
      <c r="F2004">
        <v>4</v>
      </c>
      <c r="G2004">
        <v>23</v>
      </c>
      <c r="H2004">
        <v>12</v>
      </c>
      <c r="I2004">
        <v>15</v>
      </c>
      <c r="J2004">
        <v>3591</v>
      </c>
      <c r="K2004">
        <v>1325</v>
      </c>
      <c r="L2004">
        <v>1110</v>
      </c>
      <c r="M2004">
        <v>35</v>
      </c>
      <c r="N2004">
        <v>25</v>
      </c>
      <c r="O2004">
        <v>125</v>
      </c>
      <c r="P2004">
        <v>286</v>
      </c>
      <c r="Q2004">
        <v>169</v>
      </c>
      <c r="R2004">
        <v>126</v>
      </c>
      <c r="S2004">
        <f t="shared" si="93"/>
        <v>581</v>
      </c>
      <c r="T2004" t="s">
        <v>6498</v>
      </c>
      <c r="U2004">
        <f t="shared" si="94"/>
        <v>0</v>
      </c>
      <c r="V2004">
        <f t="shared" si="95"/>
        <v>0</v>
      </c>
    </row>
    <row r="2005" spans="1:22" x14ac:dyDescent="0.25">
      <c r="A2005" s="3" t="s">
        <v>2004</v>
      </c>
      <c r="B2005" s="3" t="s">
        <v>5233</v>
      </c>
      <c r="C2005" s="3">
        <v>3269</v>
      </c>
      <c r="D2005" s="3">
        <v>906</v>
      </c>
      <c r="E2005" s="3">
        <v>75</v>
      </c>
      <c r="F2005">
        <v>0</v>
      </c>
      <c r="G2005">
        <v>19</v>
      </c>
      <c r="H2005">
        <v>104</v>
      </c>
      <c r="I2005">
        <v>68</v>
      </c>
      <c r="J2005">
        <v>3269</v>
      </c>
      <c r="K2005">
        <v>1400</v>
      </c>
      <c r="L2005">
        <v>900</v>
      </c>
      <c r="M2005">
        <v>30</v>
      </c>
      <c r="N2005">
        <v>95</v>
      </c>
      <c r="O2005">
        <v>150</v>
      </c>
      <c r="P2005">
        <v>346</v>
      </c>
      <c r="Q2005">
        <v>216</v>
      </c>
      <c r="R2005">
        <v>36</v>
      </c>
      <c r="S2005">
        <f t="shared" si="93"/>
        <v>598</v>
      </c>
      <c r="T2005" t="s">
        <v>6499</v>
      </c>
      <c r="U2005">
        <f t="shared" si="94"/>
        <v>1</v>
      </c>
      <c r="V2005">
        <f t="shared" si="95"/>
        <v>3269</v>
      </c>
    </row>
    <row r="2006" spans="1:22" x14ac:dyDescent="0.25">
      <c r="A2006" s="3" t="s">
        <v>2005</v>
      </c>
      <c r="B2006" s="3" t="s">
        <v>5234</v>
      </c>
      <c r="C2006" s="3">
        <v>3395</v>
      </c>
      <c r="D2006" s="3">
        <v>1018</v>
      </c>
      <c r="E2006" s="3">
        <v>424</v>
      </c>
      <c r="F2006">
        <v>4</v>
      </c>
      <c r="G2006">
        <v>51</v>
      </c>
      <c r="H2006">
        <v>45</v>
      </c>
      <c r="I2006">
        <v>38</v>
      </c>
      <c r="J2006">
        <v>3573</v>
      </c>
      <c r="K2006">
        <v>1145</v>
      </c>
      <c r="L2006">
        <v>835</v>
      </c>
      <c r="M2006">
        <v>85</v>
      </c>
      <c r="N2006">
        <v>75</v>
      </c>
      <c r="O2006">
        <v>220</v>
      </c>
      <c r="P2006">
        <v>173</v>
      </c>
      <c r="Q2006">
        <v>286</v>
      </c>
      <c r="R2006">
        <v>164</v>
      </c>
      <c r="S2006">
        <f t="shared" si="93"/>
        <v>623</v>
      </c>
      <c r="T2006" t="s">
        <v>6499</v>
      </c>
      <c r="U2006">
        <f t="shared" si="94"/>
        <v>1</v>
      </c>
      <c r="V2006">
        <f t="shared" si="95"/>
        <v>3573</v>
      </c>
    </row>
    <row r="2007" spans="1:22" x14ac:dyDescent="0.25">
      <c r="A2007" s="3" t="s">
        <v>2006</v>
      </c>
      <c r="B2007" s="3" t="s">
        <v>5235</v>
      </c>
      <c r="C2007" s="3">
        <v>3890</v>
      </c>
      <c r="D2007" s="3">
        <v>1872</v>
      </c>
      <c r="E2007" s="3">
        <v>945</v>
      </c>
      <c r="F2007">
        <v>39</v>
      </c>
      <c r="G2007">
        <v>87</v>
      </c>
      <c r="H2007">
        <v>154</v>
      </c>
      <c r="I2007">
        <v>21</v>
      </c>
      <c r="J2007">
        <v>3906</v>
      </c>
      <c r="K2007">
        <v>1060</v>
      </c>
      <c r="L2007">
        <v>640</v>
      </c>
      <c r="M2007">
        <v>105</v>
      </c>
      <c r="N2007">
        <v>80</v>
      </c>
      <c r="O2007">
        <v>70</v>
      </c>
      <c r="P2007">
        <v>240</v>
      </c>
      <c r="Q2007">
        <v>198</v>
      </c>
      <c r="R2007">
        <v>72</v>
      </c>
      <c r="S2007">
        <f t="shared" si="93"/>
        <v>510</v>
      </c>
      <c r="T2007" t="s">
        <v>6499</v>
      </c>
      <c r="U2007">
        <f t="shared" si="94"/>
        <v>1</v>
      </c>
      <c r="V2007">
        <f t="shared" si="95"/>
        <v>3906</v>
      </c>
    </row>
    <row r="2008" spans="1:22" x14ac:dyDescent="0.25">
      <c r="A2008" s="3" t="s">
        <v>2007</v>
      </c>
      <c r="B2008" s="3" t="s">
        <v>5236</v>
      </c>
      <c r="C2008" s="3">
        <v>2699</v>
      </c>
      <c r="D2008" s="3">
        <v>1378</v>
      </c>
      <c r="E2008" s="3">
        <v>828</v>
      </c>
      <c r="F2008">
        <v>26</v>
      </c>
      <c r="G2008">
        <v>101</v>
      </c>
      <c r="H2008">
        <v>37</v>
      </c>
      <c r="I2008">
        <v>70</v>
      </c>
      <c r="J2008">
        <v>2711</v>
      </c>
      <c r="K2008">
        <v>935</v>
      </c>
      <c r="L2008">
        <v>390</v>
      </c>
      <c r="M2008">
        <v>35</v>
      </c>
      <c r="N2008">
        <v>60</v>
      </c>
      <c r="O2008">
        <v>100</v>
      </c>
      <c r="P2008">
        <v>159</v>
      </c>
      <c r="Q2008">
        <v>77</v>
      </c>
      <c r="R2008">
        <v>48</v>
      </c>
      <c r="S2008">
        <f t="shared" si="93"/>
        <v>284</v>
      </c>
      <c r="T2008" t="s">
        <v>6499</v>
      </c>
      <c r="U2008">
        <f t="shared" si="94"/>
        <v>1</v>
      </c>
      <c r="V2008">
        <f t="shared" si="95"/>
        <v>2711</v>
      </c>
    </row>
    <row r="2009" spans="1:22" x14ac:dyDescent="0.25">
      <c r="A2009" s="3" t="s">
        <v>2008</v>
      </c>
      <c r="B2009" s="3" t="s">
        <v>5237</v>
      </c>
      <c r="C2009" s="3">
        <v>5739</v>
      </c>
      <c r="D2009" s="3">
        <v>1895</v>
      </c>
      <c r="E2009" s="3">
        <v>586</v>
      </c>
      <c r="F2009">
        <v>17</v>
      </c>
      <c r="G2009">
        <v>25</v>
      </c>
      <c r="H2009">
        <v>6</v>
      </c>
      <c r="I2009">
        <v>257</v>
      </c>
      <c r="J2009">
        <v>5739</v>
      </c>
      <c r="K2009">
        <v>2150</v>
      </c>
      <c r="L2009">
        <v>1335</v>
      </c>
      <c r="M2009">
        <v>10</v>
      </c>
      <c r="N2009">
        <v>195</v>
      </c>
      <c r="O2009">
        <v>275</v>
      </c>
      <c r="P2009">
        <v>321</v>
      </c>
      <c r="Q2009">
        <v>137</v>
      </c>
      <c r="R2009">
        <v>56</v>
      </c>
      <c r="S2009">
        <f t="shared" si="93"/>
        <v>514</v>
      </c>
      <c r="T2009" t="s">
        <v>6499</v>
      </c>
      <c r="U2009">
        <f t="shared" si="94"/>
        <v>1</v>
      </c>
      <c r="V2009">
        <f t="shared" si="95"/>
        <v>5739</v>
      </c>
    </row>
    <row r="2010" spans="1:22" x14ac:dyDescent="0.25">
      <c r="A2010" s="3" t="s">
        <v>2009</v>
      </c>
      <c r="B2010" s="3" t="s">
        <v>5238</v>
      </c>
      <c r="C2010" s="3">
        <v>4557</v>
      </c>
      <c r="D2010" s="3">
        <v>2363</v>
      </c>
      <c r="E2010" s="3">
        <v>921</v>
      </c>
      <c r="F2010">
        <v>108</v>
      </c>
      <c r="G2010">
        <v>104</v>
      </c>
      <c r="H2010">
        <v>88</v>
      </c>
      <c r="I2010">
        <v>201</v>
      </c>
      <c r="J2010">
        <v>4596</v>
      </c>
      <c r="K2010">
        <v>1630</v>
      </c>
      <c r="L2010">
        <v>770</v>
      </c>
      <c r="M2010">
        <v>75</v>
      </c>
      <c r="N2010">
        <v>140</v>
      </c>
      <c r="O2010">
        <v>225</v>
      </c>
      <c r="P2010">
        <v>146</v>
      </c>
      <c r="Q2010">
        <v>198</v>
      </c>
      <c r="R2010">
        <v>386</v>
      </c>
      <c r="S2010">
        <f t="shared" si="93"/>
        <v>730</v>
      </c>
      <c r="T2010" t="s">
        <v>6499</v>
      </c>
      <c r="U2010">
        <f t="shared" si="94"/>
        <v>1</v>
      </c>
      <c r="V2010">
        <f t="shared" si="95"/>
        <v>4596</v>
      </c>
    </row>
    <row r="2011" spans="1:22" x14ac:dyDescent="0.25">
      <c r="A2011" s="3" t="s">
        <v>2010</v>
      </c>
      <c r="B2011" s="3" t="s">
        <v>5239</v>
      </c>
      <c r="C2011" s="3">
        <v>7067</v>
      </c>
      <c r="D2011" s="3">
        <v>3327</v>
      </c>
      <c r="E2011" s="3">
        <v>1236</v>
      </c>
      <c r="F2011">
        <v>77</v>
      </c>
      <c r="G2011">
        <v>74</v>
      </c>
      <c r="H2011">
        <v>141</v>
      </c>
      <c r="I2011">
        <v>47</v>
      </c>
      <c r="J2011">
        <v>7067</v>
      </c>
      <c r="K2011">
        <v>2515</v>
      </c>
      <c r="L2011">
        <v>1950</v>
      </c>
      <c r="M2011">
        <v>345</v>
      </c>
      <c r="N2011">
        <v>290</v>
      </c>
      <c r="O2011">
        <v>115</v>
      </c>
      <c r="P2011">
        <v>535</v>
      </c>
      <c r="Q2011">
        <v>266</v>
      </c>
      <c r="R2011">
        <v>42</v>
      </c>
      <c r="S2011">
        <f t="shared" si="93"/>
        <v>843</v>
      </c>
      <c r="T2011" t="s">
        <v>6499</v>
      </c>
      <c r="U2011">
        <f t="shared" si="94"/>
        <v>1</v>
      </c>
      <c r="V2011">
        <f t="shared" si="95"/>
        <v>7067</v>
      </c>
    </row>
    <row r="2012" spans="1:22" x14ac:dyDescent="0.25">
      <c r="A2012" s="3" t="s">
        <v>2011</v>
      </c>
      <c r="B2012" s="3" t="s">
        <v>5240</v>
      </c>
      <c r="C2012" s="3">
        <v>1885</v>
      </c>
      <c r="D2012" s="3">
        <v>508</v>
      </c>
      <c r="E2012" s="3">
        <v>253</v>
      </c>
      <c r="F2012">
        <v>74</v>
      </c>
      <c r="G2012">
        <v>9</v>
      </c>
      <c r="H2012">
        <v>7</v>
      </c>
      <c r="I2012">
        <v>25</v>
      </c>
      <c r="J2012">
        <v>1885</v>
      </c>
      <c r="K2012">
        <v>695</v>
      </c>
      <c r="L2012">
        <v>540</v>
      </c>
      <c r="M2012">
        <v>15</v>
      </c>
      <c r="N2012">
        <v>45</v>
      </c>
      <c r="O2012">
        <v>120</v>
      </c>
      <c r="P2012">
        <v>158</v>
      </c>
      <c r="Q2012">
        <v>209</v>
      </c>
      <c r="R2012">
        <v>70</v>
      </c>
      <c r="S2012">
        <f t="shared" si="93"/>
        <v>437</v>
      </c>
      <c r="T2012" t="s">
        <v>6499</v>
      </c>
      <c r="U2012">
        <f t="shared" si="94"/>
        <v>1</v>
      </c>
      <c r="V2012">
        <f t="shared" si="95"/>
        <v>1885</v>
      </c>
    </row>
    <row r="2013" spans="1:22" x14ac:dyDescent="0.25">
      <c r="A2013" s="3" t="s">
        <v>2012</v>
      </c>
      <c r="B2013" s="3" t="s">
        <v>5241</v>
      </c>
      <c r="C2013" s="3">
        <v>4998</v>
      </c>
      <c r="D2013" s="3">
        <v>781</v>
      </c>
      <c r="E2013" s="3">
        <v>202</v>
      </c>
      <c r="F2013">
        <v>25</v>
      </c>
      <c r="G2013">
        <v>44</v>
      </c>
      <c r="H2013">
        <v>95</v>
      </c>
      <c r="I2013">
        <v>0</v>
      </c>
      <c r="J2013">
        <v>5006</v>
      </c>
      <c r="K2013">
        <v>1900</v>
      </c>
      <c r="L2013">
        <v>1385</v>
      </c>
      <c r="M2013">
        <v>30</v>
      </c>
      <c r="N2013">
        <v>120</v>
      </c>
      <c r="O2013">
        <v>180</v>
      </c>
      <c r="P2013">
        <v>264</v>
      </c>
      <c r="Q2013">
        <v>198</v>
      </c>
      <c r="R2013">
        <v>37</v>
      </c>
      <c r="S2013">
        <f t="shared" si="93"/>
        <v>499</v>
      </c>
      <c r="T2013" t="s">
        <v>6498</v>
      </c>
      <c r="U2013">
        <f t="shared" si="94"/>
        <v>0</v>
      </c>
      <c r="V2013">
        <f t="shared" si="95"/>
        <v>0</v>
      </c>
    </row>
    <row r="2014" spans="1:22" x14ac:dyDescent="0.25">
      <c r="A2014" s="3" t="s">
        <v>2013</v>
      </c>
      <c r="B2014" s="3" t="s">
        <v>5242</v>
      </c>
      <c r="C2014" s="3">
        <v>3326</v>
      </c>
      <c r="D2014" s="3">
        <v>1075</v>
      </c>
      <c r="E2014" s="3">
        <v>390</v>
      </c>
      <c r="F2014">
        <v>49</v>
      </c>
      <c r="G2014">
        <v>0</v>
      </c>
      <c r="H2014">
        <v>101</v>
      </c>
      <c r="I2014">
        <v>82</v>
      </c>
      <c r="J2014">
        <v>3356</v>
      </c>
      <c r="K2014">
        <v>1660</v>
      </c>
      <c r="L2014">
        <v>1190</v>
      </c>
      <c r="M2014">
        <v>210</v>
      </c>
      <c r="N2014">
        <v>165</v>
      </c>
      <c r="O2014">
        <v>165</v>
      </c>
      <c r="P2014">
        <v>451</v>
      </c>
      <c r="Q2014">
        <v>99</v>
      </c>
      <c r="R2014">
        <v>36</v>
      </c>
      <c r="S2014">
        <f t="shared" si="93"/>
        <v>586</v>
      </c>
      <c r="T2014" t="s">
        <v>6499</v>
      </c>
      <c r="U2014">
        <f t="shared" si="94"/>
        <v>1</v>
      </c>
      <c r="V2014">
        <f t="shared" si="95"/>
        <v>3356</v>
      </c>
    </row>
    <row r="2015" spans="1:22" x14ac:dyDescent="0.25">
      <c r="A2015" s="3" t="s">
        <v>2014</v>
      </c>
      <c r="B2015" s="3" t="s">
        <v>5243</v>
      </c>
      <c r="C2015" s="3">
        <v>2619</v>
      </c>
      <c r="D2015" s="3">
        <v>478</v>
      </c>
      <c r="E2015" s="3">
        <v>360</v>
      </c>
      <c r="F2015">
        <v>0</v>
      </c>
      <c r="G2015">
        <v>18</v>
      </c>
      <c r="H2015">
        <v>6</v>
      </c>
      <c r="I2015">
        <v>15</v>
      </c>
      <c r="J2015">
        <v>2654</v>
      </c>
      <c r="K2015">
        <v>1125</v>
      </c>
      <c r="L2015">
        <v>900</v>
      </c>
      <c r="M2015">
        <v>95</v>
      </c>
      <c r="N2015">
        <v>40</v>
      </c>
      <c r="O2015">
        <v>210</v>
      </c>
      <c r="P2015">
        <v>217</v>
      </c>
      <c r="Q2015">
        <v>305</v>
      </c>
      <c r="R2015">
        <v>103</v>
      </c>
      <c r="S2015">
        <f t="shared" si="93"/>
        <v>625</v>
      </c>
      <c r="T2015" t="s">
        <v>6499</v>
      </c>
      <c r="U2015">
        <f t="shared" si="94"/>
        <v>1</v>
      </c>
      <c r="V2015">
        <f t="shared" si="95"/>
        <v>2654</v>
      </c>
    </row>
    <row r="2016" spans="1:22" x14ac:dyDescent="0.25">
      <c r="A2016" s="3" t="s">
        <v>2015</v>
      </c>
      <c r="B2016" s="3" t="s">
        <v>5244</v>
      </c>
      <c r="C2016" s="3">
        <v>3128</v>
      </c>
      <c r="D2016" s="3">
        <v>362</v>
      </c>
      <c r="E2016" s="3">
        <v>147</v>
      </c>
      <c r="F2016">
        <v>0</v>
      </c>
      <c r="G2016">
        <v>13</v>
      </c>
      <c r="H2016">
        <v>0</v>
      </c>
      <c r="I2016">
        <v>11</v>
      </c>
      <c r="J2016">
        <v>3128</v>
      </c>
      <c r="K2016">
        <v>1210</v>
      </c>
      <c r="L2016">
        <v>1050</v>
      </c>
      <c r="M2016">
        <v>75</v>
      </c>
      <c r="N2016">
        <v>45</v>
      </c>
      <c r="O2016">
        <v>90</v>
      </c>
      <c r="P2016">
        <v>137</v>
      </c>
      <c r="Q2016">
        <v>127</v>
      </c>
      <c r="R2016">
        <v>28</v>
      </c>
      <c r="S2016">
        <f t="shared" si="93"/>
        <v>292</v>
      </c>
      <c r="T2016" t="s">
        <v>6498</v>
      </c>
      <c r="U2016">
        <f t="shared" si="94"/>
        <v>0</v>
      </c>
      <c r="V2016">
        <f t="shared" si="95"/>
        <v>0</v>
      </c>
    </row>
    <row r="2017" spans="1:22" x14ac:dyDescent="0.25">
      <c r="A2017" s="3" t="s">
        <v>2016</v>
      </c>
      <c r="B2017" s="3" t="s">
        <v>5245</v>
      </c>
      <c r="C2017" s="3">
        <v>6953</v>
      </c>
      <c r="D2017" s="3">
        <v>1284</v>
      </c>
      <c r="E2017" s="3">
        <v>407</v>
      </c>
      <c r="F2017">
        <v>14</v>
      </c>
      <c r="G2017">
        <v>159</v>
      </c>
      <c r="H2017">
        <v>131</v>
      </c>
      <c r="I2017">
        <v>26</v>
      </c>
      <c r="J2017">
        <v>6953</v>
      </c>
      <c r="K2017">
        <v>2495</v>
      </c>
      <c r="L2017">
        <v>2015</v>
      </c>
      <c r="M2017">
        <v>165</v>
      </c>
      <c r="N2017">
        <v>190</v>
      </c>
      <c r="O2017">
        <v>255</v>
      </c>
      <c r="P2017">
        <v>347</v>
      </c>
      <c r="Q2017">
        <v>141</v>
      </c>
      <c r="R2017">
        <v>70</v>
      </c>
      <c r="S2017">
        <f t="shared" si="93"/>
        <v>558</v>
      </c>
      <c r="T2017" t="s">
        <v>6499</v>
      </c>
      <c r="U2017">
        <f t="shared" si="94"/>
        <v>1</v>
      </c>
      <c r="V2017">
        <f t="shared" si="95"/>
        <v>6953</v>
      </c>
    </row>
    <row r="2018" spans="1:22" x14ac:dyDescent="0.25">
      <c r="A2018" s="3" t="s">
        <v>2017</v>
      </c>
      <c r="B2018" s="3" t="s">
        <v>5246</v>
      </c>
      <c r="C2018" s="3">
        <v>4204</v>
      </c>
      <c r="D2018" s="3">
        <v>717</v>
      </c>
      <c r="E2018" s="3">
        <v>129</v>
      </c>
      <c r="F2018">
        <v>9</v>
      </c>
      <c r="G2018">
        <v>24</v>
      </c>
      <c r="H2018">
        <v>24</v>
      </c>
      <c r="I2018">
        <v>46</v>
      </c>
      <c r="J2018">
        <v>4217</v>
      </c>
      <c r="K2018">
        <v>1510</v>
      </c>
      <c r="L2018">
        <v>1225</v>
      </c>
      <c r="M2018">
        <v>40</v>
      </c>
      <c r="N2018">
        <v>80</v>
      </c>
      <c r="O2018">
        <v>160</v>
      </c>
      <c r="P2018">
        <v>236</v>
      </c>
      <c r="Q2018">
        <v>175</v>
      </c>
      <c r="R2018">
        <v>128</v>
      </c>
      <c r="S2018">
        <f t="shared" si="93"/>
        <v>539</v>
      </c>
      <c r="T2018" t="s">
        <v>6498</v>
      </c>
      <c r="U2018">
        <f t="shared" si="94"/>
        <v>0</v>
      </c>
      <c r="V2018">
        <f t="shared" si="95"/>
        <v>0</v>
      </c>
    </row>
    <row r="2019" spans="1:22" x14ac:dyDescent="0.25">
      <c r="A2019" s="3" t="s">
        <v>2018</v>
      </c>
      <c r="B2019" s="3" t="s">
        <v>5247</v>
      </c>
      <c r="C2019" s="3">
        <v>6061</v>
      </c>
      <c r="D2019" s="3">
        <v>1691</v>
      </c>
      <c r="E2019" s="3">
        <v>390</v>
      </c>
      <c r="F2019">
        <v>42</v>
      </c>
      <c r="G2019">
        <v>78</v>
      </c>
      <c r="H2019">
        <v>239</v>
      </c>
      <c r="I2019">
        <v>182</v>
      </c>
      <c r="J2019">
        <v>6125</v>
      </c>
      <c r="K2019">
        <v>2515</v>
      </c>
      <c r="L2019">
        <v>1575</v>
      </c>
      <c r="M2019">
        <v>60</v>
      </c>
      <c r="N2019">
        <v>155</v>
      </c>
      <c r="O2019">
        <v>425</v>
      </c>
      <c r="P2019">
        <v>273</v>
      </c>
      <c r="Q2019">
        <v>659</v>
      </c>
      <c r="R2019">
        <v>262</v>
      </c>
      <c r="S2019">
        <f t="shared" si="93"/>
        <v>1194</v>
      </c>
      <c r="T2019" t="s">
        <v>6499</v>
      </c>
      <c r="U2019">
        <f t="shared" si="94"/>
        <v>1</v>
      </c>
      <c r="V2019">
        <f t="shared" si="95"/>
        <v>6125</v>
      </c>
    </row>
    <row r="2020" spans="1:22" x14ac:dyDescent="0.25">
      <c r="A2020" s="3" t="s">
        <v>2019</v>
      </c>
      <c r="B2020" s="3" t="s">
        <v>5248</v>
      </c>
      <c r="C2020" s="3">
        <v>5029</v>
      </c>
      <c r="D2020" s="3">
        <v>1138</v>
      </c>
      <c r="E2020" s="3">
        <v>496</v>
      </c>
      <c r="F2020">
        <v>32</v>
      </c>
      <c r="G2020">
        <v>101</v>
      </c>
      <c r="H2020">
        <v>62</v>
      </c>
      <c r="I2020">
        <v>29</v>
      </c>
      <c r="J2020">
        <v>5029</v>
      </c>
      <c r="K2020">
        <v>2240</v>
      </c>
      <c r="L2020">
        <v>1485</v>
      </c>
      <c r="M2020">
        <v>170</v>
      </c>
      <c r="N2020">
        <v>145</v>
      </c>
      <c r="O2020">
        <v>110</v>
      </c>
      <c r="P2020">
        <v>456</v>
      </c>
      <c r="Q2020">
        <v>342</v>
      </c>
      <c r="R2020">
        <v>19</v>
      </c>
      <c r="S2020">
        <f t="shared" si="93"/>
        <v>817</v>
      </c>
      <c r="T2020" t="s">
        <v>6499</v>
      </c>
      <c r="U2020">
        <f t="shared" si="94"/>
        <v>1</v>
      </c>
      <c r="V2020">
        <f t="shared" si="95"/>
        <v>5029</v>
      </c>
    </row>
    <row r="2021" spans="1:22" x14ac:dyDescent="0.25">
      <c r="A2021" s="3" t="s">
        <v>2020</v>
      </c>
      <c r="B2021" s="3" t="s">
        <v>5249</v>
      </c>
      <c r="C2021" s="3">
        <v>5861</v>
      </c>
      <c r="D2021" s="3">
        <v>1632</v>
      </c>
      <c r="E2021" s="3">
        <v>539</v>
      </c>
      <c r="F2021">
        <v>62</v>
      </c>
      <c r="G2021">
        <v>48</v>
      </c>
      <c r="H2021">
        <v>46</v>
      </c>
      <c r="I2021">
        <v>42</v>
      </c>
      <c r="J2021">
        <v>5861</v>
      </c>
      <c r="K2021">
        <v>2190</v>
      </c>
      <c r="L2021">
        <v>1870</v>
      </c>
      <c r="M2021">
        <v>240</v>
      </c>
      <c r="N2021">
        <v>210</v>
      </c>
      <c r="O2021">
        <v>245</v>
      </c>
      <c r="P2021">
        <v>141</v>
      </c>
      <c r="Q2021">
        <v>525</v>
      </c>
      <c r="R2021">
        <v>299</v>
      </c>
      <c r="S2021">
        <f t="shared" si="93"/>
        <v>965</v>
      </c>
      <c r="T2021" t="s">
        <v>6499</v>
      </c>
      <c r="U2021">
        <f t="shared" si="94"/>
        <v>1</v>
      </c>
      <c r="V2021">
        <f t="shared" si="95"/>
        <v>5861</v>
      </c>
    </row>
    <row r="2022" spans="1:22" x14ac:dyDescent="0.25">
      <c r="A2022" s="3" t="s">
        <v>2021</v>
      </c>
      <c r="B2022" s="3" t="s">
        <v>5250</v>
      </c>
      <c r="C2022" s="3">
        <v>9541</v>
      </c>
      <c r="D2022" s="3">
        <v>1361</v>
      </c>
      <c r="E2022" s="3">
        <v>421</v>
      </c>
      <c r="F2022">
        <v>2</v>
      </c>
      <c r="G2022">
        <v>49</v>
      </c>
      <c r="H2022">
        <v>75</v>
      </c>
      <c r="I2022">
        <v>0</v>
      </c>
      <c r="J2022">
        <v>9593</v>
      </c>
      <c r="K2022">
        <v>3090</v>
      </c>
      <c r="L2022">
        <v>2575</v>
      </c>
      <c r="M2022">
        <v>45</v>
      </c>
      <c r="N2022">
        <v>135</v>
      </c>
      <c r="O2022">
        <v>260</v>
      </c>
      <c r="P2022">
        <v>123</v>
      </c>
      <c r="Q2022">
        <v>24</v>
      </c>
      <c r="R2022">
        <v>44</v>
      </c>
      <c r="S2022">
        <f t="shared" si="93"/>
        <v>191</v>
      </c>
      <c r="T2022" t="s">
        <v>6498</v>
      </c>
      <c r="U2022">
        <f t="shared" si="94"/>
        <v>0</v>
      </c>
      <c r="V2022">
        <f t="shared" si="95"/>
        <v>0</v>
      </c>
    </row>
    <row r="2023" spans="1:22" x14ac:dyDescent="0.25">
      <c r="A2023" s="3" t="s">
        <v>2022</v>
      </c>
      <c r="B2023" s="3" t="s">
        <v>5251</v>
      </c>
      <c r="C2023" s="3">
        <v>4255</v>
      </c>
      <c r="D2023" s="3">
        <v>236</v>
      </c>
      <c r="E2023" s="3">
        <v>111</v>
      </c>
      <c r="F2023">
        <v>11</v>
      </c>
      <c r="G2023">
        <v>45</v>
      </c>
      <c r="H2023">
        <v>0</v>
      </c>
      <c r="I2023">
        <v>6</v>
      </c>
      <c r="J2023">
        <v>4255</v>
      </c>
      <c r="K2023">
        <v>1390</v>
      </c>
      <c r="L2023">
        <v>1370</v>
      </c>
      <c r="M2023">
        <v>55</v>
      </c>
      <c r="N2023">
        <v>70</v>
      </c>
      <c r="O2023">
        <v>95</v>
      </c>
      <c r="P2023">
        <v>203</v>
      </c>
      <c r="Q2023">
        <v>105</v>
      </c>
      <c r="R2023">
        <v>12</v>
      </c>
      <c r="S2023">
        <f t="shared" si="93"/>
        <v>320</v>
      </c>
      <c r="T2023" t="s">
        <v>6497</v>
      </c>
      <c r="U2023">
        <f t="shared" si="94"/>
        <v>0</v>
      </c>
      <c r="V2023">
        <f t="shared" si="95"/>
        <v>0</v>
      </c>
    </row>
    <row r="2024" spans="1:22" x14ac:dyDescent="0.25">
      <c r="A2024" s="3" t="s">
        <v>2023</v>
      </c>
      <c r="B2024" s="3" t="s">
        <v>5252</v>
      </c>
      <c r="C2024" s="3">
        <v>5394</v>
      </c>
      <c r="D2024" s="3">
        <v>581</v>
      </c>
      <c r="E2024" s="3">
        <v>396</v>
      </c>
      <c r="F2024">
        <v>25</v>
      </c>
      <c r="G2024">
        <v>32</v>
      </c>
      <c r="H2024">
        <v>32</v>
      </c>
      <c r="I2024">
        <v>15</v>
      </c>
      <c r="J2024">
        <v>5408</v>
      </c>
      <c r="K2024">
        <v>1875</v>
      </c>
      <c r="L2024">
        <v>1465</v>
      </c>
      <c r="M2024">
        <v>70</v>
      </c>
      <c r="N2024">
        <v>70</v>
      </c>
      <c r="O2024">
        <v>145</v>
      </c>
      <c r="P2024">
        <v>806</v>
      </c>
      <c r="Q2024">
        <v>201</v>
      </c>
      <c r="R2024">
        <v>45</v>
      </c>
      <c r="S2024">
        <f t="shared" si="93"/>
        <v>1052</v>
      </c>
      <c r="T2024" t="s">
        <v>6499</v>
      </c>
      <c r="U2024">
        <f t="shared" si="94"/>
        <v>1</v>
      </c>
      <c r="V2024">
        <f t="shared" si="95"/>
        <v>5408</v>
      </c>
    </row>
    <row r="2025" spans="1:22" x14ac:dyDescent="0.25">
      <c r="A2025" s="3" t="s">
        <v>2024</v>
      </c>
      <c r="B2025" s="3" t="s">
        <v>5253</v>
      </c>
      <c r="C2025" s="3">
        <v>4985</v>
      </c>
      <c r="D2025" s="3">
        <v>382</v>
      </c>
      <c r="E2025" s="3">
        <v>104</v>
      </c>
      <c r="F2025">
        <v>0</v>
      </c>
      <c r="G2025">
        <v>11</v>
      </c>
      <c r="H2025">
        <v>38</v>
      </c>
      <c r="I2025">
        <v>9</v>
      </c>
      <c r="J2025">
        <v>4997</v>
      </c>
      <c r="K2025">
        <v>1835</v>
      </c>
      <c r="L2025">
        <v>1605</v>
      </c>
      <c r="M2025">
        <v>65</v>
      </c>
      <c r="N2025">
        <v>30</v>
      </c>
      <c r="O2025">
        <v>170</v>
      </c>
      <c r="P2025">
        <v>320</v>
      </c>
      <c r="Q2025">
        <v>45</v>
      </c>
      <c r="R2025">
        <v>0</v>
      </c>
      <c r="S2025">
        <f t="shared" si="93"/>
        <v>365</v>
      </c>
      <c r="T2025" t="s">
        <v>6497</v>
      </c>
      <c r="U2025">
        <f t="shared" si="94"/>
        <v>0</v>
      </c>
      <c r="V2025">
        <f t="shared" si="95"/>
        <v>0</v>
      </c>
    </row>
    <row r="2026" spans="1:22" x14ac:dyDescent="0.25">
      <c r="A2026" s="3" t="s">
        <v>2025</v>
      </c>
      <c r="B2026" s="3" t="s">
        <v>5254</v>
      </c>
      <c r="C2026" s="3">
        <v>5939</v>
      </c>
      <c r="D2026" s="3">
        <v>717</v>
      </c>
      <c r="E2026" s="3">
        <v>458</v>
      </c>
      <c r="F2026">
        <v>14</v>
      </c>
      <c r="G2026">
        <v>19</v>
      </c>
      <c r="H2026">
        <v>0</v>
      </c>
      <c r="I2026">
        <v>66</v>
      </c>
      <c r="J2026">
        <v>5939</v>
      </c>
      <c r="K2026">
        <v>1965</v>
      </c>
      <c r="L2026">
        <v>1815</v>
      </c>
      <c r="M2026">
        <v>75</v>
      </c>
      <c r="N2026">
        <v>115</v>
      </c>
      <c r="O2026">
        <v>300</v>
      </c>
      <c r="P2026">
        <v>340</v>
      </c>
      <c r="Q2026">
        <v>311</v>
      </c>
      <c r="R2026">
        <v>71</v>
      </c>
      <c r="S2026">
        <f t="shared" si="93"/>
        <v>722</v>
      </c>
      <c r="T2026" t="s">
        <v>6499</v>
      </c>
      <c r="U2026">
        <f t="shared" si="94"/>
        <v>1</v>
      </c>
      <c r="V2026">
        <f t="shared" si="95"/>
        <v>5939</v>
      </c>
    </row>
    <row r="2027" spans="1:22" x14ac:dyDescent="0.25">
      <c r="A2027" s="3" t="s">
        <v>2026</v>
      </c>
      <c r="B2027" s="3" t="s">
        <v>5255</v>
      </c>
      <c r="C2027" s="3">
        <v>7559</v>
      </c>
      <c r="D2027" s="3">
        <v>471</v>
      </c>
      <c r="E2027" s="3">
        <v>90</v>
      </c>
      <c r="F2027">
        <v>21</v>
      </c>
      <c r="G2027">
        <v>35</v>
      </c>
      <c r="H2027">
        <v>39</v>
      </c>
      <c r="I2027">
        <v>34</v>
      </c>
      <c r="J2027">
        <v>7559</v>
      </c>
      <c r="K2027">
        <v>2340</v>
      </c>
      <c r="L2027">
        <v>2060</v>
      </c>
      <c r="M2027">
        <v>40</v>
      </c>
      <c r="N2027">
        <v>20</v>
      </c>
      <c r="O2027">
        <v>275</v>
      </c>
      <c r="P2027">
        <v>121</v>
      </c>
      <c r="Q2027">
        <v>114</v>
      </c>
      <c r="R2027">
        <v>0</v>
      </c>
      <c r="S2027">
        <f t="shared" si="93"/>
        <v>235</v>
      </c>
      <c r="T2027" t="s">
        <v>6497</v>
      </c>
      <c r="U2027">
        <f t="shared" si="94"/>
        <v>0</v>
      </c>
      <c r="V2027">
        <f t="shared" si="95"/>
        <v>0</v>
      </c>
    </row>
    <row r="2028" spans="1:22" x14ac:dyDescent="0.25">
      <c r="A2028" s="3" t="s">
        <v>2027</v>
      </c>
      <c r="B2028" s="3" t="s">
        <v>5256</v>
      </c>
      <c r="C2028" s="3">
        <v>4928</v>
      </c>
      <c r="D2028" s="3">
        <v>868</v>
      </c>
      <c r="E2028" s="3">
        <v>236</v>
      </c>
      <c r="F2028">
        <v>24</v>
      </c>
      <c r="G2028">
        <v>61</v>
      </c>
      <c r="H2028">
        <v>49</v>
      </c>
      <c r="I2028">
        <v>47</v>
      </c>
      <c r="J2028">
        <v>4966</v>
      </c>
      <c r="K2028">
        <v>2130</v>
      </c>
      <c r="L2028">
        <v>1410</v>
      </c>
      <c r="M2028">
        <v>45</v>
      </c>
      <c r="N2028">
        <v>95</v>
      </c>
      <c r="O2028">
        <v>130</v>
      </c>
      <c r="P2028">
        <v>128</v>
      </c>
      <c r="Q2028">
        <v>225</v>
      </c>
      <c r="R2028">
        <v>216</v>
      </c>
      <c r="S2028">
        <f t="shared" si="93"/>
        <v>569</v>
      </c>
      <c r="T2028" t="s">
        <v>6497</v>
      </c>
      <c r="U2028">
        <f t="shared" si="94"/>
        <v>0</v>
      </c>
      <c r="V2028">
        <f t="shared" si="95"/>
        <v>0</v>
      </c>
    </row>
    <row r="2029" spans="1:22" x14ac:dyDescent="0.25">
      <c r="A2029" s="3" t="s">
        <v>2028</v>
      </c>
      <c r="B2029" s="3" t="s">
        <v>5257</v>
      </c>
      <c r="C2029" s="3">
        <v>2960</v>
      </c>
      <c r="D2029" s="3">
        <v>406</v>
      </c>
      <c r="E2029" s="3">
        <v>84</v>
      </c>
      <c r="F2029">
        <v>0</v>
      </c>
      <c r="G2029">
        <v>0</v>
      </c>
      <c r="H2029">
        <v>11</v>
      </c>
      <c r="I2029">
        <v>26</v>
      </c>
      <c r="J2029">
        <v>3064</v>
      </c>
      <c r="K2029">
        <v>1180</v>
      </c>
      <c r="L2029">
        <v>815</v>
      </c>
      <c r="M2029">
        <v>25</v>
      </c>
      <c r="N2029">
        <v>70</v>
      </c>
      <c r="O2029">
        <v>95</v>
      </c>
      <c r="P2029">
        <v>77</v>
      </c>
      <c r="Q2029">
        <v>186</v>
      </c>
      <c r="R2029">
        <v>17</v>
      </c>
      <c r="S2029">
        <f t="shared" si="93"/>
        <v>280</v>
      </c>
      <c r="T2029" t="s">
        <v>6497</v>
      </c>
      <c r="U2029">
        <f t="shared" si="94"/>
        <v>0</v>
      </c>
      <c r="V2029">
        <f t="shared" si="95"/>
        <v>0</v>
      </c>
    </row>
    <row r="2030" spans="1:22" x14ac:dyDescent="0.25">
      <c r="A2030" s="3" t="s">
        <v>2029</v>
      </c>
      <c r="B2030" s="3" t="s">
        <v>5258</v>
      </c>
      <c r="C2030" s="3">
        <v>3869</v>
      </c>
      <c r="D2030" s="3">
        <v>525</v>
      </c>
      <c r="E2030" s="3">
        <v>79</v>
      </c>
      <c r="F2030">
        <v>7</v>
      </c>
      <c r="G2030">
        <v>17</v>
      </c>
      <c r="H2030">
        <v>43</v>
      </c>
      <c r="I2030">
        <v>13</v>
      </c>
      <c r="J2030">
        <v>3869</v>
      </c>
      <c r="K2030">
        <v>1245</v>
      </c>
      <c r="L2030">
        <v>1145</v>
      </c>
      <c r="M2030">
        <v>55</v>
      </c>
      <c r="N2030">
        <v>30</v>
      </c>
      <c r="O2030">
        <v>145</v>
      </c>
      <c r="P2030">
        <v>161</v>
      </c>
      <c r="Q2030">
        <v>207</v>
      </c>
      <c r="R2030">
        <v>5</v>
      </c>
      <c r="S2030">
        <f t="shared" si="93"/>
        <v>373</v>
      </c>
      <c r="T2030" t="s">
        <v>6498</v>
      </c>
      <c r="U2030">
        <f t="shared" si="94"/>
        <v>0</v>
      </c>
      <c r="V2030">
        <f t="shared" si="95"/>
        <v>0</v>
      </c>
    </row>
    <row r="2031" spans="1:22" x14ac:dyDescent="0.25">
      <c r="A2031" s="3" t="s">
        <v>2030</v>
      </c>
      <c r="B2031" s="3" t="s">
        <v>5259</v>
      </c>
      <c r="C2031" s="3">
        <v>4221</v>
      </c>
      <c r="D2031" s="3">
        <v>1007</v>
      </c>
      <c r="E2031" s="3">
        <v>276</v>
      </c>
      <c r="F2031">
        <v>19</v>
      </c>
      <c r="G2031">
        <v>32</v>
      </c>
      <c r="H2031">
        <v>24</v>
      </c>
      <c r="I2031">
        <v>95</v>
      </c>
      <c r="J2031">
        <v>4265</v>
      </c>
      <c r="K2031">
        <v>1680</v>
      </c>
      <c r="L2031">
        <v>855</v>
      </c>
      <c r="M2031">
        <v>20</v>
      </c>
      <c r="N2031">
        <v>60</v>
      </c>
      <c r="O2031">
        <v>40</v>
      </c>
      <c r="P2031">
        <v>120</v>
      </c>
      <c r="Q2031">
        <v>136</v>
      </c>
      <c r="R2031">
        <v>131</v>
      </c>
      <c r="S2031">
        <f t="shared" si="93"/>
        <v>387</v>
      </c>
      <c r="T2031" t="s">
        <v>6497</v>
      </c>
      <c r="U2031">
        <f t="shared" si="94"/>
        <v>0</v>
      </c>
      <c r="V2031">
        <f t="shared" si="95"/>
        <v>0</v>
      </c>
    </row>
    <row r="2032" spans="1:22" x14ac:dyDescent="0.25">
      <c r="A2032" s="3" t="s">
        <v>2031</v>
      </c>
      <c r="B2032" s="3" t="s">
        <v>5260</v>
      </c>
      <c r="C2032" s="3">
        <v>8255</v>
      </c>
      <c r="D2032" s="3">
        <v>1215</v>
      </c>
      <c r="E2032" s="3">
        <v>691</v>
      </c>
      <c r="F2032">
        <v>42</v>
      </c>
      <c r="G2032">
        <v>55</v>
      </c>
      <c r="H2032">
        <v>154</v>
      </c>
      <c r="I2032">
        <v>48</v>
      </c>
      <c r="J2032">
        <v>8257</v>
      </c>
      <c r="K2032">
        <v>2990</v>
      </c>
      <c r="L2032">
        <v>2355</v>
      </c>
      <c r="M2032">
        <v>100</v>
      </c>
      <c r="N2032">
        <v>170</v>
      </c>
      <c r="O2032">
        <v>185</v>
      </c>
      <c r="P2032">
        <v>226</v>
      </c>
      <c r="Q2032">
        <v>6</v>
      </c>
      <c r="R2032">
        <v>40</v>
      </c>
      <c r="S2032">
        <f t="shared" si="93"/>
        <v>272</v>
      </c>
      <c r="T2032" t="s">
        <v>6498</v>
      </c>
      <c r="U2032">
        <f t="shared" si="94"/>
        <v>0</v>
      </c>
      <c r="V2032">
        <f t="shared" si="95"/>
        <v>0</v>
      </c>
    </row>
    <row r="2033" spans="1:22" x14ac:dyDescent="0.25">
      <c r="A2033" s="3" t="s">
        <v>2032</v>
      </c>
      <c r="B2033" s="3" t="s">
        <v>5261</v>
      </c>
      <c r="C2033" s="3">
        <v>3832</v>
      </c>
      <c r="D2033" s="3">
        <v>340</v>
      </c>
      <c r="E2033" s="3">
        <v>193</v>
      </c>
      <c r="F2033">
        <v>0</v>
      </c>
      <c r="G2033">
        <v>0</v>
      </c>
      <c r="H2033">
        <v>0</v>
      </c>
      <c r="I2033">
        <v>0</v>
      </c>
      <c r="J2033">
        <v>3832</v>
      </c>
      <c r="K2033">
        <v>1325</v>
      </c>
      <c r="L2033">
        <v>1090</v>
      </c>
      <c r="M2033">
        <v>25</v>
      </c>
      <c r="N2033">
        <v>15</v>
      </c>
      <c r="O2033">
        <v>95</v>
      </c>
      <c r="P2033">
        <v>36</v>
      </c>
      <c r="Q2033">
        <v>49</v>
      </c>
      <c r="R2033">
        <v>21</v>
      </c>
      <c r="S2033">
        <f t="shared" si="93"/>
        <v>106</v>
      </c>
      <c r="T2033" t="s">
        <v>6497</v>
      </c>
      <c r="U2033">
        <f t="shared" si="94"/>
        <v>0</v>
      </c>
      <c r="V2033">
        <f t="shared" si="95"/>
        <v>0</v>
      </c>
    </row>
    <row r="2034" spans="1:22" x14ac:dyDescent="0.25">
      <c r="A2034" s="3" t="s">
        <v>2033</v>
      </c>
      <c r="B2034" s="3" t="s">
        <v>5262</v>
      </c>
      <c r="C2034" s="3">
        <v>6045</v>
      </c>
      <c r="D2034" s="3">
        <v>605</v>
      </c>
      <c r="E2034" s="3">
        <v>373</v>
      </c>
      <c r="F2034">
        <v>35</v>
      </c>
      <c r="G2034">
        <v>77</v>
      </c>
      <c r="H2034">
        <v>15</v>
      </c>
      <c r="I2034">
        <v>49</v>
      </c>
      <c r="J2034">
        <v>6048</v>
      </c>
      <c r="K2034">
        <v>2145</v>
      </c>
      <c r="L2034">
        <v>1665</v>
      </c>
      <c r="M2034">
        <v>100</v>
      </c>
      <c r="N2034">
        <v>40</v>
      </c>
      <c r="O2034">
        <v>175</v>
      </c>
      <c r="P2034">
        <v>330</v>
      </c>
      <c r="Q2034">
        <v>225</v>
      </c>
      <c r="R2034">
        <v>66</v>
      </c>
      <c r="S2034">
        <f t="shared" si="93"/>
        <v>621</v>
      </c>
      <c r="T2034" t="s">
        <v>6497</v>
      </c>
      <c r="U2034">
        <f t="shared" si="94"/>
        <v>0</v>
      </c>
      <c r="V2034">
        <f t="shared" si="95"/>
        <v>0</v>
      </c>
    </row>
    <row r="2035" spans="1:22" x14ac:dyDescent="0.25">
      <c r="A2035" s="3" t="s">
        <v>2034</v>
      </c>
      <c r="B2035" s="3" t="s">
        <v>5263</v>
      </c>
      <c r="C2035" s="3">
        <v>6586</v>
      </c>
      <c r="D2035" s="3">
        <v>2103</v>
      </c>
      <c r="E2035" s="3">
        <v>768</v>
      </c>
      <c r="F2035">
        <v>0</v>
      </c>
      <c r="G2035">
        <v>55</v>
      </c>
      <c r="H2035">
        <v>31</v>
      </c>
      <c r="I2035">
        <v>101</v>
      </c>
      <c r="J2035">
        <v>6809</v>
      </c>
      <c r="K2035">
        <v>1990</v>
      </c>
      <c r="L2035">
        <v>1460</v>
      </c>
      <c r="M2035">
        <v>55</v>
      </c>
      <c r="N2035">
        <v>150</v>
      </c>
      <c r="O2035">
        <v>440</v>
      </c>
      <c r="P2035">
        <v>396</v>
      </c>
      <c r="Q2035">
        <v>204</v>
      </c>
      <c r="R2035">
        <v>141</v>
      </c>
      <c r="S2035">
        <f t="shared" si="93"/>
        <v>741</v>
      </c>
      <c r="T2035" t="s">
        <v>6499</v>
      </c>
      <c r="U2035">
        <f t="shared" si="94"/>
        <v>1</v>
      </c>
      <c r="V2035">
        <f t="shared" si="95"/>
        <v>6809</v>
      </c>
    </row>
    <row r="2036" spans="1:22" x14ac:dyDescent="0.25">
      <c r="A2036" s="3" t="s">
        <v>2035</v>
      </c>
      <c r="B2036" s="3" t="s">
        <v>5264</v>
      </c>
      <c r="C2036" s="3">
        <v>3990</v>
      </c>
      <c r="D2036" s="3">
        <v>778</v>
      </c>
      <c r="E2036" s="3">
        <v>246</v>
      </c>
      <c r="F2036">
        <v>0</v>
      </c>
      <c r="G2036">
        <v>20</v>
      </c>
      <c r="H2036">
        <v>42</v>
      </c>
      <c r="I2036">
        <v>50</v>
      </c>
      <c r="J2036">
        <v>3990</v>
      </c>
      <c r="K2036">
        <v>1345</v>
      </c>
      <c r="L2036">
        <v>1180</v>
      </c>
      <c r="M2036">
        <v>75</v>
      </c>
      <c r="N2036">
        <v>140</v>
      </c>
      <c r="O2036">
        <v>180</v>
      </c>
      <c r="P2036">
        <v>258</v>
      </c>
      <c r="Q2036">
        <v>129</v>
      </c>
      <c r="R2036">
        <v>34</v>
      </c>
      <c r="S2036">
        <f t="shared" si="93"/>
        <v>421</v>
      </c>
      <c r="T2036" t="s">
        <v>6498</v>
      </c>
      <c r="U2036">
        <f t="shared" si="94"/>
        <v>0</v>
      </c>
      <c r="V2036">
        <f t="shared" si="95"/>
        <v>0</v>
      </c>
    </row>
    <row r="2037" spans="1:22" x14ac:dyDescent="0.25">
      <c r="A2037" s="3" t="s">
        <v>2036</v>
      </c>
      <c r="B2037" s="3" t="s">
        <v>5265</v>
      </c>
      <c r="C2037" s="3">
        <v>5286</v>
      </c>
      <c r="D2037" s="3">
        <v>1684</v>
      </c>
      <c r="E2037" s="3">
        <v>770</v>
      </c>
      <c r="F2037">
        <v>51</v>
      </c>
      <c r="G2037">
        <v>74</v>
      </c>
      <c r="H2037">
        <v>36</v>
      </c>
      <c r="I2037">
        <v>12</v>
      </c>
      <c r="J2037">
        <v>5286</v>
      </c>
      <c r="K2037">
        <v>1870</v>
      </c>
      <c r="L2037">
        <v>1130</v>
      </c>
      <c r="M2037">
        <v>130</v>
      </c>
      <c r="N2037">
        <v>120</v>
      </c>
      <c r="O2037">
        <v>305</v>
      </c>
      <c r="P2037">
        <v>201</v>
      </c>
      <c r="Q2037">
        <v>179</v>
      </c>
      <c r="R2037">
        <v>92</v>
      </c>
      <c r="S2037">
        <f t="shared" si="93"/>
        <v>472</v>
      </c>
      <c r="T2037" t="s">
        <v>6499</v>
      </c>
      <c r="U2037">
        <f t="shared" si="94"/>
        <v>1</v>
      </c>
      <c r="V2037">
        <f t="shared" si="95"/>
        <v>5286</v>
      </c>
    </row>
    <row r="2038" spans="1:22" x14ac:dyDescent="0.25">
      <c r="A2038" s="3" t="s">
        <v>2037</v>
      </c>
      <c r="B2038" s="3" t="s">
        <v>5266</v>
      </c>
      <c r="C2038" s="3">
        <v>4756</v>
      </c>
      <c r="D2038" s="3">
        <v>2090</v>
      </c>
      <c r="E2038" s="3">
        <v>703</v>
      </c>
      <c r="F2038">
        <v>41</v>
      </c>
      <c r="G2038">
        <v>42</v>
      </c>
      <c r="H2038">
        <v>14</v>
      </c>
      <c r="I2038">
        <v>64</v>
      </c>
      <c r="J2038">
        <v>4763</v>
      </c>
      <c r="K2038">
        <v>1300</v>
      </c>
      <c r="L2038">
        <v>880</v>
      </c>
      <c r="M2038">
        <v>75</v>
      </c>
      <c r="N2038">
        <v>120</v>
      </c>
      <c r="O2038">
        <v>230</v>
      </c>
      <c r="P2038">
        <v>522</v>
      </c>
      <c r="Q2038">
        <v>98</v>
      </c>
      <c r="R2038">
        <v>78</v>
      </c>
      <c r="S2038">
        <f t="shared" si="93"/>
        <v>698</v>
      </c>
      <c r="T2038" t="s">
        <v>6499</v>
      </c>
      <c r="U2038">
        <f t="shared" si="94"/>
        <v>1</v>
      </c>
      <c r="V2038">
        <f t="shared" si="95"/>
        <v>4763</v>
      </c>
    </row>
    <row r="2039" spans="1:22" x14ac:dyDescent="0.25">
      <c r="A2039" s="3" t="s">
        <v>2038</v>
      </c>
      <c r="B2039" s="3" t="s">
        <v>5267</v>
      </c>
      <c r="C2039" s="3">
        <v>3468</v>
      </c>
      <c r="D2039" s="3">
        <v>1175</v>
      </c>
      <c r="E2039" s="3">
        <v>478</v>
      </c>
      <c r="F2039">
        <v>0</v>
      </c>
      <c r="G2039">
        <v>34</v>
      </c>
      <c r="H2039">
        <v>7</v>
      </c>
      <c r="I2039">
        <v>41</v>
      </c>
      <c r="J2039">
        <v>3468</v>
      </c>
      <c r="K2039">
        <v>895</v>
      </c>
      <c r="L2039">
        <v>620</v>
      </c>
      <c r="M2039">
        <v>35</v>
      </c>
      <c r="N2039">
        <v>65</v>
      </c>
      <c r="O2039">
        <v>165</v>
      </c>
      <c r="P2039">
        <v>349</v>
      </c>
      <c r="Q2039">
        <v>87</v>
      </c>
      <c r="R2039">
        <v>48</v>
      </c>
      <c r="S2039">
        <f t="shared" si="93"/>
        <v>484</v>
      </c>
      <c r="T2039" t="s">
        <v>6499</v>
      </c>
      <c r="U2039">
        <f t="shared" si="94"/>
        <v>1</v>
      </c>
      <c r="V2039">
        <f t="shared" si="95"/>
        <v>3468</v>
      </c>
    </row>
    <row r="2040" spans="1:22" x14ac:dyDescent="0.25">
      <c r="A2040" s="3" t="s">
        <v>2039</v>
      </c>
      <c r="B2040" s="3" t="s">
        <v>5268</v>
      </c>
      <c r="C2040" s="3">
        <v>8922</v>
      </c>
      <c r="D2040" s="3">
        <v>2667</v>
      </c>
      <c r="E2040" s="3">
        <v>636</v>
      </c>
      <c r="F2040">
        <v>89</v>
      </c>
      <c r="G2040">
        <v>65</v>
      </c>
      <c r="H2040">
        <v>125</v>
      </c>
      <c r="I2040">
        <v>34</v>
      </c>
      <c r="J2040">
        <v>8931</v>
      </c>
      <c r="K2040">
        <v>3195</v>
      </c>
      <c r="L2040">
        <v>2420</v>
      </c>
      <c r="M2040">
        <v>80</v>
      </c>
      <c r="N2040">
        <v>215</v>
      </c>
      <c r="O2040">
        <v>475</v>
      </c>
      <c r="P2040">
        <v>309</v>
      </c>
      <c r="Q2040">
        <v>66</v>
      </c>
      <c r="R2040">
        <v>60</v>
      </c>
      <c r="S2040">
        <f t="shared" si="93"/>
        <v>435</v>
      </c>
      <c r="T2040" t="s">
        <v>6498</v>
      </c>
      <c r="U2040">
        <f t="shared" si="94"/>
        <v>0</v>
      </c>
      <c r="V2040">
        <f t="shared" si="95"/>
        <v>0</v>
      </c>
    </row>
    <row r="2041" spans="1:22" x14ac:dyDescent="0.25">
      <c r="A2041" s="3" t="s">
        <v>2040</v>
      </c>
      <c r="B2041" s="3" t="s">
        <v>5269</v>
      </c>
      <c r="C2041" s="3">
        <v>2434</v>
      </c>
      <c r="D2041" s="3">
        <v>1075</v>
      </c>
      <c r="E2041" s="3">
        <v>462</v>
      </c>
      <c r="F2041">
        <v>47</v>
      </c>
      <c r="G2041">
        <v>27</v>
      </c>
      <c r="H2041">
        <v>44</v>
      </c>
      <c r="I2041">
        <v>39</v>
      </c>
      <c r="J2041">
        <v>2434</v>
      </c>
      <c r="K2041">
        <v>740</v>
      </c>
      <c r="L2041">
        <v>565</v>
      </c>
      <c r="M2041">
        <v>95</v>
      </c>
      <c r="N2041">
        <v>100</v>
      </c>
      <c r="O2041">
        <v>100</v>
      </c>
      <c r="P2041">
        <v>250</v>
      </c>
      <c r="Q2041">
        <v>54</v>
      </c>
      <c r="R2041">
        <v>18</v>
      </c>
      <c r="S2041">
        <f t="shared" si="93"/>
        <v>322</v>
      </c>
      <c r="T2041" t="s">
        <v>6499</v>
      </c>
      <c r="U2041">
        <f t="shared" si="94"/>
        <v>1</v>
      </c>
      <c r="V2041">
        <f t="shared" si="95"/>
        <v>2434</v>
      </c>
    </row>
    <row r="2042" spans="1:22" x14ac:dyDescent="0.25">
      <c r="A2042" s="3" t="s">
        <v>2041</v>
      </c>
      <c r="B2042" s="3" t="s">
        <v>5270</v>
      </c>
      <c r="C2042" s="3">
        <v>6169</v>
      </c>
      <c r="D2042" s="3">
        <v>2194</v>
      </c>
      <c r="E2042" s="3">
        <v>608</v>
      </c>
      <c r="F2042">
        <v>0</v>
      </c>
      <c r="G2042">
        <v>18</v>
      </c>
      <c r="H2042">
        <v>46</v>
      </c>
      <c r="I2042">
        <v>38</v>
      </c>
      <c r="J2042">
        <v>6199</v>
      </c>
      <c r="K2042">
        <v>1945</v>
      </c>
      <c r="L2042">
        <v>1455</v>
      </c>
      <c r="M2042">
        <v>105</v>
      </c>
      <c r="N2042">
        <v>205</v>
      </c>
      <c r="O2042">
        <v>280</v>
      </c>
      <c r="P2042">
        <v>305</v>
      </c>
      <c r="Q2042">
        <v>373</v>
      </c>
      <c r="R2042">
        <v>67</v>
      </c>
      <c r="S2042">
        <f t="shared" si="93"/>
        <v>745</v>
      </c>
      <c r="T2042" t="s">
        <v>6498</v>
      </c>
      <c r="U2042">
        <f t="shared" si="94"/>
        <v>0</v>
      </c>
      <c r="V2042">
        <f t="shared" si="95"/>
        <v>0</v>
      </c>
    </row>
    <row r="2043" spans="1:22" x14ac:dyDescent="0.25">
      <c r="A2043" s="3" t="s">
        <v>2042</v>
      </c>
      <c r="B2043" s="3" t="s">
        <v>5271</v>
      </c>
      <c r="C2043" s="3">
        <v>7976</v>
      </c>
      <c r="D2043" s="3">
        <v>2579</v>
      </c>
      <c r="E2043" s="3">
        <v>775</v>
      </c>
      <c r="F2043">
        <v>157</v>
      </c>
      <c r="G2043">
        <v>53</v>
      </c>
      <c r="H2043">
        <v>12</v>
      </c>
      <c r="I2043">
        <v>32</v>
      </c>
      <c r="J2043">
        <v>7976</v>
      </c>
      <c r="K2043">
        <v>2550</v>
      </c>
      <c r="L2043">
        <v>1160</v>
      </c>
      <c r="M2043">
        <v>155</v>
      </c>
      <c r="N2043">
        <v>125</v>
      </c>
      <c r="O2043">
        <v>240</v>
      </c>
      <c r="P2043">
        <v>320</v>
      </c>
      <c r="Q2043">
        <v>14</v>
      </c>
      <c r="R2043">
        <v>0</v>
      </c>
      <c r="S2043">
        <f t="shared" si="93"/>
        <v>334</v>
      </c>
      <c r="T2043" t="s">
        <v>6499</v>
      </c>
      <c r="U2043">
        <f t="shared" si="94"/>
        <v>1</v>
      </c>
      <c r="V2043">
        <f t="shared" si="95"/>
        <v>7976</v>
      </c>
    </row>
    <row r="2044" spans="1:22" x14ac:dyDescent="0.25">
      <c r="A2044" s="3" t="s">
        <v>2043</v>
      </c>
      <c r="B2044" s="3" t="s">
        <v>5272</v>
      </c>
      <c r="C2044" s="3">
        <v>3409</v>
      </c>
      <c r="D2044" s="3">
        <v>158</v>
      </c>
      <c r="E2044" s="3">
        <v>25</v>
      </c>
      <c r="F2044">
        <v>0</v>
      </c>
      <c r="G2044">
        <v>9</v>
      </c>
      <c r="H2044">
        <v>10</v>
      </c>
      <c r="I2044">
        <v>8</v>
      </c>
      <c r="J2044">
        <v>3418</v>
      </c>
      <c r="K2044">
        <v>1185</v>
      </c>
      <c r="L2044">
        <v>1075</v>
      </c>
      <c r="M2044">
        <v>4</v>
      </c>
      <c r="N2044">
        <v>60</v>
      </c>
      <c r="O2044">
        <v>85</v>
      </c>
      <c r="P2044">
        <v>116</v>
      </c>
      <c r="Q2044">
        <v>42</v>
      </c>
      <c r="R2044">
        <v>31</v>
      </c>
      <c r="S2044">
        <f t="shared" si="93"/>
        <v>189</v>
      </c>
      <c r="T2044" t="s">
        <v>6497</v>
      </c>
      <c r="U2044">
        <f t="shared" si="94"/>
        <v>0</v>
      </c>
      <c r="V2044">
        <f t="shared" si="95"/>
        <v>0</v>
      </c>
    </row>
    <row r="2045" spans="1:22" x14ac:dyDescent="0.25">
      <c r="A2045" s="3" t="s">
        <v>2044</v>
      </c>
      <c r="B2045" s="3" t="s">
        <v>5273</v>
      </c>
      <c r="C2045" s="3">
        <v>5855</v>
      </c>
      <c r="D2045" s="3">
        <v>1251</v>
      </c>
      <c r="E2045" s="3">
        <v>811</v>
      </c>
      <c r="F2045">
        <v>74</v>
      </c>
      <c r="G2045">
        <v>15</v>
      </c>
      <c r="H2045">
        <v>26</v>
      </c>
      <c r="I2045">
        <v>0</v>
      </c>
      <c r="J2045">
        <v>5855</v>
      </c>
      <c r="K2045">
        <v>2230</v>
      </c>
      <c r="L2045">
        <v>1110</v>
      </c>
      <c r="M2045">
        <v>45</v>
      </c>
      <c r="N2045">
        <v>55</v>
      </c>
      <c r="O2045">
        <v>200</v>
      </c>
      <c r="P2045">
        <v>188</v>
      </c>
      <c r="Q2045">
        <v>73</v>
      </c>
      <c r="R2045">
        <v>16</v>
      </c>
      <c r="S2045">
        <f t="shared" si="93"/>
        <v>277</v>
      </c>
      <c r="T2045" t="s">
        <v>6499</v>
      </c>
      <c r="U2045">
        <f t="shared" si="94"/>
        <v>1</v>
      </c>
      <c r="V2045">
        <f t="shared" si="95"/>
        <v>5855</v>
      </c>
    </row>
    <row r="2046" spans="1:22" x14ac:dyDescent="0.25">
      <c r="A2046" s="3" t="s">
        <v>2045</v>
      </c>
      <c r="B2046" s="3" t="s">
        <v>5274</v>
      </c>
      <c r="C2046" s="3">
        <v>3054</v>
      </c>
      <c r="D2046" s="3">
        <v>746</v>
      </c>
      <c r="E2046" s="3">
        <v>404</v>
      </c>
      <c r="F2046">
        <v>24</v>
      </c>
      <c r="G2046">
        <v>8</v>
      </c>
      <c r="H2046">
        <v>12</v>
      </c>
      <c r="I2046">
        <v>24</v>
      </c>
      <c r="J2046">
        <v>3054</v>
      </c>
      <c r="K2046">
        <v>945</v>
      </c>
      <c r="L2046">
        <v>745</v>
      </c>
      <c r="M2046">
        <v>55</v>
      </c>
      <c r="N2046">
        <v>80</v>
      </c>
      <c r="O2046">
        <v>110</v>
      </c>
      <c r="P2046">
        <v>229</v>
      </c>
      <c r="Q2046">
        <v>200</v>
      </c>
      <c r="R2046">
        <v>6</v>
      </c>
      <c r="S2046">
        <f t="shared" si="93"/>
        <v>435</v>
      </c>
      <c r="T2046" t="s">
        <v>6499</v>
      </c>
      <c r="U2046">
        <f t="shared" si="94"/>
        <v>1</v>
      </c>
      <c r="V2046">
        <f t="shared" si="95"/>
        <v>3054</v>
      </c>
    </row>
    <row r="2047" spans="1:22" x14ac:dyDescent="0.25">
      <c r="A2047" s="3" t="s">
        <v>2046</v>
      </c>
      <c r="B2047" s="3" t="s">
        <v>5275</v>
      </c>
      <c r="C2047" s="3">
        <v>3697</v>
      </c>
      <c r="D2047" s="3">
        <v>746</v>
      </c>
      <c r="E2047" s="3">
        <v>287</v>
      </c>
      <c r="F2047">
        <v>6</v>
      </c>
      <c r="G2047">
        <v>19</v>
      </c>
      <c r="H2047">
        <v>34</v>
      </c>
      <c r="I2047">
        <v>38</v>
      </c>
      <c r="J2047">
        <v>3697</v>
      </c>
      <c r="K2047">
        <v>1540</v>
      </c>
      <c r="L2047">
        <v>750</v>
      </c>
      <c r="M2047">
        <v>100</v>
      </c>
      <c r="N2047">
        <v>40</v>
      </c>
      <c r="O2047">
        <v>95</v>
      </c>
      <c r="P2047">
        <v>238</v>
      </c>
      <c r="Q2047">
        <v>43</v>
      </c>
      <c r="R2047">
        <v>26</v>
      </c>
      <c r="S2047">
        <f t="shared" si="93"/>
        <v>307</v>
      </c>
      <c r="T2047" t="s">
        <v>6498</v>
      </c>
      <c r="U2047">
        <f t="shared" si="94"/>
        <v>0</v>
      </c>
      <c r="V2047">
        <f t="shared" si="95"/>
        <v>0</v>
      </c>
    </row>
    <row r="2048" spans="1:22" x14ac:dyDescent="0.25">
      <c r="A2048" s="3" t="s">
        <v>2047</v>
      </c>
      <c r="B2048" s="3" t="s">
        <v>5276</v>
      </c>
      <c r="C2048" s="3">
        <v>3451</v>
      </c>
      <c r="D2048" s="3">
        <v>829</v>
      </c>
      <c r="E2048" s="3">
        <v>373</v>
      </c>
      <c r="F2048">
        <v>51</v>
      </c>
      <c r="G2048">
        <v>83</v>
      </c>
      <c r="H2048">
        <v>27</v>
      </c>
      <c r="I2048">
        <v>16</v>
      </c>
      <c r="J2048">
        <v>3451</v>
      </c>
      <c r="K2048">
        <v>1420</v>
      </c>
      <c r="L2048">
        <v>715</v>
      </c>
      <c r="M2048">
        <v>30</v>
      </c>
      <c r="N2048">
        <v>15</v>
      </c>
      <c r="O2048">
        <v>70</v>
      </c>
      <c r="P2048">
        <v>93</v>
      </c>
      <c r="Q2048">
        <v>32</v>
      </c>
      <c r="R2048">
        <v>19</v>
      </c>
      <c r="S2048">
        <f t="shared" si="93"/>
        <v>144</v>
      </c>
      <c r="T2048" t="s">
        <v>6499</v>
      </c>
      <c r="U2048">
        <f t="shared" si="94"/>
        <v>1</v>
      </c>
      <c r="V2048">
        <f t="shared" si="95"/>
        <v>3451</v>
      </c>
    </row>
    <row r="2049" spans="1:22" x14ac:dyDescent="0.25">
      <c r="A2049" s="3" t="s">
        <v>2048</v>
      </c>
      <c r="B2049" s="3" t="s">
        <v>5277</v>
      </c>
      <c r="C2049" s="3">
        <v>4797</v>
      </c>
      <c r="D2049" s="3">
        <v>1417</v>
      </c>
      <c r="E2049" s="3">
        <v>374</v>
      </c>
      <c r="F2049">
        <v>9</v>
      </c>
      <c r="G2049">
        <v>56</v>
      </c>
      <c r="H2049">
        <v>145</v>
      </c>
      <c r="I2049">
        <v>64</v>
      </c>
      <c r="J2049">
        <v>4797</v>
      </c>
      <c r="K2049">
        <v>1765</v>
      </c>
      <c r="L2049">
        <v>1105</v>
      </c>
      <c r="M2049">
        <v>75</v>
      </c>
      <c r="N2049">
        <v>75</v>
      </c>
      <c r="O2049">
        <v>110</v>
      </c>
      <c r="P2049">
        <v>322</v>
      </c>
      <c r="Q2049">
        <v>179</v>
      </c>
      <c r="R2049">
        <v>64</v>
      </c>
      <c r="S2049">
        <f t="shared" si="93"/>
        <v>565</v>
      </c>
      <c r="T2049" t="s">
        <v>6498</v>
      </c>
      <c r="U2049">
        <f t="shared" si="94"/>
        <v>0</v>
      </c>
      <c r="V2049">
        <f t="shared" si="95"/>
        <v>0</v>
      </c>
    </row>
    <row r="2050" spans="1:22" x14ac:dyDescent="0.25">
      <c r="A2050" s="3" t="s">
        <v>2049</v>
      </c>
      <c r="B2050" s="3" t="s">
        <v>5278</v>
      </c>
      <c r="C2050" s="3">
        <v>5771</v>
      </c>
      <c r="D2050" s="3">
        <v>332</v>
      </c>
      <c r="E2050" s="3">
        <v>107</v>
      </c>
      <c r="F2050">
        <v>42</v>
      </c>
      <c r="G2050">
        <v>16</v>
      </c>
      <c r="H2050">
        <v>31</v>
      </c>
      <c r="I2050">
        <v>0</v>
      </c>
      <c r="J2050">
        <v>5771</v>
      </c>
      <c r="K2050">
        <v>2390</v>
      </c>
      <c r="L2050">
        <v>1905</v>
      </c>
      <c r="M2050">
        <v>90</v>
      </c>
      <c r="N2050">
        <v>65</v>
      </c>
      <c r="O2050">
        <v>180</v>
      </c>
      <c r="P2050">
        <v>640</v>
      </c>
      <c r="Q2050">
        <v>16</v>
      </c>
      <c r="R2050">
        <v>30</v>
      </c>
      <c r="S2050">
        <f t="shared" si="93"/>
        <v>686</v>
      </c>
      <c r="T2050" t="s">
        <v>6498</v>
      </c>
      <c r="U2050">
        <f t="shared" si="94"/>
        <v>0</v>
      </c>
      <c r="V2050">
        <f t="shared" si="95"/>
        <v>0</v>
      </c>
    </row>
    <row r="2051" spans="1:22" x14ac:dyDescent="0.25">
      <c r="A2051" s="3" t="s">
        <v>2050</v>
      </c>
      <c r="B2051" s="3" t="s">
        <v>5279</v>
      </c>
      <c r="C2051" s="3">
        <v>5310</v>
      </c>
      <c r="D2051" s="3">
        <v>454</v>
      </c>
      <c r="E2051" s="3">
        <v>214</v>
      </c>
      <c r="F2051">
        <v>29</v>
      </c>
      <c r="G2051">
        <v>9</v>
      </c>
      <c r="H2051">
        <v>24</v>
      </c>
      <c r="I2051">
        <v>0</v>
      </c>
      <c r="J2051">
        <v>5310</v>
      </c>
      <c r="K2051">
        <v>1875</v>
      </c>
      <c r="L2051">
        <v>1590</v>
      </c>
      <c r="M2051">
        <v>45</v>
      </c>
      <c r="N2051">
        <v>45</v>
      </c>
      <c r="O2051">
        <v>175</v>
      </c>
      <c r="P2051">
        <v>477</v>
      </c>
      <c r="Q2051">
        <v>56</v>
      </c>
      <c r="R2051">
        <v>7</v>
      </c>
      <c r="S2051">
        <f t="shared" ref="S2051:S2114" si="96">SUM(P2051:R2051)</f>
        <v>540</v>
      </c>
      <c r="T2051" t="s">
        <v>6498</v>
      </c>
      <c r="U2051">
        <f t="shared" ref="U2051:U2114" si="97">IF(T2051="High Revitalization Impact Area",1,0)</f>
        <v>0</v>
      </c>
      <c r="V2051">
        <f t="shared" ref="V2051:V2114" si="98">IF(U2051=1,J2051,0)</f>
        <v>0</v>
      </c>
    </row>
    <row r="2052" spans="1:22" x14ac:dyDescent="0.25">
      <c r="A2052" s="3" t="s">
        <v>2051</v>
      </c>
      <c r="B2052" s="3" t="s">
        <v>5280</v>
      </c>
      <c r="C2052" s="3">
        <v>4436</v>
      </c>
      <c r="D2052" s="3">
        <v>1059</v>
      </c>
      <c r="E2052" s="3">
        <v>369</v>
      </c>
      <c r="F2052">
        <v>19</v>
      </c>
      <c r="G2052">
        <v>7</v>
      </c>
      <c r="H2052">
        <v>69</v>
      </c>
      <c r="I2052">
        <v>84</v>
      </c>
      <c r="J2052">
        <v>4465</v>
      </c>
      <c r="K2052">
        <v>1745</v>
      </c>
      <c r="L2052">
        <v>1070</v>
      </c>
      <c r="M2052">
        <v>75</v>
      </c>
      <c r="N2052">
        <v>100</v>
      </c>
      <c r="O2052">
        <v>140</v>
      </c>
      <c r="P2052">
        <v>455</v>
      </c>
      <c r="Q2052">
        <v>310</v>
      </c>
      <c r="R2052">
        <v>124</v>
      </c>
      <c r="S2052">
        <f t="shared" si="96"/>
        <v>889</v>
      </c>
      <c r="T2052" t="s">
        <v>6499</v>
      </c>
      <c r="U2052">
        <f t="shared" si="97"/>
        <v>1</v>
      </c>
      <c r="V2052">
        <f t="shared" si="98"/>
        <v>4465</v>
      </c>
    </row>
    <row r="2053" spans="1:22" x14ac:dyDescent="0.25">
      <c r="A2053" s="3" t="s">
        <v>2052</v>
      </c>
      <c r="B2053" s="3" t="s">
        <v>5281</v>
      </c>
      <c r="C2053" s="3">
        <v>3678</v>
      </c>
      <c r="D2053" s="3">
        <v>384</v>
      </c>
      <c r="E2053" s="3">
        <v>75</v>
      </c>
      <c r="F2053">
        <v>17</v>
      </c>
      <c r="G2053">
        <v>0</v>
      </c>
      <c r="H2053">
        <v>23</v>
      </c>
      <c r="I2053">
        <v>8</v>
      </c>
      <c r="J2053">
        <v>3678</v>
      </c>
      <c r="K2053">
        <v>1305</v>
      </c>
      <c r="L2053">
        <v>1095</v>
      </c>
      <c r="M2053">
        <v>15</v>
      </c>
      <c r="N2053">
        <v>25</v>
      </c>
      <c r="O2053">
        <v>160</v>
      </c>
      <c r="P2053">
        <v>386</v>
      </c>
      <c r="Q2053">
        <v>249</v>
      </c>
      <c r="R2053">
        <v>5</v>
      </c>
      <c r="S2053">
        <f t="shared" si="96"/>
        <v>640</v>
      </c>
      <c r="T2053" t="s">
        <v>6497</v>
      </c>
      <c r="U2053">
        <f t="shared" si="97"/>
        <v>0</v>
      </c>
      <c r="V2053">
        <f t="shared" si="98"/>
        <v>0</v>
      </c>
    </row>
    <row r="2054" spans="1:22" x14ac:dyDescent="0.25">
      <c r="A2054" s="3" t="s">
        <v>2053</v>
      </c>
      <c r="B2054" s="3" t="s">
        <v>5282</v>
      </c>
      <c r="C2054" s="3">
        <v>4559</v>
      </c>
      <c r="D2054" s="3">
        <v>507</v>
      </c>
      <c r="E2054" s="3">
        <v>189</v>
      </c>
      <c r="F2054">
        <v>0</v>
      </c>
      <c r="G2054">
        <v>31</v>
      </c>
      <c r="H2054">
        <v>17</v>
      </c>
      <c r="I2054">
        <v>20</v>
      </c>
      <c r="J2054">
        <v>4559</v>
      </c>
      <c r="K2054">
        <v>1605</v>
      </c>
      <c r="L2054">
        <v>1215</v>
      </c>
      <c r="M2054">
        <v>45</v>
      </c>
      <c r="N2054">
        <v>30</v>
      </c>
      <c r="O2054">
        <v>105</v>
      </c>
      <c r="P2054">
        <v>17</v>
      </c>
      <c r="Q2054">
        <v>12</v>
      </c>
      <c r="R2054">
        <v>9</v>
      </c>
      <c r="S2054">
        <f t="shared" si="96"/>
        <v>38</v>
      </c>
      <c r="T2054" t="s">
        <v>6498</v>
      </c>
      <c r="U2054">
        <f t="shared" si="97"/>
        <v>0</v>
      </c>
      <c r="V2054">
        <f t="shared" si="98"/>
        <v>0</v>
      </c>
    </row>
    <row r="2055" spans="1:22" x14ac:dyDescent="0.25">
      <c r="A2055" s="3" t="s">
        <v>2054</v>
      </c>
      <c r="B2055" s="3" t="s">
        <v>5283</v>
      </c>
      <c r="C2055" s="3">
        <v>3510</v>
      </c>
      <c r="D2055" s="3">
        <v>381</v>
      </c>
      <c r="E2055" s="3">
        <v>199</v>
      </c>
      <c r="F2055">
        <v>0</v>
      </c>
      <c r="G2055">
        <v>22</v>
      </c>
      <c r="H2055">
        <v>33</v>
      </c>
      <c r="I2055">
        <v>52</v>
      </c>
      <c r="J2055">
        <v>3510</v>
      </c>
      <c r="K2055">
        <v>1210</v>
      </c>
      <c r="L2055">
        <v>1015</v>
      </c>
      <c r="M2055">
        <v>0</v>
      </c>
      <c r="N2055">
        <v>40</v>
      </c>
      <c r="O2055">
        <v>85</v>
      </c>
      <c r="P2055">
        <v>29</v>
      </c>
      <c r="Q2055">
        <v>11</v>
      </c>
      <c r="R2055">
        <v>40</v>
      </c>
      <c r="S2055">
        <f t="shared" si="96"/>
        <v>80</v>
      </c>
      <c r="T2055" t="s">
        <v>6499</v>
      </c>
      <c r="U2055">
        <f t="shared" si="97"/>
        <v>1</v>
      </c>
      <c r="V2055">
        <f t="shared" si="98"/>
        <v>3510</v>
      </c>
    </row>
    <row r="2056" spans="1:22" x14ac:dyDescent="0.25">
      <c r="A2056" s="3" t="s">
        <v>2055</v>
      </c>
      <c r="B2056" s="3" t="s">
        <v>5284</v>
      </c>
      <c r="C2056" s="3">
        <v>4403</v>
      </c>
      <c r="D2056" s="3">
        <v>195</v>
      </c>
      <c r="E2056" s="3">
        <v>45</v>
      </c>
      <c r="F2056">
        <v>0</v>
      </c>
      <c r="G2056">
        <v>0</v>
      </c>
      <c r="H2056">
        <v>28</v>
      </c>
      <c r="I2056">
        <v>0</v>
      </c>
      <c r="J2056">
        <v>4409</v>
      </c>
      <c r="K2056">
        <v>1405</v>
      </c>
      <c r="L2056">
        <v>1370</v>
      </c>
      <c r="M2056">
        <v>20</v>
      </c>
      <c r="N2056">
        <v>20</v>
      </c>
      <c r="O2056">
        <v>40</v>
      </c>
      <c r="P2056">
        <v>11</v>
      </c>
      <c r="Q2056">
        <v>8</v>
      </c>
      <c r="R2056">
        <v>61</v>
      </c>
      <c r="S2056">
        <f t="shared" si="96"/>
        <v>80</v>
      </c>
      <c r="T2056" t="s">
        <v>6497</v>
      </c>
      <c r="U2056">
        <f t="shared" si="97"/>
        <v>0</v>
      </c>
      <c r="V2056">
        <f t="shared" si="98"/>
        <v>0</v>
      </c>
    </row>
    <row r="2057" spans="1:22" x14ac:dyDescent="0.25">
      <c r="A2057" s="3" t="s">
        <v>2056</v>
      </c>
      <c r="B2057" s="3" t="s">
        <v>5285</v>
      </c>
      <c r="C2057" s="3">
        <v>1533</v>
      </c>
      <c r="D2057" s="3">
        <v>323</v>
      </c>
      <c r="E2057" s="3">
        <v>169</v>
      </c>
      <c r="F2057">
        <v>3</v>
      </c>
      <c r="G2057">
        <v>5</v>
      </c>
      <c r="H2057">
        <v>0</v>
      </c>
      <c r="I2057">
        <v>6</v>
      </c>
      <c r="J2057">
        <v>1533</v>
      </c>
      <c r="K2057">
        <v>590</v>
      </c>
      <c r="L2057">
        <v>555</v>
      </c>
      <c r="M2057">
        <v>35</v>
      </c>
      <c r="N2057">
        <v>40</v>
      </c>
      <c r="O2057">
        <v>90</v>
      </c>
      <c r="P2057">
        <v>187</v>
      </c>
      <c r="Q2057">
        <v>163</v>
      </c>
      <c r="R2057">
        <v>36</v>
      </c>
      <c r="S2057">
        <f t="shared" si="96"/>
        <v>386</v>
      </c>
      <c r="T2057" t="s">
        <v>6499</v>
      </c>
      <c r="U2057">
        <f t="shared" si="97"/>
        <v>1</v>
      </c>
      <c r="V2057">
        <f t="shared" si="98"/>
        <v>1533</v>
      </c>
    </row>
    <row r="2058" spans="1:22" x14ac:dyDescent="0.25">
      <c r="A2058" s="3" t="s">
        <v>2057</v>
      </c>
      <c r="B2058" s="3" t="s">
        <v>5286</v>
      </c>
      <c r="C2058" s="3">
        <v>4411</v>
      </c>
      <c r="D2058" s="3">
        <v>1022</v>
      </c>
      <c r="E2058" s="3">
        <v>232</v>
      </c>
      <c r="F2058">
        <v>8</v>
      </c>
      <c r="G2058">
        <v>0</v>
      </c>
      <c r="H2058">
        <v>35</v>
      </c>
      <c r="I2058">
        <v>111</v>
      </c>
      <c r="J2058">
        <v>4411</v>
      </c>
      <c r="K2058">
        <v>1435</v>
      </c>
      <c r="L2058">
        <v>1100</v>
      </c>
      <c r="M2058">
        <v>65</v>
      </c>
      <c r="N2058">
        <v>145</v>
      </c>
      <c r="O2058">
        <v>175</v>
      </c>
      <c r="P2058">
        <v>363</v>
      </c>
      <c r="Q2058">
        <v>642</v>
      </c>
      <c r="R2058">
        <v>151</v>
      </c>
      <c r="S2058">
        <f t="shared" si="96"/>
        <v>1156</v>
      </c>
      <c r="T2058" t="s">
        <v>6498</v>
      </c>
      <c r="U2058">
        <f t="shared" si="97"/>
        <v>0</v>
      </c>
      <c r="V2058">
        <f t="shared" si="98"/>
        <v>0</v>
      </c>
    </row>
    <row r="2059" spans="1:22" x14ac:dyDescent="0.25">
      <c r="A2059" s="3" t="s">
        <v>2058</v>
      </c>
      <c r="B2059" s="3" t="s">
        <v>5287</v>
      </c>
      <c r="C2059" s="3">
        <v>7010</v>
      </c>
      <c r="D2059" s="3">
        <v>1775</v>
      </c>
      <c r="E2059" s="3">
        <v>665</v>
      </c>
      <c r="F2059">
        <v>41</v>
      </c>
      <c r="G2059">
        <v>42</v>
      </c>
      <c r="H2059">
        <v>13</v>
      </c>
      <c r="I2059">
        <v>168</v>
      </c>
      <c r="J2059">
        <v>7054</v>
      </c>
      <c r="K2059">
        <v>2480</v>
      </c>
      <c r="L2059">
        <v>1255</v>
      </c>
      <c r="M2059">
        <v>45</v>
      </c>
      <c r="N2059">
        <v>105</v>
      </c>
      <c r="O2059">
        <v>365</v>
      </c>
      <c r="P2059">
        <v>531</v>
      </c>
      <c r="Q2059">
        <v>575</v>
      </c>
      <c r="R2059">
        <v>12</v>
      </c>
      <c r="S2059">
        <f t="shared" si="96"/>
        <v>1118</v>
      </c>
      <c r="T2059" t="s">
        <v>6499</v>
      </c>
      <c r="U2059">
        <f t="shared" si="97"/>
        <v>1</v>
      </c>
      <c r="V2059">
        <f t="shared" si="98"/>
        <v>7054</v>
      </c>
    </row>
    <row r="2060" spans="1:22" x14ac:dyDescent="0.25">
      <c r="A2060" s="3" t="s">
        <v>2059</v>
      </c>
      <c r="B2060" s="3" t="s">
        <v>5288</v>
      </c>
      <c r="C2060" s="3">
        <v>3623</v>
      </c>
      <c r="D2060" s="3">
        <v>2200</v>
      </c>
      <c r="E2060" s="3">
        <v>911</v>
      </c>
      <c r="F2060">
        <v>65</v>
      </c>
      <c r="G2060">
        <v>57</v>
      </c>
      <c r="H2060">
        <v>86</v>
      </c>
      <c r="I2060">
        <v>0</v>
      </c>
      <c r="J2060">
        <v>3641</v>
      </c>
      <c r="K2060">
        <v>1140</v>
      </c>
      <c r="L2060">
        <v>535</v>
      </c>
      <c r="M2060">
        <v>95</v>
      </c>
      <c r="N2060">
        <v>70</v>
      </c>
      <c r="O2060">
        <v>85</v>
      </c>
      <c r="P2060">
        <v>254</v>
      </c>
      <c r="Q2060">
        <v>263</v>
      </c>
      <c r="R2060">
        <v>32</v>
      </c>
      <c r="S2060">
        <f t="shared" si="96"/>
        <v>549</v>
      </c>
      <c r="T2060" t="s">
        <v>6499</v>
      </c>
      <c r="U2060">
        <f t="shared" si="97"/>
        <v>1</v>
      </c>
      <c r="V2060">
        <f t="shared" si="98"/>
        <v>3641</v>
      </c>
    </row>
    <row r="2061" spans="1:22" x14ac:dyDescent="0.25">
      <c r="A2061" s="3" t="s">
        <v>2060</v>
      </c>
      <c r="B2061" s="3" t="s">
        <v>5289</v>
      </c>
      <c r="C2061" s="3">
        <v>3245</v>
      </c>
      <c r="D2061" s="3">
        <v>864</v>
      </c>
      <c r="E2061" s="3">
        <v>322</v>
      </c>
      <c r="F2061">
        <v>0</v>
      </c>
      <c r="G2061">
        <v>46</v>
      </c>
      <c r="H2061">
        <v>29</v>
      </c>
      <c r="I2061">
        <v>29</v>
      </c>
      <c r="J2061">
        <v>3277</v>
      </c>
      <c r="K2061">
        <v>1220</v>
      </c>
      <c r="L2061">
        <v>1005</v>
      </c>
      <c r="M2061">
        <v>10</v>
      </c>
      <c r="N2061">
        <v>230</v>
      </c>
      <c r="O2061">
        <v>125</v>
      </c>
      <c r="P2061">
        <v>398</v>
      </c>
      <c r="Q2061">
        <v>277</v>
      </c>
      <c r="R2061">
        <v>16</v>
      </c>
      <c r="S2061">
        <f t="shared" si="96"/>
        <v>691</v>
      </c>
      <c r="T2061" t="s">
        <v>6499</v>
      </c>
      <c r="U2061">
        <f t="shared" si="97"/>
        <v>1</v>
      </c>
      <c r="V2061">
        <f t="shared" si="98"/>
        <v>3277</v>
      </c>
    </row>
    <row r="2062" spans="1:22" x14ac:dyDescent="0.25">
      <c r="A2062" s="3" t="s">
        <v>2061</v>
      </c>
      <c r="B2062" s="3" t="s">
        <v>5290</v>
      </c>
      <c r="C2062" s="3">
        <v>6446</v>
      </c>
      <c r="D2062" s="3">
        <v>2480</v>
      </c>
      <c r="E2062" s="3">
        <v>599</v>
      </c>
      <c r="F2062">
        <v>71</v>
      </c>
      <c r="G2062">
        <v>31</v>
      </c>
      <c r="H2062">
        <v>66</v>
      </c>
      <c r="I2062">
        <v>80</v>
      </c>
      <c r="J2062">
        <v>6522</v>
      </c>
      <c r="K2062">
        <v>2440</v>
      </c>
      <c r="L2062">
        <v>885</v>
      </c>
      <c r="M2062">
        <v>15</v>
      </c>
      <c r="N2062">
        <v>105</v>
      </c>
      <c r="O2062">
        <v>315</v>
      </c>
      <c r="P2062">
        <v>223</v>
      </c>
      <c r="Q2062">
        <v>274</v>
      </c>
      <c r="R2062">
        <v>112</v>
      </c>
      <c r="S2062">
        <f t="shared" si="96"/>
        <v>609</v>
      </c>
      <c r="T2062" t="s">
        <v>6499</v>
      </c>
      <c r="U2062">
        <f t="shared" si="97"/>
        <v>1</v>
      </c>
      <c r="V2062">
        <f t="shared" si="98"/>
        <v>6522</v>
      </c>
    </row>
    <row r="2063" spans="1:22" x14ac:dyDescent="0.25">
      <c r="A2063" s="3" t="s">
        <v>2062</v>
      </c>
      <c r="B2063" s="3" t="s">
        <v>5291</v>
      </c>
      <c r="C2063" s="3">
        <v>5538</v>
      </c>
      <c r="D2063" s="3">
        <v>2434</v>
      </c>
      <c r="E2063" s="3">
        <v>1103</v>
      </c>
      <c r="F2063">
        <v>44</v>
      </c>
      <c r="G2063">
        <v>91</v>
      </c>
      <c r="H2063">
        <v>113</v>
      </c>
      <c r="I2063">
        <v>95</v>
      </c>
      <c r="J2063">
        <v>5538</v>
      </c>
      <c r="K2063">
        <v>1680</v>
      </c>
      <c r="L2063">
        <v>905</v>
      </c>
      <c r="M2063">
        <v>90</v>
      </c>
      <c r="N2063">
        <v>135</v>
      </c>
      <c r="O2063">
        <v>275</v>
      </c>
      <c r="P2063">
        <v>81</v>
      </c>
      <c r="Q2063">
        <v>443</v>
      </c>
      <c r="R2063">
        <v>328</v>
      </c>
      <c r="S2063">
        <f t="shared" si="96"/>
        <v>852</v>
      </c>
      <c r="T2063" t="s">
        <v>6499</v>
      </c>
      <c r="U2063">
        <f t="shared" si="97"/>
        <v>1</v>
      </c>
      <c r="V2063">
        <f t="shared" si="98"/>
        <v>5538</v>
      </c>
    </row>
    <row r="2064" spans="1:22" x14ac:dyDescent="0.25">
      <c r="A2064" s="3" t="s">
        <v>2063</v>
      </c>
      <c r="B2064" s="3" t="s">
        <v>5292</v>
      </c>
      <c r="C2064" s="3">
        <v>5628</v>
      </c>
      <c r="D2064" s="3">
        <v>2637</v>
      </c>
      <c r="E2064" s="3">
        <v>1777</v>
      </c>
      <c r="F2064">
        <v>135</v>
      </c>
      <c r="G2064">
        <v>176</v>
      </c>
      <c r="H2064">
        <v>9</v>
      </c>
      <c r="I2064">
        <v>50</v>
      </c>
      <c r="J2064">
        <v>5628</v>
      </c>
      <c r="K2064">
        <v>1705</v>
      </c>
      <c r="L2064">
        <v>745</v>
      </c>
      <c r="M2064">
        <v>45</v>
      </c>
      <c r="N2064">
        <v>135</v>
      </c>
      <c r="O2064">
        <v>180</v>
      </c>
      <c r="P2064">
        <v>75</v>
      </c>
      <c r="Q2064">
        <v>187</v>
      </c>
      <c r="R2064">
        <v>450</v>
      </c>
      <c r="S2064">
        <f t="shared" si="96"/>
        <v>712</v>
      </c>
      <c r="T2064" t="s">
        <v>6499</v>
      </c>
      <c r="U2064">
        <f t="shared" si="97"/>
        <v>1</v>
      </c>
      <c r="V2064">
        <f t="shared" si="98"/>
        <v>5628</v>
      </c>
    </row>
    <row r="2065" spans="1:22" x14ac:dyDescent="0.25">
      <c r="A2065" s="3" t="s">
        <v>2064</v>
      </c>
      <c r="B2065" s="3" t="s">
        <v>5293</v>
      </c>
      <c r="C2065" s="3">
        <v>3427</v>
      </c>
      <c r="D2065" s="3">
        <v>1192</v>
      </c>
      <c r="E2065" s="3">
        <v>779</v>
      </c>
      <c r="F2065">
        <v>9</v>
      </c>
      <c r="G2065">
        <v>44</v>
      </c>
      <c r="H2065">
        <v>30</v>
      </c>
      <c r="I2065">
        <v>43</v>
      </c>
      <c r="J2065">
        <v>4255</v>
      </c>
      <c r="K2065">
        <v>1355</v>
      </c>
      <c r="L2065">
        <v>425</v>
      </c>
      <c r="M2065">
        <v>25</v>
      </c>
      <c r="N2065">
        <v>30</v>
      </c>
      <c r="O2065">
        <v>65</v>
      </c>
      <c r="P2065">
        <v>29</v>
      </c>
      <c r="Q2065">
        <v>30</v>
      </c>
      <c r="R2065">
        <v>350</v>
      </c>
      <c r="S2065">
        <f t="shared" si="96"/>
        <v>409</v>
      </c>
      <c r="T2065" t="s">
        <v>6499</v>
      </c>
      <c r="U2065">
        <f t="shared" si="97"/>
        <v>1</v>
      </c>
      <c r="V2065">
        <f t="shared" si="98"/>
        <v>4255</v>
      </c>
    </row>
    <row r="2066" spans="1:22" x14ac:dyDescent="0.25">
      <c r="A2066" s="3" t="s">
        <v>2065</v>
      </c>
      <c r="B2066" s="3" t="s">
        <v>5294</v>
      </c>
      <c r="C2066" s="3">
        <v>2701</v>
      </c>
      <c r="D2066" s="3">
        <v>1829</v>
      </c>
      <c r="E2066" s="3">
        <v>1044</v>
      </c>
      <c r="F2066">
        <v>72</v>
      </c>
      <c r="G2066">
        <v>110</v>
      </c>
      <c r="H2066">
        <v>132</v>
      </c>
      <c r="I2066">
        <v>21</v>
      </c>
      <c r="J2066">
        <v>2701</v>
      </c>
      <c r="K2066">
        <v>985</v>
      </c>
      <c r="L2066">
        <v>195</v>
      </c>
      <c r="M2066">
        <v>25</v>
      </c>
      <c r="N2066">
        <v>25</v>
      </c>
      <c r="O2066">
        <v>35</v>
      </c>
      <c r="P2066">
        <v>16</v>
      </c>
      <c r="Q2066">
        <v>6</v>
      </c>
      <c r="R2066">
        <v>182</v>
      </c>
      <c r="S2066">
        <f t="shared" si="96"/>
        <v>204</v>
      </c>
      <c r="T2066" t="s">
        <v>6499</v>
      </c>
      <c r="U2066">
        <f t="shared" si="97"/>
        <v>1</v>
      </c>
      <c r="V2066">
        <f t="shared" si="98"/>
        <v>2701</v>
      </c>
    </row>
    <row r="2067" spans="1:22" x14ac:dyDescent="0.25">
      <c r="A2067" s="3" t="s">
        <v>2066</v>
      </c>
      <c r="B2067" s="3" t="s">
        <v>5295</v>
      </c>
      <c r="C2067" s="3">
        <v>3221</v>
      </c>
      <c r="D2067" s="3">
        <v>2199</v>
      </c>
      <c r="E2067" s="3">
        <v>788</v>
      </c>
      <c r="F2067">
        <v>62</v>
      </c>
      <c r="G2067">
        <v>77</v>
      </c>
      <c r="H2067">
        <v>116</v>
      </c>
      <c r="I2067">
        <v>51</v>
      </c>
      <c r="J2067">
        <v>3221</v>
      </c>
      <c r="K2067">
        <v>1255</v>
      </c>
      <c r="L2067">
        <v>320</v>
      </c>
      <c r="M2067">
        <v>25</v>
      </c>
      <c r="N2067">
        <v>45</v>
      </c>
      <c r="O2067">
        <v>110</v>
      </c>
      <c r="P2067">
        <v>28</v>
      </c>
      <c r="Q2067">
        <v>120</v>
      </c>
      <c r="R2067">
        <v>183</v>
      </c>
      <c r="S2067">
        <f t="shared" si="96"/>
        <v>331</v>
      </c>
      <c r="T2067" t="s">
        <v>6499</v>
      </c>
      <c r="U2067">
        <f t="shared" si="97"/>
        <v>1</v>
      </c>
      <c r="V2067">
        <f t="shared" si="98"/>
        <v>3221</v>
      </c>
    </row>
    <row r="2068" spans="1:22" x14ac:dyDescent="0.25">
      <c r="A2068" s="3" t="s">
        <v>2067</v>
      </c>
      <c r="B2068" s="3" t="s">
        <v>5296</v>
      </c>
      <c r="C2068" s="3">
        <v>2820</v>
      </c>
      <c r="D2068" s="3">
        <v>1711</v>
      </c>
      <c r="E2068" s="3">
        <v>757</v>
      </c>
      <c r="F2068">
        <v>62</v>
      </c>
      <c r="G2068">
        <v>71</v>
      </c>
      <c r="H2068">
        <v>17</v>
      </c>
      <c r="I2068">
        <v>50</v>
      </c>
      <c r="J2068">
        <v>2828</v>
      </c>
      <c r="K2068">
        <v>910</v>
      </c>
      <c r="L2068">
        <v>275</v>
      </c>
      <c r="M2068">
        <v>45</v>
      </c>
      <c r="N2068">
        <v>30</v>
      </c>
      <c r="O2068">
        <v>50</v>
      </c>
      <c r="P2068">
        <v>20</v>
      </c>
      <c r="Q2068">
        <v>117</v>
      </c>
      <c r="R2068">
        <v>160</v>
      </c>
      <c r="S2068">
        <f t="shared" si="96"/>
        <v>297</v>
      </c>
      <c r="T2068" t="s">
        <v>6499</v>
      </c>
      <c r="U2068">
        <f t="shared" si="97"/>
        <v>1</v>
      </c>
      <c r="V2068">
        <f t="shared" si="98"/>
        <v>2828</v>
      </c>
    </row>
    <row r="2069" spans="1:22" x14ac:dyDescent="0.25">
      <c r="A2069" s="3" t="s">
        <v>2068</v>
      </c>
      <c r="B2069" s="3" t="s">
        <v>5297</v>
      </c>
      <c r="C2069" s="3">
        <v>3679</v>
      </c>
      <c r="D2069" s="3">
        <v>2003</v>
      </c>
      <c r="E2069" s="3">
        <v>645</v>
      </c>
      <c r="F2069">
        <v>13</v>
      </c>
      <c r="G2069">
        <v>8</v>
      </c>
      <c r="H2069">
        <v>8</v>
      </c>
      <c r="I2069">
        <v>59</v>
      </c>
      <c r="J2069">
        <v>3679</v>
      </c>
      <c r="K2069">
        <v>1125</v>
      </c>
      <c r="L2069">
        <v>570</v>
      </c>
      <c r="M2069">
        <v>50</v>
      </c>
      <c r="N2069">
        <v>120</v>
      </c>
      <c r="O2069">
        <v>170</v>
      </c>
      <c r="P2069">
        <v>72</v>
      </c>
      <c r="Q2069">
        <v>297</v>
      </c>
      <c r="R2069">
        <v>177</v>
      </c>
      <c r="S2069">
        <f t="shared" si="96"/>
        <v>546</v>
      </c>
      <c r="T2069" t="s">
        <v>6499</v>
      </c>
      <c r="U2069">
        <f t="shared" si="97"/>
        <v>1</v>
      </c>
      <c r="V2069">
        <f t="shared" si="98"/>
        <v>3679</v>
      </c>
    </row>
    <row r="2070" spans="1:22" x14ac:dyDescent="0.25">
      <c r="A2070" s="3" t="s">
        <v>2069</v>
      </c>
      <c r="B2070" s="3" t="s">
        <v>5298</v>
      </c>
      <c r="C2070" s="3">
        <v>2517</v>
      </c>
      <c r="D2070" s="3">
        <v>1299</v>
      </c>
      <c r="E2070" s="3">
        <v>542</v>
      </c>
      <c r="F2070">
        <v>93</v>
      </c>
      <c r="G2070">
        <v>126</v>
      </c>
      <c r="H2070">
        <v>106</v>
      </c>
      <c r="I2070">
        <v>61</v>
      </c>
      <c r="J2070">
        <v>2680</v>
      </c>
      <c r="K2070">
        <v>565</v>
      </c>
      <c r="L2070">
        <v>420</v>
      </c>
      <c r="M2070">
        <v>25</v>
      </c>
      <c r="N2070">
        <v>65</v>
      </c>
      <c r="O2070">
        <v>110</v>
      </c>
      <c r="P2070">
        <v>122</v>
      </c>
      <c r="Q2070">
        <v>168</v>
      </c>
      <c r="R2070">
        <v>52</v>
      </c>
      <c r="S2070">
        <f t="shared" si="96"/>
        <v>342</v>
      </c>
      <c r="T2070" t="s">
        <v>6499</v>
      </c>
      <c r="U2070">
        <f t="shared" si="97"/>
        <v>1</v>
      </c>
      <c r="V2070">
        <f t="shared" si="98"/>
        <v>2680</v>
      </c>
    </row>
    <row r="2071" spans="1:22" x14ac:dyDescent="0.25">
      <c r="A2071" s="3" t="s">
        <v>2070</v>
      </c>
      <c r="B2071" s="3" t="s">
        <v>5299</v>
      </c>
      <c r="C2071" s="3">
        <v>7524</v>
      </c>
      <c r="D2071" s="3">
        <v>3399</v>
      </c>
      <c r="E2071" s="3">
        <v>1061</v>
      </c>
      <c r="F2071">
        <v>160</v>
      </c>
      <c r="G2071">
        <v>191</v>
      </c>
      <c r="H2071">
        <v>83</v>
      </c>
      <c r="I2071">
        <v>31</v>
      </c>
      <c r="J2071">
        <v>7649</v>
      </c>
      <c r="K2071">
        <v>2510</v>
      </c>
      <c r="L2071">
        <v>1120</v>
      </c>
      <c r="M2071">
        <v>70</v>
      </c>
      <c r="N2071">
        <v>135</v>
      </c>
      <c r="O2071">
        <v>270</v>
      </c>
      <c r="P2071">
        <v>383</v>
      </c>
      <c r="Q2071">
        <v>437</v>
      </c>
      <c r="R2071">
        <v>126</v>
      </c>
      <c r="S2071">
        <f t="shared" si="96"/>
        <v>946</v>
      </c>
      <c r="T2071" t="s">
        <v>6499</v>
      </c>
      <c r="U2071">
        <f t="shared" si="97"/>
        <v>1</v>
      </c>
      <c r="V2071">
        <f t="shared" si="98"/>
        <v>7649</v>
      </c>
    </row>
    <row r="2072" spans="1:22" x14ac:dyDescent="0.25">
      <c r="A2072" s="3" t="s">
        <v>2071</v>
      </c>
      <c r="B2072" s="3" t="s">
        <v>5300</v>
      </c>
      <c r="C2072" s="3">
        <v>5078</v>
      </c>
      <c r="D2072" s="3">
        <v>2517</v>
      </c>
      <c r="E2072" s="3">
        <v>680</v>
      </c>
      <c r="F2072">
        <v>53</v>
      </c>
      <c r="G2072">
        <v>43</v>
      </c>
      <c r="H2072">
        <v>18</v>
      </c>
      <c r="I2072">
        <v>163</v>
      </c>
      <c r="J2072">
        <v>5172</v>
      </c>
      <c r="K2072">
        <v>1415</v>
      </c>
      <c r="L2072">
        <v>875</v>
      </c>
      <c r="M2072">
        <v>65</v>
      </c>
      <c r="N2072">
        <v>145</v>
      </c>
      <c r="O2072">
        <v>280</v>
      </c>
      <c r="P2072">
        <v>107</v>
      </c>
      <c r="Q2072">
        <v>215</v>
      </c>
      <c r="R2072">
        <v>96</v>
      </c>
      <c r="S2072">
        <f t="shared" si="96"/>
        <v>418</v>
      </c>
      <c r="T2072" t="s">
        <v>6499</v>
      </c>
      <c r="U2072">
        <f t="shared" si="97"/>
        <v>1</v>
      </c>
      <c r="V2072">
        <f t="shared" si="98"/>
        <v>5172</v>
      </c>
    </row>
    <row r="2073" spans="1:22" x14ac:dyDescent="0.25">
      <c r="A2073" s="3" t="s">
        <v>2072</v>
      </c>
      <c r="B2073" s="3" t="s">
        <v>5301</v>
      </c>
      <c r="C2073" s="3">
        <v>3576</v>
      </c>
      <c r="D2073" s="3">
        <v>2237</v>
      </c>
      <c r="E2073" s="3">
        <v>1010</v>
      </c>
      <c r="F2073">
        <v>169</v>
      </c>
      <c r="G2073">
        <v>39</v>
      </c>
      <c r="H2073">
        <v>45</v>
      </c>
      <c r="I2073">
        <v>98</v>
      </c>
      <c r="J2073">
        <v>3938</v>
      </c>
      <c r="K2073">
        <v>1630</v>
      </c>
      <c r="L2073">
        <v>475</v>
      </c>
      <c r="M2073">
        <v>55</v>
      </c>
      <c r="N2073">
        <v>140</v>
      </c>
      <c r="O2073">
        <v>85</v>
      </c>
      <c r="P2073">
        <v>200</v>
      </c>
      <c r="Q2073">
        <v>169</v>
      </c>
      <c r="R2073">
        <v>0</v>
      </c>
      <c r="S2073">
        <f t="shared" si="96"/>
        <v>369</v>
      </c>
      <c r="T2073" t="s">
        <v>6499</v>
      </c>
      <c r="U2073">
        <f t="shared" si="97"/>
        <v>1</v>
      </c>
      <c r="V2073">
        <f t="shared" si="98"/>
        <v>3938</v>
      </c>
    </row>
    <row r="2074" spans="1:22" x14ac:dyDescent="0.25">
      <c r="A2074" s="3" t="s">
        <v>2073</v>
      </c>
      <c r="B2074" s="3" t="s">
        <v>5302</v>
      </c>
      <c r="C2074" s="3">
        <v>3680</v>
      </c>
      <c r="D2074" s="3">
        <v>2575</v>
      </c>
      <c r="E2074" s="3">
        <v>992</v>
      </c>
      <c r="F2074">
        <v>21</v>
      </c>
      <c r="G2074">
        <v>0</v>
      </c>
      <c r="H2074">
        <v>71</v>
      </c>
      <c r="I2074">
        <v>117</v>
      </c>
      <c r="J2074">
        <v>3680</v>
      </c>
      <c r="K2074">
        <v>1105</v>
      </c>
      <c r="L2074">
        <v>410</v>
      </c>
      <c r="M2074">
        <v>15</v>
      </c>
      <c r="N2074">
        <v>155</v>
      </c>
      <c r="O2074">
        <v>85</v>
      </c>
      <c r="P2074">
        <v>43</v>
      </c>
      <c r="Q2074">
        <v>162</v>
      </c>
      <c r="R2074">
        <v>180</v>
      </c>
      <c r="S2074">
        <f t="shared" si="96"/>
        <v>385</v>
      </c>
      <c r="T2074" t="s">
        <v>6499</v>
      </c>
      <c r="U2074">
        <f t="shared" si="97"/>
        <v>1</v>
      </c>
      <c r="V2074">
        <f t="shared" si="98"/>
        <v>3680</v>
      </c>
    </row>
    <row r="2075" spans="1:22" x14ac:dyDescent="0.25">
      <c r="A2075" s="3" t="s">
        <v>2074</v>
      </c>
      <c r="B2075" s="3" t="s">
        <v>5303</v>
      </c>
      <c r="C2075" s="3">
        <v>1585</v>
      </c>
      <c r="D2075" s="3">
        <v>965</v>
      </c>
      <c r="E2075" s="3">
        <v>473</v>
      </c>
      <c r="F2075">
        <v>27</v>
      </c>
      <c r="G2075">
        <v>62</v>
      </c>
      <c r="H2075">
        <v>62</v>
      </c>
      <c r="I2075">
        <v>55</v>
      </c>
      <c r="J2075">
        <v>1585</v>
      </c>
      <c r="K2075">
        <v>590</v>
      </c>
      <c r="L2075">
        <v>140</v>
      </c>
      <c r="M2075">
        <v>0</v>
      </c>
      <c r="N2075">
        <v>30</v>
      </c>
      <c r="O2075">
        <v>20</v>
      </c>
      <c r="P2075">
        <v>31</v>
      </c>
      <c r="Q2075">
        <v>8</v>
      </c>
      <c r="R2075">
        <v>0</v>
      </c>
      <c r="S2075">
        <f t="shared" si="96"/>
        <v>39</v>
      </c>
      <c r="T2075" t="s">
        <v>6499</v>
      </c>
      <c r="U2075">
        <f t="shared" si="97"/>
        <v>1</v>
      </c>
      <c r="V2075">
        <f t="shared" si="98"/>
        <v>1585</v>
      </c>
    </row>
    <row r="2076" spans="1:22" x14ac:dyDescent="0.25">
      <c r="A2076" s="3" t="s">
        <v>2075</v>
      </c>
      <c r="B2076" s="3" t="s">
        <v>5304</v>
      </c>
      <c r="C2076" s="3">
        <v>4178</v>
      </c>
      <c r="D2076" s="3">
        <v>2594</v>
      </c>
      <c r="E2076" s="3">
        <v>1133</v>
      </c>
      <c r="F2076">
        <v>64</v>
      </c>
      <c r="G2076">
        <v>20</v>
      </c>
      <c r="H2076">
        <v>78</v>
      </c>
      <c r="I2076">
        <v>94</v>
      </c>
      <c r="J2076">
        <v>4178</v>
      </c>
      <c r="K2076">
        <v>1210</v>
      </c>
      <c r="L2076">
        <v>295</v>
      </c>
      <c r="M2076">
        <v>40</v>
      </c>
      <c r="N2076">
        <v>10</v>
      </c>
      <c r="O2076">
        <v>150</v>
      </c>
      <c r="P2076">
        <v>81</v>
      </c>
      <c r="Q2076">
        <v>179</v>
      </c>
      <c r="R2076">
        <v>64</v>
      </c>
      <c r="S2076">
        <f t="shared" si="96"/>
        <v>324</v>
      </c>
      <c r="T2076" t="s">
        <v>6499</v>
      </c>
      <c r="U2076">
        <f t="shared" si="97"/>
        <v>1</v>
      </c>
      <c r="V2076">
        <f t="shared" si="98"/>
        <v>4178</v>
      </c>
    </row>
    <row r="2077" spans="1:22" x14ac:dyDescent="0.25">
      <c r="A2077" s="3" t="s">
        <v>2076</v>
      </c>
      <c r="B2077" s="3" t="s">
        <v>5305</v>
      </c>
      <c r="C2077" s="3">
        <v>2402</v>
      </c>
      <c r="D2077" s="3">
        <v>1078</v>
      </c>
      <c r="E2077" s="3">
        <v>286</v>
      </c>
      <c r="F2077">
        <v>46</v>
      </c>
      <c r="G2077">
        <v>78</v>
      </c>
      <c r="H2077">
        <v>69</v>
      </c>
      <c r="I2077">
        <v>46</v>
      </c>
      <c r="J2077">
        <v>2422</v>
      </c>
      <c r="K2077">
        <v>875</v>
      </c>
      <c r="L2077">
        <v>370</v>
      </c>
      <c r="M2077">
        <v>30</v>
      </c>
      <c r="N2077">
        <v>100</v>
      </c>
      <c r="O2077">
        <v>50</v>
      </c>
      <c r="P2077">
        <v>53</v>
      </c>
      <c r="Q2077">
        <v>102</v>
      </c>
      <c r="R2077">
        <v>120</v>
      </c>
      <c r="S2077">
        <f t="shared" si="96"/>
        <v>275</v>
      </c>
      <c r="T2077" t="s">
        <v>6499</v>
      </c>
      <c r="U2077">
        <f t="shared" si="97"/>
        <v>1</v>
      </c>
      <c r="V2077">
        <f t="shared" si="98"/>
        <v>2422</v>
      </c>
    </row>
    <row r="2078" spans="1:22" x14ac:dyDescent="0.25">
      <c r="A2078" s="3" t="s">
        <v>2077</v>
      </c>
      <c r="B2078" s="3" t="s">
        <v>5306</v>
      </c>
      <c r="C2078" s="3">
        <v>185</v>
      </c>
      <c r="D2078" s="3">
        <v>152</v>
      </c>
      <c r="E2078" s="3">
        <v>84</v>
      </c>
      <c r="F2078">
        <v>0</v>
      </c>
      <c r="G2078">
        <v>11</v>
      </c>
      <c r="H2078">
        <v>0</v>
      </c>
      <c r="I2078">
        <v>11</v>
      </c>
      <c r="J2078">
        <v>9102</v>
      </c>
      <c r="K2078">
        <v>30</v>
      </c>
      <c r="L2078">
        <v>0</v>
      </c>
      <c r="M2078">
        <v>0</v>
      </c>
      <c r="N2078">
        <v>0</v>
      </c>
      <c r="O2078">
        <v>0</v>
      </c>
      <c r="P2078">
        <v>0</v>
      </c>
      <c r="Q2078">
        <v>0</v>
      </c>
      <c r="R2078">
        <v>0</v>
      </c>
      <c r="S2078">
        <f t="shared" si="96"/>
        <v>0</v>
      </c>
      <c r="T2078" t="s">
        <v>6499</v>
      </c>
      <c r="U2078">
        <f t="shared" si="97"/>
        <v>1</v>
      </c>
      <c r="V2078">
        <f t="shared" si="98"/>
        <v>9102</v>
      </c>
    </row>
    <row r="2079" spans="1:22" x14ac:dyDescent="0.25">
      <c r="A2079" s="3" t="s">
        <v>2078</v>
      </c>
      <c r="B2079" s="3" t="s">
        <v>5307</v>
      </c>
      <c r="C2079" s="3">
        <v>4120</v>
      </c>
      <c r="D2079" s="3">
        <v>1751</v>
      </c>
      <c r="E2079" s="3">
        <v>847</v>
      </c>
      <c r="F2079">
        <v>66</v>
      </c>
      <c r="G2079">
        <v>14</v>
      </c>
      <c r="H2079">
        <v>0</v>
      </c>
      <c r="I2079">
        <v>83</v>
      </c>
      <c r="J2079">
        <v>4680</v>
      </c>
      <c r="K2079">
        <v>1645</v>
      </c>
      <c r="L2079">
        <v>0</v>
      </c>
      <c r="M2079">
        <v>0</v>
      </c>
      <c r="N2079">
        <v>0</v>
      </c>
      <c r="O2079">
        <v>0</v>
      </c>
      <c r="P2079">
        <v>14</v>
      </c>
      <c r="Q2079">
        <v>0</v>
      </c>
      <c r="R2079">
        <v>0</v>
      </c>
      <c r="S2079">
        <f t="shared" si="96"/>
        <v>14</v>
      </c>
      <c r="T2079" t="s">
        <v>6499</v>
      </c>
      <c r="U2079">
        <f t="shared" si="97"/>
        <v>1</v>
      </c>
      <c r="V2079">
        <f t="shared" si="98"/>
        <v>4680</v>
      </c>
    </row>
    <row r="2080" spans="1:22" x14ac:dyDescent="0.25">
      <c r="A2080" s="3" t="s">
        <v>2079</v>
      </c>
      <c r="B2080" s="3" t="s">
        <v>5308</v>
      </c>
      <c r="C2080" s="3">
        <v>0</v>
      </c>
      <c r="D2080" s="3">
        <v>0</v>
      </c>
      <c r="E2080" s="3">
        <v>0</v>
      </c>
      <c r="F2080">
        <v>0</v>
      </c>
      <c r="G2080">
        <v>0</v>
      </c>
      <c r="H2080">
        <v>0</v>
      </c>
      <c r="I2080">
        <v>0</v>
      </c>
      <c r="J2080">
        <v>477</v>
      </c>
      <c r="K2080">
        <v>0</v>
      </c>
      <c r="L2080">
        <v>0</v>
      </c>
      <c r="M2080">
        <v>0</v>
      </c>
      <c r="N2080">
        <v>0</v>
      </c>
      <c r="O2080">
        <v>0</v>
      </c>
      <c r="P2080">
        <v>0</v>
      </c>
      <c r="Q2080">
        <v>0</v>
      </c>
      <c r="R2080">
        <v>0</v>
      </c>
      <c r="S2080">
        <f t="shared" si="96"/>
        <v>0</v>
      </c>
      <c r="T2080" t="s">
        <v>6500</v>
      </c>
      <c r="U2080">
        <f t="shared" si="97"/>
        <v>0</v>
      </c>
      <c r="V2080">
        <f t="shared" si="98"/>
        <v>0</v>
      </c>
    </row>
    <row r="2081" spans="1:22" x14ac:dyDescent="0.25">
      <c r="A2081" s="3" t="s">
        <v>2080</v>
      </c>
      <c r="B2081" s="3" t="s">
        <v>5309</v>
      </c>
      <c r="C2081" s="3">
        <v>0</v>
      </c>
      <c r="D2081" s="3">
        <v>0</v>
      </c>
      <c r="E2081" s="3">
        <v>0</v>
      </c>
      <c r="F2081">
        <v>0</v>
      </c>
      <c r="G2081">
        <v>0</v>
      </c>
      <c r="H2081">
        <v>0</v>
      </c>
      <c r="I2081">
        <v>0</v>
      </c>
      <c r="J2081">
        <v>0</v>
      </c>
      <c r="K2081">
        <v>0</v>
      </c>
      <c r="L2081">
        <v>0</v>
      </c>
      <c r="M2081">
        <v>0</v>
      </c>
      <c r="N2081">
        <v>0</v>
      </c>
      <c r="O2081">
        <v>0</v>
      </c>
      <c r="P2081">
        <v>0</v>
      </c>
      <c r="Q2081">
        <v>0</v>
      </c>
      <c r="R2081">
        <v>0</v>
      </c>
      <c r="S2081">
        <f t="shared" si="96"/>
        <v>0</v>
      </c>
      <c r="T2081" t="s">
        <v>6500</v>
      </c>
      <c r="U2081">
        <f t="shared" si="97"/>
        <v>0</v>
      </c>
      <c r="V2081">
        <f t="shared" si="98"/>
        <v>0</v>
      </c>
    </row>
    <row r="2082" spans="1:22" x14ac:dyDescent="0.25">
      <c r="A2082" s="3" t="s">
        <v>2081</v>
      </c>
      <c r="B2082" s="3" t="s">
        <v>5310</v>
      </c>
      <c r="C2082" s="3">
        <v>2515</v>
      </c>
      <c r="D2082" s="3">
        <v>1538</v>
      </c>
      <c r="E2082" s="3">
        <v>654</v>
      </c>
      <c r="F2082">
        <v>53</v>
      </c>
      <c r="G2082">
        <v>155</v>
      </c>
      <c r="H2082">
        <v>47</v>
      </c>
      <c r="I2082">
        <v>36</v>
      </c>
      <c r="J2082">
        <v>2541</v>
      </c>
      <c r="K2082">
        <v>900</v>
      </c>
      <c r="L2082">
        <v>455</v>
      </c>
      <c r="M2082">
        <v>15</v>
      </c>
      <c r="N2082">
        <v>125</v>
      </c>
      <c r="O2082">
        <v>105</v>
      </c>
      <c r="P2082">
        <v>119</v>
      </c>
      <c r="Q2082">
        <v>115</v>
      </c>
      <c r="R2082">
        <v>106</v>
      </c>
      <c r="S2082">
        <f t="shared" si="96"/>
        <v>340</v>
      </c>
      <c r="T2082" t="s">
        <v>6499</v>
      </c>
      <c r="U2082">
        <f t="shared" si="97"/>
        <v>1</v>
      </c>
      <c r="V2082">
        <f t="shared" si="98"/>
        <v>2541</v>
      </c>
    </row>
    <row r="2083" spans="1:22" x14ac:dyDescent="0.25">
      <c r="A2083" s="3" t="s">
        <v>2082</v>
      </c>
      <c r="B2083" s="3" t="s">
        <v>5311</v>
      </c>
      <c r="C2083" s="3">
        <v>3536</v>
      </c>
      <c r="D2083" s="3">
        <v>1512</v>
      </c>
      <c r="E2083" s="3">
        <v>696</v>
      </c>
      <c r="F2083">
        <v>24</v>
      </c>
      <c r="G2083">
        <v>62</v>
      </c>
      <c r="H2083">
        <v>21</v>
      </c>
      <c r="I2083">
        <v>61</v>
      </c>
      <c r="J2083">
        <v>3593</v>
      </c>
      <c r="K2083">
        <v>1105</v>
      </c>
      <c r="L2083">
        <v>760</v>
      </c>
      <c r="M2083">
        <v>35</v>
      </c>
      <c r="N2083">
        <v>130</v>
      </c>
      <c r="O2083">
        <v>120</v>
      </c>
      <c r="P2083">
        <v>268</v>
      </c>
      <c r="Q2083">
        <v>167</v>
      </c>
      <c r="R2083">
        <v>37</v>
      </c>
      <c r="S2083">
        <f t="shared" si="96"/>
        <v>472</v>
      </c>
      <c r="T2083" t="s">
        <v>6499</v>
      </c>
      <c r="U2083">
        <f t="shared" si="97"/>
        <v>1</v>
      </c>
      <c r="V2083">
        <f t="shared" si="98"/>
        <v>3593</v>
      </c>
    </row>
    <row r="2084" spans="1:22" x14ac:dyDescent="0.25">
      <c r="A2084" s="3" t="s">
        <v>2083</v>
      </c>
      <c r="B2084" s="3" t="s">
        <v>5312</v>
      </c>
      <c r="C2084" s="3">
        <v>5233</v>
      </c>
      <c r="D2084" s="3">
        <v>335</v>
      </c>
      <c r="E2084" s="3">
        <v>97</v>
      </c>
      <c r="F2084">
        <v>25</v>
      </c>
      <c r="G2084">
        <v>8</v>
      </c>
      <c r="H2084">
        <v>16</v>
      </c>
      <c r="I2084">
        <v>36</v>
      </c>
      <c r="J2084">
        <v>5312</v>
      </c>
      <c r="K2084">
        <v>1850</v>
      </c>
      <c r="L2084">
        <v>1525</v>
      </c>
      <c r="M2084">
        <v>115</v>
      </c>
      <c r="N2084">
        <v>45</v>
      </c>
      <c r="O2084">
        <v>80</v>
      </c>
      <c r="P2084">
        <v>583</v>
      </c>
      <c r="Q2084">
        <v>252</v>
      </c>
      <c r="R2084">
        <v>11</v>
      </c>
      <c r="S2084">
        <f t="shared" si="96"/>
        <v>846</v>
      </c>
      <c r="T2084" t="s">
        <v>6497</v>
      </c>
      <c r="U2084">
        <f t="shared" si="97"/>
        <v>0</v>
      </c>
      <c r="V2084">
        <f t="shared" si="98"/>
        <v>0</v>
      </c>
    </row>
    <row r="2085" spans="1:22" x14ac:dyDescent="0.25">
      <c r="A2085" s="3" t="s">
        <v>2084</v>
      </c>
      <c r="B2085" s="3" t="s">
        <v>5313</v>
      </c>
      <c r="C2085" s="3">
        <v>2322</v>
      </c>
      <c r="D2085" s="3">
        <v>90</v>
      </c>
      <c r="E2085" s="3">
        <v>34</v>
      </c>
      <c r="F2085">
        <v>0</v>
      </c>
      <c r="G2085">
        <v>0</v>
      </c>
      <c r="H2085">
        <v>14</v>
      </c>
      <c r="I2085">
        <v>4</v>
      </c>
      <c r="J2085">
        <v>2322</v>
      </c>
      <c r="K2085">
        <v>860</v>
      </c>
      <c r="L2085">
        <v>750</v>
      </c>
      <c r="M2085">
        <v>4</v>
      </c>
      <c r="N2085">
        <v>10</v>
      </c>
      <c r="O2085">
        <v>35</v>
      </c>
      <c r="P2085">
        <v>114</v>
      </c>
      <c r="Q2085">
        <v>173</v>
      </c>
      <c r="R2085">
        <v>275</v>
      </c>
      <c r="S2085">
        <f t="shared" si="96"/>
        <v>562</v>
      </c>
      <c r="T2085" t="s">
        <v>6498</v>
      </c>
      <c r="U2085">
        <f t="shared" si="97"/>
        <v>0</v>
      </c>
      <c r="V2085">
        <f t="shared" si="98"/>
        <v>0</v>
      </c>
    </row>
    <row r="2086" spans="1:22" x14ac:dyDescent="0.25">
      <c r="A2086" s="3" t="s">
        <v>2085</v>
      </c>
      <c r="B2086" s="3" t="s">
        <v>5314</v>
      </c>
      <c r="C2086" s="3">
        <v>3308</v>
      </c>
      <c r="D2086" s="3">
        <v>267</v>
      </c>
      <c r="E2086" s="3">
        <v>113</v>
      </c>
      <c r="F2086">
        <v>0</v>
      </c>
      <c r="G2086">
        <v>9</v>
      </c>
      <c r="H2086">
        <v>10</v>
      </c>
      <c r="I2086">
        <v>15</v>
      </c>
      <c r="J2086">
        <v>4207</v>
      </c>
      <c r="K2086">
        <v>1325</v>
      </c>
      <c r="L2086">
        <v>890</v>
      </c>
      <c r="M2086">
        <v>10</v>
      </c>
      <c r="N2086">
        <v>20</v>
      </c>
      <c r="O2086">
        <v>65</v>
      </c>
      <c r="P2086">
        <v>69</v>
      </c>
      <c r="Q2086">
        <v>227</v>
      </c>
      <c r="R2086">
        <v>494</v>
      </c>
      <c r="S2086">
        <f t="shared" si="96"/>
        <v>790</v>
      </c>
      <c r="T2086" t="s">
        <v>6498</v>
      </c>
      <c r="U2086">
        <f t="shared" si="97"/>
        <v>0</v>
      </c>
      <c r="V2086">
        <f t="shared" si="98"/>
        <v>0</v>
      </c>
    </row>
    <row r="2087" spans="1:22" x14ac:dyDescent="0.25">
      <c r="A2087" s="3" t="s">
        <v>2086</v>
      </c>
      <c r="B2087" s="3" t="s">
        <v>5315</v>
      </c>
      <c r="C2087" s="3">
        <v>4312</v>
      </c>
      <c r="D2087" s="3">
        <v>438</v>
      </c>
      <c r="E2087" s="3">
        <v>162</v>
      </c>
      <c r="F2087">
        <v>31</v>
      </c>
      <c r="G2087">
        <v>11</v>
      </c>
      <c r="H2087">
        <v>33</v>
      </c>
      <c r="I2087">
        <v>10</v>
      </c>
      <c r="J2087">
        <v>4393</v>
      </c>
      <c r="K2087">
        <v>1860</v>
      </c>
      <c r="L2087">
        <v>1555</v>
      </c>
      <c r="M2087">
        <v>135</v>
      </c>
      <c r="N2087">
        <v>100</v>
      </c>
      <c r="O2087">
        <v>115</v>
      </c>
      <c r="P2087">
        <v>549</v>
      </c>
      <c r="Q2087">
        <v>229</v>
      </c>
      <c r="R2087">
        <v>181</v>
      </c>
      <c r="S2087">
        <f t="shared" si="96"/>
        <v>959</v>
      </c>
      <c r="T2087" t="s">
        <v>6498</v>
      </c>
      <c r="U2087">
        <f t="shared" si="97"/>
        <v>0</v>
      </c>
      <c r="V2087">
        <f t="shared" si="98"/>
        <v>0</v>
      </c>
    </row>
    <row r="2088" spans="1:22" x14ac:dyDescent="0.25">
      <c r="A2088" s="3" t="s">
        <v>2087</v>
      </c>
      <c r="B2088" s="3" t="s">
        <v>5316</v>
      </c>
      <c r="C2088" s="3">
        <v>3518</v>
      </c>
      <c r="D2088" s="3">
        <v>98</v>
      </c>
      <c r="E2088" s="3">
        <v>13</v>
      </c>
      <c r="F2088">
        <v>3</v>
      </c>
      <c r="G2088">
        <v>0</v>
      </c>
      <c r="H2088">
        <v>0</v>
      </c>
      <c r="I2088">
        <v>24</v>
      </c>
      <c r="J2088">
        <v>3573</v>
      </c>
      <c r="K2088">
        <v>1180</v>
      </c>
      <c r="L2088">
        <v>1095</v>
      </c>
      <c r="M2088">
        <v>4</v>
      </c>
      <c r="N2088">
        <v>15</v>
      </c>
      <c r="O2088">
        <v>75</v>
      </c>
      <c r="P2088">
        <v>139</v>
      </c>
      <c r="Q2088">
        <v>111</v>
      </c>
      <c r="R2088">
        <v>25</v>
      </c>
      <c r="S2088">
        <f t="shared" si="96"/>
        <v>275</v>
      </c>
      <c r="T2088" t="s">
        <v>6497</v>
      </c>
      <c r="U2088">
        <f t="shared" si="97"/>
        <v>0</v>
      </c>
      <c r="V2088">
        <f t="shared" si="98"/>
        <v>0</v>
      </c>
    </row>
    <row r="2089" spans="1:22" x14ac:dyDescent="0.25">
      <c r="A2089" s="3" t="s">
        <v>2088</v>
      </c>
      <c r="B2089" s="3" t="s">
        <v>5317</v>
      </c>
      <c r="C2089" s="3">
        <v>3092</v>
      </c>
      <c r="D2089" s="3">
        <v>100</v>
      </c>
      <c r="E2089" s="3">
        <v>29</v>
      </c>
      <c r="F2089">
        <v>4</v>
      </c>
      <c r="G2089">
        <v>2</v>
      </c>
      <c r="H2089">
        <v>3</v>
      </c>
      <c r="I2089">
        <v>4</v>
      </c>
      <c r="J2089">
        <v>3234</v>
      </c>
      <c r="K2089">
        <v>1110</v>
      </c>
      <c r="L2089">
        <v>1015</v>
      </c>
      <c r="M2089">
        <v>0</v>
      </c>
      <c r="N2089">
        <v>45</v>
      </c>
      <c r="O2089">
        <v>95</v>
      </c>
      <c r="P2089">
        <v>85</v>
      </c>
      <c r="Q2089">
        <v>48</v>
      </c>
      <c r="R2089">
        <v>15</v>
      </c>
      <c r="S2089">
        <f t="shared" si="96"/>
        <v>148</v>
      </c>
      <c r="T2089" t="s">
        <v>6497</v>
      </c>
      <c r="U2089">
        <f t="shared" si="97"/>
        <v>0</v>
      </c>
      <c r="V2089">
        <f t="shared" si="98"/>
        <v>0</v>
      </c>
    </row>
    <row r="2090" spans="1:22" x14ac:dyDescent="0.25">
      <c r="A2090" s="3" t="s">
        <v>2089</v>
      </c>
      <c r="B2090" s="3" t="s">
        <v>5318</v>
      </c>
      <c r="C2090" s="3">
        <v>2881</v>
      </c>
      <c r="D2090" s="3">
        <v>170</v>
      </c>
      <c r="E2090" s="3">
        <v>81</v>
      </c>
      <c r="F2090">
        <v>9</v>
      </c>
      <c r="G2090">
        <v>5</v>
      </c>
      <c r="H2090">
        <v>5</v>
      </c>
      <c r="I2090">
        <v>15</v>
      </c>
      <c r="J2090">
        <v>2891</v>
      </c>
      <c r="K2090">
        <v>1005</v>
      </c>
      <c r="L2090">
        <v>850</v>
      </c>
      <c r="M2090">
        <v>10</v>
      </c>
      <c r="N2090">
        <v>10</v>
      </c>
      <c r="O2090">
        <v>50</v>
      </c>
      <c r="P2090">
        <v>274</v>
      </c>
      <c r="Q2090">
        <v>199</v>
      </c>
      <c r="R2090">
        <v>103</v>
      </c>
      <c r="S2090">
        <f t="shared" si="96"/>
        <v>576</v>
      </c>
      <c r="T2090" t="s">
        <v>6498</v>
      </c>
      <c r="U2090">
        <f t="shared" si="97"/>
        <v>0</v>
      </c>
      <c r="V2090">
        <f t="shared" si="98"/>
        <v>0</v>
      </c>
    </row>
    <row r="2091" spans="1:22" x14ac:dyDescent="0.25">
      <c r="A2091" s="3" t="s">
        <v>2090</v>
      </c>
      <c r="B2091" s="3" t="s">
        <v>5319</v>
      </c>
      <c r="C2091" s="3">
        <v>4900</v>
      </c>
      <c r="D2091" s="3">
        <v>707</v>
      </c>
      <c r="E2091" s="3">
        <v>307</v>
      </c>
      <c r="F2091">
        <v>28</v>
      </c>
      <c r="G2091">
        <v>86</v>
      </c>
      <c r="H2091">
        <v>24</v>
      </c>
      <c r="I2091">
        <v>35</v>
      </c>
      <c r="J2091">
        <v>4906</v>
      </c>
      <c r="K2091">
        <v>1855</v>
      </c>
      <c r="L2091">
        <v>1385</v>
      </c>
      <c r="M2091">
        <v>55</v>
      </c>
      <c r="N2091">
        <v>45</v>
      </c>
      <c r="O2091">
        <v>85</v>
      </c>
      <c r="P2091">
        <v>486</v>
      </c>
      <c r="Q2091">
        <v>300</v>
      </c>
      <c r="R2091">
        <v>182</v>
      </c>
      <c r="S2091">
        <f t="shared" si="96"/>
        <v>968</v>
      </c>
      <c r="T2091" t="s">
        <v>6498</v>
      </c>
      <c r="U2091">
        <f t="shared" si="97"/>
        <v>0</v>
      </c>
      <c r="V2091">
        <f t="shared" si="98"/>
        <v>0</v>
      </c>
    </row>
    <row r="2092" spans="1:22" x14ac:dyDescent="0.25">
      <c r="A2092" s="3" t="s">
        <v>2091</v>
      </c>
      <c r="B2092" s="3" t="s">
        <v>5320</v>
      </c>
      <c r="C2092" s="3">
        <v>3781</v>
      </c>
      <c r="D2092" s="3">
        <v>282</v>
      </c>
      <c r="E2092" s="3">
        <v>136</v>
      </c>
      <c r="F2092">
        <v>5</v>
      </c>
      <c r="G2092">
        <v>11</v>
      </c>
      <c r="H2092">
        <v>11</v>
      </c>
      <c r="I2092">
        <v>36</v>
      </c>
      <c r="J2092">
        <v>3805</v>
      </c>
      <c r="K2092">
        <v>1660</v>
      </c>
      <c r="L2092">
        <v>1110</v>
      </c>
      <c r="M2092">
        <v>40</v>
      </c>
      <c r="N2092">
        <v>35</v>
      </c>
      <c r="O2092">
        <v>180</v>
      </c>
      <c r="P2092">
        <v>279</v>
      </c>
      <c r="Q2092">
        <v>66</v>
      </c>
      <c r="R2092">
        <v>6</v>
      </c>
      <c r="S2092">
        <f t="shared" si="96"/>
        <v>351</v>
      </c>
      <c r="T2092" t="s">
        <v>6498</v>
      </c>
      <c r="U2092">
        <f t="shared" si="97"/>
        <v>0</v>
      </c>
      <c r="V2092">
        <f t="shared" si="98"/>
        <v>0</v>
      </c>
    </row>
    <row r="2093" spans="1:22" x14ac:dyDescent="0.25">
      <c r="A2093" s="3" t="s">
        <v>2092</v>
      </c>
      <c r="B2093" s="3" t="s">
        <v>5321</v>
      </c>
      <c r="C2093" s="3">
        <v>4515</v>
      </c>
      <c r="D2093" s="3">
        <v>487</v>
      </c>
      <c r="E2093" s="3">
        <v>173</v>
      </c>
      <c r="F2093">
        <v>0</v>
      </c>
      <c r="G2093">
        <v>20</v>
      </c>
      <c r="H2093">
        <v>20</v>
      </c>
      <c r="I2093">
        <v>97</v>
      </c>
      <c r="J2093">
        <v>4586</v>
      </c>
      <c r="K2093">
        <v>1815</v>
      </c>
      <c r="L2093">
        <v>1455</v>
      </c>
      <c r="M2093">
        <v>75</v>
      </c>
      <c r="N2093">
        <v>120</v>
      </c>
      <c r="O2093">
        <v>55</v>
      </c>
      <c r="P2093">
        <v>476</v>
      </c>
      <c r="Q2093">
        <v>260</v>
      </c>
      <c r="R2093">
        <v>74</v>
      </c>
      <c r="S2093">
        <f t="shared" si="96"/>
        <v>810</v>
      </c>
      <c r="T2093" t="s">
        <v>6498</v>
      </c>
      <c r="U2093">
        <f t="shared" si="97"/>
        <v>0</v>
      </c>
      <c r="V2093">
        <f t="shared" si="98"/>
        <v>0</v>
      </c>
    </row>
    <row r="2094" spans="1:22" x14ac:dyDescent="0.25">
      <c r="A2094" s="3" t="s">
        <v>2093</v>
      </c>
      <c r="B2094" s="3" t="s">
        <v>5322</v>
      </c>
      <c r="C2094" s="3">
        <v>5822</v>
      </c>
      <c r="D2094" s="3">
        <v>1164</v>
      </c>
      <c r="E2094" s="3">
        <v>549</v>
      </c>
      <c r="F2094">
        <v>35</v>
      </c>
      <c r="G2094">
        <v>37</v>
      </c>
      <c r="H2094">
        <v>22</v>
      </c>
      <c r="I2094">
        <v>33</v>
      </c>
      <c r="J2094">
        <v>5822</v>
      </c>
      <c r="K2094">
        <v>2740</v>
      </c>
      <c r="L2094">
        <v>1430</v>
      </c>
      <c r="M2094">
        <v>115</v>
      </c>
      <c r="N2094">
        <v>170</v>
      </c>
      <c r="O2094">
        <v>270</v>
      </c>
      <c r="P2094">
        <v>778</v>
      </c>
      <c r="Q2094">
        <v>0</v>
      </c>
      <c r="R2094">
        <v>29</v>
      </c>
      <c r="S2094">
        <f t="shared" si="96"/>
        <v>807</v>
      </c>
      <c r="T2094" t="s">
        <v>6499</v>
      </c>
      <c r="U2094">
        <f t="shared" si="97"/>
        <v>1</v>
      </c>
      <c r="V2094">
        <f t="shared" si="98"/>
        <v>5822</v>
      </c>
    </row>
    <row r="2095" spans="1:22" x14ac:dyDescent="0.25">
      <c r="A2095" s="3" t="s">
        <v>2094</v>
      </c>
      <c r="B2095" s="3" t="s">
        <v>5323</v>
      </c>
      <c r="C2095" s="3">
        <v>4160</v>
      </c>
      <c r="D2095" s="3">
        <v>683</v>
      </c>
      <c r="E2095" s="3">
        <v>150</v>
      </c>
      <c r="F2095">
        <v>40</v>
      </c>
      <c r="G2095">
        <v>1</v>
      </c>
      <c r="H2095">
        <v>50</v>
      </c>
      <c r="I2095">
        <v>41</v>
      </c>
      <c r="J2095">
        <v>4160</v>
      </c>
      <c r="K2095">
        <v>1570</v>
      </c>
      <c r="L2095">
        <v>1220</v>
      </c>
      <c r="M2095">
        <v>60</v>
      </c>
      <c r="N2095">
        <v>70</v>
      </c>
      <c r="O2095">
        <v>65</v>
      </c>
      <c r="P2095">
        <v>639</v>
      </c>
      <c r="Q2095">
        <v>247</v>
      </c>
      <c r="R2095">
        <v>137</v>
      </c>
      <c r="S2095">
        <f t="shared" si="96"/>
        <v>1023</v>
      </c>
      <c r="T2095" t="s">
        <v>6497</v>
      </c>
      <c r="U2095">
        <f t="shared" si="97"/>
        <v>0</v>
      </c>
      <c r="V2095">
        <f t="shared" si="98"/>
        <v>0</v>
      </c>
    </row>
    <row r="2096" spans="1:22" x14ac:dyDescent="0.25">
      <c r="A2096" s="3" t="s">
        <v>2095</v>
      </c>
      <c r="B2096" s="3" t="s">
        <v>5324</v>
      </c>
      <c r="C2096" s="3">
        <v>6456</v>
      </c>
      <c r="D2096" s="3">
        <v>887</v>
      </c>
      <c r="E2096" s="3">
        <v>159</v>
      </c>
      <c r="F2096">
        <v>7</v>
      </c>
      <c r="G2096">
        <v>11</v>
      </c>
      <c r="H2096">
        <v>55</v>
      </c>
      <c r="I2096">
        <v>7</v>
      </c>
      <c r="J2096">
        <v>6456</v>
      </c>
      <c r="K2096">
        <v>1960</v>
      </c>
      <c r="L2096">
        <v>1820</v>
      </c>
      <c r="M2096">
        <v>60</v>
      </c>
      <c r="N2096">
        <v>40</v>
      </c>
      <c r="O2096">
        <v>60</v>
      </c>
      <c r="P2096">
        <v>596</v>
      </c>
      <c r="Q2096">
        <v>9</v>
      </c>
      <c r="R2096">
        <v>0</v>
      </c>
      <c r="S2096">
        <f t="shared" si="96"/>
        <v>605</v>
      </c>
      <c r="T2096" t="s">
        <v>6497</v>
      </c>
      <c r="U2096">
        <f t="shared" si="97"/>
        <v>0</v>
      </c>
      <c r="V2096">
        <f t="shared" si="98"/>
        <v>0</v>
      </c>
    </row>
    <row r="2097" spans="1:22" x14ac:dyDescent="0.25">
      <c r="A2097" s="3" t="s">
        <v>2096</v>
      </c>
      <c r="B2097" s="3" t="s">
        <v>5325</v>
      </c>
      <c r="C2097" s="3">
        <v>6036</v>
      </c>
      <c r="D2097" s="3">
        <v>1196</v>
      </c>
      <c r="E2097" s="3">
        <v>457</v>
      </c>
      <c r="F2097">
        <v>5</v>
      </c>
      <c r="G2097">
        <v>13</v>
      </c>
      <c r="H2097">
        <v>116</v>
      </c>
      <c r="I2097">
        <v>46</v>
      </c>
      <c r="J2097">
        <v>6277</v>
      </c>
      <c r="K2097">
        <v>2050</v>
      </c>
      <c r="L2097">
        <v>1280</v>
      </c>
      <c r="M2097">
        <v>45</v>
      </c>
      <c r="N2097">
        <v>165</v>
      </c>
      <c r="O2097">
        <v>115</v>
      </c>
      <c r="P2097">
        <v>206</v>
      </c>
      <c r="Q2097">
        <v>412</v>
      </c>
      <c r="R2097">
        <v>96</v>
      </c>
      <c r="S2097">
        <f t="shared" si="96"/>
        <v>714</v>
      </c>
      <c r="T2097" t="s">
        <v>6498</v>
      </c>
      <c r="U2097">
        <f t="shared" si="97"/>
        <v>0</v>
      </c>
      <c r="V2097">
        <f t="shared" si="98"/>
        <v>0</v>
      </c>
    </row>
    <row r="2098" spans="1:22" x14ac:dyDescent="0.25">
      <c r="A2098" s="3" t="s">
        <v>2097</v>
      </c>
      <c r="B2098" s="3" t="s">
        <v>5326</v>
      </c>
      <c r="C2098" s="3">
        <v>6379</v>
      </c>
      <c r="D2098" s="3">
        <v>2480</v>
      </c>
      <c r="E2098" s="3">
        <v>661</v>
      </c>
      <c r="F2098">
        <v>3</v>
      </c>
      <c r="G2098">
        <v>36</v>
      </c>
      <c r="H2098">
        <v>59</v>
      </c>
      <c r="I2098">
        <v>74</v>
      </c>
      <c r="J2098">
        <v>6379</v>
      </c>
      <c r="K2098">
        <v>1855</v>
      </c>
      <c r="L2098">
        <v>1115</v>
      </c>
      <c r="M2098">
        <v>130</v>
      </c>
      <c r="N2098">
        <v>90</v>
      </c>
      <c r="O2098">
        <v>150</v>
      </c>
      <c r="P2098">
        <v>338</v>
      </c>
      <c r="Q2098">
        <v>393</v>
      </c>
      <c r="R2098">
        <v>82</v>
      </c>
      <c r="S2098">
        <f t="shared" si="96"/>
        <v>813</v>
      </c>
      <c r="T2098" t="s">
        <v>6498</v>
      </c>
      <c r="U2098">
        <f t="shared" si="97"/>
        <v>0</v>
      </c>
      <c r="V2098">
        <f t="shared" si="98"/>
        <v>0</v>
      </c>
    </row>
    <row r="2099" spans="1:22" x14ac:dyDescent="0.25">
      <c r="A2099" s="3" t="s">
        <v>2098</v>
      </c>
      <c r="B2099" s="3" t="s">
        <v>5327</v>
      </c>
      <c r="C2099" s="3">
        <v>11079</v>
      </c>
      <c r="D2099" s="3">
        <v>846</v>
      </c>
      <c r="E2099" s="3">
        <v>385</v>
      </c>
      <c r="F2099">
        <v>6</v>
      </c>
      <c r="G2099">
        <v>0</v>
      </c>
      <c r="H2099">
        <v>0</v>
      </c>
      <c r="I2099">
        <v>25</v>
      </c>
      <c r="J2099">
        <v>11126</v>
      </c>
      <c r="K2099">
        <v>4300</v>
      </c>
      <c r="L2099">
        <v>3980</v>
      </c>
      <c r="M2099">
        <v>255</v>
      </c>
      <c r="N2099">
        <v>160</v>
      </c>
      <c r="O2099">
        <v>905</v>
      </c>
      <c r="P2099">
        <v>103</v>
      </c>
      <c r="Q2099">
        <v>62</v>
      </c>
      <c r="R2099">
        <v>49</v>
      </c>
      <c r="S2099">
        <f t="shared" si="96"/>
        <v>214</v>
      </c>
      <c r="T2099" t="s">
        <v>6498</v>
      </c>
      <c r="U2099">
        <f t="shared" si="97"/>
        <v>0</v>
      </c>
      <c r="V2099">
        <f t="shared" si="98"/>
        <v>0</v>
      </c>
    </row>
    <row r="2100" spans="1:22" x14ac:dyDescent="0.25">
      <c r="A2100" s="3" t="s">
        <v>2099</v>
      </c>
      <c r="B2100" s="3" t="s">
        <v>5328</v>
      </c>
      <c r="C2100" s="3">
        <v>6325</v>
      </c>
      <c r="D2100" s="3">
        <v>459</v>
      </c>
      <c r="E2100" s="3">
        <v>79</v>
      </c>
      <c r="F2100">
        <v>0</v>
      </c>
      <c r="G2100">
        <v>0</v>
      </c>
      <c r="H2100">
        <v>0</v>
      </c>
      <c r="I2100">
        <v>0</v>
      </c>
      <c r="J2100">
        <v>6325</v>
      </c>
      <c r="K2100">
        <v>2435</v>
      </c>
      <c r="L2100">
        <v>2235</v>
      </c>
      <c r="M2100">
        <v>75</v>
      </c>
      <c r="N2100">
        <v>175</v>
      </c>
      <c r="O2100">
        <v>165</v>
      </c>
      <c r="P2100">
        <v>104</v>
      </c>
      <c r="Q2100">
        <v>43</v>
      </c>
      <c r="R2100">
        <v>37</v>
      </c>
      <c r="S2100">
        <f t="shared" si="96"/>
        <v>184</v>
      </c>
      <c r="T2100" t="s">
        <v>6497</v>
      </c>
      <c r="U2100">
        <f t="shared" si="97"/>
        <v>0</v>
      </c>
      <c r="V2100">
        <f t="shared" si="98"/>
        <v>0</v>
      </c>
    </row>
    <row r="2101" spans="1:22" x14ac:dyDescent="0.25">
      <c r="A2101" s="3" t="s">
        <v>2100</v>
      </c>
      <c r="B2101" s="3" t="s">
        <v>5329</v>
      </c>
      <c r="C2101" s="3">
        <v>4284</v>
      </c>
      <c r="D2101" s="3">
        <v>352</v>
      </c>
      <c r="E2101" s="3">
        <v>90</v>
      </c>
      <c r="F2101">
        <v>0</v>
      </c>
      <c r="G2101">
        <v>0</v>
      </c>
      <c r="H2101">
        <v>28</v>
      </c>
      <c r="I2101">
        <v>35</v>
      </c>
      <c r="J2101">
        <v>4284</v>
      </c>
      <c r="K2101">
        <v>1370</v>
      </c>
      <c r="L2101">
        <v>1260</v>
      </c>
      <c r="M2101">
        <v>40</v>
      </c>
      <c r="N2101">
        <v>70</v>
      </c>
      <c r="O2101">
        <v>125</v>
      </c>
      <c r="P2101">
        <v>487</v>
      </c>
      <c r="Q2101">
        <v>346</v>
      </c>
      <c r="R2101">
        <v>113</v>
      </c>
      <c r="S2101">
        <f t="shared" si="96"/>
        <v>946</v>
      </c>
      <c r="T2101" t="s">
        <v>6497</v>
      </c>
      <c r="U2101">
        <f t="shared" si="97"/>
        <v>0</v>
      </c>
      <c r="V2101">
        <f t="shared" si="98"/>
        <v>0</v>
      </c>
    </row>
    <row r="2102" spans="1:22" x14ac:dyDescent="0.25">
      <c r="A2102" s="3" t="s">
        <v>2101</v>
      </c>
      <c r="B2102" s="3" t="s">
        <v>5330</v>
      </c>
      <c r="C2102" s="3">
        <v>5151</v>
      </c>
      <c r="D2102" s="3">
        <v>794</v>
      </c>
      <c r="E2102" s="3">
        <v>97</v>
      </c>
      <c r="F2102">
        <v>0</v>
      </c>
      <c r="G2102">
        <v>33</v>
      </c>
      <c r="H2102">
        <v>16</v>
      </c>
      <c r="I2102">
        <v>9</v>
      </c>
      <c r="J2102">
        <v>5151</v>
      </c>
      <c r="K2102">
        <v>1655</v>
      </c>
      <c r="L2102">
        <v>1480</v>
      </c>
      <c r="M2102">
        <v>75</v>
      </c>
      <c r="N2102">
        <v>55</v>
      </c>
      <c r="O2102">
        <v>135</v>
      </c>
      <c r="P2102">
        <v>134</v>
      </c>
      <c r="Q2102">
        <v>96</v>
      </c>
      <c r="R2102">
        <v>41</v>
      </c>
      <c r="S2102">
        <f t="shared" si="96"/>
        <v>271</v>
      </c>
      <c r="T2102" t="s">
        <v>6497</v>
      </c>
      <c r="U2102">
        <f t="shared" si="97"/>
        <v>0</v>
      </c>
      <c r="V2102">
        <f t="shared" si="98"/>
        <v>0</v>
      </c>
    </row>
    <row r="2103" spans="1:22" x14ac:dyDescent="0.25">
      <c r="A2103" s="3" t="s">
        <v>2102</v>
      </c>
      <c r="B2103" s="3" t="s">
        <v>5331</v>
      </c>
      <c r="C2103" s="3">
        <v>5569</v>
      </c>
      <c r="D2103" s="3">
        <v>825</v>
      </c>
      <c r="E2103" s="3">
        <v>432</v>
      </c>
      <c r="F2103">
        <v>29</v>
      </c>
      <c r="G2103">
        <v>102</v>
      </c>
      <c r="H2103">
        <v>22</v>
      </c>
      <c r="I2103">
        <v>28</v>
      </c>
      <c r="J2103">
        <v>5569</v>
      </c>
      <c r="K2103">
        <v>1935</v>
      </c>
      <c r="L2103">
        <v>1625</v>
      </c>
      <c r="M2103">
        <v>55</v>
      </c>
      <c r="N2103">
        <v>120</v>
      </c>
      <c r="O2103">
        <v>265</v>
      </c>
      <c r="P2103">
        <v>456</v>
      </c>
      <c r="Q2103">
        <v>567</v>
      </c>
      <c r="R2103">
        <v>104</v>
      </c>
      <c r="S2103">
        <f t="shared" si="96"/>
        <v>1127</v>
      </c>
      <c r="T2103" t="s">
        <v>6499</v>
      </c>
      <c r="U2103">
        <f t="shared" si="97"/>
        <v>1</v>
      </c>
      <c r="V2103">
        <f t="shared" si="98"/>
        <v>5569</v>
      </c>
    </row>
    <row r="2104" spans="1:22" x14ac:dyDescent="0.25">
      <c r="A2104" s="3" t="s">
        <v>2103</v>
      </c>
      <c r="B2104" s="3" t="s">
        <v>5332</v>
      </c>
      <c r="C2104" s="3">
        <v>4430</v>
      </c>
      <c r="D2104" s="3">
        <v>625</v>
      </c>
      <c r="E2104" s="3">
        <v>147</v>
      </c>
      <c r="F2104">
        <v>0</v>
      </c>
      <c r="G2104">
        <v>37</v>
      </c>
      <c r="H2104">
        <v>21</v>
      </c>
      <c r="I2104">
        <v>62</v>
      </c>
      <c r="J2104">
        <v>4430</v>
      </c>
      <c r="K2104">
        <v>1555</v>
      </c>
      <c r="L2104">
        <v>1340</v>
      </c>
      <c r="M2104">
        <v>55</v>
      </c>
      <c r="N2104">
        <v>115</v>
      </c>
      <c r="O2104">
        <v>230</v>
      </c>
      <c r="P2104">
        <v>304</v>
      </c>
      <c r="Q2104">
        <v>180</v>
      </c>
      <c r="R2104">
        <v>82</v>
      </c>
      <c r="S2104">
        <f t="shared" si="96"/>
        <v>566</v>
      </c>
      <c r="T2104" t="s">
        <v>6497</v>
      </c>
      <c r="U2104">
        <f t="shared" si="97"/>
        <v>0</v>
      </c>
      <c r="V2104">
        <f t="shared" si="98"/>
        <v>0</v>
      </c>
    </row>
    <row r="2105" spans="1:22" x14ac:dyDescent="0.25">
      <c r="A2105" s="3" t="s">
        <v>2104</v>
      </c>
      <c r="B2105" s="3" t="s">
        <v>5333</v>
      </c>
      <c r="C2105" s="3">
        <v>4387</v>
      </c>
      <c r="D2105" s="3">
        <v>971</v>
      </c>
      <c r="E2105" s="3">
        <v>268</v>
      </c>
      <c r="F2105">
        <v>30</v>
      </c>
      <c r="G2105">
        <v>6</v>
      </c>
      <c r="H2105">
        <v>62</v>
      </c>
      <c r="I2105">
        <v>90</v>
      </c>
      <c r="J2105">
        <v>4475</v>
      </c>
      <c r="K2105">
        <v>1710</v>
      </c>
      <c r="L2105">
        <v>1270</v>
      </c>
      <c r="M2105">
        <v>85</v>
      </c>
      <c r="N2105">
        <v>140</v>
      </c>
      <c r="O2105">
        <v>185</v>
      </c>
      <c r="P2105">
        <v>265</v>
      </c>
      <c r="Q2105">
        <v>207</v>
      </c>
      <c r="R2105">
        <v>64</v>
      </c>
      <c r="S2105">
        <f t="shared" si="96"/>
        <v>536</v>
      </c>
      <c r="T2105" t="s">
        <v>6499</v>
      </c>
      <c r="U2105">
        <f t="shared" si="97"/>
        <v>1</v>
      </c>
      <c r="V2105">
        <f t="shared" si="98"/>
        <v>4475</v>
      </c>
    </row>
    <row r="2106" spans="1:22" x14ac:dyDescent="0.25">
      <c r="A2106" s="3" t="s">
        <v>2105</v>
      </c>
      <c r="B2106" s="3" t="s">
        <v>5334</v>
      </c>
      <c r="C2106" s="3">
        <v>11204</v>
      </c>
      <c r="D2106" s="3">
        <v>1158</v>
      </c>
      <c r="E2106" s="3">
        <v>351</v>
      </c>
      <c r="F2106">
        <v>0</v>
      </c>
      <c r="G2106">
        <v>16</v>
      </c>
      <c r="H2106">
        <v>129</v>
      </c>
      <c r="I2106">
        <v>54</v>
      </c>
      <c r="J2106">
        <v>11204</v>
      </c>
      <c r="K2106">
        <v>3910</v>
      </c>
      <c r="L2106">
        <v>3355</v>
      </c>
      <c r="M2106">
        <v>255</v>
      </c>
      <c r="N2106">
        <v>195</v>
      </c>
      <c r="O2106">
        <v>215</v>
      </c>
      <c r="P2106">
        <v>252</v>
      </c>
      <c r="Q2106">
        <v>226</v>
      </c>
      <c r="R2106">
        <v>175</v>
      </c>
      <c r="S2106">
        <f t="shared" si="96"/>
        <v>653</v>
      </c>
      <c r="T2106" t="s">
        <v>6497</v>
      </c>
      <c r="U2106">
        <f t="shared" si="97"/>
        <v>0</v>
      </c>
      <c r="V2106">
        <f t="shared" si="98"/>
        <v>0</v>
      </c>
    </row>
    <row r="2107" spans="1:22" x14ac:dyDescent="0.25">
      <c r="A2107" s="3" t="s">
        <v>2106</v>
      </c>
      <c r="B2107" s="3" t="s">
        <v>5335</v>
      </c>
      <c r="C2107" s="3">
        <v>3628</v>
      </c>
      <c r="D2107" s="3">
        <v>1151</v>
      </c>
      <c r="E2107" s="3">
        <v>434</v>
      </c>
      <c r="F2107">
        <v>13</v>
      </c>
      <c r="G2107">
        <v>58</v>
      </c>
      <c r="H2107">
        <v>85</v>
      </c>
      <c r="I2107">
        <v>47</v>
      </c>
      <c r="J2107">
        <v>3640</v>
      </c>
      <c r="K2107">
        <v>1485</v>
      </c>
      <c r="L2107">
        <v>960</v>
      </c>
      <c r="M2107">
        <v>155</v>
      </c>
      <c r="N2107">
        <v>150</v>
      </c>
      <c r="O2107">
        <v>125</v>
      </c>
      <c r="P2107">
        <v>264</v>
      </c>
      <c r="Q2107">
        <v>161</v>
      </c>
      <c r="R2107">
        <v>83</v>
      </c>
      <c r="S2107">
        <f t="shared" si="96"/>
        <v>508</v>
      </c>
      <c r="T2107" t="s">
        <v>6499</v>
      </c>
      <c r="U2107">
        <f t="shared" si="97"/>
        <v>1</v>
      </c>
      <c r="V2107">
        <f t="shared" si="98"/>
        <v>3640</v>
      </c>
    </row>
    <row r="2108" spans="1:22" x14ac:dyDescent="0.25">
      <c r="A2108" s="3" t="s">
        <v>2107</v>
      </c>
      <c r="B2108" s="3" t="s">
        <v>5336</v>
      </c>
      <c r="C2108" s="3">
        <v>4219</v>
      </c>
      <c r="D2108" s="3">
        <v>261</v>
      </c>
      <c r="E2108" s="3">
        <v>153</v>
      </c>
      <c r="F2108">
        <v>22</v>
      </c>
      <c r="G2108">
        <v>5</v>
      </c>
      <c r="H2108">
        <v>10</v>
      </c>
      <c r="I2108">
        <v>8</v>
      </c>
      <c r="J2108">
        <v>4226</v>
      </c>
      <c r="K2108">
        <v>1480</v>
      </c>
      <c r="L2108">
        <v>1420</v>
      </c>
      <c r="M2108">
        <v>90</v>
      </c>
      <c r="N2108">
        <v>20</v>
      </c>
      <c r="O2108">
        <v>130</v>
      </c>
      <c r="P2108">
        <v>362</v>
      </c>
      <c r="Q2108">
        <v>204</v>
      </c>
      <c r="R2108">
        <v>99</v>
      </c>
      <c r="S2108">
        <f t="shared" si="96"/>
        <v>665</v>
      </c>
      <c r="T2108" t="s">
        <v>6497</v>
      </c>
      <c r="U2108">
        <f t="shared" si="97"/>
        <v>0</v>
      </c>
      <c r="V2108">
        <f t="shared" si="98"/>
        <v>0</v>
      </c>
    </row>
    <row r="2109" spans="1:22" x14ac:dyDescent="0.25">
      <c r="A2109" s="3" t="s">
        <v>2108</v>
      </c>
      <c r="B2109" s="3" t="s">
        <v>5337</v>
      </c>
      <c r="C2109" s="3">
        <v>4014</v>
      </c>
      <c r="D2109" s="3">
        <v>401</v>
      </c>
      <c r="E2109" s="3">
        <v>191</v>
      </c>
      <c r="F2109">
        <v>17</v>
      </c>
      <c r="G2109">
        <v>28</v>
      </c>
      <c r="H2109">
        <v>34</v>
      </c>
      <c r="I2109">
        <v>0</v>
      </c>
      <c r="J2109">
        <v>4014</v>
      </c>
      <c r="K2109">
        <v>1940</v>
      </c>
      <c r="L2109">
        <v>1800</v>
      </c>
      <c r="M2109">
        <v>145</v>
      </c>
      <c r="N2109">
        <v>95</v>
      </c>
      <c r="O2109">
        <v>240</v>
      </c>
      <c r="P2109">
        <v>761</v>
      </c>
      <c r="Q2109">
        <v>107</v>
      </c>
      <c r="R2109">
        <v>4</v>
      </c>
      <c r="S2109">
        <f t="shared" si="96"/>
        <v>872</v>
      </c>
      <c r="T2109" t="s">
        <v>6497</v>
      </c>
      <c r="U2109">
        <f t="shared" si="97"/>
        <v>0</v>
      </c>
      <c r="V2109">
        <f t="shared" si="98"/>
        <v>0</v>
      </c>
    </row>
    <row r="2110" spans="1:22" x14ac:dyDescent="0.25">
      <c r="A2110" s="3" t="s">
        <v>2109</v>
      </c>
      <c r="B2110" s="3" t="s">
        <v>5338</v>
      </c>
      <c r="C2110" s="3">
        <v>2214</v>
      </c>
      <c r="D2110" s="3">
        <v>131</v>
      </c>
      <c r="E2110" s="3">
        <v>97</v>
      </c>
      <c r="F2110">
        <v>0</v>
      </c>
      <c r="G2110">
        <v>7</v>
      </c>
      <c r="H2110">
        <v>8</v>
      </c>
      <c r="I2110">
        <v>0</v>
      </c>
      <c r="J2110">
        <v>2214</v>
      </c>
      <c r="K2110">
        <v>805</v>
      </c>
      <c r="L2110">
        <v>775</v>
      </c>
      <c r="M2110">
        <v>50</v>
      </c>
      <c r="N2110">
        <v>25</v>
      </c>
      <c r="O2110">
        <v>45</v>
      </c>
      <c r="P2110">
        <v>299</v>
      </c>
      <c r="Q2110">
        <v>178</v>
      </c>
      <c r="R2110">
        <v>35</v>
      </c>
      <c r="S2110">
        <f t="shared" si="96"/>
        <v>512</v>
      </c>
      <c r="T2110" t="s">
        <v>6497</v>
      </c>
      <c r="U2110">
        <f t="shared" si="97"/>
        <v>0</v>
      </c>
      <c r="V2110">
        <f t="shared" si="98"/>
        <v>0</v>
      </c>
    </row>
    <row r="2111" spans="1:22" x14ac:dyDescent="0.25">
      <c r="A2111" s="3" t="s">
        <v>2110</v>
      </c>
      <c r="B2111" s="3" t="s">
        <v>5339</v>
      </c>
      <c r="C2111" s="3">
        <v>1544</v>
      </c>
      <c r="D2111" s="3">
        <v>186</v>
      </c>
      <c r="E2111" s="3">
        <v>82</v>
      </c>
      <c r="F2111">
        <v>14</v>
      </c>
      <c r="G2111">
        <v>5</v>
      </c>
      <c r="H2111">
        <v>11</v>
      </c>
      <c r="I2111">
        <v>30</v>
      </c>
      <c r="J2111">
        <v>1567</v>
      </c>
      <c r="K2111">
        <v>665</v>
      </c>
      <c r="L2111">
        <v>525</v>
      </c>
      <c r="M2111">
        <v>40</v>
      </c>
      <c r="N2111">
        <v>30</v>
      </c>
      <c r="O2111">
        <v>25</v>
      </c>
      <c r="P2111">
        <v>160</v>
      </c>
      <c r="Q2111">
        <v>59</v>
      </c>
      <c r="R2111">
        <v>58</v>
      </c>
      <c r="S2111">
        <f t="shared" si="96"/>
        <v>277</v>
      </c>
      <c r="T2111" t="s">
        <v>6498</v>
      </c>
      <c r="U2111">
        <f t="shared" si="97"/>
        <v>0</v>
      </c>
      <c r="V2111">
        <f t="shared" si="98"/>
        <v>0</v>
      </c>
    </row>
    <row r="2112" spans="1:22" x14ac:dyDescent="0.25">
      <c r="A2112" s="3" t="s">
        <v>2111</v>
      </c>
      <c r="B2112" s="3" t="s">
        <v>5340</v>
      </c>
      <c r="C2112" s="3">
        <v>4511</v>
      </c>
      <c r="D2112" s="3">
        <v>558</v>
      </c>
      <c r="E2112" s="3">
        <v>294</v>
      </c>
      <c r="F2112">
        <v>56</v>
      </c>
      <c r="G2112">
        <v>42</v>
      </c>
      <c r="H2112">
        <v>12</v>
      </c>
      <c r="I2112">
        <v>25</v>
      </c>
      <c r="J2112">
        <v>4602</v>
      </c>
      <c r="K2112">
        <v>1725</v>
      </c>
      <c r="L2112">
        <v>1340</v>
      </c>
      <c r="M2112">
        <v>90</v>
      </c>
      <c r="N2112">
        <v>80</v>
      </c>
      <c r="O2112">
        <v>115</v>
      </c>
      <c r="P2112">
        <v>465</v>
      </c>
      <c r="Q2112">
        <v>211</v>
      </c>
      <c r="R2112">
        <v>146</v>
      </c>
      <c r="S2112">
        <f t="shared" si="96"/>
        <v>822</v>
      </c>
      <c r="T2112" t="s">
        <v>6498</v>
      </c>
      <c r="U2112">
        <f t="shared" si="97"/>
        <v>0</v>
      </c>
      <c r="V2112">
        <f t="shared" si="98"/>
        <v>0</v>
      </c>
    </row>
    <row r="2113" spans="1:22" x14ac:dyDescent="0.25">
      <c r="A2113" s="3" t="s">
        <v>2112</v>
      </c>
      <c r="B2113" s="3" t="s">
        <v>5341</v>
      </c>
      <c r="C2113" s="3">
        <v>7487</v>
      </c>
      <c r="D2113" s="3">
        <v>415</v>
      </c>
      <c r="E2113" s="3">
        <v>174</v>
      </c>
      <c r="F2113">
        <v>20</v>
      </c>
      <c r="G2113">
        <v>14</v>
      </c>
      <c r="H2113">
        <v>17</v>
      </c>
      <c r="I2113">
        <v>0</v>
      </c>
      <c r="J2113">
        <v>7487</v>
      </c>
      <c r="K2113">
        <v>2535</v>
      </c>
      <c r="L2113">
        <v>2500</v>
      </c>
      <c r="M2113">
        <v>90</v>
      </c>
      <c r="N2113">
        <v>90</v>
      </c>
      <c r="O2113">
        <v>115</v>
      </c>
      <c r="P2113">
        <v>436</v>
      </c>
      <c r="Q2113">
        <v>162</v>
      </c>
      <c r="R2113">
        <v>48</v>
      </c>
      <c r="S2113">
        <f t="shared" si="96"/>
        <v>646</v>
      </c>
      <c r="T2113" t="s">
        <v>6497</v>
      </c>
      <c r="U2113">
        <f t="shared" si="97"/>
        <v>0</v>
      </c>
      <c r="V2113">
        <f t="shared" si="98"/>
        <v>0</v>
      </c>
    </row>
    <row r="2114" spans="1:22" x14ac:dyDescent="0.25">
      <c r="A2114" s="3" t="s">
        <v>2113</v>
      </c>
      <c r="B2114" s="3" t="s">
        <v>5342</v>
      </c>
      <c r="C2114" s="3">
        <v>5247</v>
      </c>
      <c r="D2114" s="3">
        <v>475</v>
      </c>
      <c r="E2114" s="3">
        <v>254</v>
      </c>
      <c r="F2114">
        <v>0</v>
      </c>
      <c r="G2114">
        <v>0</v>
      </c>
      <c r="H2114">
        <v>18</v>
      </c>
      <c r="I2114">
        <v>0</v>
      </c>
      <c r="J2114">
        <v>5415</v>
      </c>
      <c r="K2114">
        <v>1640</v>
      </c>
      <c r="L2114">
        <v>1590</v>
      </c>
      <c r="M2114">
        <v>60</v>
      </c>
      <c r="N2114">
        <v>55</v>
      </c>
      <c r="O2114">
        <v>110</v>
      </c>
      <c r="P2114">
        <v>613</v>
      </c>
      <c r="Q2114">
        <v>71</v>
      </c>
      <c r="R2114">
        <v>46</v>
      </c>
      <c r="S2114">
        <f t="shared" si="96"/>
        <v>730</v>
      </c>
      <c r="T2114" t="s">
        <v>6498</v>
      </c>
      <c r="U2114">
        <f t="shared" si="97"/>
        <v>0</v>
      </c>
      <c r="V2114">
        <f t="shared" si="98"/>
        <v>0</v>
      </c>
    </row>
    <row r="2115" spans="1:22" x14ac:dyDescent="0.25">
      <c r="A2115" s="3" t="s">
        <v>2114</v>
      </c>
      <c r="B2115" s="3" t="s">
        <v>5343</v>
      </c>
      <c r="C2115" s="3">
        <v>5502</v>
      </c>
      <c r="D2115" s="3">
        <v>350</v>
      </c>
      <c r="E2115" s="3">
        <v>52</v>
      </c>
      <c r="F2115">
        <v>4</v>
      </c>
      <c r="G2115">
        <v>12</v>
      </c>
      <c r="H2115">
        <v>8</v>
      </c>
      <c r="I2115">
        <v>6</v>
      </c>
      <c r="J2115">
        <v>5623</v>
      </c>
      <c r="K2115">
        <v>1850</v>
      </c>
      <c r="L2115">
        <v>1780</v>
      </c>
      <c r="M2115">
        <v>15</v>
      </c>
      <c r="N2115">
        <v>85</v>
      </c>
      <c r="O2115">
        <v>100</v>
      </c>
      <c r="P2115">
        <v>197</v>
      </c>
      <c r="Q2115">
        <v>38</v>
      </c>
      <c r="R2115">
        <v>7</v>
      </c>
      <c r="S2115">
        <f t="shared" ref="S2115:S2178" si="99">SUM(P2115:R2115)</f>
        <v>242</v>
      </c>
      <c r="T2115" t="s">
        <v>6497</v>
      </c>
      <c r="U2115">
        <f t="shared" ref="U2115:U2178" si="100">IF(T2115="High Revitalization Impact Area",1,0)</f>
        <v>0</v>
      </c>
      <c r="V2115">
        <f t="shared" ref="V2115:V2178" si="101">IF(U2115=1,J2115,0)</f>
        <v>0</v>
      </c>
    </row>
    <row r="2116" spans="1:22" x14ac:dyDescent="0.25">
      <c r="A2116" s="3" t="s">
        <v>2115</v>
      </c>
      <c r="B2116" s="3" t="s">
        <v>5344</v>
      </c>
      <c r="C2116" s="3">
        <v>5950</v>
      </c>
      <c r="D2116" s="3">
        <v>1086</v>
      </c>
      <c r="E2116" s="3">
        <v>274</v>
      </c>
      <c r="F2116">
        <v>38</v>
      </c>
      <c r="G2116">
        <v>0</v>
      </c>
      <c r="H2116">
        <v>79</v>
      </c>
      <c r="I2116">
        <v>140</v>
      </c>
      <c r="J2116">
        <v>5967</v>
      </c>
      <c r="K2116">
        <v>2145</v>
      </c>
      <c r="L2116">
        <v>1645</v>
      </c>
      <c r="M2116">
        <v>50</v>
      </c>
      <c r="N2116">
        <v>120</v>
      </c>
      <c r="O2116">
        <v>130</v>
      </c>
      <c r="P2116">
        <v>639</v>
      </c>
      <c r="Q2116">
        <v>283</v>
      </c>
      <c r="R2116">
        <v>89</v>
      </c>
      <c r="S2116">
        <f t="shared" si="99"/>
        <v>1011</v>
      </c>
      <c r="T2116" t="s">
        <v>6498</v>
      </c>
      <c r="U2116">
        <f t="shared" si="100"/>
        <v>0</v>
      </c>
      <c r="V2116">
        <f t="shared" si="101"/>
        <v>0</v>
      </c>
    </row>
    <row r="2117" spans="1:22" x14ac:dyDescent="0.25">
      <c r="A2117" s="3" t="s">
        <v>2116</v>
      </c>
      <c r="B2117" s="3" t="s">
        <v>5345</v>
      </c>
      <c r="C2117" s="3">
        <v>4734</v>
      </c>
      <c r="D2117" s="3">
        <v>596</v>
      </c>
      <c r="E2117" s="3">
        <v>109</v>
      </c>
      <c r="F2117">
        <v>22</v>
      </c>
      <c r="G2117">
        <v>12</v>
      </c>
      <c r="H2117">
        <v>24</v>
      </c>
      <c r="I2117">
        <v>12</v>
      </c>
      <c r="J2117">
        <v>4894</v>
      </c>
      <c r="K2117">
        <v>1665</v>
      </c>
      <c r="L2117">
        <v>1160</v>
      </c>
      <c r="M2117">
        <v>20</v>
      </c>
      <c r="N2117">
        <v>35</v>
      </c>
      <c r="O2117">
        <v>110</v>
      </c>
      <c r="P2117">
        <v>654</v>
      </c>
      <c r="Q2117">
        <v>90</v>
      </c>
      <c r="R2117">
        <v>0</v>
      </c>
      <c r="S2117">
        <f t="shared" si="99"/>
        <v>744</v>
      </c>
      <c r="T2117" t="s">
        <v>6498</v>
      </c>
      <c r="U2117">
        <f t="shared" si="100"/>
        <v>0</v>
      </c>
      <c r="V2117">
        <f t="shared" si="101"/>
        <v>0</v>
      </c>
    </row>
    <row r="2118" spans="1:22" x14ac:dyDescent="0.25">
      <c r="A2118" s="3" t="s">
        <v>2117</v>
      </c>
      <c r="B2118" s="3" t="s">
        <v>5346</v>
      </c>
      <c r="C2118" s="3">
        <v>5513</v>
      </c>
      <c r="D2118" s="3">
        <v>333</v>
      </c>
      <c r="E2118" s="3">
        <v>228</v>
      </c>
      <c r="F2118">
        <v>0</v>
      </c>
      <c r="G2118">
        <v>0</v>
      </c>
      <c r="H2118">
        <v>8</v>
      </c>
      <c r="I2118">
        <v>0</v>
      </c>
      <c r="J2118">
        <v>5545</v>
      </c>
      <c r="K2118">
        <v>1685</v>
      </c>
      <c r="L2118">
        <v>1595</v>
      </c>
      <c r="M2118">
        <v>55</v>
      </c>
      <c r="N2118">
        <v>10</v>
      </c>
      <c r="O2118">
        <v>150</v>
      </c>
      <c r="P2118">
        <v>590</v>
      </c>
      <c r="Q2118">
        <v>0</v>
      </c>
      <c r="R2118">
        <v>8</v>
      </c>
      <c r="S2118">
        <f t="shared" si="99"/>
        <v>598</v>
      </c>
      <c r="T2118" t="s">
        <v>6497</v>
      </c>
      <c r="U2118">
        <f t="shared" si="100"/>
        <v>0</v>
      </c>
      <c r="V2118">
        <f t="shared" si="101"/>
        <v>0</v>
      </c>
    </row>
    <row r="2119" spans="1:22" x14ac:dyDescent="0.25">
      <c r="A2119" s="3" t="s">
        <v>2118</v>
      </c>
      <c r="B2119" s="3" t="s">
        <v>5347</v>
      </c>
      <c r="C2119" s="3">
        <v>5182</v>
      </c>
      <c r="D2119" s="3">
        <v>146</v>
      </c>
      <c r="E2119" s="3">
        <v>55</v>
      </c>
      <c r="F2119">
        <v>0</v>
      </c>
      <c r="G2119">
        <v>0</v>
      </c>
      <c r="H2119">
        <v>5</v>
      </c>
      <c r="I2119">
        <v>0</v>
      </c>
      <c r="J2119">
        <v>5182</v>
      </c>
      <c r="K2119">
        <v>1640</v>
      </c>
      <c r="L2119">
        <v>1615</v>
      </c>
      <c r="M2119">
        <v>45</v>
      </c>
      <c r="N2119">
        <v>20</v>
      </c>
      <c r="O2119">
        <v>35</v>
      </c>
      <c r="P2119">
        <v>539</v>
      </c>
      <c r="Q2119">
        <v>50</v>
      </c>
      <c r="R2119">
        <v>0</v>
      </c>
      <c r="S2119">
        <f t="shared" si="99"/>
        <v>589</v>
      </c>
      <c r="T2119" t="s">
        <v>6497</v>
      </c>
      <c r="U2119">
        <f t="shared" si="100"/>
        <v>0</v>
      </c>
      <c r="V2119">
        <f t="shared" si="101"/>
        <v>0</v>
      </c>
    </row>
    <row r="2120" spans="1:22" x14ac:dyDescent="0.25">
      <c r="A2120" s="3" t="s">
        <v>2119</v>
      </c>
      <c r="B2120" s="3" t="s">
        <v>5348</v>
      </c>
      <c r="C2120" s="3">
        <v>4262</v>
      </c>
      <c r="D2120" s="3">
        <v>503</v>
      </c>
      <c r="E2120" s="3">
        <v>138</v>
      </c>
      <c r="F2120">
        <v>0</v>
      </c>
      <c r="G2120">
        <v>0</v>
      </c>
      <c r="H2120">
        <v>0</v>
      </c>
      <c r="I2120">
        <v>11</v>
      </c>
      <c r="J2120">
        <v>4272</v>
      </c>
      <c r="K2120">
        <v>1355</v>
      </c>
      <c r="L2120">
        <v>1320</v>
      </c>
      <c r="M2120">
        <v>50</v>
      </c>
      <c r="N2120">
        <v>110</v>
      </c>
      <c r="O2120">
        <v>125</v>
      </c>
      <c r="P2120">
        <v>422</v>
      </c>
      <c r="Q2120">
        <v>79</v>
      </c>
      <c r="R2120">
        <v>32</v>
      </c>
      <c r="S2120">
        <f t="shared" si="99"/>
        <v>533</v>
      </c>
      <c r="T2120" t="s">
        <v>6497</v>
      </c>
      <c r="U2120">
        <f t="shared" si="100"/>
        <v>0</v>
      </c>
      <c r="V2120">
        <f t="shared" si="101"/>
        <v>0</v>
      </c>
    </row>
    <row r="2121" spans="1:22" x14ac:dyDescent="0.25">
      <c r="A2121" s="3" t="s">
        <v>2120</v>
      </c>
      <c r="B2121" s="3" t="s">
        <v>5349</v>
      </c>
      <c r="C2121" s="3">
        <v>7228</v>
      </c>
      <c r="D2121" s="3">
        <v>1250</v>
      </c>
      <c r="E2121" s="3">
        <v>923</v>
      </c>
      <c r="F2121">
        <v>10</v>
      </c>
      <c r="G2121">
        <v>0</v>
      </c>
      <c r="H2121">
        <v>0</v>
      </c>
      <c r="I2121">
        <v>11</v>
      </c>
      <c r="J2121">
        <v>7317</v>
      </c>
      <c r="K2121">
        <v>2575</v>
      </c>
      <c r="L2121">
        <v>1465</v>
      </c>
      <c r="M2121">
        <v>170</v>
      </c>
      <c r="N2121">
        <v>75</v>
      </c>
      <c r="O2121">
        <v>110</v>
      </c>
      <c r="P2121">
        <v>766</v>
      </c>
      <c r="Q2121">
        <v>116</v>
      </c>
      <c r="R2121">
        <v>5</v>
      </c>
      <c r="S2121">
        <f t="shared" si="99"/>
        <v>887</v>
      </c>
      <c r="T2121" t="s">
        <v>6499</v>
      </c>
      <c r="U2121">
        <f t="shared" si="100"/>
        <v>1</v>
      </c>
      <c r="V2121">
        <f t="shared" si="101"/>
        <v>7317</v>
      </c>
    </row>
    <row r="2122" spans="1:22" x14ac:dyDescent="0.25">
      <c r="A2122" s="3" t="s">
        <v>2121</v>
      </c>
      <c r="B2122" s="3" t="s">
        <v>5350</v>
      </c>
      <c r="C2122" s="3">
        <v>4863</v>
      </c>
      <c r="D2122" s="3">
        <v>1140</v>
      </c>
      <c r="E2122" s="3">
        <v>433</v>
      </c>
      <c r="F2122">
        <v>16</v>
      </c>
      <c r="G2122">
        <v>49</v>
      </c>
      <c r="H2122">
        <v>36</v>
      </c>
      <c r="I2122">
        <v>5</v>
      </c>
      <c r="J2122">
        <v>4863</v>
      </c>
      <c r="K2122">
        <v>1785</v>
      </c>
      <c r="L2122">
        <v>885</v>
      </c>
      <c r="M2122">
        <v>30</v>
      </c>
      <c r="N2122">
        <v>105</v>
      </c>
      <c r="O2122">
        <v>180</v>
      </c>
      <c r="P2122">
        <v>193</v>
      </c>
      <c r="Q2122">
        <v>0</v>
      </c>
      <c r="R2122">
        <v>0</v>
      </c>
      <c r="S2122">
        <f t="shared" si="99"/>
        <v>193</v>
      </c>
      <c r="T2122" t="s">
        <v>6498</v>
      </c>
      <c r="U2122">
        <f t="shared" si="100"/>
        <v>0</v>
      </c>
      <c r="V2122">
        <f t="shared" si="101"/>
        <v>0</v>
      </c>
    </row>
    <row r="2123" spans="1:22" x14ac:dyDescent="0.25">
      <c r="A2123" s="3" t="s">
        <v>2122</v>
      </c>
      <c r="B2123" s="3" t="s">
        <v>5351</v>
      </c>
      <c r="C2123" s="3">
        <v>6361</v>
      </c>
      <c r="D2123" s="3">
        <v>1239</v>
      </c>
      <c r="E2123" s="3">
        <v>326</v>
      </c>
      <c r="F2123">
        <v>1</v>
      </c>
      <c r="G2123">
        <v>16</v>
      </c>
      <c r="H2123">
        <v>5</v>
      </c>
      <c r="I2123">
        <v>18</v>
      </c>
      <c r="J2123">
        <v>6365</v>
      </c>
      <c r="K2123">
        <v>2115</v>
      </c>
      <c r="L2123">
        <v>1520</v>
      </c>
      <c r="M2123">
        <v>45</v>
      </c>
      <c r="N2123">
        <v>100</v>
      </c>
      <c r="O2123">
        <v>170</v>
      </c>
      <c r="P2123">
        <v>304</v>
      </c>
      <c r="Q2123">
        <v>33</v>
      </c>
      <c r="R2123">
        <v>6</v>
      </c>
      <c r="S2123">
        <f t="shared" si="99"/>
        <v>343</v>
      </c>
      <c r="T2123" t="s">
        <v>6498</v>
      </c>
      <c r="U2123">
        <f t="shared" si="100"/>
        <v>0</v>
      </c>
      <c r="V2123">
        <f t="shared" si="101"/>
        <v>0</v>
      </c>
    </row>
    <row r="2124" spans="1:22" x14ac:dyDescent="0.25">
      <c r="A2124" s="3" t="s">
        <v>2123</v>
      </c>
      <c r="B2124" s="3" t="s">
        <v>5352</v>
      </c>
      <c r="C2124" s="3">
        <v>4322</v>
      </c>
      <c r="D2124" s="3">
        <v>477</v>
      </c>
      <c r="E2124" s="3">
        <v>152</v>
      </c>
      <c r="F2124">
        <v>7</v>
      </c>
      <c r="G2124">
        <v>0</v>
      </c>
      <c r="H2124">
        <v>32</v>
      </c>
      <c r="I2124">
        <v>20</v>
      </c>
      <c r="J2124">
        <v>4332</v>
      </c>
      <c r="K2124">
        <v>1395</v>
      </c>
      <c r="L2124">
        <v>1175</v>
      </c>
      <c r="M2124">
        <v>10</v>
      </c>
      <c r="N2124">
        <v>45</v>
      </c>
      <c r="O2124">
        <v>30</v>
      </c>
      <c r="P2124">
        <v>46</v>
      </c>
      <c r="Q2124">
        <v>10</v>
      </c>
      <c r="R2124">
        <v>22</v>
      </c>
      <c r="S2124">
        <f t="shared" si="99"/>
        <v>78</v>
      </c>
      <c r="T2124" t="s">
        <v>6498</v>
      </c>
      <c r="U2124">
        <f t="shared" si="100"/>
        <v>0</v>
      </c>
      <c r="V2124">
        <f t="shared" si="101"/>
        <v>0</v>
      </c>
    </row>
    <row r="2125" spans="1:22" x14ac:dyDescent="0.25">
      <c r="A2125" s="3" t="s">
        <v>2124</v>
      </c>
      <c r="B2125" s="3" t="s">
        <v>5353</v>
      </c>
      <c r="C2125" s="3">
        <v>5696</v>
      </c>
      <c r="D2125" s="3">
        <v>337</v>
      </c>
      <c r="E2125" s="3">
        <v>187</v>
      </c>
      <c r="F2125">
        <v>27</v>
      </c>
      <c r="G2125">
        <v>39</v>
      </c>
      <c r="H2125">
        <v>65</v>
      </c>
      <c r="I2125">
        <v>9</v>
      </c>
      <c r="J2125">
        <v>5741</v>
      </c>
      <c r="K2125">
        <v>1995</v>
      </c>
      <c r="L2125">
        <v>1460</v>
      </c>
      <c r="M2125">
        <v>35</v>
      </c>
      <c r="N2125">
        <v>10</v>
      </c>
      <c r="O2125">
        <v>140</v>
      </c>
      <c r="P2125">
        <v>1015</v>
      </c>
      <c r="Q2125">
        <v>43</v>
      </c>
      <c r="R2125">
        <v>6</v>
      </c>
      <c r="S2125">
        <f t="shared" si="99"/>
        <v>1064</v>
      </c>
      <c r="T2125" t="s">
        <v>6498</v>
      </c>
      <c r="U2125">
        <f t="shared" si="100"/>
        <v>0</v>
      </c>
      <c r="V2125">
        <f t="shared" si="101"/>
        <v>0</v>
      </c>
    </row>
    <row r="2126" spans="1:22" x14ac:dyDescent="0.25">
      <c r="A2126" s="3" t="s">
        <v>2125</v>
      </c>
      <c r="B2126" s="3" t="s">
        <v>5354</v>
      </c>
      <c r="C2126" s="3">
        <v>2486</v>
      </c>
      <c r="D2126" s="3">
        <v>173</v>
      </c>
      <c r="E2126" s="3">
        <v>59</v>
      </c>
      <c r="F2126">
        <v>12</v>
      </c>
      <c r="G2126">
        <v>0</v>
      </c>
      <c r="H2126">
        <v>0</v>
      </c>
      <c r="I2126">
        <v>4</v>
      </c>
      <c r="J2126">
        <v>2486</v>
      </c>
      <c r="K2126">
        <v>980</v>
      </c>
      <c r="L2126">
        <v>760</v>
      </c>
      <c r="M2126">
        <v>30</v>
      </c>
      <c r="N2126">
        <v>30</v>
      </c>
      <c r="O2126">
        <v>35</v>
      </c>
      <c r="P2126">
        <v>53</v>
      </c>
      <c r="Q2126">
        <v>54</v>
      </c>
      <c r="R2126">
        <v>29</v>
      </c>
      <c r="S2126">
        <f t="shared" si="99"/>
        <v>136</v>
      </c>
      <c r="T2126" t="s">
        <v>6497</v>
      </c>
      <c r="U2126">
        <f t="shared" si="100"/>
        <v>0</v>
      </c>
      <c r="V2126">
        <f t="shared" si="101"/>
        <v>0</v>
      </c>
    </row>
    <row r="2127" spans="1:22" x14ac:dyDescent="0.25">
      <c r="A2127" s="3" t="s">
        <v>2126</v>
      </c>
      <c r="B2127" s="3" t="s">
        <v>5355</v>
      </c>
      <c r="C2127" s="3">
        <v>2558</v>
      </c>
      <c r="D2127" s="3">
        <v>148</v>
      </c>
      <c r="E2127" s="3">
        <v>60</v>
      </c>
      <c r="F2127">
        <v>11</v>
      </c>
      <c r="G2127">
        <v>0</v>
      </c>
      <c r="H2127">
        <v>19</v>
      </c>
      <c r="I2127">
        <v>4</v>
      </c>
      <c r="J2127">
        <v>2736</v>
      </c>
      <c r="K2127">
        <v>965</v>
      </c>
      <c r="L2127">
        <v>895</v>
      </c>
      <c r="M2127">
        <v>30</v>
      </c>
      <c r="N2127">
        <v>35</v>
      </c>
      <c r="O2127">
        <v>55</v>
      </c>
      <c r="P2127">
        <v>431</v>
      </c>
      <c r="Q2127">
        <v>8</v>
      </c>
      <c r="R2127">
        <v>11</v>
      </c>
      <c r="S2127">
        <f t="shared" si="99"/>
        <v>450</v>
      </c>
      <c r="T2127" t="s">
        <v>6497</v>
      </c>
      <c r="U2127">
        <f t="shared" si="100"/>
        <v>0</v>
      </c>
      <c r="V2127">
        <f t="shared" si="101"/>
        <v>0</v>
      </c>
    </row>
    <row r="2128" spans="1:22" x14ac:dyDescent="0.25">
      <c r="A2128" s="3" t="s">
        <v>2127</v>
      </c>
      <c r="B2128" s="3" t="s">
        <v>5356</v>
      </c>
      <c r="C2128" s="3">
        <v>4447</v>
      </c>
      <c r="D2128" s="3">
        <v>235</v>
      </c>
      <c r="E2128" s="3">
        <v>76</v>
      </c>
      <c r="F2128">
        <v>10</v>
      </c>
      <c r="G2128">
        <v>0</v>
      </c>
      <c r="H2128">
        <v>7</v>
      </c>
      <c r="I2128">
        <v>0</v>
      </c>
      <c r="J2128">
        <v>4447</v>
      </c>
      <c r="K2128">
        <v>1620</v>
      </c>
      <c r="L2128">
        <v>1475</v>
      </c>
      <c r="M2128">
        <v>35</v>
      </c>
      <c r="N2128">
        <v>40</v>
      </c>
      <c r="O2128">
        <v>90</v>
      </c>
      <c r="P2128">
        <v>908</v>
      </c>
      <c r="Q2128">
        <v>18</v>
      </c>
      <c r="R2128">
        <v>11</v>
      </c>
      <c r="S2128">
        <f t="shared" si="99"/>
        <v>937</v>
      </c>
      <c r="T2128" t="s">
        <v>6497</v>
      </c>
      <c r="U2128">
        <f t="shared" si="100"/>
        <v>0</v>
      </c>
      <c r="V2128">
        <f t="shared" si="101"/>
        <v>0</v>
      </c>
    </row>
    <row r="2129" spans="1:22" x14ac:dyDescent="0.25">
      <c r="A2129" s="3" t="s">
        <v>2128</v>
      </c>
      <c r="B2129" s="3" t="s">
        <v>5357</v>
      </c>
      <c r="C2129" s="3">
        <v>2780</v>
      </c>
      <c r="D2129" s="3">
        <v>142</v>
      </c>
      <c r="E2129" s="3">
        <v>42</v>
      </c>
      <c r="F2129">
        <v>18</v>
      </c>
      <c r="G2129">
        <v>0</v>
      </c>
      <c r="H2129">
        <v>28</v>
      </c>
      <c r="I2129">
        <v>9</v>
      </c>
      <c r="J2129">
        <v>2797</v>
      </c>
      <c r="K2129">
        <v>1020</v>
      </c>
      <c r="L2129">
        <v>910</v>
      </c>
      <c r="M2129">
        <v>35</v>
      </c>
      <c r="N2129">
        <v>20</v>
      </c>
      <c r="O2129">
        <v>40</v>
      </c>
      <c r="P2129">
        <v>37</v>
      </c>
      <c r="Q2129">
        <v>2</v>
      </c>
      <c r="R2129">
        <v>0</v>
      </c>
      <c r="S2129">
        <f t="shared" si="99"/>
        <v>39</v>
      </c>
      <c r="T2129" t="s">
        <v>6497</v>
      </c>
      <c r="U2129">
        <f t="shared" si="100"/>
        <v>0</v>
      </c>
      <c r="V2129">
        <f t="shared" si="101"/>
        <v>0</v>
      </c>
    </row>
    <row r="2130" spans="1:22" x14ac:dyDescent="0.25">
      <c r="A2130" s="3" t="s">
        <v>2129</v>
      </c>
      <c r="B2130" s="3" t="s">
        <v>5358</v>
      </c>
      <c r="C2130" s="3">
        <v>4993</v>
      </c>
      <c r="D2130" s="3">
        <v>379</v>
      </c>
      <c r="E2130" s="3">
        <v>157</v>
      </c>
      <c r="F2130">
        <v>0</v>
      </c>
      <c r="G2130">
        <v>18</v>
      </c>
      <c r="H2130">
        <v>17</v>
      </c>
      <c r="I2130">
        <v>0</v>
      </c>
      <c r="J2130">
        <v>5004</v>
      </c>
      <c r="K2130">
        <v>1835</v>
      </c>
      <c r="L2130">
        <v>1625</v>
      </c>
      <c r="M2130">
        <v>70</v>
      </c>
      <c r="N2130">
        <v>30</v>
      </c>
      <c r="O2130">
        <v>105</v>
      </c>
      <c r="P2130">
        <v>682</v>
      </c>
      <c r="Q2130">
        <v>9</v>
      </c>
      <c r="R2130">
        <v>0</v>
      </c>
      <c r="S2130">
        <f t="shared" si="99"/>
        <v>691</v>
      </c>
      <c r="T2130" t="s">
        <v>6497</v>
      </c>
      <c r="U2130">
        <f t="shared" si="100"/>
        <v>0</v>
      </c>
      <c r="V2130">
        <f t="shared" si="101"/>
        <v>0</v>
      </c>
    </row>
    <row r="2131" spans="1:22" x14ac:dyDescent="0.25">
      <c r="A2131" s="3" t="s">
        <v>2130</v>
      </c>
      <c r="B2131" s="3" t="s">
        <v>5359</v>
      </c>
      <c r="C2131" s="3">
        <v>4612</v>
      </c>
      <c r="D2131" s="3">
        <v>310</v>
      </c>
      <c r="E2131" s="3">
        <v>193</v>
      </c>
      <c r="F2131">
        <v>31</v>
      </c>
      <c r="G2131">
        <v>0</v>
      </c>
      <c r="H2131">
        <v>52</v>
      </c>
      <c r="I2131">
        <v>15</v>
      </c>
      <c r="J2131">
        <v>4729</v>
      </c>
      <c r="K2131">
        <v>1830</v>
      </c>
      <c r="L2131">
        <v>1545</v>
      </c>
      <c r="M2131">
        <v>130</v>
      </c>
      <c r="N2131">
        <v>55</v>
      </c>
      <c r="O2131">
        <v>110</v>
      </c>
      <c r="P2131">
        <v>201</v>
      </c>
      <c r="Q2131">
        <v>8</v>
      </c>
      <c r="R2131">
        <v>0</v>
      </c>
      <c r="S2131">
        <f t="shared" si="99"/>
        <v>209</v>
      </c>
      <c r="T2131" t="s">
        <v>6497</v>
      </c>
      <c r="U2131">
        <f t="shared" si="100"/>
        <v>0</v>
      </c>
      <c r="V2131">
        <f t="shared" si="101"/>
        <v>0</v>
      </c>
    </row>
    <row r="2132" spans="1:22" x14ac:dyDescent="0.25">
      <c r="A2132" s="3" t="s">
        <v>2131</v>
      </c>
      <c r="B2132" s="3" t="s">
        <v>5360</v>
      </c>
      <c r="C2132" s="3">
        <v>5170</v>
      </c>
      <c r="D2132" s="3">
        <v>335</v>
      </c>
      <c r="E2132" s="3">
        <v>56</v>
      </c>
      <c r="F2132">
        <v>8</v>
      </c>
      <c r="G2132">
        <v>0</v>
      </c>
      <c r="H2132">
        <v>0</v>
      </c>
      <c r="I2132">
        <v>7</v>
      </c>
      <c r="J2132">
        <v>5170</v>
      </c>
      <c r="K2132">
        <v>1755</v>
      </c>
      <c r="L2132">
        <v>1395</v>
      </c>
      <c r="M2132">
        <v>15</v>
      </c>
      <c r="N2132">
        <v>30</v>
      </c>
      <c r="O2132">
        <v>95</v>
      </c>
      <c r="P2132">
        <v>410</v>
      </c>
      <c r="Q2132">
        <v>62</v>
      </c>
      <c r="R2132">
        <v>10</v>
      </c>
      <c r="S2132">
        <f t="shared" si="99"/>
        <v>482</v>
      </c>
      <c r="T2132" t="s">
        <v>6497</v>
      </c>
      <c r="U2132">
        <f t="shared" si="100"/>
        <v>0</v>
      </c>
      <c r="V2132">
        <f t="shared" si="101"/>
        <v>0</v>
      </c>
    </row>
    <row r="2133" spans="1:22" x14ac:dyDescent="0.25">
      <c r="A2133" s="3" t="s">
        <v>2132</v>
      </c>
      <c r="B2133" s="3" t="s">
        <v>5361</v>
      </c>
      <c r="C2133" s="3">
        <v>2641</v>
      </c>
      <c r="D2133" s="3">
        <v>305</v>
      </c>
      <c r="E2133" s="3">
        <v>137</v>
      </c>
      <c r="F2133">
        <v>29</v>
      </c>
      <c r="G2133">
        <v>41</v>
      </c>
      <c r="H2133">
        <v>37</v>
      </c>
      <c r="I2133">
        <v>54</v>
      </c>
      <c r="J2133">
        <v>2711</v>
      </c>
      <c r="K2133">
        <v>1435</v>
      </c>
      <c r="L2133">
        <v>880</v>
      </c>
      <c r="M2133">
        <v>95</v>
      </c>
      <c r="N2133">
        <v>75</v>
      </c>
      <c r="O2133">
        <v>75</v>
      </c>
      <c r="P2133">
        <v>68</v>
      </c>
      <c r="Q2133">
        <v>8</v>
      </c>
      <c r="R2133">
        <v>0</v>
      </c>
      <c r="S2133">
        <f t="shared" si="99"/>
        <v>76</v>
      </c>
      <c r="T2133" t="s">
        <v>6497</v>
      </c>
      <c r="U2133">
        <f t="shared" si="100"/>
        <v>0</v>
      </c>
      <c r="V2133">
        <f t="shared" si="101"/>
        <v>0</v>
      </c>
    </row>
    <row r="2134" spans="1:22" x14ac:dyDescent="0.25">
      <c r="A2134" s="3" t="s">
        <v>2133</v>
      </c>
      <c r="B2134" s="3" t="s">
        <v>5362</v>
      </c>
      <c r="C2134" s="3">
        <v>4642</v>
      </c>
      <c r="D2134" s="3">
        <v>253</v>
      </c>
      <c r="E2134" s="3">
        <v>133</v>
      </c>
      <c r="F2134">
        <v>0</v>
      </c>
      <c r="G2134">
        <v>0</v>
      </c>
      <c r="H2134">
        <v>14</v>
      </c>
      <c r="I2134">
        <v>0</v>
      </c>
      <c r="J2134">
        <v>4642</v>
      </c>
      <c r="K2134">
        <v>1590</v>
      </c>
      <c r="L2134">
        <v>1560</v>
      </c>
      <c r="M2134">
        <v>40</v>
      </c>
      <c r="N2134">
        <v>55</v>
      </c>
      <c r="O2134">
        <v>80</v>
      </c>
      <c r="P2134">
        <v>872</v>
      </c>
      <c r="Q2134">
        <v>220</v>
      </c>
      <c r="R2134">
        <v>24</v>
      </c>
      <c r="S2134">
        <f t="shared" si="99"/>
        <v>1116</v>
      </c>
      <c r="T2134" t="s">
        <v>6498</v>
      </c>
      <c r="U2134">
        <f t="shared" si="100"/>
        <v>0</v>
      </c>
      <c r="V2134">
        <f t="shared" si="101"/>
        <v>0</v>
      </c>
    </row>
    <row r="2135" spans="1:22" x14ac:dyDescent="0.25">
      <c r="A2135" s="3" t="s">
        <v>2134</v>
      </c>
      <c r="B2135" s="3" t="s">
        <v>5363</v>
      </c>
      <c r="C2135" s="3">
        <v>3873</v>
      </c>
      <c r="D2135" s="3">
        <v>251</v>
      </c>
      <c r="E2135" s="3">
        <v>96</v>
      </c>
      <c r="F2135">
        <v>13</v>
      </c>
      <c r="G2135">
        <v>2</v>
      </c>
      <c r="H2135">
        <v>6</v>
      </c>
      <c r="I2135">
        <v>18</v>
      </c>
      <c r="J2135">
        <v>3873</v>
      </c>
      <c r="K2135">
        <v>1300</v>
      </c>
      <c r="L2135">
        <v>1150</v>
      </c>
      <c r="M2135">
        <v>25</v>
      </c>
      <c r="N2135">
        <v>40</v>
      </c>
      <c r="O2135">
        <v>85</v>
      </c>
      <c r="P2135">
        <v>243</v>
      </c>
      <c r="Q2135">
        <v>164</v>
      </c>
      <c r="R2135">
        <v>50</v>
      </c>
      <c r="S2135">
        <f t="shared" si="99"/>
        <v>457</v>
      </c>
      <c r="T2135" t="s">
        <v>6497</v>
      </c>
      <c r="U2135">
        <f t="shared" si="100"/>
        <v>0</v>
      </c>
      <c r="V2135">
        <f t="shared" si="101"/>
        <v>0</v>
      </c>
    </row>
    <row r="2136" spans="1:22" x14ac:dyDescent="0.25">
      <c r="A2136" s="3" t="s">
        <v>2135</v>
      </c>
      <c r="B2136" s="3" t="s">
        <v>5364</v>
      </c>
      <c r="C2136" s="3">
        <v>3918</v>
      </c>
      <c r="D2136" s="3">
        <v>202</v>
      </c>
      <c r="E2136" s="3">
        <v>17</v>
      </c>
      <c r="F2136">
        <v>0</v>
      </c>
      <c r="G2136">
        <v>0</v>
      </c>
      <c r="H2136">
        <v>0</v>
      </c>
      <c r="I2136">
        <v>8</v>
      </c>
      <c r="J2136">
        <v>3918</v>
      </c>
      <c r="K2136">
        <v>1355</v>
      </c>
      <c r="L2136">
        <v>1295</v>
      </c>
      <c r="M2136">
        <v>30</v>
      </c>
      <c r="N2136">
        <v>70</v>
      </c>
      <c r="O2136">
        <v>115</v>
      </c>
      <c r="P2136">
        <v>672</v>
      </c>
      <c r="Q2136">
        <v>197</v>
      </c>
      <c r="R2136">
        <v>36</v>
      </c>
      <c r="S2136">
        <f t="shared" si="99"/>
        <v>905</v>
      </c>
      <c r="T2136" t="s">
        <v>6497</v>
      </c>
      <c r="U2136">
        <f t="shared" si="100"/>
        <v>0</v>
      </c>
      <c r="V2136">
        <f t="shared" si="101"/>
        <v>0</v>
      </c>
    </row>
    <row r="2137" spans="1:22" x14ac:dyDescent="0.25">
      <c r="A2137" s="3" t="s">
        <v>2136</v>
      </c>
      <c r="B2137" s="3" t="s">
        <v>5365</v>
      </c>
      <c r="C2137" s="3">
        <v>2696</v>
      </c>
      <c r="D2137" s="3">
        <v>231</v>
      </c>
      <c r="E2137" s="3">
        <v>104</v>
      </c>
      <c r="F2137">
        <v>2</v>
      </c>
      <c r="G2137">
        <v>0</v>
      </c>
      <c r="H2137">
        <v>2</v>
      </c>
      <c r="I2137">
        <v>0</v>
      </c>
      <c r="J2137">
        <v>2696</v>
      </c>
      <c r="K2137">
        <v>1040</v>
      </c>
      <c r="L2137">
        <v>990</v>
      </c>
      <c r="M2137">
        <v>25</v>
      </c>
      <c r="N2137">
        <v>75</v>
      </c>
      <c r="O2137">
        <v>30</v>
      </c>
      <c r="P2137">
        <v>320</v>
      </c>
      <c r="Q2137">
        <v>172</v>
      </c>
      <c r="R2137">
        <v>54</v>
      </c>
      <c r="S2137">
        <f t="shared" si="99"/>
        <v>546</v>
      </c>
      <c r="T2137" t="s">
        <v>6498</v>
      </c>
      <c r="U2137">
        <f t="shared" si="100"/>
        <v>0</v>
      </c>
      <c r="V2137">
        <f t="shared" si="101"/>
        <v>0</v>
      </c>
    </row>
    <row r="2138" spans="1:22" x14ac:dyDescent="0.25">
      <c r="A2138" s="3" t="s">
        <v>2137</v>
      </c>
      <c r="B2138" s="3" t="s">
        <v>5366</v>
      </c>
      <c r="C2138" s="3">
        <v>4903</v>
      </c>
      <c r="D2138" s="3">
        <v>266</v>
      </c>
      <c r="E2138" s="3">
        <v>82</v>
      </c>
      <c r="F2138">
        <v>2</v>
      </c>
      <c r="G2138">
        <v>8</v>
      </c>
      <c r="H2138">
        <v>26</v>
      </c>
      <c r="I2138">
        <v>0</v>
      </c>
      <c r="J2138">
        <v>5628</v>
      </c>
      <c r="K2138">
        <v>1640</v>
      </c>
      <c r="L2138">
        <v>1400</v>
      </c>
      <c r="M2138">
        <v>10</v>
      </c>
      <c r="N2138">
        <v>45</v>
      </c>
      <c r="O2138">
        <v>80</v>
      </c>
      <c r="P2138">
        <v>217</v>
      </c>
      <c r="Q2138">
        <v>472</v>
      </c>
      <c r="R2138">
        <v>146</v>
      </c>
      <c r="S2138">
        <f t="shared" si="99"/>
        <v>835</v>
      </c>
      <c r="T2138" t="s">
        <v>6497</v>
      </c>
      <c r="U2138">
        <f t="shared" si="100"/>
        <v>0</v>
      </c>
      <c r="V2138">
        <f t="shared" si="101"/>
        <v>0</v>
      </c>
    </row>
    <row r="2139" spans="1:22" x14ac:dyDescent="0.25">
      <c r="A2139" s="3" t="s">
        <v>2138</v>
      </c>
      <c r="B2139" s="3" t="s">
        <v>5367</v>
      </c>
      <c r="C2139" s="3">
        <v>2823</v>
      </c>
      <c r="D2139" s="3">
        <v>164</v>
      </c>
      <c r="E2139" s="3">
        <v>59</v>
      </c>
      <c r="F2139">
        <v>7</v>
      </c>
      <c r="G2139">
        <v>0</v>
      </c>
      <c r="H2139">
        <v>0</v>
      </c>
      <c r="I2139">
        <v>20</v>
      </c>
      <c r="J2139">
        <v>2826</v>
      </c>
      <c r="K2139">
        <v>995</v>
      </c>
      <c r="L2139">
        <v>870</v>
      </c>
      <c r="M2139">
        <v>10</v>
      </c>
      <c r="N2139">
        <v>40</v>
      </c>
      <c r="O2139">
        <v>35</v>
      </c>
      <c r="P2139">
        <v>414</v>
      </c>
      <c r="Q2139">
        <v>141</v>
      </c>
      <c r="R2139">
        <v>3</v>
      </c>
      <c r="S2139">
        <f t="shared" si="99"/>
        <v>558</v>
      </c>
      <c r="T2139" t="s">
        <v>6498</v>
      </c>
      <c r="U2139">
        <f t="shared" si="100"/>
        <v>0</v>
      </c>
      <c r="V2139">
        <f t="shared" si="101"/>
        <v>0</v>
      </c>
    </row>
    <row r="2140" spans="1:22" x14ac:dyDescent="0.25">
      <c r="A2140" s="3" t="s">
        <v>2139</v>
      </c>
      <c r="B2140" s="3" t="s">
        <v>5368</v>
      </c>
      <c r="C2140" s="3">
        <v>4413</v>
      </c>
      <c r="D2140" s="3">
        <v>174</v>
      </c>
      <c r="E2140" s="3">
        <v>20</v>
      </c>
      <c r="F2140">
        <v>2</v>
      </c>
      <c r="G2140">
        <v>0</v>
      </c>
      <c r="H2140">
        <v>0</v>
      </c>
      <c r="I2140">
        <v>25</v>
      </c>
      <c r="J2140">
        <v>4413</v>
      </c>
      <c r="K2140">
        <v>1580</v>
      </c>
      <c r="L2140">
        <v>1360</v>
      </c>
      <c r="M2140">
        <v>0</v>
      </c>
      <c r="N2140">
        <v>60</v>
      </c>
      <c r="O2140">
        <v>90</v>
      </c>
      <c r="P2140">
        <v>601</v>
      </c>
      <c r="Q2140">
        <v>391</v>
      </c>
      <c r="R2140">
        <v>158</v>
      </c>
      <c r="S2140">
        <f t="shared" si="99"/>
        <v>1150</v>
      </c>
      <c r="T2140" t="s">
        <v>6497</v>
      </c>
      <c r="U2140">
        <f t="shared" si="100"/>
        <v>0</v>
      </c>
      <c r="V2140">
        <f t="shared" si="101"/>
        <v>0</v>
      </c>
    </row>
    <row r="2141" spans="1:22" x14ac:dyDescent="0.25">
      <c r="A2141" s="3" t="s">
        <v>2140</v>
      </c>
      <c r="B2141" s="3" t="s">
        <v>5369</v>
      </c>
      <c r="C2141" s="3">
        <v>4843</v>
      </c>
      <c r="D2141" s="3">
        <v>347</v>
      </c>
      <c r="E2141" s="3">
        <v>131</v>
      </c>
      <c r="F2141">
        <v>0</v>
      </c>
      <c r="G2141">
        <v>0</v>
      </c>
      <c r="H2141">
        <v>10</v>
      </c>
      <c r="I2141">
        <v>0</v>
      </c>
      <c r="J2141">
        <v>4869</v>
      </c>
      <c r="K2141">
        <v>1770</v>
      </c>
      <c r="L2141">
        <v>1535</v>
      </c>
      <c r="M2141">
        <v>10</v>
      </c>
      <c r="N2141">
        <v>60</v>
      </c>
      <c r="O2141">
        <v>85</v>
      </c>
      <c r="P2141">
        <v>493</v>
      </c>
      <c r="Q2141">
        <v>523</v>
      </c>
      <c r="R2141">
        <v>17</v>
      </c>
      <c r="S2141">
        <f t="shared" si="99"/>
        <v>1033</v>
      </c>
      <c r="T2141" t="s">
        <v>6497</v>
      </c>
      <c r="U2141">
        <f t="shared" si="100"/>
        <v>0</v>
      </c>
      <c r="V2141">
        <f t="shared" si="101"/>
        <v>0</v>
      </c>
    </row>
    <row r="2142" spans="1:22" x14ac:dyDescent="0.25">
      <c r="A2142" s="3" t="s">
        <v>2141</v>
      </c>
      <c r="B2142" s="3" t="s">
        <v>5370</v>
      </c>
      <c r="C2142" s="3">
        <v>2489</v>
      </c>
      <c r="D2142" s="3">
        <v>352</v>
      </c>
      <c r="E2142" s="3">
        <v>251</v>
      </c>
      <c r="F2142">
        <v>0</v>
      </c>
      <c r="G2142">
        <v>22</v>
      </c>
      <c r="H2142">
        <v>28</v>
      </c>
      <c r="I2142">
        <v>0</v>
      </c>
      <c r="J2142">
        <v>2554</v>
      </c>
      <c r="K2142">
        <v>1075</v>
      </c>
      <c r="L2142">
        <v>885</v>
      </c>
      <c r="M2142">
        <v>65</v>
      </c>
      <c r="N2142">
        <v>100</v>
      </c>
      <c r="O2142">
        <v>95</v>
      </c>
      <c r="P2142">
        <v>135</v>
      </c>
      <c r="Q2142">
        <v>111</v>
      </c>
      <c r="R2142">
        <v>33</v>
      </c>
      <c r="S2142">
        <f t="shared" si="99"/>
        <v>279</v>
      </c>
      <c r="T2142" t="s">
        <v>6498</v>
      </c>
      <c r="U2142">
        <f t="shared" si="100"/>
        <v>0</v>
      </c>
      <c r="V2142">
        <f t="shared" si="101"/>
        <v>0</v>
      </c>
    </row>
    <row r="2143" spans="1:22" x14ac:dyDescent="0.25">
      <c r="A2143" s="3" t="s">
        <v>2142</v>
      </c>
      <c r="B2143" s="3" t="s">
        <v>5371</v>
      </c>
      <c r="C2143" s="3">
        <v>1189</v>
      </c>
      <c r="D2143" s="3">
        <v>177</v>
      </c>
      <c r="E2143" s="3">
        <v>47</v>
      </c>
      <c r="F2143">
        <v>0</v>
      </c>
      <c r="G2143">
        <v>0</v>
      </c>
      <c r="H2143">
        <v>0</v>
      </c>
      <c r="I2143">
        <v>0</v>
      </c>
      <c r="J2143">
        <v>1221</v>
      </c>
      <c r="K2143">
        <v>420</v>
      </c>
      <c r="L2143">
        <v>365</v>
      </c>
      <c r="M2143">
        <v>4</v>
      </c>
      <c r="N2143">
        <v>4</v>
      </c>
      <c r="O2143">
        <v>20</v>
      </c>
      <c r="P2143">
        <v>101</v>
      </c>
      <c r="Q2143">
        <v>93</v>
      </c>
      <c r="R2143">
        <v>60</v>
      </c>
      <c r="S2143">
        <f t="shared" si="99"/>
        <v>254</v>
      </c>
      <c r="T2143" t="s">
        <v>6498</v>
      </c>
      <c r="U2143">
        <f t="shared" si="100"/>
        <v>0</v>
      </c>
      <c r="V2143">
        <f t="shared" si="101"/>
        <v>0</v>
      </c>
    </row>
    <row r="2144" spans="1:22" x14ac:dyDescent="0.25">
      <c r="A2144" s="3" t="s">
        <v>2143</v>
      </c>
      <c r="B2144" s="3" t="s">
        <v>5372</v>
      </c>
      <c r="C2144" s="3">
        <v>5576</v>
      </c>
      <c r="D2144" s="3">
        <v>2166</v>
      </c>
      <c r="E2144" s="3">
        <v>877</v>
      </c>
      <c r="F2144">
        <v>21</v>
      </c>
      <c r="G2144">
        <v>7</v>
      </c>
      <c r="H2144">
        <v>53</v>
      </c>
      <c r="I2144">
        <v>136</v>
      </c>
      <c r="J2144">
        <v>5662</v>
      </c>
      <c r="K2144">
        <v>2075</v>
      </c>
      <c r="L2144">
        <v>790</v>
      </c>
      <c r="M2144">
        <v>40</v>
      </c>
      <c r="N2144">
        <v>100</v>
      </c>
      <c r="O2144">
        <v>80</v>
      </c>
      <c r="P2144">
        <v>80</v>
      </c>
      <c r="Q2144">
        <v>145</v>
      </c>
      <c r="R2144">
        <v>344</v>
      </c>
      <c r="S2144">
        <f t="shared" si="99"/>
        <v>569</v>
      </c>
      <c r="T2144" t="s">
        <v>6499</v>
      </c>
      <c r="U2144">
        <f t="shared" si="100"/>
        <v>1</v>
      </c>
      <c r="V2144">
        <f t="shared" si="101"/>
        <v>5662</v>
      </c>
    </row>
    <row r="2145" spans="1:22" x14ac:dyDescent="0.25">
      <c r="A2145" s="3" t="s">
        <v>2144</v>
      </c>
      <c r="B2145" s="3" t="s">
        <v>5373</v>
      </c>
      <c r="C2145" s="3">
        <v>3354</v>
      </c>
      <c r="D2145" s="3">
        <v>354</v>
      </c>
      <c r="E2145" s="3">
        <v>142</v>
      </c>
      <c r="F2145">
        <v>8</v>
      </c>
      <c r="G2145">
        <v>6</v>
      </c>
      <c r="H2145">
        <v>19</v>
      </c>
      <c r="I2145">
        <v>0</v>
      </c>
      <c r="J2145">
        <v>3446</v>
      </c>
      <c r="K2145">
        <v>1225</v>
      </c>
      <c r="L2145">
        <v>1205</v>
      </c>
      <c r="M2145">
        <v>90</v>
      </c>
      <c r="N2145">
        <v>20</v>
      </c>
      <c r="O2145">
        <v>40</v>
      </c>
      <c r="P2145">
        <v>579</v>
      </c>
      <c r="Q2145">
        <v>302</v>
      </c>
      <c r="R2145">
        <v>36</v>
      </c>
      <c r="S2145">
        <f t="shared" si="99"/>
        <v>917</v>
      </c>
      <c r="T2145" t="s">
        <v>6497</v>
      </c>
      <c r="U2145">
        <f t="shared" si="100"/>
        <v>0</v>
      </c>
      <c r="V2145">
        <f t="shared" si="101"/>
        <v>0</v>
      </c>
    </row>
    <row r="2146" spans="1:22" x14ac:dyDescent="0.25">
      <c r="A2146" s="3" t="s">
        <v>2145</v>
      </c>
      <c r="B2146" s="3" t="s">
        <v>5374</v>
      </c>
      <c r="C2146" s="3">
        <v>4344</v>
      </c>
      <c r="D2146" s="3">
        <v>616</v>
      </c>
      <c r="E2146" s="3">
        <v>260</v>
      </c>
      <c r="F2146">
        <v>29</v>
      </c>
      <c r="G2146">
        <v>20</v>
      </c>
      <c r="H2146">
        <v>46</v>
      </c>
      <c r="I2146">
        <v>26</v>
      </c>
      <c r="J2146">
        <v>4344</v>
      </c>
      <c r="K2146">
        <v>1920</v>
      </c>
      <c r="L2146">
        <v>1205</v>
      </c>
      <c r="M2146">
        <v>55</v>
      </c>
      <c r="N2146">
        <v>90</v>
      </c>
      <c r="O2146">
        <v>145</v>
      </c>
      <c r="P2146">
        <v>207</v>
      </c>
      <c r="Q2146">
        <v>206</v>
      </c>
      <c r="R2146">
        <v>226</v>
      </c>
      <c r="S2146">
        <f t="shared" si="99"/>
        <v>639</v>
      </c>
      <c r="T2146" t="s">
        <v>6498</v>
      </c>
      <c r="U2146">
        <f t="shared" si="100"/>
        <v>0</v>
      </c>
      <c r="V2146">
        <f t="shared" si="101"/>
        <v>0</v>
      </c>
    </row>
    <row r="2147" spans="1:22" x14ac:dyDescent="0.25">
      <c r="A2147" s="3" t="s">
        <v>2146</v>
      </c>
      <c r="B2147" s="3" t="s">
        <v>5375</v>
      </c>
      <c r="C2147" s="3">
        <v>2196</v>
      </c>
      <c r="D2147" s="3">
        <v>425</v>
      </c>
      <c r="E2147" s="3">
        <v>177</v>
      </c>
      <c r="F2147">
        <v>8</v>
      </c>
      <c r="G2147">
        <v>0</v>
      </c>
      <c r="H2147">
        <v>6</v>
      </c>
      <c r="I2147">
        <v>9</v>
      </c>
      <c r="J2147">
        <v>2202</v>
      </c>
      <c r="K2147">
        <v>835</v>
      </c>
      <c r="L2147">
        <v>585</v>
      </c>
      <c r="M2147">
        <v>55</v>
      </c>
      <c r="N2147">
        <v>10</v>
      </c>
      <c r="O2147">
        <v>55</v>
      </c>
      <c r="P2147">
        <v>51</v>
      </c>
      <c r="Q2147">
        <v>97</v>
      </c>
      <c r="R2147">
        <v>261</v>
      </c>
      <c r="S2147">
        <f t="shared" si="99"/>
        <v>409</v>
      </c>
      <c r="T2147" t="s">
        <v>6499</v>
      </c>
      <c r="U2147">
        <f t="shared" si="100"/>
        <v>1</v>
      </c>
      <c r="V2147">
        <f t="shared" si="101"/>
        <v>2202</v>
      </c>
    </row>
    <row r="2148" spans="1:22" x14ac:dyDescent="0.25">
      <c r="A2148" s="3" t="s">
        <v>2147</v>
      </c>
      <c r="B2148" s="3" t="s">
        <v>5376</v>
      </c>
      <c r="C2148" s="3">
        <v>2144</v>
      </c>
      <c r="D2148" s="3">
        <v>225</v>
      </c>
      <c r="E2148" s="3">
        <v>115</v>
      </c>
      <c r="F2148">
        <v>8</v>
      </c>
      <c r="G2148">
        <v>9</v>
      </c>
      <c r="H2148">
        <v>44</v>
      </c>
      <c r="I2148">
        <v>7</v>
      </c>
      <c r="J2148">
        <v>2257</v>
      </c>
      <c r="K2148">
        <v>995</v>
      </c>
      <c r="L2148">
        <v>750</v>
      </c>
      <c r="M2148">
        <v>35</v>
      </c>
      <c r="N2148">
        <v>15</v>
      </c>
      <c r="O2148">
        <v>70</v>
      </c>
      <c r="P2148">
        <v>168</v>
      </c>
      <c r="Q2148">
        <v>91</v>
      </c>
      <c r="R2148">
        <v>297</v>
      </c>
      <c r="S2148">
        <f t="shared" si="99"/>
        <v>556</v>
      </c>
      <c r="T2148" t="s">
        <v>6498</v>
      </c>
      <c r="U2148">
        <f t="shared" si="100"/>
        <v>0</v>
      </c>
      <c r="V2148">
        <f t="shared" si="101"/>
        <v>0</v>
      </c>
    </row>
    <row r="2149" spans="1:22" x14ac:dyDescent="0.25">
      <c r="A2149" s="3" t="s">
        <v>2148</v>
      </c>
      <c r="B2149" s="3" t="s">
        <v>5377</v>
      </c>
      <c r="C2149" s="3">
        <v>3665</v>
      </c>
      <c r="D2149" s="3">
        <v>299</v>
      </c>
      <c r="E2149" s="3">
        <v>233</v>
      </c>
      <c r="F2149">
        <v>11</v>
      </c>
      <c r="G2149">
        <v>10</v>
      </c>
      <c r="H2149">
        <v>0</v>
      </c>
      <c r="I2149">
        <v>0</v>
      </c>
      <c r="J2149">
        <v>3665</v>
      </c>
      <c r="K2149">
        <v>1385</v>
      </c>
      <c r="L2149">
        <v>1225</v>
      </c>
      <c r="M2149">
        <v>80</v>
      </c>
      <c r="N2149">
        <v>20</v>
      </c>
      <c r="O2149">
        <v>40</v>
      </c>
      <c r="P2149">
        <v>68</v>
      </c>
      <c r="Q2149">
        <v>276</v>
      </c>
      <c r="R2149">
        <v>663</v>
      </c>
      <c r="S2149">
        <f t="shared" si="99"/>
        <v>1007</v>
      </c>
      <c r="T2149" t="s">
        <v>6497</v>
      </c>
      <c r="U2149">
        <f t="shared" si="100"/>
        <v>0</v>
      </c>
      <c r="V2149">
        <f t="shared" si="101"/>
        <v>0</v>
      </c>
    </row>
    <row r="2150" spans="1:22" x14ac:dyDescent="0.25">
      <c r="A2150" s="3" t="s">
        <v>2149</v>
      </c>
      <c r="B2150" s="3" t="s">
        <v>5378</v>
      </c>
      <c r="C2150" s="3">
        <v>6016</v>
      </c>
      <c r="D2150" s="3">
        <v>216</v>
      </c>
      <c r="E2150" s="3">
        <v>110</v>
      </c>
      <c r="F2150">
        <v>0</v>
      </c>
      <c r="G2150">
        <v>22</v>
      </c>
      <c r="H2150">
        <v>0</v>
      </c>
      <c r="I2150">
        <v>16</v>
      </c>
      <c r="J2150">
        <v>6016</v>
      </c>
      <c r="K2150">
        <v>2225</v>
      </c>
      <c r="L2150">
        <v>2020</v>
      </c>
      <c r="M2150">
        <v>70</v>
      </c>
      <c r="N2150">
        <v>45</v>
      </c>
      <c r="O2150">
        <v>155</v>
      </c>
      <c r="P2150">
        <v>714</v>
      </c>
      <c r="Q2150">
        <v>456</v>
      </c>
      <c r="R2150">
        <v>519</v>
      </c>
      <c r="S2150">
        <f t="shared" si="99"/>
        <v>1689</v>
      </c>
      <c r="T2150" t="s">
        <v>6498</v>
      </c>
      <c r="U2150">
        <f t="shared" si="100"/>
        <v>0</v>
      </c>
      <c r="V2150">
        <f t="shared" si="101"/>
        <v>0</v>
      </c>
    </row>
    <row r="2151" spans="1:22" x14ac:dyDescent="0.25">
      <c r="A2151" s="3" t="s">
        <v>2150</v>
      </c>
      <c r="B2151" s="3" t="s">
        <v>5379</v>
      </c>
      <c r="C2151" s="3">
        <v>3106</v>
      </c>
      <c r="D2151" s="3">
        <v>111</v>
      </c>
      <c r="E2151" s="3">
        <v>94</v>
      </c>
      <c r="F2151">
        <v>20</v>
      </c>
      <c r="G2151">
        <v>9</v>
      </c>
      <c r="H2151">
        <v>4</v>
      </c>
      <c r="I2151">
        <v>7</v>
      </c>
      <c r="J2151">
        <v>3106</v>
      </c>
      <c r="K2151">
        <v>1280</v>
      </c>
      <c r="L2151">
        <v>1080</v>
      </c>
      <c r="M2151">
        <v>35</v>
      </c>
      <c r="N2151">
        <v>10</v>
      </c>
      <c r="O2151">
        <v>130</v>
      </c>
      <c r="P2151">
        <v>333</v>
      </c>
      <c r="Q2151">
        <v>318</v>
      </c>
      <c r="R2151">
        <v>141</v>
      </c>
      <c r="S2151">
        <f t="shared" si="99"/>
        <v>792</v>
      </c>
      <c r="T2151" t="s">
        <v>6497</v>
      </c>
      <c r="U2151">
        <f t="shared" si="100"/>
        <v>0</v>
      </c>
      <c r="V2151">
        <f t="shared" si="101"/>
        <v>0</v>
      </c>
    </row>
    <row r="2152" spans="1:22" x14ac:dyDescent="0.25">
      <c r="A2152" s="3" t="s">
        <v>2151</v>
      </c>
      <c r="B2152" s="3" t="s">
        <v>5380</v>
      </c>
      <c r="C2152" s="3">
        <v>2824</v>
      </c>
      <c r="D2152" s="3">
        <v>164</v>
      </c>
      <c r="E2152" s="3">
        <v>124</v>
      </c>
      <c r="F2152">
        <v>2</v>
      </c>
      <c r="G2152">
        <v>16</v>
      </c>
      <c r="H2152">
        <v>2</v>
      </c>
      <c r="I2152">
        <v>22</v>
      </c>
      <c r="J2152">
        <v>2833</v>
      </c>
      <c r="K2152">
        <v>1015</v>
      </c>
      <c r="L2152">
        <v>970</v>
      </c>
      <c r="M2152">
        <v>40</v>
      </c>
      <c r="N2152">
        <v>35</v>
      </c>
      <c r="O2152">
        <v>30</v>
      </c>
      <c r="P2152">
        <v>519</v>
      </c>
      <c r="Q2152">
        <v>194</v>
      </c>
      <c r="R2152">
        <v>21</v>
      </c>
      <c r="S2152">
        <f t="shared" si="99"/>
        <v>734</v>
      </c>
      <c r="T2152" t="s">
        <v>6497</v>
      </c>
      <c r="U2152">
        <f t="shared" si="100"/>
        <v>0</v>
      </c>
      <c r="V2152">
        <f t="shared" si="101"/>
        <v>0</v>
      </c>
    </row>
    <row r="2153" spans="1:22" x14ac:dyDescent="0.25">
      <c r="A2153" s="3" t="s">
        <v>2152</v>
      </c>
      <c r="B2153" s="3" t="s">
        <v>5381</v>
      </c>
      <c r="C2153" s="3">
        <v>6690</v>
      </c>
      <c r="D2153" s="3">
        <v>1118</v>
      </c>
      <c r="E2153" s="3">
        <v>281</v>
      </c>
      <c r="F2153">
        <v>60</v>
      </c>
      <c r="G2153">
        <v>0</v>
      </c>
      <c r="H2153">
        <v>84</v>
      </c>
      <c r="I2153">
        <v>0</v>
      </c>
      <c r="J2153">
        <v>6749</v>
      </c>
      <c r="K2153">
        <v>2360</v>
      </c>
      <c r="L2153">
        <v>2110</v>
      </c>
      <c r="M2153">
        <v>120</v>
      </c>
      <c r="N2153">
        <v>230</v>
      </c>
      <c r="O2153">
        <v>365</v>
      </c>
      <c r="P2153">
        <v>426</v>
      </c>
      <c r="Q2153">
        <v>160</v>
      </c>
      <c r="R2153">
        <v>178</v>
      </c>
      <c r="S2153">
        <f t="shared" si="99"/>
        <v>764</v>
      </c>
      <c r="T2153" t="s">
        <v>6498</v>
      </c>
      <c r="U2153">
        <f t="shared" si="100"/>
        <v>0</v>
      </c>
      <c r="V2153">
        <f t="shared" si="101"/>
        <v>0</v>
      </c>
    </row>
    <row r="2154" spans="1:22" x14ac:dyDescent="0.25">
      <c r="A2154" s="3" t="s">
        <v>2153</v>
      </c>
      <c r="B2154" s="3" t="s">
        <v>5382</v>
      </c>
      <c r="C2154" s="3">
        <v>3375</v>
      </c>
      <c r="D2154" s="3">
        <v>1733</v>
      </c>
      <c r="E2154" s="3">
        <v>507</v>
      </c>
      <c r="F2154">
        <v>25</v>
      </c>
      <c r="G2154">
        <v>41</v>
      </c>
      <c r="H2154">
        <v>69</v>
      </c>
      <c r="I2154">
        <v>88</v>
      </c>
      <c r="J2154">
        <v>3526</v>
      </c>
      <c r="K2154">
        <v>1070</v>
      </c>
      <c r="L2154">
        <v>390</v>
      </c>
      <c r="M2154">
        <v>10</v>
      </c>
      <c r="N2154">
        <v>80</v>
      </c>
      <c r="O2154">
        <v>55</v>
      </c>
      <c r="P2154">
        <v>76</v>
      </c>
      <c r="Q2154">
        <v>294</v>
      </c>
      <c r="R2154">
        <v>7</v>
      </c>
      <c r="S2154">
        <f t="shared" si="99"/>
        <v>377</v>
      </c>
      <c r="T2154" t="s">
        <v>6499</v>
      </c>
      <c r="U2154">
        <f t="shared" si="100"/>
        <v>1</v>
      </c>
      <c r="V2154">
        <f t="shared" si="101"/>
        <v>3526</v>
      </c>
    </row>
    <row r="2155" spans="1:22" x14ac:dyDescent="0.25">
      <c r="A2155" s="3" t="s">
        <v>2154</v>
      </c>
      <c r="B2155" s="3" t="s">
        <v>5383</v>
      </c>
      <c r="C2155" s="3">
        <v>5783</v>
      </c>
      <c r="D2155" s="3">
        <v>756</v>
      </c>
      <c r="E2155" s="3">
        <v>383</v>
      </c>
      <c r="F2155">
        <v>133</v>
      </c>
      <c r="G2155">
        <v>116</v>
      </c>
      <c r="H2155">
        <v>97</v>
      </c>
      <c r="I2155">
        <v>38</v>
      </c>
      <c r="J2155">
        <v>5921</v>
      </c>
      <c r="K2155">
        <v>2065</v>
      </c>
      <c r="L2155">
        <v>1770</v>
      </c>
      <c r="M2155">
        <v>80</v>
      </c>
      <c r="N2155">
        <v>60</v>
      </c>
      <c r="O2155">
        <v>75</v>
      </c>
      <c r="P2155">
        <v>350</v>
      </c>
      <c r="Q2155">
        <v>78</v>
      </c>
      <c r="R2155">
        <v>34</v>
      </c>
      <c r="S2155">
        <f t="shared" si="99"/>
        <v>462</v>
      </c>
      <c r="T2155" t="s">
        <v>6498</v>
      </c>
      <c r="U2155">
        <f t="shared" si="100"/>
        <v>0</v>
      </c>
      <c r="V2155">
        <f t="shared" si="101"/>
        <v>0</v>
      </c>
    </row>
    <row r="2156" spans="1:22" x14ac:dyDescent="0.25">
      <c r="A2156" s="3" t="s">
        <v>2155</v>
      </c>
      <c r="B2156" s="3" t="s">
        <v>5384</v>
      </c>
      <c r="C2156" s="3">
        <v>0</v>
      </c>
      <c r="D2156" s="3">
        <v>0</v>
      </c>
      <c r="E2156" s="3">
        <v>0</v>
      </c>
      <c r="F2156">
        <v>0</v>
      </c>
      <c r="G2156">
        <v>0</v>
      </c>
      <c r="H2156">
        <v>0</v>
      </c>
      <c r="I2156">
        <v>0</v>
      </c>
      <c r="J2156">
        <v>0</v>
      </c>
      <c r="K2156">
        <v>0</v>
      </c>
      <c r="L2156">
        <v>0</v>
      </c>
      <c r="M2156">
        <v>0</v>
      </c>
      <c r="N2156">
        <v>0</v>
      </c>
      <c r="O2156">
        <v>0</v>
      </c>
      <c r="P2156">
        <v>0</v>
      </c>
      <c r="Q2156">
        <v>0</v>
      </c>
      <c r="R2156">
        <v>0</v>
      </c>
      <c r="S2156">
        <f t="shared" si="99"/>
        <v>0</v>
      </c>
      <c r="T2156" t="s">
        <v>6500</v>
      </c>
      <c r="U2156">
        <f t="shared" si="100"/>
        <v>0</v>
      </c>
      <c r="V2156">
        <f t="shared" si="101"/>
        <v>0</v>
      </c>
    </row>
    <row r="2157" spans="1:22" x14ac:dyDescent="0.25">
      <c r="A2157" s="3" t="s">
        <v>2156</v>
      </c>
      <c r="B2157" s="3" t="s">
        <v>5385</v>
      </c>
      <c r="C2157" s="3">
        <v>6132</v>
      </c>
      <c r="D2157" s="3">
        <v>1290</v>
      </c>
      <c r="E2157" s="3">
        <v>548</v>
      </c>
      <c r="F2157">
        <v>55</v>
      </c>
      <c r="G2157">
        <v>19</v>
      </c>
      <c r="H2157">
        <v>23</v>
      </c>
      <c r="I2157">
        <v>108</v>
      </c>
      <c r="J2157">
        <v>6140</v>
      </c>
      <c r="K2157">
        <v>2300</v>
      </c>
      <c r="L2157">
        <v>1945</v>
      </c>
      <c r="M2157">
        <v>40</v>
      </c>
      <c r="N2157">
        <v>115</v>
      </c>
      <c r="O2157">
        <v>410</v>
      </c>
      <c r="P2157">
        <v>473</v>
      </c>
      <c r="Q2157">
        <v>57</v>
      </c>
      <c r="R2157">
        <v>80</v>
      </c>
      <c r="S2157">
        <f t="shared" si="99"/>
        <v>610</v>
      </c>
      <c r="T2157" t="s">
        <v>6497</v>
      </c>
      <c r="U2157">
        <f t="shared" si="100"/>
        <v>0</v>
      </c>
      <c r="V2157">
        <f t="shared" si="101"/>
        <v>0</v>
      </c>
    </row>
    <row r="2158" spans="1:22" x14ac:dyDescent="0.25">
      <c r="A2158" s="3" t="s">
        <v>2157</v>
      </c>
      <c r="B2158" s="3" t="s">
        <v>5386</v>
      </c>
      <c r="C2158" s="3">
        <v>2892</v>
      </c>
      <c r="D2158" s="3">
        <v>489</v>
      </c>
      <c r="E2158" s="3">
        <v>142</v>
      </c>
      <c r="F2158">
        <v>6</v>
      </c>
      <c r="G2158">
        <v>9</v>
      </c>
      <c r="H2158">
        <v>17</v>
      </c>
      <c r="I2158">
        <v>30</v>
      </c>
      <c r="J2158">
        <v>2892</v>
      </c>
      <c r="K2158">
        <v>1185</v>
      </c>
      <c r="L2158">
        <v>975</v>
      </c>
      <c r="M2158">
        <v>45</v>
      </c>
      <c r="N2158">
        <v>45</v>
      </c>
      <c r="O2158">
        <v>110</v>
      </c>
      <c r="P2158">
        <v>134</v>
      </c>
      <c r="Q2158">
        <v>51</v>
      </c>
      <c r="R2158">
        <v>215</v>
      </c>
      <c r="S2158">
        <f t="shared" si="99"/>
        <v>400</v>
      </c>
      <c r="T2158" t="s">
        <v>6498</v>
      </c>
      <c r="U2158">
        <f t="shared" si="100"/>
        <v>0</v>
      </c>
      <c r="V2158">
        <f t="shared" si="101"/>
        <v>0</v>
      </c>
    </row>
    <row r="2159" spans="1:22" x14ac:dyDescent="0.25">
      <c r="A2159" s="3" t="s">
        <v>2158</v>
      </c>
      <c r="B2159" s="3" t="s">
        <v>5387</v>
      </c>
      <c r="C2159" s="3">
        <v>3911</v>
      </c>
      <c r="D2159" s="3">
        <v>970</v>
      </c>
      <c r="E2159" s="3">
        <v>446</v>
      </c>
      <c r="F2159">
        <v>18</v>
      </c>
      <c r="G2159">
        <v>47</v>
      </c>
      <c r="H2159">
        <v>75</v>
      </c>
      <c r="I2159">
        <v>94</v>
      </c>
      <c r="J2159">
        <v>3965</v>
      </c>
      <c r="K2159">
        <v>1535</v>
      </c>
      <c r="L2159">
        <v>1080</v>
      </c>
      <c r="M2159">
        <v>85</v>
      </c>
      <c r="N2159">
        <v>50</v>
      </c>
      <c r="O2159">
        <v>160</v>
      </c>
      <c r="P2159">
        <v>160</v>
      </c>
      <c r="Q2159">
        <v>101</v>
      </c>
      <c r="R2159">
        <v>525</v>
      </c>
      <c r="S2159">
        <f t="shared" si="99"/>
        <v>786</v>
      </c>
      <c r="T2159" t="s">
        <v>6497</v>
      </c>
      <c r="U2159">
        <f t="shared" si="100"/>
        <v>0</v>
      </c>
      <c r="V2159">
        <f t="shared" si="101"/>
        <v>0</v>
      </c>
    </row>
    <row r="2160" spans="1:22" x14ac:dyDescent="0.25">
      <c r="A2160" s="3" t="s">
        <v>2159</v>
      </c>
      <c r="B2160" s="3" t="s">
        <v>5388</v>
      </c>
      <c r="C2160" s="3">
        <v>4119</v>
      </c>
      <c r="D2160" s="3">
        <v>1073</v>
      </c>
      <c r="E2160" s="3">
        <v>522</v>
      </c>
      <c r="F2160">
        <v>52</v>
      </c>
      <c r="G2160">
        <v>112</v>
      </c>
      <c r="H2160">
        <v>44</v>
      </c>
      <c r="I2160">
        <v>26</v>
      </c>
      <c r="J2160">
        <v>4119</v>
      </c>
      <c r="K2160">
        <v>1705</v>
      </c>
      <c r="L2160">
        <v>1150</v>
      </c>
      <c r="M2160">
        <v>30</v>
      </c>
      <c r="N2160">
        <v>35</v>
      </c>
      <c r="O2160">
        <v>150</v>
      </c>
      <c r="P2160">
        <v>397</v>
      </c>
      <c r="Q2160">
        <v>248</v>
      </c>
      <c r="R2160">
        <v>229</v>
      </c>
      <c r="S2160">
        <f t="shared" si="99"/>
        <v>874</v>
      </c>
      <c r="T2160" t="s">
        <v>6497</v>
      </c>
      <c r="U2160">
        <f t="shared" si="100"/>
        <v>0</v>
      </c>
      <c r="V2160">
        <f t="shared" si="101"/>
        <v>0</v>
      </c>
    </row>
    <row r="2161" spans="1:22" x14ac:dyDescent="0.25">
      <c r="A2161" s="3" t="s">
        <v>2160</v>
      </c>
      <c r="B2161" s="3" t="s">
        <v>5389</v>
      </c>
      <c r="C2161" s="3">
        <v>3509</v>
      </c>
      <c r="D2161" s="3">
        <v>1121</v>
      </c>
      <c r="E2161" s="3">
        <v>543</v>
      </c>
      <c r="F2161">
        <v>107</v>
      </c>
      <c r="G2161">
        <v>76</v>
      </c>
      <c r="H2161">
        <v>13</v>
      </c>
      <c r="I2161">
        <v>116</v>
      </c>
      <c r="J2161">
        <v>3664</v>
      </c>
      <c r="K2161">
        <v>1330</v>
      </c>
      <c r="L2161">
        <v>1010</v>
      </c>
      <c r="M2161">
        <v>50</v>
      </c>
      <c r="N2161">
        <v>90</v>
      </c>
      <c r="O2161">
        <v>230</v>
      </c>
      <c r="P2161">
        <v>190</v>
      </c>
      <c r="Q2161">
        <v>311</v>
      </c>
      <c r="R2161">
        <v>363</v>
      </c>
      <c r="S2161">
        <f t="shared" si="99"/>
        <v>864</v>
      </c>
      <c r="T2161" t="s">
        <v>6499</v>
      </c>
      <c r="U2161">
        <f t="shared" si="100"/>
        <v>1</v>
      </c>
      <c r="V2161">
        <f t="shared" si="101"/>
        <v>3664</v>
      </c>
    </row>
    <row r="2162" spans="1:22" x14ac:dyDescent="0.25">
      <c r="A2162" s="3" t="s">
        <v>2161</v>
      </c>
      <c r="B2162" s="3" t="s">
        <v>5390</v>
      </c>
      <c r="C2162" s="3">
        <v>4859</v>
      </c>
      <c r="D2162" s="3">
        <v>1416</v>
      </c>
      <c r="E2162" s="3">
        <v>754</v>
      </c>
      <c r="F2162">
        <v>90</v>
      </c>
      <c r="G2162">
        <v>102</v>
      </c>
      <c r="H2162">
        <v>30</v>
      </c>
      <c r="I2162">
        <v>70</v>
      </c>
      <c r="J2162">
        <v>5042</v>
      </c>
      <c r="K2162">
        <v>2110</v>
      </c>
      <c r="L2162">
        <v>1585</v>
      </c>
      <c r="M2162">
        <v>120</v>
      </c>
      <c r="N2162">
        <v>95</v>
      </c>
      <c r="O2162">
        <v>210</v>
      </c>
      <c r="P2162">
        <v>340</v>
      </c>
      <c r="Q2162">
        <v>292</v>
      </c>
      <c r="R2162">
        <v>288</v>
      </c>
      <c r="S2162">
        <f t="shared" si="99"/>
        <v>920</v>
      </c>
      <c r="T2162" t="s">
        <v>6499</v>
      </c>
      <c r="U2162">
        <f t="shared" si="100"/>
        <v>1</v>
      </c>
      <c r="V2162">
        <f t="shared" si="101"/>
        <v>5042</v>
      </c>
    </row>
    <row r="2163" spans="1:22" x14ac:dyDescent="0.25">
      <c r="A2163" s="3" t="s">
        <v>2162</v>
      </c>
      <c r="B2163" s="3" t="s">
        <v>5391</v>
      </c>
      <c r="C2163" s="3">
        <v>4914</v>
      </c>
      <c r="D2163" s="3">
        <v>868</v>
      </c>
      <c r="E2163" s="3">
        <v>227</v>
      </c>
      <c r="F2163">
        <v>8</v>
      </c>
      <c r="G2163">
        <v>40</v>
      </c>
      <c r="H2163">
        <v>59</v>
      </c>
      <c r="I2163">
        <v>57</v>
      </c>
      <c r="J2163">
        <v>4993</v>
      </c>
      <c r="K2163">
        <v>2010</v>
      </c>
      <c r="L2163">
        <v>1635</v>
      </c>
      <c r="M2163">
        <v>75</v>
      </c>
      <c r="N2163">
        <v>85</v>
      </c>
      <c r="O2163">
        <v>240</v>
      </c>
      <c r="P2163">
        <v>338</v>
      </c>
      <c r="Q2163">
        <v>266</v>
      </c>
      <c r="R2163">
        <v>396</v>
      </c>
      <c r="S2163">
        <f t="shared" si="99"/>
        <v>1000</v>
      </c>
      <c r="T2163" t="s">
        <v>6497</v>
      </c>
      <c r="U2163">
        <f t="shared" si="100"/>
        <v>0</v>
      </c>
      <c r="V2163">
        <f t="shared" si="101"/>
        <v>0</v>
      </c>
    </row>
    <row r="2164" spans="1:22" x14ac:dyDescent="0.25">
      <c r="A2164" s="3" t="s">
        <v>2163</v>
      </c>
      <c r="B2164" s="3" t="s">
        <v>5392</v>
      </c>
      <c r="C2164" s="3">
        <v>5370</v>
      </c>
      <c r="D2164" s="3">
        <v>1511</v>
      </c>
      <c r="E2164" s="3">
        <v>663</v>
      </c>
      <c r="F2164">
        <v>35</v>
      </c>
      <c r="G2164">
        <v>90</v>
      </c>
      <c r="H2164">
        <v>108</v>
      </c>
      <c r="I2164">
        <v>171</v>
      </c>
      <c r="J2164">
        <v>7231</v>
      </c>
      <c r="K2164">
        <v>2265</v>
      </c>
      <c r="L2164">
        <v>1790</v>
      </c>
      <c r="M2164">
        <v>95</v>
      </c>
      <c r="N2164">
        <v>135</v>
      </c>
      <c r="O2164">
        <v>330</v>
      </c>
      <c r="P2164">
        <v>226</v>
      </c>
      <c r="Q2164">
        <v>172</v>
      </c>
      <c r="R2164">
        <v>550</v>
      </c>
      <c r="S2164">
        <f t="shared" si="99"/>
        <v>948</v>
      </c>
      <c r="T2164" t="s">
        <v>6498</v>
      </c>
      <c r="U2164">
        <f t="shared" si="100"/>
        <v>0</v>
      </c>
      <c r="V2164">
        <f t="shared" si="101"/>
        <v>0</v>
      </c>
    </row>
    <row r="2165" spans="1:22" x14ac:dyDescent="0.25">
      <c r="A2165" s="3" t="s">
        <v>2164</v>
      </c>
      <c r="B2165" s="3" t="s">
        <v>5393</v>
      </c>
      <c r="C2165" s="3">
        <v>3759</v>
      </c>
      <c r="D2165" s="3">
        <v>963</v>
      </c>
      <c r="E2165" s="3">
        <v>378</v>
      </c>
      <c r="F2165">
        <v>37</v>
      </c>
      <c r="G2165">
        <v>72</v>
      </c>
      <c r="H2165">
        <v>36</v>
      </c>
      <c r="I2165">
        <v>27</v>
      </c>
      <c r="J2165">
        <v>3805</v>
      </c>
      <c r="K2165">
        <v>1530</v>
      </c>
      <c r="L2165">
        <v>1060</v>
      </c>
      <c r="M2165">
        <v>75</v>
      </c>
      <c r="N2165">
        <v>90</v>
      </c>
      <c r="O2165">
        <v>145</v>
      </c>
      <c r="P2165">
        <v>182</v>
      </c>
      <c r="Q2165">
        <v>203</v>
      </c>
      <c r="R2165">
        <v>226</v>
      </c>
      <c r="S2165">
        <f t="shared" si="99"/>
        <v>611</v>
      </c>
      <c r="T2165" t="s">
        <v>6499</v>
      </c>
      <c r="U2165">
        <f t="shared" si="100"/>
        <v>1</v>
      </c>
      <c r="V2165">
        <f t="shared" si="101"/>
        <v>3805</v>
      </c>
    </row>
    <row r="2166" spans="1:22" x14ac:dyDescent="0.25">
      <c r="A2166" s="3" t="s">
        <v>2165</v>
      </c>
      <c r="B2166" s="3" t="s">
        <v>5394</v>
      </c>
      <c r="C2166" s="3">
        <v>2204</v>
      </c>
      <c r="D2166" s="3">
        <v>573</v>
      </c>
      <c r="E2166" s="3">
        <v>289</v>
      </c>
      <c r="F2166">
        <v>24</v>
      </c>
      <c r="G2166">
        <v>17</v>
      </c>
      <c r="H2166">
        <v>18</v>
      </c>
      <c r="I2166">
        <v>12</v>
      </c>
      <c r="J2166">
        <v>2271</v>
      </c>
      <c r="K2166">
        <v>915</v>
      </c>
      <c r="L2166">
        <v>710</v>
      </c>
      <c r="M2166">
        <v>75</v>
      </c>
      <c r="N2166">
        <v>40</v>
      </c>
      <c r="O2166">
        <v>80</v>
      </c>
      <c r="P2166">
        <v>89</v>
      </c>
      <c r="Q2166">
        <v>238</v>
      </c>
      <c r="R2166">
        <v>126</v>
      </c>
      <c r="S2166">
        <f t="shared" si="99"/>
        <v>453</v>
      </c>
      <c r="T2166" t="s">
        <v>6499</v>
      </c>
      <c r="U2166">
        <f t="shared" si="100"/>
        <v>1</v>
      </c>
      <c r="V2166">
        <f t="shared" si="101"/>
        <v>2271</v>
      </c>
    </row>
    <row r="2167" spans="1:22" x14ac:dyDescent="0.25">
      <c r="A2167" s="3" t="s">
        <v>2166</v>
      </c>
      <c r="B2167" s="3" t="s">
        <v>5395</v>
      </c>
      <c r="C2167" s="3">
        <v>5518</v>
      </c>
      <c r="D2167" s="3">
        <v>2112</v>
      </c>
      <c r="E2167" s="3">
        <v>1087</v>
      </c>
      <c r="F2167">
        <v>52</v>
      </c>
      <c r="G2167">
        <v>114</v>
      </c>
      <c r="H2167">
        <v>102</v>
      </c>
      <c r="I2167">
        <v>11</v>
      </c>
      <c r="J2167">
        <v>5675</v>
      </c>
      <c r="K2167">
        <v>2295</v>
      </c>
      <c r="L2167">
        <v>1600</v>
      </c>
      <c r="M2167">
        <v>160</v>
      </c>
      <c r="N2167">
        <v>75</v>
      </c>
      <c r="O2167">
        <v>205</v>
      </c>
      <c r="P2167">
        <v>406</v>
      </c>
      <c r="Q2167">
        <v>179</v>
      </c>
      <c r="R2167">
        <v>206</v>
      </c>
      <c r="S2167">
        <f t="shared" si="99"/>
        <v>791</v>
      </c>
      <c r="T2167" t="s">
        <v>6499</v>
      </c>
      <c r="U2167">
        <f t="shared" si="100"/>
        <v>1</v>
      </c>
      <c r="V2167">
        <f t="shared" si="101"/>
        <v>5675</v>
      </c>
    </row>
    <row r="2168" spans="1:22" x14ac:dyDescent="0.25">
      <c r="A2168" s="3" t="s">
        <v>2167</v>
      </c>
      <c r="B2168" s="3" t="s">
        <v>5396</v>
      </c>
      <c r="C2168" s="3">
        <v>2223</v>
      </c>
      <c r="D2168" s="3">
        <v>1194</v>
      </c>
      <c r="E2168" s="3">
        <v>525</v>
      </c>
      <c r="F2168">
        <v>75</v>
      </c>
      <c r="G2168">
        <v>114</v>
      </c>
      <c r="H2168">
        <v>39</v>
      </c>
      <c r="I2168">
        <v>121</v>
      </c>
      <c r="J2168">
        <v>2223</v>
      </c>
      <c r="K2168">
        <v>1105</v>
      </c>
      <c r="L2168">
        <v>465</v>
      </c>
      <c r="M2168">
        <v>35</v>
      </c>
      <c r="N2168">
        <v>25</v>
      </c>
      <c r="O2168">
        <v>170</v>
      </c>
      <c r="P2168">
        <v>53</v>
      </c>
      <c r="Q2168">
        <v>102</v>
      </c>
      <c r="R2168">
        <v>284</v>
      </c>
      <c r="S2168">
        <f t="shared" si="99"/>
        <v>439</v>
      </c>
      <c r="T2168" t="s">
        <v>6499</v>
      </c>
      <c r="U2168">
        <f t="shared" si="100"/>
        <v>1</v>
      </c>
      <c r="V2168">
        <f t="shared" si="101"/>
        <v>2223</v>
      </c>
    </row>
    <row r="2169" spans="1:22" x14ac:dyDescent="0.25">
      <c r="A2169" s="3" t="s">
        <v>2168</v>
      </c>
      <c r="B2169" s="3" t="s">
        <v>5397</v>
      </c>
      <c r="C2169" s="3">
        <v>3268</v>
      </c>
      <c r="D2169" s="3">
        <v>977</v>
      </c>
      <c r="E2169" s="3">
        <v>312</v>
      </c>
      <c r="F2169">
        <v>14</v>
      </c>
      <c r="G2169">
        <v>28</v>
      </c>
      <c r="H2169">
        <v>62</v>
      </c>
      <c r="I2169">
        <v>18</v>
      </c>
      <c r="J2169">
        <v>3276</v>
      </c>
      <c r="K2169">
        <v>1415</v>
      </c>
      <c r="L2169">
        <v>955</v>
      </c>
      <c r="M2169">
        <v>60</v>
      </c>
      <c r="N2169">
        <v>100</v>
      </c>
      <c r="O2169">
        <v>190</v>
      </c>
      <c r="P2169">
        <v>68</v>
      </c>
      <c r="Q2169">
        <v>395</v>
      </c>
      <c r="R2169">
        <v>470</v>
      </c>
      <c r="S2169">
        <f t="shared" si="99"/>
        <v>933</v>
      </c>
      <c r="T2169" t="s">
        <v>6497</v>
      </c>
      <c r="U2169">
        <f t="shared" si="100"/>
        <v>0</v>
      </c>
      <c r="V2169">
        <f t="shared" si="101"/>
        <v>0</v>
      </c>
    </row>
    <row r="2170" spans="1:22" x14ac:dyDescent="0.25">
      <c r="A2170" s="3" t="s">
        <v>2169</v>
      </c>
      <c r="B2170" s="3" t="s">
        <v>5398</v>
      </c>
      <c r="C2170" s="3">
        <v>2710</v>
      </c>
      <c r="D2170" s="3">
        <v>1114</v>
      </c>
      <c r="E2170" s="3">
        <v>436</v>
      </c>
      <c r="F2170">
        <v>51</v>
      </c>
      <c r="G2170">
        <v>10</v>
      </c>
      <c r="H2170">
        <v>36</v>
      </c>
      <c r="I2170">
        <v>39</v>
      </c>
      <c r="J2170">
        <v>2710</v>
      </c>
      <c r="K2170">
        <v>1270</v>
      </c>
      <c r="L2170">
        <v>870</v>
      </c>
      <c r="M2170">
        <v>50</v>
      </c>
      <c r="N2170">
        <v>155</v>
      </c>
      <c r="O2170">
        <v>175</v>
      </c>
      <c r="P2170">
        <v>92</v>
      </c>
      <c r="Q2170">
        <v>317</v>
      </c>
      <c r="R2170">
        <v>374</v>
      </c>
      <c r="S2170">
        <f t="shared" si="99"/>
        <v>783</v>
      </c>
      <c r="T2170" t="s">
        <v>6499</v>
      </c>
      <c r="U2170">
        <f t="shared" si="100"/>
        <v>1</v>
      </c>
      <c r="V2170">
        <f t="shared" si="101"/>
        <v>2710</v>
      </c>
    </row>
    <row r="2171" spans="1:22" x14ac:dyDescent="0.25">
      <c r="A2171" s="3" t="s">
        <v>2170</v>
      </c>
      <c r="B2171" s="3" t="s">
        <v>5399</v>
      </c>
      <c r="C2171" s="3">
        <v>4466</v>
      </c>
      <c r="D2171" s="3">
        <v>1113</v>
      </c>
      <c r="E2171" s="3">
        <v>359</v>
      </c>
      <c r="F2171">
        <v>0</v>
      </c>
      <c r="G2171">
        <v>35</v>
      </c>
      <c r="H2171">
        <v>83</v>
      </c>
      <c r="I2171">
        <v>65</v>
      </c>
      <c r="J2171">
        <v>4803</v>
      </c>
      <c r="K2171">
        <v>2110</v>
      </c>
      <c r="L2171">
        <v>1290</v>
      </c>
      <c r="M2171">
        <v>75</v>
      </c>
      <c r="N2171">
        <v>120</v>
      </c>
      <c r="O2171">
        <v>240</v>
      </c>
      <c r="P2171">
        <v>276</v>
      </c>
      <c r="Q2171">
        <v>346</v>
      </c>
      <c r="R2171">
        <v>176</v>
      </c>
      <c r="S2171">
        <f t="shared" si="99"/>
        <v>798</v>
      </c>
      <c r="T2171" t="s">
        <v>6498</v>
      </c>
      <c r="U2171">
        <f t="shared" si="100"/>
        <v>0</v>
      </c>
      <c r="V2171">
        <f t="shared" si="101"/>
        <v>0</v>
      </c>
    </row>
    <row r="2172" spans="1:22" x14ac:dyDescent="0.25">
      <c r="A2172" s="3" t="s">
        <v>2171</v>
      </c>
      <c r="B2172" s="3" t="s">
        <v>5400</v>
      </c>
      <c r="C2172" s="3">
        <v>3232</v>
      </c>
      <c r="D2172" s="3">
        <v>976</v>
      </c>
      <c r="E2172" s="3">
        <v>406</v>
      </c>
      <c r="F2172">
        <v>13</v>
      </c>
      <c r="G2172">
        <v>6</v>
      </c>
      <c r="H2172">
        <v>89</v>
      </c>
      <c r="I2172">
        <v>10</v>
      </c>
      <c r="J2172">
        <v>3281</v>
      </c>
      <c r="K2172">
        <v>1320</v>
      </c>
      <c r="L2172">
        <v>1090</v>
      </c>
      <c r="M2172">
        <v>15</v>
      </c>
      <c r="N2172">
        <v>95</v>
      </c>
      <c r="O2172">
        <v>195</v>
      </c>
      <c r="P2172">
        <v>264</v>
      </c>
      <c r="Q2172">
        <v>360</v>
      </c>
      <c r="R2172">
        <v>354</v>
      </c>
      <c r="S2172">
        <f t="shared" si="99"/>
        <v>978</v>
      </c>
      <c r="T2172" t="s">
        <v>6498</v>
      </c>
      <c r="U2172">
        <f t="shared" si="100"/>
        <v>0</v>
      </c>
      <c r="V2172">
        <f t="shared" si="101"/>
        <v>0</v>
      </c>
    </row>
    <row r="2173" spans="1:22" x14ac:dyDescent="0.25">
      <c r="A2173" s="3" t="s">
        <v>2172</v>
      </c>
      <c r="B2173" s="3" t="s">
        <v>5401</v>
      </c>
      <c r="C2173" s="3">
        <v>2663</v>
      </c>
      <c r="D2173" s="3">
        <v>849</v>
      </c>
      <c r="E2173" s="3">
        <v>293</v>
      </c>
      <c r="F2173">
        <v>12</v>
      </c>
      <c r="G2173">
        <v>20</v>
      </c>
      <c r="H2173">
        <v>60</v>
      </c>
      <c r="I2173">
        <v>47</v>
      </c>
      <c r="J2173">
        <v>2663</v>
      </c>
      <c r="K2173">
        <v>1305</v>
      </c>
      <c r="L2173">
        <v>940</v>
      </c>
      <c r="M2173">
        <v>60</v>
      </c>
      <c r="N2173">
        <v>100</v>
      </c>
      <c r="O2173">
        <v>180</v>
      </c>
      <c r="P2173">
        <v>193</v>
      </c>
      <c r="Q2173">
        <v>127</v>
      </c>
      <c r="R2173">
        <v>416</v>
      </c>
      <c r="S2173">
        <f t="shared" si="99"/>
        <v>736</v>
      </c>
      <c r="T2173" t="s">
        <v>6499</v>
      </c>
      <c r="U2173">
        <f t="shared" si="100"/>
        <v>1</v>
      </c>
      <c r="V2173">
        <f t="shared" si="101"/>
        <v>2663</v>
      </c>
    </row>
    <row r="2174" spans="1:22" x14ac:dyDescent="0.25">
      <c r="A2174" s="3" t="s">
        <v>2173</v>
      </c>
      <c r="B2174" s="3" t="s">
        <v>5402</v>
      </c>
      <c r="C2174" s="3">
        <v>2301</v>
      </c>
      <c r="D2174" s="3">
        <v>1353</v>
      </c>
      <c r="E2174" s="3">
        <v>526</v>
      </c>
      <c r="F2174">
        <v>120</v>
      </c>
      <c r="G2174">
        <v>45</v>
      </c>
      <c r="H2174">
        <v>139</v>
      </c>
      <c r="I2174">
        <v>41</v>
      </c>
      <c r="J2174">
        <v>2301</v>
      </c>
      <c r="K2174">
        <v>1020</v>
      </c>
      <c r="L2174">
        <v>415</v>
      </c>
      <c r="M2174">
        <v>65</v>
      </c>
      <c r="N2174">
        <v>60</v>
      </c>
      <c r="O2174">
        <v>105</v>
      </c>
      <c r="P2174">
        <v>34</v>
      </c>
      <c r="Q2174">
        <v>93</v>
      </c>
      <c r="R2174">
        <v>217</v>
      </c>
      <c r="S2174">
        <f t="shared" si="99"/>
        <v>344</v>
      </c>
      <c r="T2174" t="s">
        <v>6499</v>
      </c>
      <c r="U2174">
        <f t="shared" si="100"/>
        <v>1</v>
      </c>
      <c r="V2174">
        <f t="shared" si="101"/>
        <v>2301</v>
      </c>
    </row>
    <row r="2175" spans="1:22" x14ac:dyDescent="0.25">
      <c r="A2175" s="3" t="s">
        <v>2174</v>
      </c>
      <c r="B2175" s="3" t="s">
        <v>5403</v>
      </c>
      <c r="C2175" s="3">
        <v>3932</v>
      </c>
      <c r="D2175" s="3">
        <v>1152</v>
      </c>
      <c r="E2175" s="3">
        <v>384</v>
      </c>
      <c r="F2175">
        <v>85</v>
      </c>
      <c r="G2175">
        <v>42</v>
      </c>
      <c r="H2175">
        <v>58</v>
      </c>
      <c r="I2175">
        <v>163</v>
      </c>
      <c r="J2175">
        <v>3932</v>
      </c>
      <c r="K2175">
        <v>1670</v>
      </c>
      <c r="L2175">
        <v>1325</v>
      </c>
      <c r="M2175">
        <v>35</v>
      </c>
      <c r="N2175">
        <v>120</v>
      </c>
      <c r="O2175">
        <v>235</v>
      </c>
      <c r="P2175">
        <v>371</v>
      </c>
      <c r="Q2175">
        <v>365</v>
      </c>
      <c r="R2175">
        <v>439</v>
      </c>
      <c r="S2175">
        <f t="shared" si="99"/>
        <v>1175</v>
      </c>
      <c r="T2175" t="s">
        <v>6497</v>
      </c>
      <c r="U2175">
        <f t="shared" si="100"/>
        <v>0</v>
      </c>
      <c r="V2175">
        <f t="shared" si="101"/>
        <v>0</v>
      </c>
    </row>
    <row r="2176" spans="1:22" x14ac:dyDescent="0.25">
      <c r="A2176" s="3" t="s">
        <v>2175</v>
      </c>
      <c r="B2176" s="3" t="s">
        <v>5404</v>
      </c>
      <c r="C2176" s="3">
        <v>4588</v>
      </c>
      <c r="D2176" s="3">
        <v>1528</v>
      </c>
      <c r="E2176" s="3">
        <v>698</v>
      </c>
      <c r="F2176">
        <v>95</v>
      </c>
      <c r="G2176">
        <v>96</v>
      </c>
      <c r="H2176">
        <v>4</v>
      </c>
      <c r="I2176">
        <v>43</v>
      </c>
      <c r="J2176">
        <v>4707</v>
      </c>
      <c r="K2176">
        <v>1930</v>
      </c>
      <c r="L2176">
        <v>1265</v>
      </c>
      <c r="M2176">
        <v>30</v>
      </c>
      <c r="N2176">
        <v>145</v>
      </c>
      <c r="O2176">
        <v>110</v>
      </c>
      <c r="P2176">
        <v>345</v>
      </c>
      <c r="Q2176">
        <v>213</v>
      </c>
      <c r="R2176">
        <v>123</v>
      </c>
      <c r="S2176">
        <f t="shared" si="99"/>
        <v>681</v>
      </c>
      <c r="T2176" t="s">
        <v>6498</v>
      </c>
      <c r="U2176">
        <f t="shared" si="100"/>
        <v>0</v>
      </c>
      <c r="V2176">
        <f t="shared" si="101"/>
        <v>0</v>
      </c>
    </row>
    <row r="2177" spans="1:22" x14ac:dyDescent="0.25">
      <c r="A2177" s="3" t="s">
        <v>2176</v>
      </c>
      <c r="B2177" s="3" t="s">
        <v>5405</v>
      </c>
      <c r="C2177" s="3">
        <v>3170</v>
      </c>
      <c r="D2177" s="3">
        <v>976</v>
      </c>
      <c r="E2177" s="3">
        <v>365</v>
      </c>
      <c r="F2177">
        <v>7</v>
      </c>
      <c r="G2177">
        <v>46</v>
      </c>
      <c r="H2177">
        <v>45</v>
      </c>
      <c r="I2177">
        <v>25</v>
      </c>
      <c r="J2177">
        <v>3311</v>
      </c>
      <c r="K2177">
        <v>1310</v>
      </c>
      <c r="L2177">
        <v>950</v>
      </c>
      <c r="M2177">
        <v>35</v>
      </c>
      <c r="N2177">
        <v>70</v>
      </c>
      <c r="O2177">
        <v>200</v>
      </c>
      <c r="P2177">
        <v>204</v>
      </c>
      <c r="Q2177">
        <v>369</v>
      </c>
      <c r="R2177">
        <v>285</v>
      </c>
      <c r="S2177">
        <f t="shared" si="99"/>
        <v>858</v>
      </c>
      <c r="T2177" t="s">
        <v>6498</v>
      </c>
      <c r="U2177">
        <f t="shared" si="100"/>
        <v>0</v>
      </c>
      <c r="V2177">
        <f t="shared" si="101"/>
        <v>0</v>
      </c>
    </row>
    <row r="2178" spans="1:22" x14ac:dyDescent="0.25">
      <c r="A2178" s="3" t="s">
        <v>2177</v>
      </c>
      <c r="B2178" s="3" t="s">
        <v>5406</v>
      </c>
      <c r="C2178" s="3">
        <v>5087</v>
      </c>
      <c r="D2178" s="3">
        <v>1306</v>
      </c>
      <c r="E2178" s="3">
        <v>903</v>
      </c>
      <c r="F2178">
        <v>48</v>
      </c>
      <c r="G2178">
        <v>164</v>
      </c>
      <c r="H2178">
        <v>54</v>
      </c>
      <c r="I2178">
        <v>39</v>
      </c>
      <c r="J2178">
        <v>5209</v>
      </c>
      <c r="K2178">
        <v>2005</v>
      </c>
      <c r="L2178">
        <v>1465</v>
      </c>
      <c r="M2178">
        <v>130</v>
      </c>
      <c r="N2178">
        <v>130</v>
      </c>
      <c r="O2178">
        <v>180</v>
      </c>
      <c r="P2178">
        <v>331</v>
      </c>
      <c r="Q2178">
        <v>278</v>
      </c>
      <c r="R2178">
        <v>468</v>
      </c>
      <c r="S2178">
        <f t="shared" si="99"/>
        <v>1077</v>
      </c>
      <c r="T2178" t="s">
        <v>6499</v>
      </c>
      <c r="U2178">
        <f t="shared" si="100"/>
        <v>1</v>
      </c>
      <c r="V2178">
        <f t="shared" si="101"/>
        <v>5209</v>
      </c>
    </row>
    <row r="2179" spans="1:22" x14ac:dyDescent="0.25">
      <c r="A2179" s="3" t="s">
        <v>2178</v>
      </c>
      <c r="B2179" s="3" t="s">
        <v>5407</v>
      </c>
      <c r="C2179" s="3">
        <v>4274</v>
      </c>
      <c r="D2179" s="3">
        <v>1562</v>
      </c>
      <c r="E2179" s="3">
        <v>941</v>
      </c>
      <c r="F2179">
        <v>52</v>
      </c>
      <c r="G2179">
        <v>78</v>
      </c>
      <c r="H2179">
        <v>34</v>
      </c>
      <c r="I2179">
        <v>112</v>
      </c>
      <c r="J2179">
        <v>4317</v>
      </c>
      <c r="K2179">
        <v>1760</v>
      </c>
      <c r="L2179">
        <v>1220</v>
      </c>
      <c r="M2179">
        <v>75</v>
      </c>
      <c r="N2179">
        <v>45</v>
      </c>
      <c r="O2179">
        <v>265</v>
      </c>
      <c r="P2179">
        <v>529</v>
      </c>
      <c r="Q2179">
        <v>373</v>
      </c>
      <c r="R2179">
        <v>252</v>
      </c>
      <c r="S2179">
        <f t="shared" ref="S2179:S2242" si="102">SUM(P2179:R2179)</f>
        <v>1154</v>
      </c>
      <c r="T2179" t="s">
        <v>6499</v>
      </c>
      <c r="U2179">
        <f t="shared" ref="U2179:U2242" si="103">IF(T2179="High Revitalization Impact Area",1,0)</f>
        <v>1</v>
      </c>
      <c r="V2179">
        <f t="shared" ref="V2179:V2242" si="104">IF(U2179=1,J2179,0)</f>
        <v>4317</v>
      </c>
    </row>
    <row r="2180" spans="1:22" x14ac:dyDescent="0.25">
      <c r="A2180" s="3" t="s">
        <v>2179</v>
      </c>
      <c r="B2180" s="3" t="s">
        <v>5408</v>
      </c>
      <c r="C2180" s="3">
        <v>5042</v>
      </c>
      <c r="D2180" s="3">
        <v>1370</v>
      </c>
      <c r="E2180" s="3">
        <v>517</v>
      </c>
      <c r="F2180">
        <v>83</v>
      </c>
      <c r="G2180">
        <v>45</v>
      </c>
      <c r="H2180">
        <v>140</v>
      </c>
      <c r="I2180">
        <v>112</v>
      </c>
      <c r="J2180">
        <v>5064</v>
      </c>
      <c r="K2180">
        <v>2270</v>
      </c>
      <c r="L2180">
        <v>1720</v>
      </c>
      <c r="M2180">
        <v>100</v>
      </c>
      <c r="N2180">
        <v>185</v>
      </c>
      <c r="O2180">
        <v>265</v>
      </c>
      <c r="P2180">
        <v>340</v>
      </c>
      <c r="Q2180">
        <v>674</v>
      </c>
      <c r="R2180">
        <v>482</v>
      </c>
      <c r="S2180">
        <f t="shared" si="102"/>
        <v>1496</v>
      </c>
      <c r="T2180" t="s">
        <v>6498</v>
      </c>
      <c r="U2180">
        <f t="shared" si="103"/>
        <v>0</v>
      </c>
      <c r="V2180">
        <f t="shared" si="104"/>
        <v>0</v>
      </c>
    </row>
    <row r="2181" spans="1:22" x14ac:dyDescent="0.25">
      <c r="A2181" s="3" t="s">
        <v>2180</v>
      </c>
      <c r="B2181" s="3" t="s">
        <v>5409</v>
      </c>
      <c r="C2181" s="3">
        <v>2652</v>
      </c>
      <c r="D2181" s="3">
        <v>685</v>
      </c>
      <c r="E2181" s="3">
        <v>178</v>
      </c>
      <c r="F2181">
        <v>7</v>
      </c>
      <c r="G2181">
        <v>11</v>
      </c>
      <c r="H2181">
        <v>26</v>
      </c>
      <c r="I2181">
        <v>13</v>
      </c>
      <c r="J2181">
        <v>2668</v>
      </c>
      <c r="K2181">
        <v>1025</v>
      </c>
      <c r="L2181">
        <v>870</v>
      </c>
      <c r="M2181">
        <v>60</v>
      </c>
      <c r="N2181">
        <v>60</v>
      </c>
      <c r="O2181">
        <v>165</v>
      </c>
      <c r="P2181">
        <v>224</v>
      </c>
      <c r="Q2181">
        <v>133</v>
      </c>
      <c r="R2181">
        <v>257</v>
      </c>
      <c r="S2181">
        <f t="shared" si="102"/>
        <v>614</v>
      </c>
      <c r="T2181" t="s">
        <v>6497</v>
      </c>
      <c r="U2181">
        <f t="shared" si="103"/>
        <v>0</v>
      </c>
      <c r="V2181">
        <f t="shared" si="104"/>
        <v>0</v>
      </c>
    </row>
    <row r="2182" spans="1:22" x14ac:dyDescent="0.25">
      <c r="A2182" s="3" t="s">
        <v>2181</v>
      </c>
      <c r="B2182" s="3" t="s">
        <v>5410</v>
      </c>
      <c r="C2182" s="3">
        <v>3882</v>
      </c>
      <c r="D2182" s="3">
        <v>892</v>
      </c>
      <c r="E2182" s="3">
        <v>310</v>
      </c>
      <c r="F2182">
        <v>40</v>
      </c>
      <c r="G2182">
        <v>35</v>
      </c>
      <c r="H2182">
        <v>102</v>
      </c>
      <c r="I2182">
        <v>20</v>
      </c>
      <c r="J2182">
        <v>3894</v>
      </c>
      <c r="K2182">
        <v>1660</v>
      </c>
      <c r="L2182">
        <v>1350</v>
      </c>
      <c r="M2182">
        <v>110</v>
      </c>
      <c r="N2182">
        <v>100</v>
      </c>
      <c r="O2182">
        <v>200</v>
      </c>
      <c r="P2182">
        <v>333</v>
      </c>
      <c r="Q2182">
        <v>261</v>
      </c>
      <c r="R2182">
        <v>448</v>
      </c>
      <c r="S2182">
        <f t="shared" si="102"/>
        <v>1042</v>
      </c>
      <c r="T2182" t="s">
        <v>6497</v>
      </c>
      <c r="U2182">
        <f t="shared" si="103"/>
        <v>0</v>
      </c>
      <c r="V2182">
        <f t="shared" si="104"/>
        <v>0</v>
      </c>
    </row>
    <row r="2183" spans="1:22" x14ac:dyDescent="0.25">
      <c r="A2183" s="3" t="s">
        <v>2182</v>
      </c>
      <c r="B2183" s="3" t="s">
        <v>5411</v>
      </c>
      <c r="C2183" s="3">
        <v>2147</v>
      </c>
      <c r="D2183" s="3">
        <v>870</v>
      </c>
      <c r="E2183" s="3">
        <v>379</v>
      </c>
      <c r="F2183">
        <v>25</v>
      </c>
      <c r="G2183">
        <v>100</v>
      </c>
      <c r="H2183">
        <v>90</v>
      </c>
      <c r="I2183">
        <v>78</v>
      </c>
      <c r="J2183">
        <v>2179</v>
      </c>
      <c r="K2183">
        <v>1030</v>
      </c>
      <c r="L2183">
        <v>775</v>
      </c>
      <c r="M2183">
        <v>80</v>
      </c>
      <c r="N2183">
        <v>115</v>
      </c>
      <c r="O2183">
        <v>140</v>
      </c>
      <c r="P2183">
        <v>58</v>
      </c>
      <c r="Q2183">
        <v>349</v>
      </c>
      <c r="R2183">
        <v>382</v>
      </c>
      <c r="S2183">
        <f t="shared" si="102"/>
        <v>789</v>
      </c>
      <c r="T2183" t="s">
        <v>6499</v>
      </c>
      <c r="U2183">
        <f t="shared" si="103"/>
        <v>1</v>
      </c>
      <c r="V2183">
        <f t="shared" si="104"/>
        <v>2179</v>
      </c>
    </row>
    <row r="2184" spans="1:22" x14ac:dyDescent="0.25">
      <c r="A2184" s="3" t="s">
        <v>2183</v>
      </c>
      <c r="B2184" s="3" t="s">
        <v>5412</v>
      </c>
      <c r="C2184" s="3">
        <v>3402</v>
      </c>
      <c r="D2184" s="3">
        <v>1837</v>
      </c>
      <c r="E2184" s="3">
        <v>1055</v>
      </c>
      <c r="F2184">
        <v>41</v>
      </c>
      <c r="G2184">
        <v>99</v>
      </c>
      <c r="H2184">
        <v>48</v>
      </c>
      <c r="I2184">
        <v>164</v>
      </c>
      <c r="J2184">
        <v>3402</v>
      </c>
      <c r="K2184">
        <v>1250</v>
      </c>
      <c r="L2184">
        <v>830</v>
      </c>
      <c r="M2184">
        <v>135</v>
      </c>
      <c r="N2184">
        <v>95</v>
      </c>
      <c r="O2184">
        <v>75</v>
      </c>
      <c r="P2184">
        <v>220</v>
      </c>
      <c r="Q2184">
        <v>239</v>
      </c>
      <c r="R2184">
        <v>363</v>
      </c>
      <c r="S2184">
        <f t="shared" si="102"/>
        <v>822</v>
      </c>
      <c r="T2184" t="s">
        <v>6499</v>
      </c>
      <c r="U2184">
        <f t="shared" si="103"/>
        <v>1</v>
      </c>
      <c r="V2184">
        <f t="shared" si="104"/>
        <v>3402</v>
      </c>
    </row>
    <row r="2185" spans="1:22" x14ac:dyDescent="0.25">
      <c r="A2185" s="3" t="s">
        <v>2184</v>
      </c>
      <c r="B2185" s="3" t="s">
        <v>5413</v>
      </c>
      <c r="C2185" s="3">
        <v>3140</v>
      </c>
      <c r="D2185" s="3">
        <v>745</v>
      </c>
      <c r="E2185" s="3">
        <v>331</v>
      </c>
      <c r="F2185">
        <v>11</v>
      </c>
      <c r="G2185">
        <v>113</v>
      </c>
      <c r="H2185">
        <v>45</v>
      </c>
      <c r="I2185">
        <v>50</v>
      </c>
      <c r="J2185">
        <v>3152</v>
      </c>
      <c r="K2185">
        <v>1310</v>
      </c>
      <c r="L2185">
        <v>1130</v>
      </c>
      <c r="M2185">
        <v>55</v>
      </c>
      <c r="N2185">
        <v>80</v>
      </c>
      <c r="O2185">
        <v>170</v>
      </c>
      <c r="P2185">
        <v>250</v>
      </c>
      <c r="Q2185">
        <v>276</v>
      </c>
      <c r="R2185">
        <v>351</v>
      </c>
      <c r="S2185">
        <f t="shared" si="102"/>
        <v>877</v>
      </c>
      <c r="T2185" t="s">
        <v>6499</v>
      </c>
      <c r="U2185">
        <f t="shared" si="103"/>
        <v>1</v>
      </c>
      <c r="V2185">
        <f t="shared" si="104"/>
        <v>3152</v>
      </c>
    </row>
    <row r="2186" spans="1:22" x14ac:dyDescent="0.25">
      <c r="A2186" s="3" t="s">
        <v>2185</v>
      </c>
      <c r="B2186" s="3" t="s">
        <v>5414</v>
      </c>
      <c r="C2186" s="3">
        <v>3237</v>
      </c>
      <c r="D2186" s="3">
        <v>1254</v>
      </c>
      <c r="E2186" s="3">
        <v>559</v>
      </c>
      <c r="F2186">
        <v>40</v>
      </c>
      <c r="G2186">
        <v>104</v>
      </c>
      <c r="H2186">
        <v>143</v>
      </c>
      <c r="I2186">
        <v>141</v>
      </c>
      <c r="J2186">
        <v>5391</v>
      </c>
      <c r="K2186">
        <v>1480</v>
      </c>
      <c r="L2186">
        <v>1020</v>
      </c>
      <c r="M2186">
        <v>50</v>
      </c>
      <c r="N2186">
        <v>75</v>
      </c>
      <c r="O2186">
        <v>215</v>
      </c>
      <c r="P2186">
        <v>246</v>
      </c>
      <c r="Q2186">
        <v>182</v>
      </c>
      <c r="R2186">
        <v>346</v>
      </c>
      <c r="S2186">
        <f t="shared" si="102"/>
        <v>774</v>
      </c>
      <c r="T2186" t="s">
        <v>6499</v>
      </c>
      <c r="U2186">
        <f t="shared" si="103"/>
        <v>1</v>
      </c>
      <c r="V2186">
        <f t="shared" si="104"/>
        <v>5391</v>
      </c>
    </row>
    <row r="2187" spans="1:22" x14ac:dyDescent="0.25">
      <c r="A2187" s="3" t="s">
        <v>2186</v>
      </c>
      <c r="B2187" s="3" t="s">
        <v>5415</v>
      </c>
      <c r="C2187" s="3">
        <v>2548</v>
      </c>
      <c r="D2187" s="3">
        <v>1150</v>
      </c>
      <c r="E2187" s="3">
        <v>233</v>
      </c>
      <c r="F2187">
        <v>21</v>
      </c>
      <c r="G2187">
        <v>69</v>
      </c>
      <c r="H2187">
        <v>64</v>
      </c>
      <c r="I2187">
        <v>107</v>
      </c>
      <c r="J2187">
        <v>2632</v>
      </c>
      <c r="K2187">
        <v>1145</v>
      </c>
      <c r="L2187">
        <v>860</v>
      </c>
      <c r="M2187">
        <v>35</v>
      </c>
      <c r="N2187">
        <v>110</v>
      </c>
      <c r="O2187">
        <v>200</v>
      </c>
      <c r="P2187">
        <v>219</v>
      </c>
      <c r="Q2187">
        <v>116</v>
      </c>
      <c r="R2187">
        <v>244</v>
      </c>
      <c r="S2187">
        <f t="shared" si="102"/>
        <v>579</v>
      </c>
      <c r="T2187" t="s">
        <v>6498</v>
      </c>
      <c r="U2187">
        <f t="shared" si="103"/>
        <v>0</v>
      </c>
      <c r="V2187">
        <f t="shared" si="104"/>
        <v>0</v>
      </c>
    </row>
    <row r="2188" spans="1:22" x14ac:dyDescent="0.25">
      <c r="A2188" s="3" t="s">
        <v>2187</v>
      </c>
      <c r="B2188" s="3" t="s">
        <v>5416</v>
      </c>
      <c r="C2188" s="3">
        <v>2093</v>
      </c>
      <c r="D2188" s="3">
        <v>1116</v>
      </c>
      <c r="E2188" s="3">
        <v>592</v>
      </c>
      <c r="F2188">
        <v>5</v>
      </c>
      <c r="G2188">
        <v>87</v>
      </c>
      <c r="H2188">
        <v>80</v>
      </c>
      <c r="I2188">
        <v>91</v>
      </c>
      <c r="J2188">
        <v>2115</v>
      </c>
      <c r="K2188">
        <v>1000</v>
      </c>
      <c r="L2188">
        <v>535</v>
      </c>
      <c r="M2188">
        <v>35</v>
      </c>
      <c r="N2188">
        <v>65</v>
      </c>
      <c r="O2188">
        <v>95</v>
      </c>
      <c r="P2188">
        <v>125</v>
      </c>
      <c r="Q2188">
        <v>133</v>
      </c>
      <c r="R2188">
        <v>274</v>
      </c>
      <c r="S2188">
        <f t="shared" si="102"/>
        <v>532</v>
      </c>
      <c r="T2188" t="s">
        <v>6499</v>
      </c>
      <c r="U2188">
        <f t="shared" si="103"/>
        <v>1</v>
      </c>
      <c r="V2188">
        <f t="shared" si="104"/>
        <v>2115</v>
      </c>
    </row>
    <row r="2189" spans="1:22" x14ac:dyDescent="0.25">
      <c r="A2189" s="3" t="s">
        <v>2188</v>
      </c>
      <c r="B2189" s="3" t="s">
        <v>5417</v>
      </c>
      <c r="C2189" s="3">
        <v>2600</v>
      </c>
      <c r="D2189" s="3">
        <v>847</v>
      </c>
      <c r="E2189" s="3">
        <v>497</v>
      </c>
      <c r="F2189">
        <v>32</v>
      </c>
      <c r="G2189">
        <v>129</v>
      </c>
      <c r="H2189">
        <v>43</v>
      </c>
      <c r="I2189">
        <v>25</v>
      </c>
      <c r="J2189">
        <v>2743</v>
      </c>
      <c r="K2189">
        <v>1210</v>
      </c>
      <c r="L2189">
        <v>820</v>
      </c>
      <c r="M2189">
        <v>60</v>
      </c>
      <c r="N2189">
        <v>80</v>
      </c>
      <c r="O2189">
        <v>175</v>
      </c>
      <c r="P2189">
        <v>193</v>
      </c>
      <c r="Q2189">
        <v>348</v>
      </c>
      <c r="R2189">
        <v>247</v>
      </c>
      <c r="S2189">
        <f t="shared" si="102"/>
        <v>788</v>
      </c>
      <c r="T2189" t="s">
        <v>6499</v>
      </c>
      <c r="U2189">
        <f t="shared" si="103"/>
        <v>1</v>
      </c>
      <c r="V2189">
        <f t="shared" si="104"/>
        <v>2743</v>
      </c>
    </row>
    <row r="2190" spans="1:22" x14ac:dyDescent="0.25">
      <c r="A2190" s="3" t="s">
        <v>2189</v>
      </c>
      <c r="B2190" s="3" t="s">
        <v>5418</v>
      </c>
      <c r="C2190" s="3">
        <v>2718</v>
      </c>
      <c r="D2190" s="3">
        <v>765</v>
      </c>
      <c r="E2190" s="3">
        <v>365</v>
      </c>
      <c r="F2190">
        <v>25</v>
      </c>
      <c r="G2190">
        <v>32</v>
      </c>
      <c r="H2190">
        <v>44</v>
      </c>
      <c r="I2190">
        <v>73</v>
      </c>
      <c r="J2190">
        <v>2733</v>
      </c>
      <c r="K2190">
        <v>1120</v>
      </c>
      <c r="L2190">
        <v>810</v>
      </c>
      <c r="M2190">
        <v>50</v>
      </c>
      <c r="N2190">
        <v>50</v>
      </c>
      <c r="O2190">
        <v>90</v>
      </c>
      <c r="P2190">
        <v>141</v>
      </c>
      <c r="Q2190">
        <v>84</v>
      </c>
      <c r="R2190">
        <v>453</v>
      </c>
      <c r="S2190">
        <f t="shared" si="102"/>
        <v>678</v>
      </c>
      <c r="T2190" t="s">
        <v>6498</v>
      </c>
      <c r="U2190">
        <f t="shared" si="103"/>
        <v>0</v>
      </c>
      <c r="V2190">
        <f t="shared" si="104"/>
        <v>0</v>
      </c>
    </row>
    <row r="2191" spans="1:22" x14ac:dyDescent="0.25">
      <c r="A2191" s="3" t="s">
        <v>2190</v>
      </c>
      <c r="B2191" s="3" t="s">
        <v>5419</v>
      </c>
      <c r="C2191" s="3">
        <v>2904</v>
      </c>
      <c r="D2191" s="3">
        <v>627</v>
      </c>
      <c r="E2191" s="3">
        <v>317</v>
      </c>
      <c r="F2191">
        <v>6</v>
      </c>
      <c r="G2191">
        <v>72</v>
      </c>
      <c r="H2191">
        <v>34</v>
      </c>
      <c r="I2191">
        <v>23</v>
      </c>
      <c r="J2191">
        <v>3017</v>
      </c>
      <c r="K2191">
        <v>1345</v>
      </c>
      <c r="L2191">
        <v>1105</v>
      </c>
      <c r="M2191">
        <v>70</v>
      </c>
      <c r="N2191">
        <v>50</v>
      </c>
      <c r="O2191">
        <v>125</v>
      </c>
      <c r="P2191">
        <v>262</v>
      </c>
      <c r="Q2191">
        <v>89</v>
      </c>
      <c r="R2191">
        <v>377</v>
      </c>
      <c r="S2191">
        <f t="shared" si="102"/>
        <v>728</v>
      </c>
      <c r="T2191" t="s">
        <v>6498</v>
      </c>
      <c r="U2191">
        <f t="shared" si="103"/>
        <v>0</v>
      </c>
      <c r="V2191">
        <f t="shared" si="104"/>
        <v>0</v>
      </c>
    </row>
    <row r="2192" spans="1:22" x14ac:dyDescent="0.25">
      <c r="A2192" s="3" t="s">
        <v>2191</v>
      </c>
      <c r="B2192" s="3" t="s">
        <v>5420</v>
      </c>
      <c r="C2192" s="3">
        <v>3933</v>
      </c>
      <c r="D2192" s="3">
        <v>1200</v>
      </c>
      <c r="E2192" s="3">
        <v>415</v>
      </c>
      <c r="F2192">
        <v>17</v>
      </c>
      <c r="G2192">
        <v>132</v>
      </c>
      <c r="H2192">
        <v>39</v>
      </c>
      <c r="I2192">
        <v>82</v>
      </c>
      <c r="J2192">
        <v>4171</v>
      </c>
      <c r="K2192">
        <v>1805</v>
      </c>
      <c r="L2192">
        <v>1175</v>
      </c>
      <c r="M2192">
        <v>65</v>
      </c>
      <c r="N2192">
        <v>50</v>
      </c>
      <c r="O2192">
        <v>240</v>
      </c>
      <c r="P2192">
        <v>214</v>
      </c>
      <c r="Q2192">
        <v>181</v>
      </c>
      <c r="R2192">
        <v>384</v>
      </c>
      <c r="S2192">
        <f t="shared" si="102"/>
        <v>779</v>
      </c>
      <c r="T2192" t="s">
        <v>6497</v>
      </c>
      <c r="U2192">
        <f t="shared" si="103"/>
        <v>0</v>
      </c>
      <c r="V2192">
        <f t="shared" si="104"/>
        <v>0</v>
      </c>
    </row>
    <row r="2193" spans="1:22" x14ac:dyDescent="0.25">
      <c r="A2193" s="3" t="s">
        <v>2192</v>
      </c>
      <c r="B2193" s="3" t="s">
        <v>5421</v>
      </c>
      <c r="C2193" s="3">
        <v>4932</v>
      </c>
      <c r="D2193" s="3">
        <v>1286</v>
      </c>
      <c r="E2193" s="3">
        <v>614</v>
      </c>
      <c r="F2193">
        <v>80</v>
      </c>
      <c r="G2193">
        <v>210</v>
      </c>
      <c r="H2193">
        <v>84</v>
      </c>
      <c r="I2193">
        <v>149</v>
      </c>
      <c r="J2193">
        <v>7709</v>
      </c>
      <c r="K2193">
        <v>2180</v>
      </c>
      <c r="L2193">
        <v>1425</v>
      </c>
      <c r="M2193">
        <v>45</v>
      </c>
      <c r="N2193">
        <v>85</v>
      </c>
      <c r="O2193">
        <v>240</v>
      </c>
      <c r="P2193">
        <v>418</v>
      </c>
      <c r="Q2193">
        <v>430</v>
      </c>
      <c r="R2193">
        <v>333</v>
      </c>
      <c r="S2193">
        <f t="shared" si="102"/>
        <v>1181</v>
      </c>
      <c r="T2193" t="s">
        <v>6498</v>
      </c>
      <c r="U2193">
        <f t="shared" si="103"/>
        <v>0</v>
      </c>
      <c r="V2193">
        <f t="shared" si="104"/>
        <v>0</v>
      </c>
    </row>
    <row r="2194" spans="1:22" x14ac:dyDescent="0.25">
      <c r="A2194" s="3" t="s">
        <v>2193</v>
      </c>
      <c r="B2194" s="3" t="s">
        <v>5422</v>
      </c>
      <c r="C2194" s="3">
        <v>4540</v>
      </c>
      <c r="D2194" s="3">
        <v>1064</v>
      </c>
      <c r="E2194" s="3">
        <v>471</v>
      </c>
      <c r="F2194">
        <v>38</v>
      </c>
      <c r="G2194">
        <v>100</v>
      </c>
      <c r="H2194">
        <v>21</v>
      </c>
      <c r="I2194">
        <v>90</v>
      </c>
      <c r="J2194">
        <v>4641</v>
      </c>
      <c r="K2194">
        <v>1935</v>
      </c>
      <c r="L2194">
        <v>1560</v>
      </c>
      <c r="M2194">
        <v>65</v>
      </c>
      <c r="N2194">
        <v>90</v>
      </c>
      <c r="O2194">
        <v>205</v>
      </c>
      <c r="P2194">
        <v>533</v>
      </c>
      <c r="Q2194">
        <v>323</v>
      </c>
      <c r="R2194">
        <v>271</v>
      </c>
      <c r="S2194">
        <f t="shared" si="102"/>
        <v>1127</v>
      </c>
      <c r="T2194" t="s">
        <v>6498</v>
      </c>
      <c r="U2194">
        <f t="shared" si="103"/>
        <v>0</v>
      </c>
      <c r="V2194">
        <f t="shared" si="104"/>
        <v>0</v>
      </c>
    </row>
    <row r="2195" spans="1:22" x14ac:dyDescent="0.25">
      <c r="A2195" s="3" t="s">
        <v>2194</v>
      </c>
      <c r="B2195" s="3" t="s">
        <v>5423</v>
      </c>
      <c r="C2195" s="3">
        <v>3453</v>
      </c>
      <c r="D2195" s="3">
        <v>1608</v>
      </c>
      <c r="E2195" s="3">
        <v>824</v>
      </c>
      <c r="F2195">
        <v>120</v>
      </c>
      <c r="G2195">
        <v>88</v>
      </c>
      <c r="H2195">
        <v>161</v>
      </c>
      <c r="I2195">
        <v>107</v>
      </c>
      <c r="J2195">
        <v>3462</v>
      </c>
      <c r="K2195">
        <v>1535</v>
      </c>
      <c r="L2195">
        <v>1015</v>
      </c>
      <c r="M2195">
        <v>85</v>
      </c>
      <c r="N2195">
        <v>165</v>
      </c>
      <c r="O2195">
        <v>200</v>
      </c>
      <c r="P2195">
        <v>130</v>
      </c>
      <c r="Q2195">
        <v>240</v>
      </c>
      <c r="R2195">
        <v>526</v>
      </c>
      <c r="S2195">
        <f t="shared" si="102"/>
        <v>896</v>
      </c>
      <c r="T2195" t="s">
        <v>6499</v>
      </c>
      <c r="U2195">
        <f t="shared" si="103"/>
        <v>1</v>
      </c>
      <c r="V2195">
        <f t="shared" si="104"/>
        <v>3462</v>
      </c>
    </row>
    <row r="2196" spans="1:22" x14ac:dyDescent="0.25">
      <c r="A2196" s="3" t="s">
        <v>2195</v>
      </c>
      <c r="B2196" s="3" t="s">
        <v>5424</v>
      </c>
      <c r="C2196" s="3">
        <v>1771</v>
      </c>
      <c r="D2196" s="3">
        <v>466</v>
      </c>
      <c r="E2196" s="3">
        <v>160</v>
      </c>
      <c r="F2196">
        <v>38</v>
      </c>
      <c r="G2196">
        <v>23</v>
      </c>
      <c r="H2196">
        <v>55</v>
      </c>
      <c r="I2196">
        <v>38</v>
      </c>
      <c r="J2196">
        <v>1782</v>
      </c>
      <c r="K2196">
        <v>845</v>
      </c>
      <c r="L2196">
        <v>680</v>
      </c>
      <c r="M2196">
        <v>25</v>
      </c>
      <c r="N2196">
        <v>60</v>
      </c>
      <c r="O2196">
        <v>105</v>
      </c>
      <c r="P2196">
        <v>204</v>
      </c>
      <c r="Q2196">
        <v>87</v>
      </c>
      <c r="R2196">
        <v>199</v>
      </c>
      <c r="S2196">
        <f t="shared" si="102"/>
        <v>490</v>
      </c>
      <c r="T2196" t="s">
        <v>6497</v>
      </c>
      <c r="U2196">
        <f t="shared" si="103"/>
        <v>0</v>
      </c>
      <c r="V2196">
        <f t="shared" si="104"/>
        <v>0</v>
      </c>
    </row>
    <row r="2197" spans="1:22" x14ac:dyDescent="0.25">
      <c r="A2197" s="3" t="s">
        <v>2196</v>
      </c>
      <c r="B2197" s="3" t="s">
        <v>5425</v>
      </c>
      <c r="C2197" s="3">
        <v>3498</v>
      </c>
      <c r="D2197" s="3">
        <v>945</v>
      </c>
      <c r="E2197" s="3">
        <v>388</v>
      </c>
      <c r="F2197">
        <v>58</v>
      </c>
      <c r="G2197">
        <v>68</v>
      </c>
      <c r="H2197">
        <v>119</v>
      </c>
      <c r="I2197">
        <v>55</v>
      </c>
      <c r="J2197">
        <v>3553</v>
      </c>
      <c r="K2197">
        <v>1510</v>
      </c>
      <c r="L2197">
        <v>1090</v>
      </c>
      <c r="M2197">
        <v>35</v>
      </c>
      <c r="N2197">
        <v>145</v>
      </c>
      <c r="O2197">
        <v>145</v>
      </c>
      <c r="P2197">
        <v>214</v>
      </c>
      <c r="Q2197">
        <v>165</v>
      </c>
      <c r="R2197">
        <v>429</v>
      </c>
      <c r="S2197">
        <f t="shared" si="102"/>
        <v>808</v>
      </c>
      <c r="T2197" t="s">
        <v>6497</v>
      </c>
      <c r="U2197">
        <f t="shared" si="103"/>
        <v>0</v>
      </c>
      <c r="V2197">
        <f t="shared" si="104"/>
        <v>0</v>
      </c>
    </row>
    <row r="2198" spans="1:22" x14ac:dyDescent="0.25">
      <c r="A2198" s="3" t="s">
        <v>2197</v>
      </c>
      <c r="B2198" s="3" t="s">
        <v>5426</v>
      </c>
      <c r="C2198" s="3">
        <v>3278</v>
      </c>
      <c r="D2198" s="3">
        <v>988</v>
      </c>
      <c r="E2198" s="3">
        <v>320</v>
      </c>
      <c r="F2198">
        <v>30</v>
      </c>
      <c r="G2198">
        <v>26</v>
      </c>
      <c r="H2198">
        <v>34</v>
      </c>
      <c r="I2198">
        <v>86</v>
      </c>
      <c r="J2198">
        <v>3321</v>
      </c>
      <c r="K2198">
        <v>1430</v>
      </c>
      <c r="L2198">
        <v>1120</v>
      </c>
      <c r="M2198">
        <v>65</v>
      </c>
      <c r="N2198">
        <v>135</v>
      </c>
      <c r="O2198">
        <v>160</v>
      </c>
      <c r="P2198">
        <v>205</v>
      </c>
      <c r="Q2198">
        <v>153</v>
      </c>
      <c r="R2198">
        <v>486</v>
      </c>
      <c r="S2198">
        <f t="shared" si="102"/>
        <v>844</v>
      </c>
      <c r="T2198" t="s">
        <v>6497</v>
      </c>
      <c r="U2198">
        <f t="shared" si="103"/>
        <v>0</v>
      </c>
      <c r="V2198">
        <f t="shared" si="104"/>
        <v>0</v>
      </c>
    </row>
    <row r="2199" spans="1:22" x14ac:dyDescent="0.25">
      <c r="A2199" s="3" t="s">
        <v>2198</v>
      </c>
      <c r="B2199" s="3" t="s">
        <v>5427</v>
      </c>
      <c r="C2199" s="3">
        <v>3963</v>
      </c>
      <c r="D2199" s="3">
        <v>1111</v>
      </c>
      <c r="E2199" s="3">
        <v>648</v>
      </c>
      <c r="F2199">
        <v>86</v>
      </c>
      <c r="G2199">
        <v>152</v>
      </c>
      <c r="H2199">
        <v>38</v>
      </c>
      <c r="I2199">
        <v>58</v>
      </c>
      <c r="J2199">
        <v>4041</v>
      </c>
      <c r="K2199">
        <v>1795</v>
      </c>
      <c r="L2199">
        <v>1190</v>
      </c>
      <c r="M2199">
        <v>100</v>
      </c>
      <c r="N2199">
        <v>70</v>
      </c>
      <c r="O2199">
        <v>140</v>
      </c>
      <c r="P2199">
        <v>236</v>
      </c>
      <c r="Q2199">
        <v>187</v>
      </c>
      <c r="R2199">
        <v>403</v>
      </c>
      <c r="S2199">
        <f t="shared" si="102"/>
        <v>826</v>
      </c>
      <c r="T2199" t="s">
        <v>6499</v>
      </c>
      <c r="U2199">
        <f t="shared" si="103"/>
        <v>1</v>
      </c>
      <c r="V2199">
        <f t="shared" si="104"/>
        <v>4041</v>
      </c>
    </row>
    <row r="2200" spans="1:22" x14ac:dyDescent="0.25">
      <c r="A2200" s="3" t="s">
        <v>2199</v>
      </c>
      <c r="B2200" s="3" t="s">
        <v>5428</v>
      </c>
      <c r="C2200" s="3">
        <v>3358</v>
      </c>
      <c r="D2200" s="3">
        <v>1127</v>
      </c>
      <c r="E2200" s="3">
        <v>465</v>
      </c>
      <c r="F2200">
        <v>28</v>
      </c>
      <c r="G2200">
        <v>81</v>
      </c>
      <c r="H2200">
        <v>50</v>
      </c>
      <c r="I2200">
        <v>80</v>
      </c>
      <c r="J2200">
        <v>3376</v>
      </c>
      <c r="K2200">
        <v>1370</v>
      </c>
      <c r="L2200">
        <v>1015</v>
      </c>
      <c r="M2200">
        <v>70</v>
      </c>
      <c r="N2200">
        <v>105</v>
      </c>
      <c r="O2200">
        <v>165</v>
      </c>
      <c r="P2200">
        <v>193</v>
      </c>
      <c r="Q2200">
        <v>184</v>
      </c>
      <c r="R2200">
        <v>433</v>
      </c>
      <c r="S2200">
        <f t="shared" si="102"/>
        <v>810</v>
      </c>
      <c r="T2200" t="s">
        <v>6498</v>
      </c>
      <c r="U2200">
        <f t="shared" si="103"/>
        <v>0</v>
      </c>
      <c r="V2200">
        <f t="shared" si="104"/>
        <v>0</v>
      </c>
    </row>
    <row r="2201" spans="1:22" x14ac:dyDescent="0.25">
      <c r="A2201" s="3" t="s">
        <v>2200</v>
      </c>
      <c r="B2201" s="3" t="s">
        <v>5429</v>
      </c>
      <c r="C2201" s="3">
        <v>2897</v>
      </c>
      <c r="D2201" s="3">
        <v>850</v>
      </c>
      <c r="E2201" s="3">
        <v>418</v>
      </c>
      <c r="F2201">
        <v>30</v>
      </c>
      <c r="G2201">
        <v>61</v>
      </c>
      <c r="H2201">
        <v>45</v>
      </c>
      <c r="I2201">
        <v>68</v>
      </c>
      <c r="J2201">
        <v>2897</v>
      </c>
      <c r="K2201">
        <v>1280</v>
      </c>
      <c r="L2201">
        <v>1095</v>
      </c>
      <c r="M2201">
        <v>90</v>
      </c>
      <c r="N2201">
        <v>120</v>
      </c>
      <c r="O2201">
        <v>265</v>
      </c>
      <c r="P2201">
        <v>308</v>
      </c>
      <c r="Q2201">
        <v>323</v>
      </c>
      <c r="R2201">
        <v>280</v>
      </c>
      <c r="S2201">
        <f t="shared" si="102"/>
        <v>911</v>
      </c>
      <c r="T2201" t="s">
        <v>6499</v>
      </c>
      <c r="U2201">
        <f t="shared" si="103"/>
        <v>1</v>
      </c>
      <c r="V2201">
        <f t="shared" si="104"/>
        <v>2897</v>
      </c>
    </row>
    <row r="2202" spans="1:22" x14ac:dyDescent="0.25">
      <c r="A2202" s="3" t="s">
        <v>2201</v>
      </c>
      <c r="B2202" s="3" t="s">
        <v>5430</v>
      </c>
      <c r="C2202" s="3">
        <v>3118</v>
      </c>
      <c r="D2202" s="3">
        <v>972</v>
      </c>
      <c r="E2202" s="3">
        <v>409</v>
      </c>
      <c r="F2202">
        <v>47</v>
      </c>
      <c r="G2202">
        <v>44</v>
      </c>
      <c r="H2202">
        <v>13</v>
      </c>
      <c r="I2202">
        <v>84</v>
      </c>
      <c r="J2202">
        <v>3255</v>
      </c>
      <c r="K2202">
        <v>1265</v>
      </c>
      <c r="L2202">
        <v>1040</v>
      </c>
      <c r="M2202">
        <v>80</v>
      </c>
      <c r="N2202">
        <v>55</v>
      </c>
      <c r="O2202">
        <v>150</v>
      </c>
      <c r="P2202">
        <v>219</v>
      </c>
      <c r="Q2202">
        <v>163</v>
      </c>
      <c r="R2202">
        <v>452</v>
      </c>
      <c r="S2202">
        <f t="shared" si="102"/>
        <v>834</v>
      </c>
      <c r="T2202" t="s">
        <v>6498</v>
      </c>
      <c r="U2202">
        <f t="shared" si="103"/>
        <v>0</v>
      </c>
      <c r="V2202">
        <f t="shared" si="104"/>
        <v>0</v>
      </c>
    </row>
    <row r="2203" spans="1:22" x14ac:dyDescent="0.25">
      <c r="A2203" s="3" t="s">
        <v>2202</v>
      </c>
      <c r="B2203" s="3" t="s">
        <v>5431</v>
      </c>
      <c r="C2203" s="3">
        <v>2969</v>
      </c>
      <c r="D2203" s="3">
        <v>1846</v>
      </c>
      <c r="E2203" s="3">
        <v>992</v>
      </c>
      <c r="F2203">
        <v>38</v>
      </c>
      <c r="G2203">
        <v>222</v>
      </c>
      <c r="H2203">
        <v>141</v>
      </c>
      <c r="I2203">
        <v>27</v>
      </c>
      <c r="J2203">
        <v>2975</v>
      </c>
      <c r="K2203">
        <v>1260</v>
      </c>
      <c r="L2203">
        <v>605</v>
      </c>
      <c r="M2203">
        <v>20</v>
      </c>
      <c r="N2203">
        <v>200</v>
      </c>
      <c r="O2203">
        <v>110</v>
      </c>
      <c r="P2203">
        <v>296</v>
      </c>
      <c r="Q2203">
        <v>87</v>
      </c>
      <c r="R2203">
        <v>138</v>
      </c>
      <c r="S2203">
        <f t="shared" si="102"/>
        <v>521</v>
      </c>
      <c r="T2203" t="s">
        <v>6499</v>
      </c>
      <c r="U2203">
        <f t="shared" si="103"/>
        <v>1</v>
      </c>
      <c r="V2203">
        <f t="shared" si="104"/>
        <v>2975</v>
      </c>
    </row>
    <row r="2204" spans="1:22" x14ac:dyDescent="0.25">
      <c r="A2204" s="3" t="s">
        <v>2203</v>
      </c>
      <c r="B2204" s="3" t="s">
        <v>5432</v>
      </c>
      <c r="C2204" s="3">
        <v>4074</v>
      </c>
      <c r="D2204" s="3">
        <v>1591</v>
      </c>
      <c r="E2204" s="3">
        <v>874</v>
      </c>
      <c r="F2204">
        <v>107</v>
      </c>
      <c r="G2204">
        <v>62</v>
      </c>
      <c r="H2204">
        <v>58</v>
      </c>
      <c r="I2204">
        <v>62</v>
      </c>
      <c r="J2204">
        <v>4176</v>
      </c>
      <c r="K2204">
        <v>1720</v>
      </c>
      <c r="L2204">
        <v>990</v>
      </c>
      <c r="M2204">
        <v>55</v>
      </c>
      <c r="N2204">
        <v>125</v>
      </c>
      <c r="O2204">
        <v>95</v>
      </c>
      <c r="P2204">
        <v>224</v>
      </c>
      <c r="Q2204">
        <v>193</v>
      </c>
      <c r="R2204">
        <v>353</v>
      </c>
      <c r="S2204">
        <f t="shared" si="102"/>
        <v>770</v>
      </c>
      <c r="T2204" t="s">
        <v>6499</v>
      </c>
      <c r="U2204">
        <f t="shared" si="103"/>
        <v>1</v>
      </c>
      <c r="V2204">
        <f t="shared" si="104"/>
        <v>4176</v>
      </c>
    </row>
    <row r="2205" spans="1:22" x14ac:dyDescent="0.25">
      <c r="A2205" s="3" t="s">
        <v>2204</v>
      </c>
      <c r="B2205" s="3" t="s">
        <v>5433</v>
      </c>
      <c r="C2205" s="3">
        <v>3378</v>
      </c>
      <c r="D2205" s="3">
        <v>914</v>
      </c>
      <c r="E2205" s="3">
        <v>220</v>
      </c>
      <c r="F2205">
        <v>23</v>
      </c>
      <c r="G2205">
        <v>68</v>
      </c>
      <c r="H2205">
        <v>60</v>
      </c>
      <c r="I2205">
        <v>44</v>
      </c>
      <c r="J2205">
        <v>5182</v>
      </c>
      <c r="K2205">
        <v>1560</v>
      </c>
      <c r="L2205">
        <v>1245</v>
      </c>
      <c r="M2205">
        <v>50</v>
      </c>
      <c r="N2205">
        <v>95</v>
      </c>
      <c r="O2205">
        <v>215</v>
      </c>
      <c r="P2205">
        <v>301</v>
      </c>
      <c r="Q2205">
        <v>218</v>
      </c>
      <c r="R2205">
        <v>410</v>
      </c>
      <c r="S2205">
        <f t="shared" si="102"/>
        <v>929</v>
      </c>
      <c r="T2205" t="s">
        <v>6497</v>
      </c>
      <c r="U2205">
        <f t="shared" si="103"/>
        <v>0</v>
      </c>
      <c r="V2205">
        <f t="shared" si="104"/>
        <v>0</v>
      </c>
    </row>
    <row r="2206" spans="1:22" x14ac:dyDescent="0.25">
      <c r="A2206" s="3" t="s">
        <v>2205</v>
      </c>
      <c r="B2206" s="3" t="s">
        <v>5434</v>
      </c>
      <c r="C2206" s="3">
        <v>4958</v>
      </c>
      <c r="D2206" s="3">
        <v>1143</v>
      </c>
      <c r="E2206" s="3">
        <v>465</v>
      </c>
      <c r="F2206">
        <v>5</v>
      </c>
      <c r="G2206">
        <v>13</v>
      </c>
      <c r="H2206">
        <v>96</v>
      </c>
      <c r="I2206">
        <v>45</v>
      </c>
      <c r="J2206">
        <v>5138</v>
      </c>
      <c r="K2206">
        <v>2225</v>
      </c>
      <c r="L2206">
        <v>1685</v>
      </c>
      <c r="M2206">
        <v>75</v>
      </c>
      <c r="N2206">
        <v>185</v>
      </c>
      <c r="O2206">
        <v>280</v>
      </c>
      <c r="P2206">
        <v>395</v>
      </c>
      <c r="Q2206">
        <v>314</v>
      </c>
      <c r="R2206">
        <v>567</v>
      </c>
      <c r="S2206">
        <f t="shared" si="102"/>
        <v>1276</v>
      </c>
      <c r="T2206" t="s">
        <v>6498</v>
      </c>
      <c r="U2206">
        <f t="shared" si="103"/>
        <v>0</v>
      </c>
      <c r="V2206">
        <f t="shared" si="104"/>
        <v>0</v>
      </c>
    </row>
    <row r="2207" spans="1:22" x14ac:dyDescent="0.25">
      <c r="A2207" s="3" t="s">
        <v>2206</v>
      </c>
      <c r="B2207" s="3" t="s">
        <v>5435</v>
      </c>
      <c r="C2207" s="3">
        <v>2457</v>
      </c>
      <c r="D2207" s="3">
        <v>793</v>
      </c>
      <c r="E2207" s="3">
        <v>200</v>
      </c>
      <c r="F2207">
        <v>43</v>
      </c>
      <c r="G2207">
        <v>15</v>
      </c>
      <c r="H2207">
        <v>44</v>
      </c>
      <c r="I2207">
        <v>43</v>
      </c>
      <c r="J2207">
        <v>2465</v>
      </c>
      <c r="K2207">
        <v>910</v>
      </c>
      <c r="L2207">
        <v>745</v>
      </c>
      <c r="M2207">
        <v>35</v>
      </c>
      <c r="N2207">
        <v>55</v>
      </c>
      <c r="O2207">
        <v>100</v>
      </c>
      <c r="P2207">
        <v>144</v>
      </c>
      <c r="Q2207">
        <v>166</v>
      </c>
      <c r="R2207">
        <v>331</v>
      </c>
      <c r="S2207">
        <f t="shared" si="102"/>
        <v>641</v>
      </c>
      <c r="T2207" t="s">
        <v>6497</v>
      </c>
      <c r="U2207">
        <f t="shared" si="103"/>
        <v>0</v>
      </c>
      <c r="V2207">
        <f t="shared" si="104"/>
        <v>0</v>
      </c>
    </row>
    <row r="2208" spans="1:22" x14ac:dyDescent="0.25">
      <c r="A2208" s="3" t="s">
        <v>2207</v>
      </c>
      <c r="B2208" s="3" t="s">
        <v>5436</v>
      </c>
      <c r="C2208" s="3">
        <v>2530</v>
      </c>
      <c r="D2208" s="3">
        <v>943</v>
      </c>
      <c r="E2208" s="3">
        <v>366</v>
      </c>
      <c r="F2208">
        <v>35</v>
      </c>
      <c r="G2208">
        <v>25</v>
      </c>
      <c r="H2208">
        <v>85</v>
      </c>
      <c r="I2208">
        <v>76</v>
      </c>
      <c r="J2208">
        <v>2535</v>
      </c>
      <c r="K2208">
        <v>930</v>
      </c>
      <c r="L2208">
        <v>705</v>
      </c>
      <c r="M2208">
        <v>45</v>
      </c>
      <c r="N2208">
        <v>100</v>
      </c>
      <c r="O2208">
        <v>85</v>
      </c>
      <c r="P2208">
        <v>157</v>
      </c>
      <c r="Q2208">
        <v>115</v>
      </c>
      <c r="R2208">
        <v>337</v>
      </c>
      <c r="S2208">
        <f t="shared" si="102"/>
        <v>609</v>
      </c>
      <c r="T2208" t="s">
        <v>6498</v>
      </c>
      <c r="U2208">
        <f t="shared" si="103"/>
        <v>0</v>
      </c>
      <c r="V2208">
        <f t="shared" si="104"/>
        <v>0</v>
      </c>
    </row>
    <row r="2209" spans="1:22" x14ac:dyDescent="0.25">
      <c r="A2209" s="3" t="s">
        <v>2208</v>
      </c>
      <c r="B2209" s="3" t="s">
        <v>5437</v>
      </c>
      <c r="C2209" s="3">
        <v>3663</v>
      </c>
      <c r="D2209" s="3">
        <v>1231</v>
      </c>
      <c r="E2209" s="3">
        <v>316</v>
      </c>
      <c r="F2209">
        <v>10</v>
      </c>
      <c r="G2209">
        <v>71</v>
      </c>
      <c r="H2209">
        <v>102</v>
      </c>
      <c r="I2209">
        <v>40</v>
      </c>
      <c r="J2209">
        <v>3865</v>
      </c>
      <c r="K2209">
        <v>1415</v>
      </c>
      <c r="L2209">
        <v>1205</v>
      </c>
      <c r="M2209">
        <v>50</v>
      </c>
      <c r="N2209">
        <v>70</v>
      </c>
      <c r="O2209">
        <v>190</v>
      </c>
      <c r="P2209">
        <v>299</v>
      </c>
      <c r="Q2209">
        <v>190</v>
      </c>
      <c r="R2209">
        <v>343</v>
      </c>
      <c r="S2209">
        <f t="shared" si="102"/>
        <v>832</v>
      </c>
      <c r="T2209" t="s">
        <v>6497</v>
      </c>
      <c r="U2209">
        <f t="shared" si="103"/>
        <v>0</v>
      </c>
      <c r="V2209">
        <f t="shared" si="104"/>
        <v>0</v>
      </c>
    </row>
    <row r="2210" spans="1:22" x14ac:dyDescent="0.25">
      <c r="A2210" s="3" t="s">
        <v>2209</v>
      </c>
      <c r="B2210" s="3" t="s">
        <v>5438</v>
      </c>
      <c r="C2210" s="3">
        <v>2317</v>
      </c>
      <c r="D2210" s="3">
        <v>398</v>
      </c>
      <c r="E2210" s="3">
        <v>77</v>
      </c>
      <c r="F2210">
        <v>3</v>
      </c>
      <c r="G2210">
        <v>12</v>
      </c>
      <c r="H2210">
        <v>28</v>
      </c>
      <c r="I2210">
        <v>25</v>
      </c>
      <c r="J2210">
        <v>2319</v>
      </c>
      <c r="K2210">
        <v>985</v>
      </c>
      <c r="L2210">
        <v>795</v>
      </c>
      <c r="M2210">
        <v>40</v>
      </c>
      <c r="N2210">
        <v>60</v>
      </c>
      <c r="O2210">
        <v>95</v>
      </c>
      <c r="P2210">
        <v>212</v>
      </c>
      <c r="Q2210">
        <v>141</v>
      </c>
      <c r="R2210">
        <v>246</v>
      </c>
      <c r="S2210">
        <f t="shared" si="102"/>
        <v>599</v>
      </c>
      <c r="T2210" t="s">
        <v>6497</v>
      </c>
      <c r="U2210">
        <f t="shared" si="103"/>
        <v>0</v>
      </c>
      <c r="V2210">
        <f t="shared" si="104"/>
        <v>0</v>
      </c>
    </row>
    <row r="2211" spans="1:22" x14ac:dyDescent="0.25">
      <c r="A2211" s="3" t="s">
        <v>2210</v>
      </c>
      <c r="B2211" s="3" t="s">
        <v>5439</v>
      </c>
      <c r="C2211" s="3">
        <v>3289</v>
      </c>
      <c r="D2211" s="3">
        <v>1168</v>
      </c>
      <c r="E2211" s="3">
        <v>450</v>
      </c>
      <c r="F2211">
        <v>183</v>
      </c>
      <c r="G2211">
        <v>91</v>
      </c>
      <c r="H2211">
        <v>142</v>
      </c>
      <c r="I2211">
        <v>109</v>
      </c>
      <c r="J2211">
        <v>3841</v>
      </c>
      <c r="K2211">
        <v>1420</v>
      </c>
      <c r="L2211">
        <v>970</v>
      </c>
      <c r="M2211">
        <v>50</v>
      </c>
      <c r="N2211">
        <v>85</v>
      </c>
      <c r="O2211">
        <v>100</v>
      </c>
      <c r="P2211">
        <v>346</v>
      </c>
      <c r="Q2211">
        <v>144</v>
      </c>
      <c r="R2211">
        <v>247</v>
      </c>
      <c r="S2211">
        <f t="shared" si="102"/>
        <v>737</v>
      </c>
      <c r="T2211" t="s">
        <v>6499</v>
      </c>
      <c r="U2211">
        <f t="shared" si="103"/>
        <v>1</v>
      </c>
      <c r="V2211">
        <f t="shared" si="104"/>
        <v>3841</v>
      </c>
    </row>
    <row r="2212" spans="1:22" x14ac:dyDescent="0.25">
      <c r="A2212" s="3" t="s">
        <v>2211</v>
      </c>
      <c r="B2212" s="3" t="s">
        <v>5440</v>
      </c>
      <c r="C2212" s="3">
        <v>3666</v>
      </c>
      <c r="D2212" s="3">
        <v>1104</v>
      </c>
      <c r="E2212" s="3">
        <v>571</v>
      </c>
      <c r="F2212">
        <v>12</v>
      </c>
      <c r="G2212">
        <v>78</v>
      </c>
      <c r="H2212">
        <v>85</v>
      </c>
      <c r="I2212">
        <v>45</v>
      </c>
      <c r="J2212">
        <v>3810</v>
      </c>
      <c r="K2212">
        <v>1555</v>
      </c>
      <c r="L2212">
        <v>1130</v>
      </c>
      <c r="M2212">
        <v>20</v>
      </c>
      <c r="N2212">
        <v>115</v>
      </c>
      <c r="O2212">
        <v>155</v>
      </c>
      <c r="P2212">
        <v>546</v>
      </c>
      <c r="Q2212">
        <v>202</v>
      </c>
      <c r="R2212">
        <v>243</v>
      </c>
      <c r="S2212">
        <f t="shared" si="102"/>
        <v>991</v>
      </c>
      <c r="T2212" t="s">
        <v>6499</v>
      </c>
      <c r="U2212">
        <f t="shared" si="103"/>
        <v>1</v>
      </c>
      <c r="V2212">
        <f t="shared" si="104"/>
        <v>3810</v>
      </c>
    </row>
    <row r="2213" spans="1:22" x14ac:dyDescent="0.25">
      <c r="A2213" s="3" t="s">
        <v>2212</v>
      </c>
      <c r="B2213" s="3" t="s">
        <v>5441</v>
      </c>
      <c r="C2213" s="3">
        <v>3078</v>
      </c>
      <c r="D2213" s="3">
        <v>785</v>
      </c>
      <c r="E2213" s="3">
        <v>210</v>
      </c>
      <c r="F2213">
        <v>3</v>
      </c>
      <c r="G2213">
        <v>46</v>
      </c>
      <c r="H2213">
        <v>82</v>
      </c>
      <c r="I2213">
        <v>101</v>
      </c>
      <c r="J2213">
        <v>3078</v>
      </c>
      <c r="K2213">
        <v>1535</v>
      </c>
      <c r="L2213">
        <v>830</v>
      </c>
      <c r="M2213">
        <v>65</v>
      </c>
      <c r="N2213">
        <v>105</v>
      </c>
      <c r="O2213">
        <v>165</v>
      </c>
      <c r="P2213">
        <v>285</v>
      </c>
      <c r="Q2213">
        <v>245</v>
      </c>
      <c r="R2213">
        <v>285</v>
      </c>
      <c r="S2213">
        <f t="shared" si="102"/>
        <v>815</v>
      </c>
      <c r="T2213" t="s">
        <v>6498</v>
      </c>
      <c r="U2213">
        <f t="shared" si="103"/>
        <v>0</v>
      </c>
      <c r="V2213">
        <f t="shared" si="104"/>
        <v>0</v>
      </c>
    </row>
    <row r="2214" spans="1:22" x14ac:dyDescent="0.25">
      <c r="A2214" s="3" t="s">
        <v>2213</v>
      </c>
      <c r="B2214" s="3" t="s">
        <v>5442</v>
      </c>
      <c r="C2214" s="3">
        <v>3437</v>
      </c>
      <c r="D2214" s="3">
        <v>803</v>
      </c>
      <c r="E2214" s="3">
        <v>367</v>
      </c>
      <c r="F2214">
        <v>50</v>
      </c>
      <c r="G2214">
        <v>56</v>
      </c>
      <c r="H2214">
        <v>44</v>
      </c>
      <c r="I2214">
        <v>103</v>
      </c>
      <c r="J2214">
        <v>3629</v>
      </c>
      <c r="K2214">
        <v>1595</v>
      </c>
      <c r="L2214">
        <v>1045</v>
      </c>
      <c r="M2214">
        <v>90</v>
      </c>
      <c r="N2214">
        <v>65</v>
      </c>
      <c r="O2214">
        <v>160</v>
      </c>
      <c r="P2214">
        <v>221</v>
      </c>
      <c r="Q2214">
        <v>255</v>
      </c>
      <c r="R2214">
        <v>214</v>
      </c>
      <c r="S2214">
        <f t="shared" si="102"/>
        <v>690</v>
      </c>
      <c r="T2214" t="s">
        <v>6497</v>
      </c>
      <c r="U2214">
        <f t="shared" si="103"/>
        <v>0</v>
      </c>
      <c r="V2214">
        <f t="shared" si="104"/>
        <v>0</v>
      </c>
    </row>
    <row r="2215" spans="1:22" x14ac:dyDescent="0.25">
      <c r="A2215" s="3" t="s">
        <v>2214</v>
      </c>
      <c r="B2215" s="3" t="s">
        <v>5443</v>
      </c>
      <c r="C2215" s="3">
        <v>2478</v>
      </c>
      <c r="D2215" s="3">
        <v>437</v>
      </c>
      <c r="E2215" s="3">
        <v>182</v>
      </c>
      <c r="F2215">
        <v>7</v>
      </c>
      <c r="G2215">
        <v>57</v>
      </c>
      <c r="H2215">
        <v>30</v>
      </c>
      <c r="I2215">
        <v>27</v>
      </c>
      <c r="J2215">
        <v>5336</v>
      </c>
      <c r="K2215">
        <v>1040</v>
      </c>
      <c r="L2215">
        <v>890</v>
      </c>
      <c r="M2215">
        <v>30</v>
      </c>
      <c r="N2215">
        <v>70</v>
      </c>
      <c r="O2215">
        <v>75</v>
      </c>
      <c r="P2215">
        <v>178</v>
      </c>
      <c r="Q2215">
        <v>137</v>
      </c>
      <c r="R2215">
        <v>281</v>
      </c>
      <c r="S2215">
        <f t="shared" si="102"/>
        <v>596</v>
      </c>
      <c r="T2215" t="s">
        <v>6497</v>
      </c>
      <c r="U2215">
        <f t="shared" si="103"/>
        <v>0</v>
      </c>
      <c r="V2215">
        <f t="shared" si="104"/>
        <v>0</v>
      </c>
    </row>
    <row r="2216" spans="1:22" x14ac:dyDescent="0.25">
      <c r="A2216" s="3" t="s">
        <v>2215</v>
      </c>
      <c r="B2216" s="3" t="s">
        <v>5444</v>
      </c>
      <c r="C2216" s="3">
        <v>3051</v>
      </c>
      <c r="D2216" s="3">
        <v>610</v>
      </c>
      <c r="E2216" s="3">
        <v>150</v>
      </c>
      <c r="F2216">
        <v>11</v>
      </c>
      <c r="G2216">
        <v>3</v>
      </c>
      <c r="H2216">
        <v>49</v>
      </c>
      <c r="I2216">
        <v>38</v>
      </c>
      <c r="J2216">
        <v>3125</v>
      </c>
      <c r="K2216">
        <v>1330</v>
      </c>
      <c r="L2216">
        <v>1040</v>
      </c>
      <c r="M2216">
        <v>45</v>
      </c>
      <c r="N2216">
        <v>60</v>
      </c>
      <c r="O2216">
        <v>150</v>
      </c>
      <c r="P2216">
        <v>262</v>
      </c>
      <c r="Q2216">
        <v>272</v>
      </c>
      <c r="R2216">
        <v>367</v>
      </c>
      <c r="S2216">
        <f t="shared" si="102"/>
        <v>901</v>
      </c>
      <c r="T2216" t="s">
        <v>6497</v>
      </c>
      <c r="U2216">
        <f t="shared" si="103"/>
        <v>0</v>
      </c>
      <c r="V2216">
        <f t="shared" si="104"/>
        <v>0</v>
      </c>
    </row>
    <row r="2217" spans="1:22" x14ac:dyDescent="0.25">
      <c r="A2217" s="3" t="s">
        <v>2325</v>
      </c>
      <c r="B2217" s="3" t="s">
        <v>5554</v>
      </c>
      <c r="C2217" s="3">
        <v>1039</v>
      </c>
      <c r="D2217" s="3">
        <v>662</v>
      </c>
      <c r="E2217" s="3">
        <v>326</v>
      </c>
      <c r="F2217">
        <v>6</v>
      </c>
      <c r="G2217">
        <v>24</v>
      </c>
      <c r="H2217">
        <v>31</v>
      </c>
      <c r="I2217">
        <v>14</v>
      </c>
      <c r="J2217">
        <v>1039</v>
      </c>
      <c r="K2217">
        <v>480</v>
      </c>
      <c r="L2217">
        <v>250</v>
      </c>
      <c r="M2217">
        <v>20</v>
      </c>
      <c r="N2217">
        <v>20</v>
      </c>
      <c r="O2217">
        <v>110</v>
      </c>
      <c r="P2217">
        <v>54</v>
      </c>
      <c r="Q2217">
        <v>104</v>
      </c>
      <c r="R2217">
        <v>63</v>
      </c>
      <c r="S2217">
        <f t="shared" si="102"/>
        <v>221</v>
      </c>
      <c r="T2217" t="s">
        <v>6499</v>
      </c>
      <c r="U2217">
        <f t="shared" si="103"/>
        <v>1</v>
      </c>
      <c r="V2217">
        <f t="shared" si="104"/>
        <v>1039</v>
      </c>
    </row>
    <row r="2218" spans="1:22" x14ac:dyDescent="0.25">
      <c r="A2218" s="3" t="s">
        <v>2326</v>
      </c>
      <c r="B2218" s="3" t="s">
        <v>5555</v>
      </c>
      <c r="C2218" s="3">
        <v>3375</v>
      </c>
      <c r="D2218" s="3">
        <v>1315</v>
      </c>
      <c r="E2218" s="3">
        <v>593</v>
      </c>
      <c r="F2218">
        <v>46</v>
      </c>
      <c r="G2218">
        <v>123</v>
      </c>
      <c r="H2218">
        <v>46</v>
      </c>
      <c r="I2218">
        <v>109</v>
      </c>
      <c r="J2218">
        <v>3375</v>
      </c>
      <c r="K2218">
        <v>1660</v>
      </c>
      <c r="L2218">
        <v>1165</v>
      </c>
      <c r="M2218">
        <v>105</v>
      </c>
      <c r="N2218">
        <v>60</v>
      </c>
      <c r="O2218">
        <v>160</v>
      </c>
      <c r="P2218">
        <v>241</v>
      </c>
      <c r="Q2218">
        <v>539</v>
      </c>
      <c r="R2218">
        <v>239</v>
      </c>
      <c r="S2218">
        <f t="shared" si="102"/>
        <v>1019</v>
      </c>
      <c r="T2218" t="s">
        <v>6499</v>
      </c>
      <c r="U2218">
        <f t="shared" si="103"/>
        <v>1</v>
      </c>
      <c r="V2218">
        <f t="shared" si="104"/>
        <v>3375</v>
      </c>
    </row>
    <row r="2219" spans="1:22" x14ac:dyDescent="0.25">
      <c r="A2219" s="3" t="s">
        <v>2327</v>
      </c>
      <c r="B2219" s="3" t="s">
        <v>5556</v>
      </c>
      <c r="C2219" s="3">
        <v>2938</v>
      </c>
      <c r="D2219" s="3">
        <v>1097</v>
      </c>
      <c r="E2219" s="3">
        <v>573</v>
      </c>
      <c r="F2219">
        <v>59</v>
      </c>
      <c r="G2219">
        <v>32</v>
      </c>
      <c r="H2219">
        <v>89</v>
      </c>
      <c r="I2219">
        <v>54</v>
      </c>
      <c r="J2219">
        <v>3005</v>
      </c>
      <c r="K2219">
        <v>1090</v>
      </c>
      <c r="L2219">
        <v>650</v>
      </c>
      <c r="M2219">
        <v>65</v>
      </c>
      <c r="N2219">
        <v>55</v>
      </c>
      <c r="O2219">
        <v>95</v>
      </c>
      <c r="P2219">
        <v>56</v>
      </c>
      <c r="Q2219">
        <v>349</v>
      </c>
      <c r="R2219">
        <v>132</v>
      </c>
      <c r="S2219">
        <f t="shared" si="102"/>
        <v>537</v>
      </c>
      <c r="T2219" t="s">
        <v>6499</v>
      </c>
      <c r="U2219">
        <f t="shared" si="103"/>
        <v>1</v>
      </c>
      <c r="V2219">
        <f t="shared" si="104"/>
        <v>3005</v>
      </c>
    </row>
    <row r="2220" spans="1:22" x14ac:dyDescent="0.25">
      <c r="A2220" s="3" t="s">
        <v>2328</v>
      </c>
      <c r="B2220" s="3" t="s">
        <v>5557</v>
      </c>
      <c r="C2220" s="3">
        <v>2495</v>
      </c>
      <c r="D2220" s="3">
        <v>548</v>
      </c>
      <c r="E2220" s="3">
        <v>238</v>
      </c>
      <c r="F2220">
        <v>21</v>
      </c>
      <c r="G2220">
        <v>52</v>
      </c>
      <c r="H2220">
        <v>64</v>
      </c>
      <c r="I2220">
        <v>71</v>
      </c>
      <c r="J2220">
        <v>2502</v>
      </c>
      <c r="K2220">
        <v>1100</v>
      </c>
      <c r="L2220">
        <v>950</v>
      </c>
      <c r="M2220">
        <v>60</v>
      </c>
      <c r="N2220">
        <v>65</v>
      </c>
      <c r="O2220">
        <v>80</v>
      </c>
      <c r="P2220">
        <v>456</v>
      </c>
      <c r="Q2220">
        <v>414</v>
      </c>
      <c r="R2220">
        <v>8</v>
      </c>
      <c r="S2220">
        <f t="shared" si="102"/>
        <v>878</v>
      </c>
      <c r="T2220" t="s">
        <v>6497</v>
      </c>
      <c r="U2220">
        <f t="shared" si="103"/>
        <v>0</v>
      </c>
      <c r="V2220">
        <f t="shared" si="104"/>
        <v>0</v>
      </c>
    </row>
    <row r="2221" spans="1:22" x14ac:dyDescent="0.25">
      <c r="A2221" s="3" t="s">
        <v>2329</v>
      </c>
      <c r="B2221" s="3" t="s">
        <v>5558</v>
      </c>
      <c r="C2221" s="3">
        <v>2602</v>
      </c>
      <c r="D2221" s="3">
        <v>743</v>
      </c>
      <c r="E2221" s="3">
        <v>348</v>
      </c>
      <c r="F2221">
        <v>1</v>
      </c>
      <c r="G2221">
        <v>83</v>
      </c>
      <c r="H2221">
        <v>50</v>
      </c>
      <c r="I2221">
        <v>13</v>
      </c>
      <c r="J2221">
        <v>2732</v>
      </c>
      <c r="K2221">
        <v>1235</v>
      </c>
      <c r="L2221">
        <v>855</v>
      </c>
      <c r="M2221">
        <v>15</v>
      </c>
      <c r="N2221">
        <v>95</v>
      </c>
      <c r="O2221">
        <v>100</v>
      </c>
      <c r="P2221">
        <v>178</v>
      </c>
      <c r="Q2221">
        <v>370</v>
      </c>
      <c r="R2221">
        <v>6</v>
      </c>
      <c r="S2221">
        <f t="shared" si="102"/>
        <v>554</v>
      </c>
      <c r="T2221" t="s">
        <v>6498</v>
      </c>
      <c r="U2221">
        <f t="shared" si="103"/>
        <v>0</v>
      </c>
      <c r="V2221">
        <f t="shared" si="104"/>
        <v>0</v>
      </c>
    </row>
    <row r="2222" spans="1:22" x14ac:dyDescent="0.25">
      <c r="A2222" s="3" t="s">
        <v>2330</v>
      </c>
      <c r="B2222" s="3" t="s">
        <v>5559</v>
      </c>
      <c r="C2222" s="3">
        <v>3946</v>
      </c>
      <c r="D2222" s="3">
        <v>661</v>
      </c>
      <c r="E2222" s="3">
        <v>316</v>
      </c>
      <c r="F2222">
        <v>33</v>
      </c>
      <c r="G2222">
        <v>21</v>
      </c>
      <c r="H2222">
        <v>39</v>
      </c>
      <c r="I2222">
        <v>23</v>
      </c>
      <c r="J2222">
        <v>4213</v>
      </c>
      <c r="K2222">
        <v>1845</v>
      </c>
      <c r="L2222">
        <v>1475</v>
      </c>
      <c r="M2222">
        <v>35</v>
      </c>
      <c r="N2222">
        <v>65</v>
      </c>
      <c r="O2222">
        <v>185</v>
      </c>
      <c r="P2222">
        <v>354</v>
      </c>
      <c r="Q2222">
        <v>604</v>
      </c>
      <c r="R2222">
        <v>376</v>
      </c>
      <c r="S2222">
        <f t="shared" si="102"/>
        <v>1334</v>
      </c>
      <c r="T2222" t="s">
        <v>6497</v>
      </c>
      <c r="U2222">
        <f t="shared" si="103"/>
        <v>0</v>
      </c>
      <c r="V2222">
        <f t="shared" si="104"/>
        <v>0</v>
      </c>
    </row>
    <row r="2223" spans="1:22" x14ac:dyDescent="0.25">
      <c r="A2223" s="3" t="s">
        <v>2331</v>
      </c>
      <c r="B2223" s="3" t="s">
        <v>5560</v>
      </c>
      <c r="C2223" s="3">
        <v>1728</v>
      </c>
      <c r="D2223" s="3">
        <v>559</v>
      </c>
      <c r="E2223" s="3">
        <v>359</v>
      </c>
      <c r="F2223">
        <v>0</v>
      </c>
      <c r="G2223">
        <v>13</v>
      </c>
      <c r="H2223">
        <v>2</v>
      </c>
      <c r="I2223">
        <v>34</v>
      </c>
      <c r="J2223">
        <v>2601</v>
      </c>
      <c r="K2223">
        <v>660</v>
      </c>
      <c r="L2223">
        <v>470</v>
      </c>
      <c r="M2223">
        <v>20</v>
      </c>
      <c r="N2223">
        <v>45</v>
      </c>
      <c r="O2223">
        <v>35</v>
      </c>
      <c r="P2223">
        <v>48</v>
      </c>
      <c r="Q2223">
        <v>77</v>
      </c>
      <c r="R2223">
        <v>349</v>
      </c>
      <c r="S2223">
        <f t="shared" si="102"/>
        <v>474</v>
      </c>
      <c r="T2223" t="s">
        <v>6499</v>
      </c>
      <c r="U2223">
        <f t="shared" si="103"/>
        <v>1</v>
      </c>
      <c r="V2223">
        <f t="shared" si="104"/>
        <v>2601</v>
      </c>
    </row>
    <row r="2224" spans="1:22" x14ac:dyDescent="0.25">
      <c r="A2224" s="3" t="s">
        <v>2332</v>
      </c>
      <c r="B2224" s="3" t="s">
        <v>5561</v>
      </c>
      <c r="C2224" s="3">
        <v>2203</v>
      </c>
      <c r="D2224" s="3">
        <v>931</v>
      </c>
      <c r="E2224" s="3">
        <v>616</v>
      </c>
      <c r="F2224">
        <v>47</v>
      </c>
      <c r="G2224">
        <v>67</v>
      </c>
      <c r="H2224">
        <v>71</v>
      </c>
      <c r="I2224">
        <v>38</v>
      </c>
      <c r="J2224">
        <v>2203</v>
      </c>
      <c r="K2224">
        <v>1015</v>
      </c>
      <c r="L2224">
        <v>765</v>
      </c>
      <c r="M2224">
        <v>90</v>
      </c>
      <c r="N2224">
        <v>80</v>
      </c>
      <c r="O2224">
        <v>160</v>
      </c>
      <c r="P2224">
        <v>194</v>
      </c>
      <c r="Q2224">
        <v>307</v>
      </c>
      <c r="R2224">
        <v>111</v>
      </c>
      <c r="S2224">
        <f t="shared" si="102"/>
        <v>612</v>
      </c>
      <c r="T2224" t="s">
        <v>6498</v>
      </c>
      <c r="U2224">
        <f t="shared" si="103"/>
        <v>0</v>
      </c>
      <c r="V2224">
        <f t="shared" si="104"/>
        <v>0</v>
      </c>
    </row>
    <row r="2225" spans="1:22" x14ac:dyDescent="0.25">
      <c r="A2225" s="3" t="s">
        <v>2333</v>
      </c>
      <c r="B2225" s="3" t="s">
        <v>5562</v>
      </c>
      <c r="C2225" s="3">
        <v>2380</v>
      </c>
      <c r="D2225" s="3">
        <v>529</v>
      </c>
      <c r="E2225" s="3">
        <v>209</v>
      </c>
      <c r="F2225">
        <v>8</v>
      </c>
      <c r="G2225">
        <v>41</v>
      </c>
      <c r="H2225">
        <v>32</v>
      </c>
      <c r="I2225">
        <v>5</v>
      </c>
      <c r="J2225">
        <v>2386</v>
      </c>
      <c r="K2225">
        <v>1015</v>
      </c>
      <c r="L2225">
        <v>830</v>
      </c>
      <c r="M2225">
        <v>80</v>
      </c>
      <c r="N2225">
        <v>60</v>
      </c>
      <c r="O2225">
        <v>80</v>
      </c>
      <c r="P2225">
        <v>518</v>
      </c>
      <c r="Q2225">
        <v>243</v>
      </c>
      <c r="R2225">
        <v>11</v>
      </c>
      <c r="S2225">
        <f t="shared" si="102"/>
        <v>772</v>
      </c>
      <c r="T2225" t="s">
        <v>6497</v>
      </c>
      <c r="U2225">
        <f t="shared" si="103"/>
        <v>0</v>
      </c>
      <c r="V2225">
        <f t="shared" si="104"/>
        <v>0</v>
      </c>
    </row>
    <row r="2226" spans="1:22" x14ac:dyDescent="0.25">
      <c r="A2226" s="3" t="s">
        <v>2334</v>
      </c>
      <c r="B2226" s="3" t="s">
        <v>5563</v>
      </c>
      <c r="C2226" s="3">
        <v>2165</v>
      </c>
      <c r="D2226" s="3">
        <v>951</v>
      </c>
      <c r="E2226" s="3">
        <v>272</v>
      </c>
      <c r="F2226">
        <v>49</v>
      </c>
      <c r="G2226">
        <v>32</v>
      </c>
      <c r="H2226">
        <v>17</v>
      </c>
      <c r="I2226">
        <v>187</v>
      </c>
      <c r="J2226">
        <v>2165</v>
      </c>
      <c r="K2226">
        <v>960</v>
      </c>
      <c r="L2226">
        <v>705</v>
      </c>
      <c r="M2226">
        <v>90</v>
      </c>
      <c r="N2226">
        <v>35</v>
      </c>
      <c r="O2226">
        <v>110</v>
      </c>
      <c r="P2226">
        <v>305</v>
      </c>
      <c r="Q2226">
        <v>167</v>
      </c>
      <c r="R2226">
        <v>56</v>
      </c>
      <c r="S2226">
        <f t="shared" si="102"/>
        <v>528</v>
      </c>
      <c r="T2226" t="s">
        <v>6498</v>
      </c>
      <c r="U2226">
        <f t="shared" si="103"/>
        <v>0</v>
      </c>
      <c r="V2226">
        <f t="shared" si="104"/>
        <v>0</v>
      </c>
    </row>
    <row r="2227" spans="1:22" x14ac:dyDescent="0.25">
      <c r="A2227" s="3" t="s">
        <v>2335</v>
      </c>
      <c r="B2227" s="3" t="s">
        <v>5564</v>
      </c>
      <c r="C2227" s="3">
        <v>1898</v>
      </c>
      <c r="D2227" s="3">
        <v>1002</v>
      </c>
      <c r="E2227" s="3">
        <v>532</v>
      </c>
      <c r="F2227">
        <v>55</v>
      </c>
      <c r="G2227">
        <v>136</v>
      </c>
      <c r="H2227">
        <v>140</v>
      </c>
      <c r="I2227">
        <v>70</v>
      </c>
      <c r="J2227">
        <v>1949</v>
      </c>
      <c r="K2227">
        <v>1020</v>
      </c>
      <c r="L2227">
        <v>600</v>
      </c>
      <c r="M2227">
        <v>100</v>
      </c>
      <c r="N2227">
        <v>90</v>
      </c>
      <c r="O2227">
        <v>155</v>
      </c>
      <c r="P2227">
        <v>34</v>
      </c>
      <c r="Q2227">
        <v>186</v>
      </c>
      <c r="R2227">
        <v>241</v>
      </c>
      <c r="S2227">
        <f t="shared" si="102"/>
        <v>461</v>
      </c>
      <c r="T2227" t="s">
        <v>6499</v>
      </c>
      <c r="U2227">
        <f t="shared" si="103"/>
        <v>1</v>
      </c>
      <c r="V2227">
        <f t="shared" si="104"/>
        <v>1949</v>
      </c>
    </row>
    <row r="2228" spans="1:22" x14ac:dyDescent="0.25">
      <c r="A2228" s="3" t="s">
        <v>2319</v>
      </c>
      <c r="B2228" s="3" t="s">
        <v>5548</v>
      </c>
      <c r="C2228" s="3">
        <v>2611</v>
      </c>
      <c r="D2228" s="3">
        <v>1903</v>
      </c>
      <c r="E2228" s="3">
        <v>1011</v>
      </c>
      <c r="F2228">
        <v>80</v>
      </c>
      <c r="G2228">
        <v>112</v>
      </c>
      <c r="H2228">
        <v>161</v>
      </c>
      <c r="I2228">
        <v>32</v>
      </c>
      <c r="J2228">
        <v>2611</v>
      </c>
      <c r="K2228">
        <v>950</v>
      </c>
      <c r="L2228">
        <v>385</v>
      </c>
      <c r="M2228">
        <v>35</v>
      </c>
      <c r="N2228">
        <v>65</v>
      </c>
      <c r="O2228">
        <v>115</v>
      </c>
      <c r="P2228">
        <v>42</v>
      </c>
      <c r="Q2228">
        <v>134</v>
      </c>
      <c r="R2228">
        <v>181</v>
      </c>
      <c r="S2228">
        <f t="shared" si="102"/>
        <v>357</v>
      </c>
      <c r="T2228" t="s">
        <v>6499</v>
      </c>
      <c r="U2228">
        <f t="shared" si="103"/>
        <v>1</v>
      </c>
      <c r="V2228">
        <f t="shared" si="104"/>
        <v>2611</v>
      </c>
    </row>
    <row r="2229" spans="1:22" x14ac:dyDescent="0.25">
      <c r="A2229" s="3" t="s">
        <v>2336</v>
      </c>
      <c r="B2229" s="3" t="s">
        <v>5565</v>
      </c>
      <c r="C2229" s="3">
        <v>3362</v>
      </c>
      <c r="D2229" s="3">
        <v>1898</v>
      </c>
      <c r="E2229" s="3">
        <v>965</v>
      </c>
      <c r="F2229">
        <v>143</v>
      </c>
      <c r="G2229">
        <v>271</v>
      </c>
      <c r="H2229">
        <v>191</v>
      </c>
      <c r="I2229">
        <v>105</v>
      </c>
      <c r="J2229">
        <v>3921</v>
      </c>
      <c r="K2229">
        <v>1840</v>
      </c>
      <c r="L2229">
        <v>675</v>
      </c>
      <c r="M2229">
        <v>85</v>
      </c>
      <c r="N2229">
        <v>105</v>
      </c>
      <c r="O2229">
        <v>135</v>
      </c>
      <c r="P2229">
        <v>66</v>
      </c>
      <c r="Q2229">
        <v>320</v>
      </c>
      <c r="R2229">
        <v>376</v>
      </c>
      <c r="S2229">
        <f t="shared" si="102"/>
        <v>762</v>
      </c>
      <c r="T2229" t="s">
        <v>6499</v>
      </c>
      <c r="U2229">
        <f t="shared" si="103"/>
        <v>1</v>
      </c>
      <c r="V2229">
        <f t="shared" si="104"/>
        <v>3921</v>
      </c>
    </row>
    <row r="2230" spans="1:22" x14ac:dyDescent="0.25">
      <c r="A2230" s="3" t="s">
        <v>2337</v>
      </c>
      <c r="B2230" s="3" t="s">
        <v>5566</v>
      </c>
      <c r="C2230" s="3">
        <v>1150</v>
      </c>
      <c r="D2230" s="3">
        <v>606</v>
      </c>
      <c r="E2230" s="3">
        <v>344</v>
      </c>
      <c r="F2230">
        <v>88</v>
      </c>
      <c r="G2230">
        <v>34</v>
      </c>
      <c r="H2230">
        <v>80</v>
      </c>
      <c r="I2230">
        <v>28</v>
      </c>
      <c r="J2230">
        <v>1150</v>
      </c>
      <c r="K2230">
        <v>605</v>
      </c>
      <c r="L2230">
        <v>395</v>
      </c>
      <c r="M2230">
        <v>105</v>
      </c>
      <c r="N2230">
        <v>70</v>
      </c>
      <c r="O2230">
        <v>70</v>
      </c>
      <c r="P2230">
        <v>67</v>
      </c>
      <c r="Q2230">
        <v>171</v>
      </c>
      <c r="R2230">
        <v>140</v>
      </c>
      <c r="S2230">
        <f t="shared" si="102"/>
        <v>378</v>
      </c>
      <c r="T2230" t="s">
        <v>6499</v>
      </c>
      <c r="U2230">
        <f t="shared" si="103"/>
        <v>1</v>
      </c>
      <c r="V2230">
        <f t="shared" si="104"/>
        <v>1150</v>
      </c>
    </row>
    <row r="2231" spans="1:22" x14ac:dyDescent="0.25">
      <c r="A2231" s="3" t="s">
        <v>2338</v>
      </c>
      <c r="B2231" s="3" t="s">
        <v>5567</v>
      </c>
      <c r="C2231" s="3">
        <v>4925</v>
      </c>
      <c r="D2231" s="3">
        <v>1497</v>
      </c>
      <c r="E2231" s="3">
        <v>386</v>
      </c>
      <c r="F2231">
        <v>23</v>
      </c>
      <c r="G2231">
        <v>73</v>
      </c>
      <c r="H2231">
        <v>161</v>
      </c>
      <c r="I2231">
        <v>22</v>
      </c>
      <c r="J2231">
        <v>4937</v>
      </c>
      <c r="K2231">
        <v>2060</v>
      </c>
      <c r="L2231">
        <v>1830</v>
      </c>
      <c r="M2231">
        <v>105</v>
      </c>
      <c r="N2231">
        <v>200</v>
      </c>
      <c r="O2231">
        <v>350</v>
      </c>
      <c r="P2231">
        <v>676</v>
      </c>
      <c r="Q2231">
        <v>250</v>
      </c>
      <c r="R2231">
        <v>78</v>
      </c>
      <c r="S2231">
        <f t="shared" si="102"/>
        <v>1004</v>
      </c>
      <c r="T2231" t="s">
        <v>6497</v>
      </c>
      <c r="U2231">
        <f t="shared" si="103"/>
        <v>0</v>
      </c>
      <c r="V2231">
        <f t="shared" si="104"/>
        <v>0</v>
      </c>
    </row>
    <row r="2232" spans="1:22" x14ac:dyDescent="0.25">
      <c r="A2232" s="3" t="s">
        <v>2339</v>
      </c>
      <c r="B2232" s="3" t="s">
        <v>5568</v>
      </c>
      <c r="C2232" s="3">
        <v>2893</v>
      </c>
      <c r="D2232" s="3">
        <v>432</v>
      </c>
      <c r="E2232" s="3">
        <v>296</v>
      </c>
      <c r="F2232">
        <v>8</v>
      </c>
      <c r="G2232">
        <v>51</v>
      </c>
      <c r="H2232">
        <v>20</v>
      </c>
      <c r="I2232">
        <v>33</v>
      </c>
      <c r="J2232">
        <v>2896</v>
      </c>
      <c r="K2232">
        <v>1150</v>
      </c>
      <c r="L2232">
        <v>1065</v>
      </c>
      <c r="M2232">
        <v>35</v>
      </c>
      <c r="N2232">
        <v>70</v>
      </c>
      <c r="O2232">
        <v>110</v>
      </c>
      <c r="P2232">
        <v>319</v>
      </c>
      <c r="Q2232">
        <v>212</v>
      </c>
      <c r="R2232">
        <v>95</v>
      </c>
      <c r="S2232">
        <f t="shared" si="102"/>
        <v>626</v>
      </c>
      <c r="T2232" t="s">
        <v>6497</v>
      </c>
      <c r="U2232">
        <f t="shared" si="103"/>
        <v>0</v>
      </c>
      <c r="V2232">
        <f t="shared" si="104"/>
        <v>0</v>
      </c>
    </row>
    <row r="2233" spans="1:22" x14ac:dyDescent="0.25">
      <c r="A2233" s="3" t="s">
        <v>2340</v>
      </c>
      <c r="B2233" s="3" t="s">
        <v>5569</v>
      </c>
      <c r="C2233" s="3">
        <v>2553</v>
      </c>
      <c r="D2233" s="3">
        <v>317</v>
      </c>
      <c r="E2233" s="3">
        <v>114</v>
      </c>
      <c r="F2233">
        <v>12</v>
      </c>
      <c r="G2233">
        <v>10</v>
      </c>
      <c r="H2233">
        <v>15</v>
      </c>
      <c r="I2233">
        <v>20</v>
      </c>
      <c r="J2233">
        <v>2559</v>
      </c>
      <c r="K2233">
        <v>1120</v>
      </c>
      <c r="L2233">
        <v>1030</v>
      </c>
      <c r="M2233">
        <v>40</v>
      </c>
      <c r="N2233">
        <v>15</v>
      </c>
      <c r="O2233">
        <v>115</v>
      </c>
      <c r="P2233">
        <v>505</v>
      </c>
      <c r="Q2233">
        <v>325</v>
      </c>
      <c r="R2233">
        <v>58</v>
      </c>
      <c r="S2233">
        <f t="shared" si="102"/>
        <v>888</v>
      </c>
      <c r="T2233" t="s">
        <v>6497</v>
      </c>
      <c r="U2233">
        <f t="shared" si="103"/>
        <v>0</v>
      </c>
      <c r="V2233">
        <f t="shared" si="104"/>
        <v>0</v>
      </c>
    </row>
    <row r="2234" spans="1:22" x14ac:dyDescent="0.25">
      <c r="A2234" s="3" t="s">
        <v>2341</v>
      </c>
      <c r="B2234" s="3" t="s">
        <v>5570</v>
      </c>
      <c r="C2234" s="3">
        <v>4782</v>
      </c>
      <c r="D2234" s="3">
        <v>821</v>
      </c>
      <c r="E2234" s="3">
        <v>248</v>
      </c>
      <c r="F2234">
        <v>18</v>
      </c>
      <c r="G2234">
        <v>58</v>
      </c>
      <c r="H2234">
        <v>84</v>
      </c>
      <c r="I2234">
        <v>34</v>
      </c>
      <c r="J2234">
        <v>4782</v>
      </c>
      <c r="K2234">
        <v>2160</v>
      </c>
      <c r="L2234">
        <v>1655</v>
      </c>
      <c r="M2234">
        <v>15</v>
      </c>
      <c r="N2234">
        <v>130</v>
      </c>
      <c r="O2234">
        <v>120</v>
      </c>
      <c r="P2234">
        <v>631</v>
      </c>
      <c r="Q2234">
        <v>493</v>
      </c>
      <c r="R2234">
        <v>102</v>
      </c>
      <c r="S2234">
        <f t="shared" si="102"/>
        <v>1226</v>
      </c>
      <c r="T2234" t="s">
        <v>6497</v>
      </c>
      <c r="U2234">
        <f t="shared" si="103"/>
        <v>0</v>
      </c>
      <c r="V2234">
        <f t="shared" si="104"/>
        <v>0</v>
      </c>
    </row>
    <row r="2235" spans="1:22" x14ac:dyDescent="0.25">
      <c r="A2235" s="3" t="s">
        <v>2342</v>
      </c>
      <c r="B2235" s="3" t="s">
        <v>5571</v>
      </c>
      <c r="C2235" s="3">
        <v>6972</v>
      </c>
      <c r="D2235" s="3">
        <v>1284</v>
      </c>
      <c r="E2235" s="3">
        <v>443</v>
      </c>
      <c r="F2235">
        <v>12</v>
      </c>
      <c r="G2235">
        <v>23</v>
      </c>
      <c r="H2235">
        <v>26</v>
      </c>
      <c r="I2235">
        <v>146</v>
      </c>
      <c r="J2235">
        <v>7049</v>
      </c>
      <c r="K2235">
        <v>2735</v>
      </c>
      <c r="L2235">
        <v>2155</v>
      </c>
      <c r="M2235">
        <v>40</v>
      </c>
      <c r="N2235">
        <v>105</v>
      </c>
      <c r="O2235">
        <v>225</v>
      </c>
      <c r="P2235">
        <v>1085</v>
      </c>
      <c r="Q2235">
        <v>122</v>
      </c>
      <c r="R2235">
        <v>137</v>
      </c>
      <c r="S2235">
        <f t="shared" si="102"/>
        <v>1344</v>
      </c>
      <c r="T2235" t="s">
        <v>6497</v>
      </c>
      <c r="U2235">
        <f t="shared" si="103"/>
        <v>0</v>
      </c>
      <c r="V2235">
        <f t="shared" si="104"/>
        <v>0</v>
      </c>
    </row>
    <row r="2236" spans="1:22" x14ac:dyDescent="0.25">
      <c r="A2236" s="3" t="s">
        <v>2343</v>
      </c>
      <c r="B2236" s="3" t="s">
        <v>5572</v>
      </c>
      <c r="C2236" s="3">
        <v>4128</v>
      </c>
      <c r="D2236" s="3">
        <v>541</v>
      </c>
      <c r="E2236" s="3">
        <v>292</v>
      </c>
      <c r="F2236">
        <v>22</v>
      </c>
      <c r="G2236">
        <v>13</v>
      </c>
      <c r="H2236">
        <v>39</v>
      </c>
      <c r="I2236">
        <v>10</v>
      </c>
      <c r="J2236">
        <v>4143</v>
      </c>
      <c r="K2236">
        <v>1670</v>
      </c>
      <c r="L2236">
        <v>1505</v>
      </c>
      <c r="M2236">
        <v>35</v>
      </c>
      <c r="N2236">
        <v>105</v>
      </c>
      <c r="O2236">
        <v>205</v>
      </c>
      <c r="P2236">
        <v>631</v>
      </c>
      <c r="Q2236">
        <v>452</v>
      </c>
      <c r="R2236">
        <v>132</v>
      </c>
      <c r="S2236">
        <f t="shared" si="102"/>
        <v>1215</v>
      </c>
      <c r="T2236" t="s">
        <v>6497</v>
      </c>
      <c r="U2236">
        <f t="shared" si="103"/>
        <v>0</v>
      </c>
      <c r="V2236">
        <f t="shared" si="104"/>
        <v>0</v>
      </c>
    </row>
    <row r="2237" spans="1:22" x14ac:dyDescent="0.25">
      <c r="A2237" s="3" t="s">
        <v>2344</v>
      </c>
      <c r="B2237" s="3" t="s">
        <v>5573</v>
      </c>
      <c r="C2237" s="3">
        <v>1906</v>
      </c>
      <c r="D2237" s="3">
        <v>285</v>
      </c>
      <c r="E2237" s="3">
        <v>77</v>
      </c>
      <c r="F2237">
        <v>17</v>
      </c>
      <c r="G2237">
        <v>6</v>
      </c>
      <c r="H2237">
        <v>54</v>
      </c>
      <c r="I2237">
        <v>16</v>
      </c>
      <c r="J2237">
        <v>1938</v>
      </c>
      <c r="K2237">
        <v>780</v>
      </c>
      <c r="L2237">
        <v>695</v>
      </c>
      <c r="M2237">
        <v>15</v>
      </c>
      <c r="N2237">
        <v>35</v>
      </c>
      <c r="O2237">
        <v>110</v>
      </c>
      <c r="P2237">
        <v>157</v>
      </c>
      <c r="Q2237">
        <v>158</v>
      </c>
      <c r="R2237">
        <v>197</v>
      </c>
      <c r="S2237">
        <f t="shared" si="102"/>
        <v>512</v>
      </c>
      <c r="T2237" t="s">
        <v>6497</v>
      </c>
      <c r="U2237">
        <f t="shared" si="103"/>
        <v>0</v>
      </c>
      <c r="V2237">
        <f t="shared" si="104"/>
        <v>0</v>
      </c>
    </row>
    <row r="2238" spans="1:22" x14ac:dyDescent="0.25">
      <c r="A2238" s="3" t="s">
        <v>2345</v>
      </c>
      <c r="B2238" s="3" t="s">
        <v>5574</v>
      </c>
      <c r="C2238" s="3">
        <v>2421</v>
      </c>
      <c r="D2238" s="3">
        <v>717</v>
      </c>
      <c r="E2238" s="3">
        <v>305</v>
      </c>
      <c r="F2238">
        <v>20</v>
      </c>
      <c r="G2238">
        <v>5</v>
      </c>
      <c r="H2238">
        <v>31</v>
      </c>
      <c r="I2238">
        <v>25</v>
      </c>
      <c r="J2238">
        <v>2435</v>
      </c>
      <c r="K2238">
        <v>880</v>
      </c>
      <c r="L2238">
        <v>725</v>
      </c>
      <c r="M2238">
        <v>50</v>
      </c>
      <c r="N2238">
        <v>55</v>
      </c>
      <c r="O2238">
        <v>115</v>
      </c>
      <c r="P2238">
        <v>214</v>
      </c>
      <c r="Q2238">
        <v>130</v>
      </c>
      <c r="R2238">
        <v>214</v>
      </c>
      <c r="S2238">
        <f t="shared" si="102"/>
        <v>558</v>
      </c>
      <c r="T2238" t="s">
        <v>6498</v>
      </c>
      <c r="U2238">
        <f t="shared" si="103"/>
        <v>0</v>
      </c>
      <c r="V2238">
        <f t="shared" si="104"/>
        <v>0</v>
      </c>
    </row>
    <row r="2239" spans="1:22" x14ac:dyDescent="0.25">
      <c r="A2239" s="3" t="s">
        <v>2346</v>
      </c>
      <c r="B2239" s="3" t="s">
        <v>5575</v>
      </c>
      <c r="C2239" s="3">
        <v>4340</v>
      </c>
      <c r="D2239" s="3">
        <v>1035</v>
      </c>
      <c r="E2239" s="3">
        <v>245</v>
      </c>
      <c r="F2239">
        <v>17</v>
      </c>
      <c r="G2239">
        <v>48</v>
      </c>
      <c r="H2239">
        <v>34</v>
      </c>
      <c r="I2239">
        <v>93</v>
      </c>
      <c r="J2239">
        <v>4373</v>
      </c>
      <c r="K2239">
        <v>1720</v>
      </c>
      <c r="L2239">
        <v>1440</v>
      </c>
      <c r="M2239">
        <v>55</v>
      </c>
      <c r="N2239">
        <v>80</v>
      </c>
      <c r="O2239">
        <v>215</v>
      </c>
      <c r="P2239">
        <v>410</v>
      </c>
      <c r="Q2239">
        <v>366</v>
      </c>
      <c r="R2239">
        <v>314</v>
      </c>
      <c r="S2239">
        <f t="shared" si="102"/>
        <v>1090</v>
      </c>
      <c r="T2239" t="s">
        <v>6497</v>
      </c>
      <c r="U2239">
        <f t="shared" si="103"/>
        <v>0</v>
      </c>
      <c r="V2239">
        <f t="shared" si="104"/>
        <v>0</v>
      </c>
    </row>
    <row r="2240" spans="1:22" x14ac:dyDescent="0.25">
      <c r="A2240" s="3" t="s">
        <v>2347</v>
      </c>
      <c r="B2240" s="3" t="s">
        <v>5576</v>
      </c>
      <c r="C2240" s="3">
        <v>3569</v>
      </c>
      <c r="D2240" s="3">
        <v>555</v>
      </c>
      <c r="E2240" s="3">
        <v>167</v>
      </c>
      <c r="F2240">
        <v>5</v>
      </c>
      <c r="G2240">
        <v>13</v>
      </c>
      <c r="H2240">
        <v>14</v>
      </c>
      <c r="I2240">
        <v>5</v>
      </c>
      <c r="J2240">
        <v>3577</v>
      </c>
      <c r="K2240">
        <v>1385</v>
      </c>
      <c r="L2240">
        <v>1160</v>
      </c>
      <c r="M2240">
        <v>15</v>
      </c>
      <c r="N2240">
        <v>45</v>
      </c>
      <c r="O2240">
        <v>145</v>
      </c>
      <c r="P2240">
        <v>315</v>
      </c>
      <c r="Q2240">
        <v>96</v>
      </c>
      <c r="R2240">
        <v>39</v>
      </c>
      <c r="S2240">
        <f t="shared" si="102"/>
        <v>450</v>
      </c>
      <c r="T2240" t="s">
        <v>6498</v>
      </c>
      <c r="U2240">
        <f t="shared" si="103"/>
        <v>0</v>
      </c>
      <c r="V2240">
        <f t="shared" si="104"/>
        <v>0</v>
      </c>
    </row>
    <row r="2241" spans="1:22" x14ac:dyDescent="0.25">
      <c r="A2241" s="3" t="s">
        <v>2348</v>
      </c>
      <c r="B2241" s="3" t="s">
        <v>5577</v>
      </c>
      <c r="C2241" s="3">
        <v>4917</v>
      </c>
      <c r="D2241" s="3">
        <v>1201</v>
      </c>
      <c r="E2241" s="3">
        <v>525</v>
      </c>
      <c r="F2241">
        <v>0</v>
      </c>
      <c r="G2241">
        <v>0</v>
      </c>
      <c r="H2241">
        <v>49</v>
      </c>
      <c r="I2241">
        <v>37</v>
      </c>
      <c r="J2241">
        <v>4917</v>
      </c>
      <c r="K2241">
        <v>2130</v>
      </c>
      <c r="L2241">
        <v>1695</v>
      </c>
      <c r="M2241">
        <v>105</v>
      </c>
      <c r="N2241">
        <v>125</v>
      </c>
      <c r="O2241">
        <v>260</v>
      </c>
      <c r="P2241">
        <v>918</v>
      </c>
      <c r="Q2241">
        <v>352</v>
      </c>
      <c r="R2241">
        <v>18</v>
      </c>
      <c r="S2241">
        <f t="shared" si="102"/>
        <v>1288</v>
      </c>
      <c r="T2241" t="s">
        <v>6498</v>
      </c>
      <c r="U2241">
        <f t="shared" si="103"/>
        <v>0</v>
      </c>
      <c r="V2241">
        <f t="shared" si="104"/>
        <v>0</v>
      </c>
    </row>
    <row r="2242" spans="1:22" x14ac:dyDescent="0.25">
      <c r="A2242" s="3" t="s">
        <v>2349</v>
      </c>
      <c r="B2242" s="3" t="s">
        <v>5578</v>
      </c>
      <c r="C2242" s="3">
        <v>3672</v>
      </c>
      <c r="D2242" s="3">
        <v>1911</v>
      </c>
      <c r="E2242" s="3">
        <v>1063</v>
      </c>
      <c r="F2242">
        <v>118</v>
      </c>
      <c r="G2242">
        <v>54</v>
      </c>
      <c r="H2242">
        <v>214</v>
      </c>
      <c r="I2242">
        <v>40</v>
      </c>
      <c r="J2242">
        <v>4286</v>
      </c>
      <c r="K2242">
        <v>1810</v>
      </c>
      <c r="L2242">
        <v>535</v>
      </c>
      <c r="M2242">
        <v>35</v>
      </c>
      <c r="N2242">
        <v>50</v>
      </c>
      <c r="O2242">
        <v>135</v>
      </c>
      <c r="P2242">
        <v>268</v>
      </c>
      <c r="Q2242">
        <v>79</v>
      </c>
      <c r="R2242">
        <v>0</v>
      </c>
      <c r="S2242">
        <f t="shared" si="102"/>
        <v>347</v>
      </c>
      <c r="T2242" t="s">
        <v>6499</v>
      </c>
      <c r="U2242">
        <f t="shared" si="103"/>
        <v>1</v>
      </c>
      <c r="V2242">
        <f t="shared" si="104"/>
        <v>4286</v>
      </c>
    </row>
    <row r="2243" spans="1:22" x14ac:dyDescent="0.25">
      <c r="A2243" s="3" t="s">
        <v>2350</v>
      </c>
      <c r="B2243" s="3" t="s">
        <v>5579</v>
      </c>
      <c r="C2243" s="3">
        <v>4927</v>
      </c>
      <c r="D2243" s="3">
        <v>1256</v>
      </c>
      <c r="E2243" s="3">
        <v>821</v>
      </c>
      <c r="F2243">
        <v>64</v>
      </c>
      <c r="G2243">
        <v>106</v>
      </c>
      <c r="H2243">
        <v>51</v>
      </c>
      <c r="I2243">
        <v>16</v>
      </c>
      <c r="J2243">
        <v>5021</v>
      </c>
      <c r="K2243">
        <v>2295</v>
      </c>
      <c r="L2243">
        <v>1650</v>
      </c>
      <c r="M2243">
        <v>65</v>
      </c>
      <c r="N2243">
        <v>40</v>
      </c>
      <c r="O2243">
        <v>265</v>
      </c>
      <c r="P2243">
        <v>511</v>
      </c>
      <c r="Q2243">
        <v>653</v>
      </c>
      <c r="R2243">
        <v>39</v>
      </c>
      <c r="S2243">
        <f t="shared" ref="S2243:S2306" si="105">SUM(P2243:R2243)</f>
        <v>1203</v>
      </c>
      <c r="T2243" t="s">
        <v>6499</v>
      </c>
      <c r="U2243">
        <f t="shared" ref="U2243:U2306" si="106">IF(T2243="High Revitalization Impact Area",1,0)</f>
        <v>1</v>
      </c>
      <c r="V2243">
        <f t="shared" ref="V2243:V2306" si="107">IF(U2243=1,J2243,0)</f>
        <v>5021</v>
      </c>
    </row>
    <row r="2244" spans="1:22" x14ac:dyDescent="0.25">
      <c r="A2244" s="3" t="s">
        <v>2320</v>
      </c>
      <c r="B2244" s="3" t="s">
        <v>5549</v>
      </c>
      <c r="C2244" s="3">
        <v>3477</v>
      </c>
      <c r="D2244" s="3">
        <v>1871</v>
      </c>
      <c r="E2244" s="3">
        <v>1111</v>
      </c>
      <c r="F2244">
        <v>103</v>
      </c>
      <c r="G2244">
        <v>158</v>
      </c>
      <c r="H2244">
        <v>117</v>
      </c>
      <c r="I2244">
        <v>82</v>
      </c>
      <c r="J2244">
        <v>3501</v>
      </c>
      <c r="K2244">
        <v>1430</v>
      </c>
      <c r="L2244">
        <v>820</v>
      </c>
      <c r="M2244">
        <v>120</v>
      </c>
      <c r="N2244">
        <v>90</v>
      </c>
      <c r="O2244">
        <v>205</v>
      </c>
      <c r="P2244">
        <v>48</v>
      </c>
      <c r="Q2244">
        <v>305</v>
      </c>
      <c r="R2244">
        <v>306</v>
      </c>
      <c r="S2244">
        <f t="shared" si="105"/>
        <v>659</v>
      </c>
      <c r="T2244" t="s">
        <v>6499</v>
      </c>
      <c r="U2244">
        <f t="shared" si="106"/>
        <v>1</v>
      </c>
      <c r="V2244">
        <f t="shared" si="107"/>
        <v>3501</v>
      </c>
    </row>
    <row r="2245" spans="1:22" x14ac:dyDescent="0.25">
      <c r="A2245" s="3" t="s">
        <v>2351</v>
      </c>
      <c r="B2245" s="3" t="s">
        <v>5580</v>
      </c>
      <c r="C2245" s="3">
        <v>3394</v>
      </c>
      <c r="D2245" s="3">
        <v>627</v>
      </c>
      <c r="E2245" s="3">
        <v>136</v>
      </c>
      <c r="F2245">
        <v>8</v>
      </c>
      <c r="G2245">
        <v>19</v>
      </c>
      <c r="H2245">
        <v>24</v>
      </c>
      <c r="I2245">
        <v>65</v>
      </c>
      <c r="J2245">
        <v>3404</v>
      </c>
      <c r="K2245">
        <v>1335</v>
      </c>
      <c r="L2245">
        <v>1085</v>
      </c>
      <c r="M2245">
        <v>30</v>
      </c>
      <c r="N2245">
        <v>80</v>
      </c>
      <c r="O2245">
        <v>135</v>
      </c>
      <c r="P2245">
        <v>216</v>
      </c>
      <c r="Q2245">
        <v>190</v>
      </c>
      <c r="R2245">
        <v>428</v>
      </c>
      <c r="S2245">
        <f t="shared" si="105"/>
        <v>834</v>
      </c>
      <c r="T2245" t="s">
        <v>6497</v>
      </c>
      <c r="U2245">
        <f t="shared" si="106"/>
        <v>0</v>
      </c>
      <c r="V2245">
        <f t="shared" si="107"/>
        <v>0</v>
      </c>
    </row>
    <row r="2246" spans="1:22" x14ac:dyDescent="0.25">
      <c r="A2246" s="3" t="s">
        <v>2352</v>
      </c>
      <c r="B2246" s="3" t="s">
        <v>5581</v>
      </c>
      <c r="C2246" s="3">
        <v>1618</v>
      </c>
      <c r="D2246" s="3">
        <v>1333</v>
      </c>
      <c r="E2246" s="3">
        <v>936</v>
      </c>
      <c r="F2246">
        <v>44</v>
      </c>
      <c r="G2246">
        <v>58</v>
      </c>
      <c r="H2246">
        <v>56</v>
      </c>
      <c r="I2246">
        <v>73</v>
      </c>
      <c r="J2246">
        <v>2222</v>
      </c>
      <c r="K2246">
        <v>685</v>
      </c>
      <c r="L2246">
        <v>100</v>
      </c>
      <c r="M2246">
        <v>0</v>
      </c>
      <c r="N2246">
        <v>35</v>
      </c>
      <c r="O2246">
        <v>10</v>
      </c>
      <c r="P2246">
        <v>6</v>
      </c>
      <c r="Q2246">
        <v>0</v>
      </c>
      <c r="R2246">
        <v>53</v>
      </c>
      <c r="S2246">
        <f t="shared" si="105"/>
        <v>59</v>
      </c>
      <c r="T2246" t="s">
        <v>6499</v>
      </c>
      <c r="U2246">
        <f t="shared" si="106"/>
        <v>1</v>
      </c>
      <c r="V2246">
        <f t="shared" si="107"/>
        <v>2222</v>
      </c>
    </row>
    <row r="2247" spans="1:22" x14ac:dyDescent="0.25">
      <c r="A2247" s="3" t="s">
        <v>2321</v>
      </c>
      <c r="B2247" s="3" t="s">
        <v>5550</v>
      </c>
      <c r="C2247" s="3">
        <v>1121</v>
      </c>
      <c r="D2247" s="3">
        <v>607</v>
      </c>
      <c r="E2247" s="3">
        <v>332</v>
      </c>
      <c r="F2247">
        <v>61</v>
      </c>
      <c r="G2247">
        <v>34</v>
      </c>
      <c r="H2247">
        <v>4</v>
      </c>
      <c r="I2247">
        <v>12</v>
      </c>
      <c r="J2247">
        <v>1121</v>
      </c>
      <c r="K2247">
        <v>445</v>
      </c>
      <c r="L2247">
        <v>365</v>
      </c>
      <c r="M2247">
        <v>50</v>
      </c>
      <c r="N2247">
        <v>35</v>
      </c>
      <c r="O2247">
        <v>50</v>
      </c>
      <c r="P2247">
        <v>16</v>
      </c>
      <c r="Q2247">
        <v>90</v>
      </c>
      <c r="R2247">
        <v>214</v>
      </c>
      <c r="S2247">
        <f t="shared" si="105"/>
        <v>320</v>
      </c>
      <c r="T2247" t="s">
        <v>6499</v>
      </c>
      <c r="U2247">
        <f t="shared" si="106"/>
        <v>1</v>
      </c>
      <c r="V2247">
        <f t="shared" si="107"/>
        <v>1121</v>
      </c>
    </row>
    <row r="2248" spans="1:22" x14ac:dyDescent="0.25">
      <c r="A2248" s="3" t="s">
        <v>2322</v>
      </c>
      <c r="B2248" s="3" t="s">
        <v>5551</v>
      </c>
      <c r="C2248" s="3">
        <v>2906</v>
      </c>
      <c r="D2248" s="3">
        <v>1838</v>
      </c>
      <c r="E2248" s="3">
        <v>1330</v>
      </c>
      <c r="F2248">
        <v>116</v>
      </c>
      <c r="G2248">
        <v>153</v>
      </c>
      <c r="H2248">
        <v>68</v>
      </c>
      <c r="I2248">
        <v>30</v>
      </c>
      <c r="J2248">
        <v>2906</v>
      </c>
      <c r="K2248">
        <v>1375</v>
      </c>
      <c r="L2248">
        <v>400</v>
      </c>
      <c r="M2248">
        <v>35</v>
      </c>
      <c r="N2248">
        <v>55</v>
      </c>
      <c r="O2248">
        <v>45</v>
      </c>
      <c r="P2248">
        <v>9</v>
      </c>
      <c r="Q2248">
        <v>23</v>
      </c>
      <c r="R2248">
        <v>400</v>
      </c>
      <c r="S2248">
        <f t="shared" si="105"/>
        <v>432</v>
      </c>
      <c r="T2248" t="s">
        <v>6499</v>
      </c>
      <c r="U2248">
        <f t="shared" si="106"/>
        <v>1</v>
      </c>
      <c r="V2248">
        <f t="shared" si="107"/>
        <v>2906</v>
      </c>
    </row>
    <row r="2249" spans="1:22" x14ac:dyDescent="0.25">
      <c r="A2249" s="3" t="s">
        <v>2323</v>
      </c>
      <c r="B2249" s="3" t="s">
        <v>5552</v>
      </c>
      <c r="C2249" s="3">
        <v>1897</v>
      </c>
      <c r="D2249" s="3">
        <v>1559</v>
      </c>
      <c r="E2249" s="3">
        <v>1145</v>
      </c>
      <c r="F2249">
        <v>106</v>
      </c>
      <c r="G2249">
        <v>149</v>
      </c>
      <c r="H2249">
        <v>85</v>
      </c>
      <c r="I2249">
        <v>13</v>
      </c>
      <c r="J2249">
        <v>1909</v>
      </c>
      <c r="K2249">
        <v>785</v>
      </c>
      <c r="L2249">
        <v>285</v>
      </c>
      <c r="M2249">
        <v>30</v>
      </c>
      <c r="N2249">
        <v>80</v>
      </c>
      <c r="O2249">
        <v>75</v>
      </c>
      <c r="P2249">
        <v>20</v>
      </c>
      <c r="Q2249">
        <v>100</v>
      </c>
      <c r="R2249">
        <v>163</v>
      </c>
      <c r="S2249">
        <f t="shared" si="105"/>
        <v>283</v>
      </c>
      <c r="T2249" t="s">
        <v>6499</v>
      </c>
      <c r="U2249">
        <f t="shared" si="106"/>
        <v>1</v>
      </c>
      <c r="V2249">
        <f t="shared" si="107"/>
        <v>1909</v>
      </c>
    </row>
    <row r="2250" spans="1:22" x14ac:dyDescent="0.25">
      <c r="A2250" s="3" t="s">
        <v>2324</v>
      </c>
      <c r="B2250" s="3" t="s">
        <v>5553</v>
      </c>
      <c r="C2250" s="3">
        <v>1694</v>
      </c>
      <c r="D2250" s="3">
        <v>1052</v>
      </c>
      <c r="E2250" s="3">
        <v>621</v>
      </c>
      <c r="F2250">
        <v>48</v>
      </c>
      <c r="G2250">
        <v>61</v>
      </c>
      <c r="H2250">
        <v>27</v>
      </c>
      <c r="I2250">
        <v>79</v>
      </c>
      <c r="J2250">
        <v>1700</v>
      </c>
      <c r="K2250">
        <v>695</v>
      </c>
      <c r="L2250">
        <v>310</v>
      </c>
      <c r="M2250">
        <v>65</v>
      </c>
      <c r="N2250">
        <v>75</v>
      </c>
      <c r="O2250">
        <v>95</v>
      </c>
      <c r="P2250">
        <v>21</v>
      </c>
      <c r="Q2250">
        <v>141</v>
      </c>
      <c r="R2250">
        <v>131</v>
      </c>
      <c r="S2250">
        <f t="shared" si="105"/>
        <v>293</v>
      </c>
      <c r="T2250" t="s">
        <v>6499</v>
      </c>
      <c r="U2250">
        <f t="shared" si="106"/>
        <v>1</v>
      </c>
      <c r="V2250">
        <f t="shared" si="107"/>
        <v>1700</v>
      </c>
    </row>
    <row r="2251" spans="1:22" x14ac:dyDescent="0.25">
      <c r="A2251" s="3" t="s">
        <v>2353</v>
      </c>
      <c r="B2251" s="3" t="s">
        <v>5582</v>
      </c>
      <c r="C2251" s="3">
        <v>3143</v>
      </c>
      <c r="D2251" s="3">
        <v>1109</v>
      </c>
      <c r="E2251" s="3">
        <v>276</v>
      </c>
      <c r="F2251">
        <v>31</v>
      </c>
      <c r="G2251">
        <v>16</v>
      </c>
      <c r="H2251">
        <v>69</v>
      </c>
      <c r="I2251">
        <v>160</v>
      </c>
      <c r="J2251">
        <v>3210</v>
      </c>
      <c r="K2251">
        <v>1360</v>
      </c>
      <c r="L2251">
        <v>1030</v>
      </c>
      <c r="M2251">
        <v>15</v>
      </c>
      <c r="N2251">
        <v>130</v>
      </c>
      <c r="O2251">
        <v>150</v>
      </c>
      <c r="P2251">
        <v>256</v>
      </c>
      <c r="Q2251">
        <v>220</v>
      </c>
      <c r="R2251">
        <v>335</v>
      </c>
      <c r="S2251">
        <f t="shared" si="105"/>
        <v>811</v>
      </c>
      <c r="T2251" t="s">
        <v>6497</v>
      </c>
      <c r="U2251">
        <f t="shared" si="106"/>
        <v>0</v>
      </c>
      <c r="V2251">
        <f t="shared" si="107"/>
        <v>0</v>
      </c>
    </row>
    <row r="2252" spans="1:22" x14ac:dyDescent="0.25">
      <c r="A2252" s="3" t="s">
        <v>2354</v>
      </c>
      <c r="B2252" s="3" t="s">
        <v>5583</v>
      </c>
      <c r="C2252" s="3">
        <v>3146</v>
      </c>
      <c r="D2252" s="3">
        <v>1179</v>
      </c>
      <c r="E2252" s="3">
        <v>206</v>
      </c>
      <c r="F2252">
        <v>0</v>
      </c>
      <c r="G2252">
        <v>26</v>
      </c>
      <c r="H2252">
        <v>38</v>
      </c>
      <c r="I2252">
        <v>72</v>
      </c>
      <c r="J2252">
        <v>3204</v>
      </c>
      <c r="K2252">
        <v>1270</v>
      </c>
      <c r="L2252">
        <v>985</v>
      </c>
      <c r="M2252">
        <v>15</v>
      </c>
      <c r="N2252">
        <v>115</v>
      </c>
      <c r="O2252">
        <v>135</v>
      </c>
      <c r="P2252">
        <v>378</v>
      </c>
      <c r="Q2252">
        <v>154</v>
      </c>
      <c r="R2252">
        <v>243</v>
      </c>
      <c r="S2252">
        <f t="shared" si="105"/>
        <v>775</v>
      </c>
      <c r="T2252" t="s">
        <v>6498</v>
      </c>
      <c r="U2252">
        <f t="shared" si="106"/>
        <v>0</v>
      </c>
      <c r="V2252">
        <f t="shared" si="107"/>
        <v>0</v>
      </c>
    </row>
    <row r="2253" spans="1:22" x14ac:dyDescent="0.25">
      <c r="A2253" s="3" t="s">
        <v>2355</v>
      </c>
      <c r="B2253" s="3" t="s">
        <v>5584</v>
      </c>
      <c r="C2253" s="3">
        <v>2474</v>
      </c>
      <c r="D2253" s="3">
        <v>861</v>
      </c>
      <c r="E2253" s="3">
        <v>382</v>
      </c>
      <c r="F2253">
        <v>32</v>
      </c>
      <c r="G2253">
        <v>99</v>
      </c>
      <c r="H2253">
        <v>45</v>
      </c>
      <c r="I2253">
        <v>36</v>
      </c>
      <c r="J2253">
        <v>2501</v>
      </c>
      <c r="K2253">
        <v>1045</v>
      </c>
      <c r="L2253">
        <v>775</v>
      </c>
      <c r="M2253">
        <v>35</v>
      </c>
      <c r="N2253">
        <v>95</v>
      </c>
      <c r="O2253">
        <v>120</v>
      </c>
      <c r="P2253">
        <v>180</v>
      </c>
      <c r="Q2253">
        <v>117</v>
      </c>
      <c r="R2253">
        <v>202</v>
      </c>
      <c r="S2253">
        <f t="shared" si="105"/>
        <v>499</v>
      </c>
      <c r="T2253" t="s">
        <v>6499</v>
      </c>
      <c r="U2253">
        <f t="shared" si="106"/>
        <v>1</v>
      </c>
      <c r="V2253">
        <f t="shared" si="107"/>
        <v>2501</v>
      </c>
    </row>
    <row r="2254" spans="1:22" x14ac:dyDescent="0.25">
      <c r="A2254" s="3" t="s">
        <v>2356</v>
      </c>
      <c r="B2254" s="3" t="s">
        <v>5585</v>
      </c>
      <c r="C2254" s="3">
        <v>2729</v>
      </c>
      <c r="D2254" s="3">
        <v>453</v>
      </c>
      <c r="E2254" s="3">
        <v>133</v>
      </c>
      <c r="F2254">
        <v>12</v>
      </c>
      <c r="G2254">
        <v>56</v>
      </c>
      <c r="H2254">
        <v>33</v>
      </c>
      <c r="I2254">
        <v>0</v>
      </c>
      <c r="J2254">
        <v>3091</v>
      </c>
      <c r="K2254">
        <v>1180</v>
      </c>
      <c r="L2254">
        <v>1080</v>
      </c>
      <c r="M2254">
        <v>50</v>
      </c>
      <c r="N2254">
        <v>65</v>
      </c>
      <c r="O2254">
        <v>145</v>
      </c>
      <c r="P2254">
        <v>349</v>
      </c>
      <c r="Q2254">
        <v>122</v>
      </c>
      <c r="R2254">
        <v>112</v>
      </c>
      <c r="S2254">
        <f t="shared" si="105"/>
        <v>583</v>
      </c>
      <c r="T2254" t="s">
        <v>6499</v>
      </c>
      <c r="U2254">
        <f t="shared" si="106"/>
        <v>1</v>
      </c>
      <c r="V2254">
        <f t="shared" si="107"/>
        <v>3091</v>
      </c>
    </row>
    <row r="2255" spans="1:22" x14ac:dyDescent="0.25">
      <c r="A2255" s="3" t="s">
        <v>2357</v>
      </c>
      <c r="B2255" s="3" t="s">
        <v>5586</v>
      </c>
      <c r="C2255" s="3">
        <v>4946</v>
      </c>
      <c r="D2255" s="3">
        <v>2012</v>
      </c>
      <c r="E2255" s="3">
        <v>1176</v>
      </c>
      <c r="F2255">
        <v>139</v>
      </c>
      <c r="G2255">
        <v>54</v>
      </c>
      <c r="H2255">
        <v>85</v>
      </c>
      <c r="I2255">
        <v>82</v>
      </c>
      <c r="J2255">
        <v>5130</v>
      </c>
      <c r="K2255">
        <v>2005</v>
      </c>
      <c r="L2255">
        <v>1320</v>
      </c>
      <c r="M2255">
        <v>55</v>
      </c>
      <c r="N2255">
        <v>55</v>
      </c>
      <c r="O2255">
        <v>235</v>
      </c>
      <c r="P2255">
        <v>405</v>
      </c>
      <c r="Q2255">
        <v>235</v>
      </c>
      <c r="R2255">
        <v>501</v>
      </c>
      <c r="S2255">
        <f t="shared" si="105"/>
        <v>1141</v>
      </c>
      <c r="T2255" t="s">
        <v>6499</v>
      </c>
      <c r="U2255">
        <f t="shared" si="106"/>
        <v>1</v>
      </c>
      <c r="V2255">
        <f t="shared" si="107"/>
        <v>5130</v>
      </c>
    </row>
    <row r="2256" spans="1:22" x14ac:dyDescent="0.25">
      <c r="A2256" s="3" t="s">
        <v>2358</v>
      </c>
      <c r="B2256" s="3" t="s">
        <v>5587</v>
      </c>
      <c r="C2256" s="3">
        <v>2527</v>
      </c>
      <c r="D2256" s="3">
        <v>486</v>
      </c>
      <c r="E2256" s="3">
        <v>248</v>
      </c>
      <c r="F2256">
        <v>23</v>
      </c>
      <c r="G2256">
        <v>35</v>
      </c>
      <c r="H2256">
        <v>36</v>
      </c>
      <c r="I2256">
        <v>46</v>
      </c>
      <c r="J2256">
        <v>2553</v>
      </c>
      <c r="K2256">
        <v>1000</v>
      </c>
      <c r="L2256">
        <v>920</v>
      </c>
      <c r="M2256">
        <v>50</v>
      </c>
      <c r="N2256">
        <v>50</v>
      </c>
      <c r="O2256">
        <v>105</v>
      </c>
      <c r="P2256">
        <v>231</v>
      </c>
      <c r="Q2256">
        <v>76</v>
      </c>
      <c r="R2256">
        <v>182</v>
      </c>
      <c r="S2256">
        <f t="shared" si="105"/>
        <v>489</v>
      </c>
      <c r="T2256" t="s">
        <v>6497</v>
      </c>
      <c r="U2256">
        <f t="shared" si="106"/>
        <v>0</v>
      </c>
      <c r="V2256">
        <f t="shared" si="107"/>
        <v>0</v>
      </c>
    </row>
    <row r="2257" spans="1:22" x14ac:dyDescent="0.25">
      <c r="A2257" s="3" t="s">
        <v>2359</v>
      </c>
      <c r="B2257" s="3" t="s">
        <v>5588</v>
      </c>
      <c r="C2257" s="3">
        <v>4604</v>
      </c>
      <c r="D2257" s="3">
        <v>1058</v>
      </c>
      <c r="E2257" s="3">
        <v>495</v>
      </c>
      <c r="F2257">
        <v>33</v>
      </c>
      <c r="G2257">
        <v>57</v>
      </c>
      <c r="H2257">
        <v>28</v>
      </c>
      <c r="I2257">
        <v>55</v>
      </c>
      <c r="J2257">
        <v>4677</v>
      </c>
      <c r="K2257">
        <v>1885</v>
      </c>
      <c r="L2257">
        <v>1485</v>
      </c>
      <c r="M2257">
        <v>40</v>
      </c>
      <c r="N2257">
        <v>45</v>
      </c>
      <c r="O2257">
        <v>165</v>
      </c>
      <c r="P2257">
        <v>615</v>
      </c>
      <c r="Q2257">
        <v>163</v>
      </c>
      <c r="R2257">
        <v>177</v>
      </c>
      <c r="S2257">
        <f t="shared" si="105"/>
        <v>955</v>
      </c>
      <c r="T2257" t="s">
        <v>6499</v>
      </c>
      <c r="U2257">
        <f t="shared" si="106"/>
        <v>1</v>
      </c>
      <c r="V2257">
        <f t="shared" si="107"/>
        <v>4677</v>
      </c>
    </row>
    <row r="2258" spans="1:22" x14ac:dyDescent="0.25">
      <c r="A2258" s="3" t="s">
        <v>2360</v>
      </c>
      <c r="B2258" s="3" t="s">
        <v>5589</v>
      </c>
      <c r="C2258" s="3">
        <v>4016</v>
      </c>
      <c r="D2258" s="3">
        <v>1263</v>
      </c>
      <c r="E2258" s="3">
        <v>611</v>
      </c>
      <c r="F2258">
        <v>57</v>
      </c>
      <c r="G2258">
        <v>60</v>
      </c>
      <c r="H2258">
        <v>55</v>
      </c>
      <c r="I2258">
        <v>74</v>
      </c>
      <c r="J2258">
        <v>4027</v>
      </c>
      <c r="K2258">
        <v>1730</v>
      </c>
      <c r="L2258">
        <v>1320</v>
      </c>
      <c r="M2258">
        <v>120</v>
      </c>
      <c r="N2258">
        <v>65</v>
      </c>
      <c r="O2258">
        <v>180</v>
      </c>
      <c r="P2258">
        <v>331</v>
      </c>
      <c r="Q2258">
        <v>283</v>
      </c>
      <c r="R2258">
        <v>145</v>
      </c>
      <c r="S2258">
        <f t="shared" si="105"/>
        <v>759</v>
      </c>
      <c r="T2258" t="s">
        <v>6499</v>
      </c>
      <c r="U2258">
        <f t="shared" si="106"/>
        <v>1</v>
      </c>
      <c r="V2258">
        <f t="shared" si="107"/>
        <v>4027</v>
      </c>
    </row>
    <row r="2259" spans="1:22" x14ac:dyDescent="0.25">
      <c r="A2259" s="3" t="s">
        <v>2361</v>
      </c>
      <c r="B2259" s="3" t="s">
        <v>5590</v>
      </c>
      <c r="C2259" s="3">
        <v>2607</v>
      </c>
      <c r="D2259" s="3">
        <v>758</v>
      </c>
      <c r="E2259" s="3">
        <v>373</v>
      </c>
      <c r="F2259">
        <v>33</v>
      </c>
      <c r="G2259">
        <v>51</v>
      </c>
      <c r="H2259">
        <v>103</v>
      </c>
      <c r="I2259">
        <v>65</v>
      </c>
      <c r="J2259">
        <v>2631</v>
      </c>
      <c r="K2259">
        <v>1245</v>
      </c>
      <c r="L2259">
        <v>980</v>
      </c>
      <c r="M2259">
        <v>60</v>
      </c>
      <c r="N2259">
        <v>85</v>
      </c>
      <c r="O2259">
        <v>185</v>
      </c>
      <c r="P2259">
        <v>234</v>
      </c>
      <c r="Q2259">
        <v>179</v>
      </c>
      <c r="R2259">
        <v>208</v>
      </c>
      <c r="S2259">
        <f t="shared" si="105"/>
        <v>621</v>
      </c>
      <c r="T2259" t="s">
        <v>6499</v>
      </c>
      <c r="U2259">
        <f t="shared" si="106"/>
        <v>1</v>
      </c>
      <c r="V2259">
        <f t="shared" si="107"/>
        <v>2631</v>
      </c>
    </row>
    <row r="2260" spans="1:22" x14ac:dyDescent="0.25">
      <c r="A2260" s="3" t="s">
        <v>2362</v>
      </c>
      <c r="B2260" s="3" t="s">
        <v>5591</v>
      </c>
      <c r="C2260" s="3">
        <v>3360</v>
      </c>
      <c r="D2260" s="3">
        <v>1252</v>
      </c>
      <c r="E2260" s="3">
        <v>586</v>
      </c>
      <c r="F2260">
        <v>105</v>
      </c>
      <c r="G2260">
        <v>51</v>
      </c>
      <c r="H2260">
        <v>44</v>
      </c>
      <c r="I2260">
        <v>210</v>
      </c>
      <c r="J2260">
        <v>3360</v>
      </c>
      <c r="K2260">
        <v>1465</v>
      </c>
      <c r="L2260">
        <v>1055</v>
      </c>
      <c r="M2260">
        <v>100</v>
      </c>
      <c r="N2260">
        <v>100</v>
      </c>
      <c r="O2260">
        <v>245</v>
      </c>
      <c r="P2260">
        <v>199</v>
      </c>
      <c r="Q2260">
        <v>200</v>
      </c>
      <c r="R2260">
        <v>440</v>
      </c>
      <c r="S2260">
        <f t="shared" si="105"/>
        <v>839</v>
      </c>
      <c r="T2260" t="s">
        <v>6499</v>
      </c>
      <c r="U2260">
        <f t="shared" si="106"/>
        <v>1</v>
      </c>
      <c r="V2260">
        <f t="shared" si="107"/>
        <v>3360</v>
      </c>
    </row>
    <row r="2261" spans="1:22" x14ac:dyDescent="0.25">
      <c r="A2261" s="3" t="s">
        <v>2363</v>
      </c>
      <c r="B2261" s="3" t="s">
        <v>5592</v>
      </c>
      <c r="C2261" s="3">
        <v>3441</v>
      </c>
      <c r="D2261" s="3">
        <v>1422</v>
      </c>
      <c r="E2261" s="3">
        <v>752</v>
      </c>
      <c r="F2261">
        <v>38</v>
      </c>
      <c r="G2261">
        <v>60</v>
      </c>
      <c r="H2261">
        <v>97</v>
      </c>
      <c r="I2261">
        <v>71</v>
      </c>
      <c r="J2261">
        <v>3524</v>
      </c>
      <c r="K2261">
        <v>1465</v>
      </c>
      <c r="L2261">
        <v>1180</v>
      </c>
      <c r="M2261">
        <v>90</v>
      </c>
      <c r="N2261">
        <v>130</v>
      </c>
      <c r="O2261">
        <v>230</v>
      </c>
      <c r="P2261">
        <v>210</v>
      </c>
      <c r="Q2261">
        <v>231</v>
      </c>
      <c r="R2261">
        <v>277</v>
      </c>
      <c r="S2261">
        <f t="shared" si="105"/>
        <v>718</v>
      </c>
      <c r="T2261" t="s">
        <v>6499</v>
      </c>
      <c r="U2261">
        <f t="shared" si="106"/>
        <v>1</v>
      </c>
      <c r="V2261">
        <f t="shared" si="107"/>
        <v>3524</v>
      </c>
    </row>
    <row r="2262" spans="1:22" x14ac:dyDescent="0.25">
      <c r="A2262" s="3" t="s">
        <v>2364</v>
      </c>
      <c r="B2262" s="3" t="s">
        <v>5593</v>
      </c>
      <c r="C2262" s="3">
        <v>2592</v>
      </c>
      <c r="D2262" s="3">
        <v>798</v>
      </c>
      <c r="E2262" s="3">
        <v>273</v>
      </c>
      <c r="F2262">
        <v>16</v>
      </c>
      <c r="G2262">
        <v>44</v>
      </c>
      <c r="H2262">
        <v>54</v>
      </c>
      <c r="I2262">
        <v>51</v>
      </c>
      <c r="J2262">
        <v>2592</v>
      </c>
      <c r="K2262">
        <v>1050</v>
      </c>
      <c r="L2262">
        <v>885</v>
      </c>
      <c r="M2262">
        <v>30</v>
      </c>
      <c r="N2262">
        <v>75</v>
      </c>
      <c r="O2262">
        <v>120</v>
      </c>
      <c r="P2262">
        <v>174</v>
      </c>
      <c r="Q2262">
        <v>230</v>
      </c>
      <c r="R2262">
        <v>275</v>
      </c>
      <c r="S2262">
        <f t="shared" si="105"/>
        <v>679</v>
      </c>
      <c r="T2262" t="s">
        <v>6497</v>
      </c>
      <c r="U2262">
        <f t="shared" si="106"/>
        <v>0</v>
      </c>
      <c r="V2262">
        <f t="shared" si="107"/>
        <v>0</v>
      </c>
    </row>
    <row r="2263" spans="1:22" x14ac:dyDescent="0.25">
      <c r="A2263" s="3" t="s">
        <v>2365</v>
      </c>
      <c r="B2263" s="3" t="s">
        <v>5594</v>
      </c>
      <c r="C2263" s="3">
        <v>4894</v>
      </c>
      <c r="D2263" s="3">
        <v>1469</v>
      </c>
      <c r="E2263" s="3">
        <v>664</v>
      </c>
      <c r="F2263">
        <v>33</v>
      </c>
      <c r="G2263">
        <v>62</v>
      </c>
      <c r="H2263">
        <v>191</v>
      </c>
      <c r="I2263">
        <v>9</v>
      </c>
      <c r="J2263">
        <v>4963</v>
      </c>
      <c r="K2263">
        <v>2070</v>
      </c>
      <c r="L2263">
        <v>1315</v>
      </c>
      <c r="M2263">
        <v>50</v>
      </c>
      <c r="N2263">
        <v>105</v>
      </c>
      <c r="O2263">
        <v>140</v>
      </c>
      <c r="P2263">
        <v>262</v>
      </c>
      <c r="Q2263">
        <v>324</v>
      </c>
      <c r="R2263">
        <v>514</v>
      </c>
      <c r="S2263">
        <f t="shared" si="105"/>
        <v>1100</v>
      </c>
      <c r="T2263" t="s">
        <v>6499</v>
      </c>
      <c r="U2263">
        <f t="shared" si="106"/>
        <v>1</v>
      </c>
      <c r="V2263">
        <f t="shared" si="107"/>
        <v>4963</v>
      </c>
    </row>
    <row r="2264" spans="1:22" x14ac:dyDescent="0.25">
      <c r="A2264" s="3" t="s">
        <v>2366</v>
      </c>
      <c r="B2264" s="3" t="s">
        <v>5595</v>
      </c>
      <c r="C2264" s="3">
        <v>2655</v>
      </c>
      <c r="D2264" s="3">
        <v>951</v>
      </c>
      <c r="E2264" s="3">
        <v>362</v>
      </c>
      <c r="F2264">
        <v>44</v>
      </c>
      <c r="G2264">
        <v>60</v>
      </c>
      <c r="H2264">
        <v>129</v>
      </c>
      <c r="I2264">
        <v>19</v>
      </c>
      <c r="J2264">
        <v>2655</v>
      </c>
      <c r="K2264">
        <v>1285</v>
      </c>
      <c r="L2264">
        <v>860</v>
      </c>
      <c r="M2264">
        <v>100</v>
      </c>
      <c r="N2264">
        <v>90</v>
      </c>
      <c r="O2264">
        <v>160</v>
      </c>
      <c r="P2264">
        <v>365</v>
      </c>
      <c r="Q2264">
        <v>302</v>
      </c>
      <c r="R2264">
        <v>113</v>
      </c>
      <c r="S2264">
        <f t="shared" si="105"/>
        <v>780</v>
      </c>
      <c r="T2264" t="s">
        <v>6498</v>
      </c>
      <c r="U2264">
        <f t="shared" si="106"/>
        <v>0</v>
      </c>
      <c r="V2264">
        <f t="shared" si="107"/>
        <v>0</v>
      </c>
    </row>
    <row r="2265" spans="1:22" x14ac:dyDescent="0.25">
      <c r="A2265" s="3" t="s">
        <v>2367</v>
      </c>
      <c r="B2265" s="3" t="s">
        <v>5596</v>
      </c>
      <c r="C2265" s="3">
        <v>4421</v>
      </c>
      <c r="D2265" s="3">
        <v>1905</v>
      </c>
      <c r="E2265" s="3">
        <v>1205</v>
      </c>
      <c r="F2265">
        <v>171</v>
      </c>
      <c r="G2265">
        <v>265</v>
      </c>
      <c r="H2265">
        <v>193</v>
      </c>
      <c r="I2265">
        <v>41</v>
      </c>
      <c r="J2265">
        <v>4429</v>
      </c>
      <c r="K2265">
        <v>1960</v>
      </c>
      <c r="L2265">
        <v>1185</v>
      </c>
      <c r="M2265">
        <v>120</v>
      </c>
      <c r="N2265">
        <v>90</v>
      </c>
      <c r="O2265">
        <v>205</v>
      </c>
      <c r="P2265">
        <v>138</v>
      </c>
      <c r="Q2265">
        <v>299</v>
      </c>
      <c r="R2265">
        <v>551</v>
      </c>
      <c r="S2265">
        <f t="shared" si="105"/>
        <v>988</v>
      </c>
      <c r="T2265" t="s">
        <v>6499</v>
      </c>
      <c r="U2265">
        <f t="shared" si="106"/>
        <v>1</v>
      </c>
      <c r="V2265">
        <f t="shared" si="107"/>
        <v>4429</v>
      </c>
    </row>
    <row r="2266" spans="1:22" x14ac:dyDescent="0.25">
      <c r="A2266" s="3" t="s">
        <v>2368</v>
      </c>
      <c r="B2266" s="3" t="s">
        <v>5597</v>
      </c>
      <c r="C2266" s="3">
        <v>4280</v>
      </c>
      <c r="D2266" s="3">
        <v>2106</v>
      </c>
      <c r="E2266" s="3">
        <v>1154</v>
      </c>
      <c r="F2266">
        <v>174</v>
      </c>
      <c r="G2266">
        <v>197</v>
      </c>
      <c r="H2266">
        <v>121</v>
      </c>
      <c r="I2266">
        <v>77</v>
      </c>
      <c r="J2266">
        <v>4377</v>
      </c>
      <c r="K2266">
        <v>1680</v>
      </c>
      <c r="L2266">
        <v>1005</v>
      </c>
      <c r="M2266">
        <v>250</v>
      </c>
      <c r="N2266">
        <v>170</v>
      </c>
      <c r="O2266">
        <v>205</v>
      </c>
      <c r="P2266">
        <v>266</v>
      </c>
      <c r="Q2266">
        <v>198</v>
      </c>
      <c r="R2266">
        <v>425</v>
      </c>
      <c r="S2266">
        <f t="shared" si="105"/>
        <v>889</v>
      </c>
      <c r="T2266" t="s">
        <v>6499</v>
      </c>
      <c r="U2266">
        <f t="shared" si="106"/>
        <v>1</v>
      </c>
      <c r="V2266">
        <f t="shared" si="107"/>
        <v>4377</v>
      </c>
    </row>
    <row r="2267" spans="1:22" x14ac:dyDescent="0.25">
      <c r="A2267" s="3" t="s">
        <v>2369</v>
      </c>
      <c r="B2267" s="3" t="s">
        <v>5598</v>
      </c>
      <c r="C2267" s="3">
        <v>2333</v>
      </c>
      <c r="D2267" s="3">
        <v>1462</v>
      </c>
      <c r="E2267" s="3">
        <v>590</v>
      </c>
      <c r="F2267">
        <v>76</v>
      </c>
      <c r="G2267">
        <v>164</v>
      </c>
      <c r="H2267">
        <v>238</v>
      </c>
      <c r="I2267">
        <v>66</v>
      </c>
      <c r="J2267">
        <v>2333</v>
      </c>
      <c r="K2267">
        <v>1200</v>
      </c>
      <c r="L2267">
        <v>560</v>
      </c>
      <c r="M2267">
        <v>165</v>
      </c>
      <c r="N2267">
        <v>115</v>
      </c>
      <c r="O2267">
        <v>150</v>
      </c>
      <c r="P2267">
        <v>89</v>
      </c>
      <c r="Q2267">
        <v>282</v>
      </c>
      <c r="R2267">
        <v>242</v>
      </c>
      <c r="S2267">
        <f t="shared" si="105"/>
        <v>613</v>
      </c>
      <c r="T2267" t="s">
        <v>6499</v>
      </c>
      <c r="U2267">
        <f t="shared" si="106"/>
        <v>1</v>
      </c>
      <c r="V2267">
        <f t="shared" si="107"/>
        <v>2333</v>
      </c>
    </row>
    <row r="2268" spans="1:22" x14ac:dyDescent="0.25">
      <c r="A2268" s="3" t="s">
        <v>2370</v>
      </c>
      <c r="B2268" s="3" t="s">
        <v>5599</v>
      </c>
      <c r="C2268" s="3">
        <v>2095</v>
      </c>
      <c r="D2268" s="3">
        <v>1263</v>
      </c>
      <c r="E2268" s="3">
        <v>596</v>
      </c>
      <c r="F2268">
        <v>46</v>
      </c>
      <c r="G2268">
        <v>46</v>
      </c>
      <c r="H2268">
        <v>138</v>
      </c>
      <c r="I2268">
        <v>34</v>
      </c>
      <c r="J2268">
        <v>2127</v>
      </c>
      <c r="K2268">
        <v>790</v>
      </c>
      <c r="L2268">
        <v>330</v>
      </c>
      <c r="M2268">
        <v>55</v>
      </c>
      <c r="N2268">
        <v>85</v>
      </c>
      <c r="O2268">
        <v>55</v>
      </c>
      <c r="P2268">
        <v>96</v>
      </c>
      <c r="Q2268">
        <v>123</v>
      </c>
      <c r="R2268">
        <v>110</v>
      </c>
      <c r="S2268">
        <f t="shared" si="105"/>
        <v>329</v>
      </c>
      <c r="T2268" t="s">
        <v>6499</v>
      </c>
      <c r="U2268">
        <f t="shared" si="106"/>
        <v>1</v>
      </c>
      <c r="V2268">
        <f t="shared" si="107"/>
        <v>2127</v>
      </c>
    </row>
    <row r="2269" spans="1:22" x14ac:dyDescent="0.25">
      <c r="A2269" s="3" t="s">
        <v>2371</v>
      </c>
      <c r="B2269" s="3" t="s">
        <v>5600</v>
      </c>
      <c r="C2269" s="3">
        <v>2014</v>
      </c>
      <c r="D2269" s="3">
        <v>540</v>
      </c>
      <c r="E2269" s="3">
        <v>306</v>
      </c>
      <c r="F2269">
        <v>62</v>
      </c>
      <c r="G2269">
        <v>25</v>
      </c>
      <c r="H2269">
        <v>68</v>
      </c>
      <c r="I2269">
        <v>5</v>
      </c>
      <c r="J2269">
        <v>2014</v>
      </c>
      <c r="K2269">
        <v>865</v>
      </c>
      <c r="L2269">
        <v>765</v>
      </c>
      <c r="M2269">
        <v>40</v>
      </c>
      <c r="N2269">
        <v>100</v>
      </c>
      <c r="O2269">
        <v>115</v>
      </c>
      <c r="P2269">
        <v>178</v>
      </c>
      <c r="Q2269">
        <v>531</v>
      </c>
      <c r="R2269">
        <v>8</v>
      </c>
      <c r="S2269">
        <f t="shared" si="105"/>
        <v>717</v>
      </c>
      <c r="T2269" t="s">
        <v>6498</v>
      </c>
      <c r="U2269">
        <f t="shared" si="106"/>
        <v>0</v>
      </c>
      <c r="V2269">
        <f t="shared" si="107"/>
        <v>0</v>
      </c>
    </row>
    <row r="2270" spans="1:22" x14ac:dyDescent="0.25">
      <c r="A2270" s="3" t="s">
        <v>2372</v>
      </c>
      <c r="B2270" s="3" t="s">
        <v>5601</v>
      </c>
      <c r="C2270" s="3">
        <v>6305</v>
      </c>
      <c r="D2270" s="3">
        <v>2049</v>
      </c>
      <c r="E2270" s="3">
        <v>979</v>
      </c>
      <c r="F2270">
        <v>79</v>
      </c>
      <c r="G2270">
        <v>243</v>
      </c>
      <c r="H2270">
        <v>175</v>
      </c>
      <c r="I2270">
        <v>178</v>
      </c>
      <c r="J2270">
        <v>6321</v>
      </c>
      <c r="K2270">
        <v>2820</v>
      </c>
      <c r="L2270">
        <v>1950</v>
      </c>
      <c r="M2270">
        <v>170</v>
      </c>
      <c r="N2270">
        <v>285</v>
      </c>
      <c r="O2270">
        <v>380</v>
      </c>
      <c r="P2270">
        <v>746</v>
      </c>
      <c r="Q2270">
        <v>1075</v>
      </c>
      <c r="R2270">
        <v>87</v>
      </c>
      <c r="S2270">
        <f t="shared" si="105"/>
        <v>1908</v>
      </c>
      <c r="T2270" t="s">
        <v>6498</v>
      </c>
      <c r="U2270">
        <f t="shared" si="106"/>
        <v>0</v>
      </c>
      <c r="V2270">
        <f t="shared" si="107"/>
        <v>0</v>
      </c>
    </row>
    <row r="2271" spans="1:22" x14ac:dyDescent="0.25">
      <c r="A2271" s="3" t="s">
        <v>2373</v>
      </c>
      <c r="B2271" s="3" t="s">
        <v>5602</v>
      </c>
      <c r="C2271" s="3">
        <v>5142</v>
      </c>
      <c r="D2271" s="3">
        <v>2099</v>
      </c>
      <c r="E2271" s="3">
        <v>1122</v>
      </c>
      <c r="F2271">
        <v>8</v>
      </c>
      <c r="G2271">
        <v>164</v>
      </c>
      <c r="H2271">
        <v>47</v>
      </c>
      <c r="I2271">
        <v>65</v>
      </c>
      <c r="J2271">
        <v>5142</v>
      </c>
      <c r="K2271">
        <v>2100</v>
      </c>
      <c r="L2271">
        <v>1375</v>
      </c>
      <c r="M2271">
        <v>200</v>
      </c>
      <c r="N2271">
        <v>95</v>
      </c>
      <c r="O2271">
        <v>395</v>
      </c>
      <c r="P2271">
        <v>414</v>
      </c>
      <c r="Q2271">
        <v>256</v>
      </c>
      <c r="R2271">
        <v>20</v>
      </c>
      <c r="S2271">
        <f t="shared" si="105"/>
        <v>690</v>
      </c>
      <c r="T2271" t="s">
        <v>6499</v>
      </c>
      <c r="U2271">
        <f t="shared" si="106"/>
        <v>1</v>
      </c>
      <c r="V2271">
        <f t="shared" si="107"/>
        <v>5142</v>
      </c>
    </row>
    <row r="2272" spans="1:22" x14ac:dyDescent="0.25">
      <c r="A2272" s="3" t="s">
        <v>2374</v>
      </c>
      <c r="B2272" s="3" t="s">
        <v>5603</v>
      </c>
      <c r="C2272" s="3">
        <v>3490</v>
      </c>
      <c r="D2272" s="3">
        <v>839</v>
      </c>
      <c r="E2272" s="3">
        <v>185</v>
      </c>
      <c r="F2272">
        <v>34</v>
      </c>
      <c r="G2272">
        <v>26</v>
      </c>
      <c r="H2272">
        <v>98</v>
      </c>
      <c r="I2272">
        <v>108</v>
      </c>
      <c r="J2272">
        <v>3490</v>
      </c>
      <c r="K2272">
        <v>1455</v>
      </c>
      <c r="L2272">
        <v>1260</v>
      </c>
      <c r="M2272">
        <v>65</v>
      </c>
      <c r="N2272">
        <v>145</v>
      </c>
      <c r="O2272">
        <v>280</v>
      </c>
      <c r="P2272">
        <v>372</v>
      </c>
      <c r="Q2272">
        <v>611</v>
      </c>
      <c r="R2272">
        <v>93</v>
      </c>
      <c r="S2272">
        <f t="shared" si="105"/>
        <v>1076</v>
      </c>
      <c r="T2272" t="s">
        <v>6497</v>
      </c>
      <c r="U2272">
        <f t="shared" si="106"/>
        <v>0</v>
      </c>
      <c r="V2272">
        <f t="shared" si="107"/>
        <v>0</v>
      </c>
    </row>
    <row r="2273" spans="1:22" x14ac:dyDescent="0.25">
      <c r="A2273" s="3" t="s">
        <v>2375</v>
      </c>
      <c r="B2273" s="3" t="s">
        <v>5604</v>
      </c>
      <c r="C2273" s="3">
        <v>5235</v>
      </c>
      <c r="D2273" s="3">
        <v>1249</v>
      </c>
      <c r="E2273" s="3">
        <v>451</v>
      </c>
      <c r="F2273">
        <v>41</v>
      </c>
      <c r="G2273">
        <v>31</v>
      </c>
      <c r="H2273">
        <v>252</v>
      </c>
      <c r="I2273">
        <v>106</v>
      </c>
      <c r="J2273">
        <v>5339</v>
      </c>
      <c r="K2273">
        <v>2180</v>
      </c>
      <c r="L2273">
        <v>1420</v>
      </c>
      <c r="M2273">
        <v>105</v>
      </c>
      <c r="N2273">
        <v>150</v>
      </c>
      <c r="O2273">
        <v>180</v>
      </c>
      <c r="P2273">
        <v>673</v>
      </c>
      <c r="Q2273">
        <v>249</v>
      </c>
      <c r="R2273">
        <v>0</v>
      </c>
      <c r="S2273">
        <f t="shared" si="105"/>
        <v>922</v>
      </c>
      <c r="T2273" t="s">
        <v>6497</v>
      </c>
      <c r="U2273">
        <f t="shared" si="106"/>
        <v>0</v>
      </c>
      <c r="V2273">
        <f t="shared" si="107"/>
        <v>0</v>
      </c>
    </row>
    <row r="2274" spans="1:22" x14ac:dyDescent="0.25">
      <c r="A2274" s="3" t="s">
        <v>2376</v>
      </c>
      <c r="B2274" s="3" t="s">
        <v>5605</v>
      </c>
      <c r="C2274" s="3">
        <v>3076</v>
      </c>
      <c r="D2274" s="3">
        <v>983</v>
      </c>
      <c r="E2274" s="3">
        <v>274</v>
      </c>
      <c r="F2274">
        <v>26</v>
      </c>
      <c r="G2274">
        <v>28</v>
      </c>
      <c r="H2274">
        <v>132</v>
      </c>
      <c r="I2274">
        <v>16</v>
      </c>
      <c r="J2274">
        <v>3076</v>
      </c>
      <c r="K2274">
        <v>1105</v>
      </c>
      <c r="L2274">
        <v>795</v>
      </c>
      <c r="M2274">
        <v>60</v>
      </c>
      <c r="N2274">
        <v>55</v>
      </c>
      <c r="O2274">
        <v>165</v>
      </c>
      <c r="P2274">
        <v>332</v>
      </c>
      <c r="Q2274">
        <v>125</v>
      </c>
      <c r="R2274">
        <v>17</v>
      </c>
      <c r="S2274">
        <f t="shared" si="105"/>
        <v>474</v>
      </c>
      <c r="T2274" t="s">
        <v>6498</v>
      </c>
      <c r="U2274">
        <f t="shared" si="106"/>
        <v>0</v>
      </c>
      <c r="V2274">
        <f t="shared" si="107"/>
        <v>0</v>
      </c>
    </row>
    <row r="2275" spans="1:22" x14ac:dyDescent="0.25">
      <c r="A2275" s="3" t="s">
        <v>2377</v>
      </c>
      <c r="B2275" s="3" t="s">
        <v>5606</v>
      </c>
      <c r="C2275" s="3">
        <v>2455</v>
      </c>
      <c r="D2275" s="3">
        <v>1186</v>
      </c>
      <c r="E2275" s="3">
        <v>551</v>
      </c>
      <c r="F2275">
        <v>55</v>
      </c>
      <c r="G2275">
        <v>37</v>
      </c>
      <c r="H2275">
        <v>109</v>
      </c>
      <c r="I2275">
        <v>35</v>
      </c>
      <c r="J2275">
        <v>2469</v>
      </c>
      <c r="K2275">
        <v>1000</v>
      </c>
      <c r="L2275">
        <v>600</v>
      </c>
      <c r="M2275">
        <v>55</v>
      </c>
      <c r="N2275">
        <v>115</v>
      </c>
      <c r="O2275">
        <v>115</v>
      </c>
      <c r="P2275">
        <v>65</v>
      </c>
      <c r="Q2275">
        <v>296</v>
      </c>
      <c r="R2275">
        <v>158</v>
      </c>
      <c r="S2275">
        <f t="shared" si="105"/>
        <v>519</v>
      </c>
      <c r="T2275" t="s">
        <v>6499</v>
      </c>
      <c r="U2275">
        <f t="shared" si="106"/>
        <v>1</v>
      </c>
      <c r="V2275">
        <f t="shared" si="107"/>
        <v>2469</v>
      </c>
    </row>
    <row r="2276" spans="1:22" x14ac:dyDescent="0.25">
      <c r="A2276" s="3" t="s">
        <v>2378</v>
      </c>
      <c r="B2276" s="3" t="s">
        <v>5607</v>
      </c>
      <c r="C2276" s="3">
        <v>6027</v>
      </c>
      <c r="D2276" s="3">
        <v>2171</v>
      </c>
      <c r="E2276" s="3">
        <v>1330</v>
      </c>
      <c r="F2276">
        <v>257</v>
      </c>
      <c r="G2276">
        <v>188</v>
      </c>
      <c r="H2276">
        <v>90</v>
      </c>
      <c r="I2276">
        <v>79</v>
      </c>
      <c r="J2276">
        <v>6272</v>
      </c>
      <c r="K2276">
        <v>2665</v>
      </c>
      <c r="L2276">
        <v>1660</v>
      </c>
      <c r="M2276">
        <v>335</v>
      </c>
      <c r="N2276">
        <v>145</v>
      </c>
      <c r="O2276">
        <v>310</v>
      </c>
      <c r="P2276">
        <v>373</v>
      </c>
      <c r="Q2276">
        <v>741</v>
      </c>
      <c r="R2276">
        <v>603</v>
      </c>
      <c r="S2276">
        <f t="shared" si="105"/>
        <v>1717</v>
      </c>
      <c r="T2276" t="s">
        <v>6498</v>
      </c>
      <c r="U2276">
        <f t="shared" si="106"/>
        <v>0</v>
      </c>
      <c r="V2276">
        <f t="shared" si="107"/>
        <v>0</v>
      </c>
    </row>
    <row r="2277" spans="1:22" x14ac:dyDescent="0.25">
      <c r="A2277" s="3" t="s">
        <v>2379</v>
      </c>
      <c r="B2277" s="3" t="s">
        <v>5608</v>
      </c>
      <c r="C2277" s="3">
        <v>1738</v>
      </c>
      <c r="D2277" s="3">
        <v>617</v>
      </c>
      <c r="E2277" s="3">
        <v>362</v>
      </c>
      <c r="F2277">
        <v>40</v>
      </c>
      <c r="G2277">
        <v>32</v>
      </c>
      <c r="H2277">
        <v>20</v>
      </c>
      <c r="I2277">
        <v>26</v>
      </c>
      <c r="J2277">
        <v>1749</v>
      </c>
      <c r="K2277">
        <v>720</v>
      </c>
      <c r="L2277">
        <v>455</v>
      </c>
      <c r="M2277">
        <v>25</v>
      </c>
      <c r="N2277">
        <v>55</v>
      </c>
      <c r="O2277">
        <v>105</v>
      </c>
      <c r="P2277">
        <v>65</v>
      </c>
      <c r="Q2277">
        <v>247</v>
      </c>
      <c r="R2277">
        <v>104</v>
      </c>
      <c r="S2277">
        <f t="shared" si="105"/>
        <v>416</v>
      </c>
      <c r="T2277" t="s">
        <v>6498</v>
      </c>
      <c r="U2277">
        <f t="shared" si="106"/>
        <v>0</v>
      </c>
      <c r="V2277">
        <f t="shared" si="107"/>
        <v>0</v>
      </c>
    </row>
    <row r="2278" spans="1:22" x14ac:dyDescent="0.25">
      <c r="A2278" s="3" t="s">
        <v>2380</v>
      </c>
      <c r="B2278" s="3" t="s">
        <v>5609</v>
      </c>
      <c r="C2278" s="3">
        <v>5028</v>
      </c>
      <c r="D2278" s="3">
        <v>2231</v>
      </c>
      <c r="E2278" s="3">
        <v>1042</v>
      </c>
      <c r="F2278">
        <v>49</v>
      </c>
      <c r="G2278">
        <v>197</v>
      </c>
      <c r="H2278">
        <v>43</v>
      </c>
      <c r="I2278">
        <v>160</v>
      </c>
      <c r="J2278">
        <v>5060</v>
      </c>
      <c r="K2278">
        <v>2240</v>
      </c>
      <c r="L2278">
        <v>1145</v>
      </c>
      <c r="M2278">
        <v>115</v>
      </c>
      <c r="N2278">
        <v>150</v>
      </c>
      <c r="O2278">
        <v>255</v>
      </c>
      <c r="P2278">
        <v>108</v>
      </c>
      <c r="Q2278">
        <v>478</v>
      </c>
      <c r="R2278">
        <v>334</v>
      </c>
      <c r="S2278">
        <f t="shared" si="105"/>
        <v>920</v>
      </c>
      <c r="T2278" t="s">
        <v>6499</v>
      </c>
      <c r="U2278">
        <f t="shared" si="106"/>
        <v>1</v>
      </c>
      <c r="V2278">
        <f t="shared" si="107"/>
        <v>5060</v>
      </c>
    </row>
    <row r="2279" spans="1:22" x14ac:dyDescent="0.25">
      <c r="A2279" s="3" t="s">
        <v>2381</v>
      </c>
      <c r="B2279" s="3" t="s">
        <v>5610</v>
      </c>
      <c r="C2279" s="3">
        <v>3096</v>
      </c>
      <c r="D2279" s="3">
        <v>1207</v>
      </c>
      <c r="E2279" s="3">
        <v>775</v>
      </c>
      <c r="F2279">
        <v>32</v>
      </c>
      <c r="G2279">
        <v>163</v>
      </c>
      <c r="H2279">
        <v>79</v>
      </c>
      <c r="I2279">
        <v>49</v>
      </c>
      <c r="J2279">
        <v>3244</v>
      </c>
      <c r="K2279">
        <v>1400</v>
      </c>
      <c r="L2279">
        <v>1000</v>
      </c>
      <c r="M2279">
        <v>100</v>
      </c>
      <c r="N2279">
        <v>85</v>
      </c>
      <c r="O2279">
        <v>235</v>
      </c>
      <c r="P2279">
        <v>181</v>
      </c>
      <c r="Q2279">
        <v>612</v>
      </c>
      <c r="R2279">
        <v>140</v>
      </c>
      <c r="S2279">
        <f t="shared" si="105"/>
        <v>933</v>
      </c>
      <c r="T2279" t="s">
        <v>6499</v>
      </c>
      <c r="U2279">
        <f t="shared" si="106"/>
        <v>1</v>
      </c>
      <c r="V2279">
        <f t="shared" si="107"/>
        <v>3244</v>
      </c>
    </row>
    <row r="2280" spans="1:22" x14ac:dyDescent="0.25">
      <c r="A2280" s="3" t="s">
        <v>2382</v>
      </c>
      <c r="B2280" s="3" t="s">
        <v>5611</v>
      </c>
      <c r="C2280" s="3">
        <v>2840</v>
      </c>
      <c r="D2280" s="3">
        <v>1224</v>
      </c>
      <c r="E2280" s="3">
        <v>569</v>
      </c>
      <c r="F2280">
        <v>128</v>
      </c>
      <c r="G2280">
        <v>77</v>
      </c>
      <c r="H2280">
        <v>63</v>
      </c>
      <c r="I2280">
        <v>86</v>
      </c>
      <c r="J2280">
        <v>2862</v>
      </c>
      <c r="K2280">
        <v>1225</v>
      </c>
      <c r="L2280">
        <v>765</v>
      </c>
      <c r="M2280">
        <v>110</v>
      </c>
      <c r="N2280">
        <v>95</v>
      </c>
      <c r="O2280">
        <v>155</v>
      </c>
      <c r="P2280">
        <v>40</v>
      </c>
      <c r="Q2280">
        <v>478</v>
      </c>
      <c r="R2280">
        <v>202</v>
      </c>
      <c r="S2280">
        <f t="shared" si="105"/>
        <v>720</v>
      </c>
      <c r="T2280" t="s">
        <v>6499</v>
      </c>
      <c r="U2280">
        <f t="shared" si="106"/>
        <v>1</v>
      </c>
      <c r="V2280">
        <f t="shared" si="107"/>
        <v>2862</v>
      </c>
    </row>
    <row r="2281" spans="1:22" x14ac:dyDescent="0.25">
      <c r="A2281" s="3" t="s">
        <v>2383</v>
      </c>
      <c r="B2281" s="3" t="s">
        <v>5612</v>
      </c>
      <c r="C2281" s="3">
        <v>2620</v>
      </c>
      <c r="D2281" s="3">
        <v>1530</v>
      </c>
      <c r="E2281" s="3">
        <v>795</v>
      </c>
      <c r="F2281">
        <v>45</v>
      </c>
      <c r="G2281">
        <v>122</v>
      </c>
      <c r="H2281">
        <v>70</v>
      </c>
      <c r="I2281">
        <v>103</v>
      </c>
      <c r="J2281">
        <v>2745</v>
      </c>
      <c r="K2281">
        <v>1020</v>
      </c>
      <c r="L2281">
        <v>585</v>
      </c>
      <c r="M2281">
        <v>115</v>
      </c>
      <c r="N2281">
        <v>65</v>
      </c>
      <c r="O2281">
        <v>170</v>
      </c>
      <c r="P2281">
        <v>153</v>
      </c>
      <c r="Q2281">
        <v>206</v>
      </c>
      <c r="R2281">
        <v>37</v>
      </c>
      <c r="S2281">
        <f t="shared" si="105"/>
        <v>396</v>
      </c>
      <c r="T2281" t="s">
        <v>6499</v>
      </c>
      <c r="U2281">
        <f t="shared" si="106"/>
        <v>1</v>
      </c>
      <c r="V2281">
        <f t="shared" si="107"/>
        <v>2745</v>
      </c>
    </row>
    <row r="2282" spans="1:22" x14ac:dyDescent="0.25">
      <c r="A2282" s="3" t="s">
        <v>2384</v>
      </c>
      <c r="B2282" s="3" t="s">
        <v>5613</v>
      </c>
      <c r="C2282" s="3">
        <v>5221</v>
      </c>
      <c r="D2282" s="3">
        <v>1321</v>
      </c>
      <c r="E2282" s="3">
        <v>636</v>
      </c>
      <c r="F2282">
        <v>61</v>
      </c>
      <c r="G2282">
        <v>106</v>
      </c>
      <c r="H2282">
        <v>61</v>
      </c>
      <c r="I2282">
        <v>15</v>
      </c>
      <c r="J2282">
        <v>5291</v>
      </c>
      <c r="K2282">
        <v>2205</v>
      </c>
      <c r="L2282">
        <v>1685</v>
      </c>
      <c r="M2282">
        <v>95</v>
      </c>
      <c r="N2282">
        <v>90</v>
      </c>
      <c r="O2282">
        <v>165</v>
      </c>
      <c r="P2282">
        <v>616</v>
      </c>
      <c r="Q2282">
        <v>301</v>
      </c>
      <c r="R2282">
        <v>62</v>
      </c>
      <c r="S2282">
        <f t="shared" si="105"/>
        <v>979</v>
      </c>
      <c r="T2282" t="s">
        <v>6497</v>
      </c>
      <c r="U2282">
        <f t="shared" si="106"/>
        <v>0</v>
      </c>
      <c r="V2282">
        <f t="shared" si="107"/>
        <v>0</v>
      </c>
    </row>
    <row r="2283" spans="1:22" x14ac:dyDescent="0.25">
      <c r="A2283" s="3" t="s">
        <v>2385</v>
      </c>
      <c r="B2283" s="3" t="s">
        <v>5614</v>
      </c>
      <c r="C2283" s="3">
        <v>2771</v>
      </c>
      <c r="D2283" s="3">
        <v>664</v>
      </c>
      <c r="E2283" s="3">
        <v>149</v>
      </c>
      <c r="F2283">
        <v>20</v>
      </c>
      <c r="G2283">
        <v>33</v>
      </c>
      <c r="H2283">
        <v>36</v>
      </c>
      <c r="I2283">
        <v>54</v>
      </c>
      <c r="J2283">
        <v>2791</v>
      </c>
      <c r="K2283">
        <v>1150</v>
      </c>
      <c r="L2283">
        <v>840</v>
      </c>
      <c r="M2283">
        <v>45</v>
      </c>
      <c r="N2283">
        <v>100</v>
      </c>
      <c r="O2283">
        <v>125</v>
      </c>
      <c r="P2283">
        <v>377</v>
      </c>
      <c r="Q2283">
        <v>208</v>
      </c>
      <c r="R2283">
        <v>32</v>
      </c>
      <c r="S2283">
        <f t="shared" si="105"/>
        <v>617</v>
      </c>
      <c r="T2283" t="s">
        <v>6497</v>
      </c>
      <c r="U2283">
        <f t="shared" si="106"/>
        <v>0</v>
      </c>
      <c r="V2283">
        <f t="shared" si="107"/>
        <v>0</v>
      </c>
    </row>
    <row r="2284" spans="1:22" x14ac:dyDescent="0.25">
      <c r="A2284" s="3" t="s">
        <v>2386</v>
      </c>
      <c r="B2284" s="3" t="s">
        <v>5615</v>
      </c>
      <c r="C2284" s="3">
        <v>5909</v>
      </c>
      <c r="D2284" s="3">
        <v>1339</v>
      </c>
      <c r="E2284" s="3">
        <v>491</v>
      </c>
      <c r="F2284">
        <v>76</v>
      </c>
      <c r="G2284">
        <v>25</v>
      </c>
      <c r="H2284">
        <v>39</v>
      </c>
      <c r="I2284">
        <v>77</v>
      </c>
      <c r="J2284">
        <v>5909</v>
      </c>
      <c r="K2284">
        <v>2530</v>
      </c>
      <c r="L2284">
        <v>1885</v>
      </c>
      <c r="M2284">
        <v>65</v>
      </c>
      <c r="N2284">
        <v>210</v>
      </c>
      <c r="O2284">
        <v>310</v>
      </c>
      <c r="P2284">
        <v>778</v>
      </c>
      <c r="Q2284">
        <v>934</v>
      </c>
      <c r="R2284">
        <v>177</v>
      </c>
      <c r="S2284">
        <f t="shared" si="105"/>
        <v>1889</v>
      </c>
      <c r="T2284" t="s">
        <v>6498</v>
      </c>
      <c r="U2284">
        <f t="shared" si="106"/>
        <v>0</v>
      </c>
      <c r="V2284">
        <f t="shared" si="107"/>
        <v>0</v>
      </c>
    </row>
    <row r="2285" spans="1:22" x14ac:dyDescent="0.25">
      <c r="A2285" s="3" t="s">
        <v>2387</v>
      </c>
      <c r="B2285" s="3" t="s">
        <v>5616</v>
      </c>
      <c r="C2285" s="3">
        <v>1782</v>
      </c>
      <c r="D2285" s="3">
        <v>440</v>
      </c>
      <c r="E2285" s="3">
        <v>71</v>
      </c>
      <c r="F2285">
        <v>4</v>
      </c>
      <c r="G2285">
        <v>0</v>
      </c>
      <c r="H2285">
        <v>28</v>
      </c>
      <c r="I2285">
        <v>7</v>
      </c>
      <c r="J2285">
        <v>1782</v>
      </c>
      <c r="K2285">
        <v>780</v>
      </c>
      <c r="L2285">
        <v>630</v>
      </c>
      <c r="M2285">
        <v>15</v>
      </c>
      <c r="N2285">
        <v>20</v>
      </c>
      <c r="O2285">
        <v>130</v>
      </c>
      <c r="P2285">
        <v>353</v>
      </c>
      <c r="Q2285">
        <v>114</v>
      </c>
      <c r="R2285">
        <v>10</v>
      </c>
      <c r="S2285">
        <f t="shared" si="105"/>
        <v>477</v>
      </c>
      <c r="T2285" t="s">
        <v>6498</v>
      </c>
      <c r="U2285">
        <f t="shared" si="106"/>
        <v>0</v>
      </c>
      <c r="V2285">
        <f t="shared" si="107"/>
        <v>0</v>
      </c>
    </row>
    <row r="2286" spans="1:22" x14ac:dyDescent="0.25">
      <c r="A2286" s="3" t="s">
        <v>2388</v>
      </c>
      <c r="B2286" s="3" t="s">
        <v>5617</v>
      </c>
      <c r="C2286" s="3">
        <v>4445</v>
      </c>
      <c r="D2286" s="3">
        <v>1559</v>
      </c>
      <c r="E2286" s="3">
        <v>925</v>
      </c>
      <c r="F2286">
        <v>88</v>
      </c>
      <c r="G2286">
        <v>233</v>
      </c>
      <c r="H2286">
        <v>85</v>
      </c>
      <c r="I2286">
        <v>18</v>
      </c>
      <c r="J2286">
        <v>4476</v>
      </c>
      <c r="K2286">
        <v>1710</v>
      </c>
      <c r="L2286">
        <v>1105</v>
      </c>
      <c r="M2286">
        <v>65</v>
      </c>
      <c r="N2286">
        <v>140</v>
      </c>
      <c r="O2286">
        <v>270</v>
      </c>
      <c r="P2286">
        <v>294</v>
      </c>
      <c r="Q2286">
        <v>513</v>
      </c>
      <c r="R2286">
        <v>106</v>
      </c>
      <c r="S2286">
        <f t="shared" si="105"/>
        <v>913</v>
      </c>
      <c r="T2286" t="s">
        <v>6498</v>
      </c>
      <c r="U2286">
        <f t="shared" si="106"/>
        <v>0</v>
      </c>
      <c r="V2286">
        <f t="shared" si="107"/>
        <v>0</v>
      </c>
    </row>
    <row r="2287" spans="1:22" x14ac:dyDescent="0.25">
      <c r="A2287" s="3" t="s">
        <v>2389</v>
      </c>
      <c r="B2287" s="3" t="s">
        <v>5618</v>
      </c>
      <c r="C2287" s="3">
        <v>639</v>
      </c>
      <c r="D2287" s="3">
        <v>144</v>
      </c>
      <c r="E2287" s="3">
        <v>80</v>
      </c>
      <c r="F2287">
        <v>5</v>
      </c>
      <c r="G2287">
        <v>5</v>
      </c>
      <c r="H2287">
        <v>0</v>
      </c>
      <c r="I2287">
        <v>10</v>
      </c>
      <c r="J2287">
        <v>639</v>
      </c>
      <c r="K2287">
        <v>280</v>
      </c>
      <c r="L2287">
        <v>270</v>
      </c>
      <c r="M2287">
        <v>15</v>
      </c>
      <c r="N2287">
        <v>25</v>
      </c>
      <c r="O2287">
        <v>45</v>
      </c>
      <c r="P2287">
        <v>189</v>
      </c>
      <c r="Q2287">
        <v>31</v>
      </c>
      <c r="R2287">
        <v>18</v>
      </c>
      <c r="S2287">
        <f t="shared" si="105"/>
        <v>238</v>
      </c>
      <c r="T2287" t="s">
        <v>6497</v>
      </c>
      <c r="U2287">
        <f t="shared" si="106"/>
        <v>0</v>
      </c>
      <c r="V2287">
        <f t="shared" si="107"/>
        <v>0</v>
      </c>
    </row>
    <row r="2288" spans="1:22" x14ac:dyDescent="0.25">
      <c r="A2288" s="3" t="s">
        <v>2390</v>
      </c>
      <c r="B2288" s="3" t="s">
        <v>5619</v>
      </c>
      <c r="C2288" s="3">
        <v>4367</v>
      </c>
      <c r="D2288" s="3">
        <v>1943</v>
      </c>
      <c r="E2288" s="3">
        <v>883</v>
      </c>
      <c r="F2288">
        <v>45</v>
      </c>
      <c r="G2288">
        <v>115</v>
      </c>
      <c r="H2288">
        <v>98</v>
      </c>
      <c r="I2288">
        <v>85</v>
      </c>
      <c r="J2288">
        <v>4409</v>
      </c>
      <c r="K2288">
        <v>1925</v>
      </c>
      <c r="L2288">
        <v>1110</v>
      </c>
      <c r="M2288">
        <v>80</v>
      </c>
      <c r="N2288">
        <v>115</v>
      </c>
      <c r="O2288">
        <v>325</v>
      </c>
      <c r="P2288">
        <v>351</v>
      </c>
      <c r="Q2288">
        <v>569</v>
      </c>
      <c r="R2288">
        <v>197</v>
      </c>
      <c r="S2288">
        <f t="shared" si="105"/>
        <v>1117</v>
      </c>
      <c r="T2288" t="s">
        <v>6498</v>
      </c>
      <c r="U2288">
        <f t="shared" si="106"/>
        <v>0</v>
      </c>
      <c r="V2288">
        <f t="shared" si="107"/>
        <v>0</v>
      </c>
    </row>
    <row r="2289" spans="1:22" x14ac:dyDescent="0.25">
      <c r="A2289" s="3" t="s">
        <v>2391</v>
      </c>
      <c r="B2289" s="3" t="s">
        <v>5620</v>
      </c>
      <c r="C2289" s="3">
        <v>3042</v>
      </c>
      <c r="D2289" s="3">
        <v>1730</v>
      </c>
      <c r="E2289" s="3">
        <v>1206</v>
      </c>
      <c r="F2289">
        <v>97</v>
      </c>
      <c r="G2289">
        <v>179</v>
      </c>
      <c r="H2289">
        <v>89</v>
      </c>
      <c r="I2289">
        <v>101</v>
      </c>
      <c r="J2289">
        <v>3132</v>
      </c>
      <c r="K2289">
        <v>1205</v>
      </c>
      <c r="L2289">
        <v>735</v>
      </c>
      <c r="M2289">
        <v>205</v>
      </c>
      <c r="N2289">
        <v>60</v>
      </c>
      <c r="O2289">
        <v>200</v>
      </c>
      <c r="P2289">
        <v>48</v>
      </c>
      <c r="Q2289">
        <v>388</v>
      </c>
      <c r="R2289">
        <v>248</v>
      </c>
      <c r="S2289">
        <f t="shared" si="105"/>
        <v>684</v>
      </c>
      <c r="T2289" t="s">
        <v>6499</v>
      </c>
      <c r="U2289">
        <f t="shared" si="106"/>
        <v>1</v>
      </c>
      <c r="V2289">
        <f t="shared" si="107"/>
        <v>3132</v>
      </c>
    </row>
    <row r="2290" spans="1:22" x14ac:dyDescent="0.25">
      <c r="A2290" s="3" t="s">
        <v>2392</v>
      </c>
      <c r="B2290" s="3" t="s">
        <v>5621</v>
      </c>
      <c r="C2290" s="3">
        <v>3327</v>
      </c>
      <c r="D2290" s="3">
        <v>1425</v>
      </c>
      <c r="E2290" s="3">
        <v>808</v>
      </c>
      <c r="F2290">
        <v>56</v>
      </c>
      <c r="G2290">
        <v>198</v>
      </c>
      <c r="H2290">
        <v>120</v>
      </c>
      <c r="I2290">
        <v>44</v>
      </c>
      <c r="J2290">
        <v>3327</v>
      </c>
      <c r="K2290">
        <v>1375</v>
      </c>
      <c r="L2290">
        <v>825</v>
      </c>
      <c r="M2290">
        <v>35</v>
      </c>
      <c r="N2290">
        <v>80</v>
      </c>
      <c r="O2290">
        <v>200</v>
      </c>
      <c r="P2290">
        <v>68</v>
      </c>
      <c r="Q2290">
        <v>419</v>
      </c>
      <c r="R2290">
        <v>278</v>
      </c>
      <c r="S2290">
        <f t="shared" si="105"/>
        <v>765</v>
      </c>
      <c r="T2290" t="s">
        <v>6499</v>
      </c>
      <c r="U2290">
        <f t="shared" si="106"/>
        <v>1</v>
      </c>
      <c r="V2290">
        <f t="shared" si="107"/>
        <v>3327</v>
      </c>
    </row>
    <row r="2291" spans="1:22" x14ac:dyDescent="0.25">
      <c r="A2291" s="3" t="s">
        <v>2393</v>
      </c>
      <c r="B2291" s="3" t="s">
        <v>5622</v>
      </c>
      <c r="C2291" s="3">
        <v>1771</v>
      </c>
      <c r="D2291" s="3">
        <v>535</v>
      </c>
      <c r="E2291" s="3">
        <v>205</v>
      </c>
      <c r="F2291">
        <v>12</v>
      </c>
      <c r="G2291">
        <v>51</v>
      </c>
      <c r="H2291">
        <v>75</v>
      </c>
      <c r="I2291">
        <v>11</v>
      </c>
      <c r="J2291">
        <v>1804</v>
      </c>
      <c r="K2291">
        <v>780</v>
      </c>
      <c r="L2291">
        <v>645</v>
      </c>
      <c r="M2291">
        <v>40</v>
      </c>
      <c r="N2291">
        <v>65</v>
      </c>
      <c r="O2291">
        <v>180</v>
      </c>
      <c r="P2291">
        <v>49</v>
      </c>
      <c r="Q2291">
        <v>234</v>
      </c>
      <c r="R2291">
        <v>344</v>
      </c>
      <c r="S2291">
        <f t="shared" si="105"/>
        <v>627</v>
      </c>
      <c r="T2291" t="s">
        <v>6498</v>
      </c>
      <c r="U2291">
        <f t="shared" si="106"/>
        <v>0</v>
      </c>
      <c r="V2291">
        <f t="shared" si="107"/>
        <v>0</v>
      </c>
    </row>
    <row r="2292" spans="1:22" x14ac:dyDescent="0.25">
      <c r="A2292" s="3" t="s">
        <v>2394</v>
      </c>
      <c r="B2292" s="3" t="s">
        <v>5623</v>
      </c>
      <c r="C2292" s="3">
        <v>1631</v>
      </c>
      <c r="D2292" s="3">
        <v>868</v>
      </c>
      <c r="E2292" s="3">
        <v>562</v>
      </c>
      <c r="F2292">
        <v>69</v>
      </c>
      <c r="G2292">
        <v>117</v>
      </c>
      <c r="H2292">
        <v>51</v>
      </c>
      <c r="I2292">
        <v>13</v>
      </c>
      <c r="J2292">
        <v>1650</v>
      </c>
      <c r="K2292">
        <v>825</v>
      </c>
      <c r="L2292">
        <v>345</v>
      </c>
      <c r="M2292">
        <v>25</v>
      </c>
      <c r="N2292">
        <v>40</v>
      </c>
      <c r="O2292">
        <v>25</v>
      </c>
      <c r="P2292">
        <v>22</v>
      </c>
      <c r="Q2292">
        <v>26</v>
      </c>
      <c r="R2292">
        <v>321</v>
      </c>
      <c r="S2292">
        <f t="shared" si="105"/>
        <v>369</v>
      </c>
      <c r="T2292" t="s">
        <v>6499</v>
      </c>
      <c r="U2292">
        <f t="shared" si="106"/>
        <v>1</v>
      </c>
      <c r="V2292">
        <f t="shared" si="107"/>
        <v>1650</v>
      </c>
    </row>
    <row r="2293" spans="1:22" x14ac:dyDescent="0.25">
      <c r="A2293" s="3" t="s">
        <v>2395</v>
      </c>
      <c r="B2293" s="3" t="s">
        <v>5624</v>
      </c>
      <c r="C2293" s="3">
        <v>1684</v>
      </c>
      <c r="D2293" s="3">
        <v>767</v>
      </c>
      <c r="E2293" s="3">
        <v>531</v>
      </c>
      <c r="F2293">
        <v>16</v>
      </c>
      <c r="G2293">
        <v>84</v>
      </c>
      <c r="H2293">
        <v>19</v>
      </c>
      <c r="I2293">
        <v>42</v>
      </c>
      <c r="J2293">
        <v>1684</v>
      </c>
      <c r="K2293">
        <v>735</v>
      </c>
      <c r="L2293">
        <v>460</v>
      </c>
      <c r="M2293">
        <v>60</v>
      </c>
      <c r="N2293">
        <v>45</v>
      </c>
      <c r="O2293">
        <v>90</v>
      </c>
      <c r="P2293">
        <v>24</v>
      </c>
      <c r="Q2293">
        <v>108</v>
      </c>
      <c r="R2293">
        <v>320</v>
      </c>
      <c r="S2293">
        <f t="shared" si="105"/>
        <v>452</v>
      </c>
      <c r="T2293" t="s">
        <v>6499</v>
      </c>
      <c r="U2293">
        <f t="shared" si="106"/>
        <v>1</v>
      </c>
      <c r="V2293">
        <f t="shared" si="107"/>
        <v>1684</v>
      </c>
    </row>
    <row r="2294" spans="1:22" x14ac:dyDescent="0.25">
      <c r="A2294" s="3" t="s">
        <v>2396</v>
      </c>
      <c r="B2294" s="3" t="s">
        <v>5625</v>
      </c>
      <c r="C2294" s="3">
        <v>2463</v>
      </c>
      <c r="D2294" s="3">
        <v>1404</v>
      </c>
      <c r="E2294" s="3">
        <v>589</v>
      </c>
      <c r="F2294">
        <v>41</v>
      </c>
      <c r="G2294">
        <v>50</v>
      </c>
      <c r="H2294">
        <v>131</v>
      </c>
      <c r="I2294">
        <v>27</v>
      </c>
      <c r="J2294">
        <v>2525</v>
      </c>
      <c r="K2294">
        <v>1080</v>
      </c>
      <c r="L2294">
        <v>575</v>
      </c>
      <c r="M2294">
        <v>120</v>
      </c>
      <c r="N2294">
        <v>90</v>
      </c>
      <c r="O2294">
        <v>80</v>
      </c>
      <c r="P2294">
        <v>60</v>
      </c>
      <c r="Q2294">
        <v>222</v>
      </c>
      <c r="R2294">
        <v>296</v>
      </c>
      <c r="S2294">
        <f t="shared" si="105"/>
        <v>578</v>
      </c>
      <c r="T2294" t="s">
        <v>6499</v>
      </c>
      <c r="U2294">
        <f t="shared" si="106"/>
        <v>1</v>
      </c>
      <c r="V2294">
        <f t="shared" si="107"/>
        <v>2525</v>
      </c>
    </row>
    <row r="2295" spans="1:22" x14ac:dyDescent="0.25">
      <c r="A2295" s="3" t="s">
        <v>2397</v>
      </c>
      <c r="B2295" s="3" t="s">
        <v>5626</v>
      </c>
      <c r="C2295" s="3">
        <v>7033</v>
      </c>
      <c r="D2295" s="3">
        <v>1719</v>
      </c>
      <c r="E2295" s="3">
        <v>987</v>
      </c>
      <c r="F2295">
        <v>156</v>
      </c>
      <c r="G2295">
        <v>60</v>
      </c>
      <c r="H2295">
        <v>134</v>
      </c>
      <c r="I2295">
        <v>126</v>
      </c>
      <c r="J2295">
        <v>7043</v>
      </c>
      <c r="K2295">
        <v>3100</v>
      </c>
      <c r="L2295">
        <v>2340</v>
      </c>
      <c r="M2295">
        <v>255</v>
      </c>
      <c r="N2295">
        <v>135</v>
      </c>
      <c r="O2295">
        <v>285</v>
      </c>
      <c r="P2295">
        <v>1021</v>
      </c>
      <c r="Q2295">
        <v>450</v>
      </c>
      <c r="R2295">
        <v>96</v>
      </c>
      <c r="S2295">
        <f t="shared" si="105"/>
        <v>1567</v>
      </c>
      <c r="T2295" t="s">
        <v>6499</v>
      </c>
      <c r="U2295">
        <f t="shared" si="106"/>
        <v>1</v>
      </c>
      <c r="V2295">
        <f t="shared" si="107"/>
        <v>7043</v>
      </c>
    </row>
    <row r="2296" spans="1:22" x14ac:dyDescent="0.25">
      <c r="A2296" s="3" t="s">
        <v>2398</v>
      </c>
      <c r="B2296" s="3" t="s">
        <v>5627</v>
      </c>
      <c r="C2296" s="3">
        <v>7534</v>
      </c>
      <c r="D2296" s="3">
        <v>1693</v>
      </c>
      <c r="E2296" s="3">
        <v>644</v>
      </c>
      <c r="F2296">
        <v>16</v>
      </c>
      <c r="G2296">
        <v>122</v>
      </c>
      <c r="H2296">
        <v>49</v>
      </c>
      <c r="I2296">
        <v>207</v>
      </c>
      <c r="J2296">
        <v>7539</v>
      </c>
      <c r="K2296">
        <v>3135</v>
      </c>
      <c r="L2296">
        <v>2355</v>
      </c>
      <c r="M2296">
        <v>100</v>
      </c>
      <c r="N2296">
        <v>230</v>
      </c>
      <c r="O2296">
        <v>390</v>
      </c>
      <c r="P2296">
        <v>1053</v>
      </c>
      <c r="Q2296">
        <v>446</v>
      </c>
      <c r="R2296">
        <v>100</v>
      </c>
      <c r="S2296">
        <f t="shared" si="105"/>
        <v>1599</v>
      </c>
      <c r="T2296" t="s">
        <v>6497</v>
      </c>
      <c r="U2296">
        <f t="shared" si="106"/>
        <v>0</v>
      </c>
      <c r="V2296">
        <f t="shared" si="107"/>
        <v>0</v>
      </c>
    </row>
    <row r="2297" spans="1:22" x14ac:dyDescent="0.25">
      <c r="A2297" s="3" t="s">
        <v>2399</v>
      </c>
      <c r="B2297" s="3" t="s">
        <v>5628</v>
      </c>
      <c r="C2297" s="3">
        <v>3067</v>
      </c>
      <c r="D2297" s="3">
        <v>586</v>
      </c>
      <c r="E2297" s="3">
        <v>105</v>
      </c>
      <c r="F2297">
        <v>11</v>
      </c>
      <c r="G2297">
        <v>0</v>
      </c>
      <c r="H2297">
        <v>0</v>
      </c>
      <c r="I2297">
        <v>25</v>
      </c>
      <c r="J2297">
        <v>3109</v>
      </c>
      <c r="K2297">
        <v>1235</v>
      </c>
      <c r="L2297">
        <v>1175</v>
      </c>
      <c r="M2297">
        <v>35</v>
      </c>
      <c r="N2297">
        <v>90</v>
      </c>
      <c r="O2297">
        <v>230</v>
      </c>
      <c r="P2297">
        <v>478</v>
      </c>
      <c r="Q2297">
        <v>321</v>
      </c>
      <c r="R2297">
        <v>102</v>
      </c>
      <c r="S2297">
        <f t="shared" si="105"/>
        <v>901</v>
      </c>
      <c r="T2297" t="s">
        <v>6497</v>
      </c>
      <c r="U2297">
        <f t="shared" si="106"/>
        <v>0</v>
      </c>
      <c r="V2297">
        <f t="shared" si="107"/>
        <v>0</v>
      </c>
    </row>
    <row r="2298" spans="1:22" x14ac:dyDescent="0.25">
      <c r="A2298" s="3" t="s">
        <v>2400</v>
      </c>
      <c r="B2298" s="3" t="s">
        <v>5629</v>
      </c>
      <c r="C2298" s="3">
        <v>3472</v>
      </c>
      <c r="D2298" s="3">
        <v>364</v>
      </c>
      <c r="E2298" s="3">
        <v>32</v>
      </c>
      <c r="F2298">
        <v>0</v>
      </c>
      <c r="G2298">
        <v>21</v>
      </c>
      <c r="H2298">
        <v>37</v>
      </c>
      <c r="I2298">
        <v>50</v>
      </c>
      <c r="J2298">
        <v>3472</v>
      </c>
      <c r="K2298">
        <v>1510</v>
      </c>
      <c r="L2298">
        <v>1365</v>
      </c>
      <c r="M2298">
        <v>35</v>
      </c>
      <c r="N2298">
        <v>120</v>
      </c>
      <c r="O2298">
        <v>205</v>
      </c>
      <c r="P2298">
        <v>507</v>
      </c>
      <c r="Q2298">
        <v>128</v>
      </c>
      <c r="R2298">
        <v>92</v>
      </c>
      <c r="S2298">
        <f t="shared" si="105"/>
        <v>727</v>
      </c>
      <c r="T2298" t="s">
        <v>6497</v>
      </c>
      <c r="U2298">
        <f t="shared" si="106"/>
        <v>0</v>
      </c>
      <c r="V2298">
        <f t="shared" si="107"/>
        <v>0</v>
      </c>
    </row>
    <row r="2299" spans="1:22" x14ac:dyDescent="0.25">
      <c r="A2299" s="3" t="s">
        <v>2401</v>
      </c>
      <c r="B2299" s="3" t="s">
        <v>5630</v>
      </c>
      <c r="C2299" s="3">
        <v>8038</v>
      </c>
      <c r="D2299" s="3">
        <v>915</v>
      </c>
      <c r="E2299" s="3">
        <v>363</v>
      </c>
      <c r="F2299">
        <v>0</v>
      </c>
      <c r="G2299">
        <v>72</v>
      </c>
      <c r="H2299">
        <v>15</v>
      </c>
      <c r="I2299">
        <v>17</v>
      </c>
      <c r="J2299">
        <v>8179</v>
      </c>
      <c r="K2299">
        <v>3215</v>
      </c>
      <c r="L2299">
        <v>2745</v>
      </c>
      <c r="M2299">
        <v>130</v>
      </c>
      <c r="N2299">
        <v>80</v>
      </c>
      <c r="O2299">
        <v>340</v>
      </c>
      <c r="P2299">
        <v>858</v>
      </c>
      <c r="Q2299">
        <v>155</v>
      </c>
      <c r="R2299">
        <v>178</v>
      </c>
      <c r="S2299">
        <f t="shared" si="105"/>
        <v>1191</v>
      </c>
      <c r="T2299" t="s">
        <v>6497</v>
      </c>
      <c r="U2299">
        <f t="shared" si="106"/>
        <v>0</v>
      </c>
      <c r="V2299">
        <f t="shared" si="107"/>
        <v>0</v>
      </c>
    </row>
    <row r="2300" spans="1:22" x14ac:dyDescent="0.25">
      <c r="A2300" s="3" t="s">
        <v>2402</v>
      </c>
      <c r="B2300" s="3" t="s">
        <v>5631</v>
      </c>
      <c r="C2300" s="3">
        <v>3029</v>
      </c>
      <c r="D2300" s="3">
        <v>547</v>
      </c>
      <c r="E2300" s="3">
        <v>355</v>
      </c>
      <c r="F2300">
        <v>31</v>
      </c>
      <c r="G2300">
        <v>52</v>
      </c>
      <c r="H2300">
        <v>27</v>
      </c>
      <c r="I2300">
        <v>17</v>
      </c>
      <c r="J2300">
        <v>3121</v>
      </c>
      <c r="K2300">
        <v>1180</v>
      </c>
      <c r="L2300">
        <v>930</v>
      </c>
      <c r="M2300">
        <v>45</v>
      </c>
      <c r="N2300">
        <v>50</v>
      </c>
      <c r="O2300">
        <v>85</v>
      </c>
      <c r="P2300">
        <v>215</v>
      </c>
      <c r="Q2300">
        <v>78</v>
      </c>
      <c r="R2300">
        <v>93</v>
      </c>
      <c r="S2300">
        <f t="shared" si="105"/>
        <v>386</v>
      </c>
      <c r="T2300" t="s">
        <v>6498</v>
      </c>
      <c r="U2300">
        <f t="shared" si="106"/>
        <v>0</v>
      </c>
      <c r="V2300">
        <f t="shared" si="107"/>
        <v>0</v>
      </c>
    </row>
    <row r="2301" spans="1:22" x14ac:dyDescent="0.25">
      <c r="A2301" s="3" t="s">
        <v>2403</v>
      </c>
      <c r="B2301" s="3" t="s">
        <v>5632</v>
      </c>
      <c r="C2301" s="3">
        <v>4850</v>
      </c>
      <c r="D2301" s="3">
        <v>1375</v>
      </c>
      <c r="E2301" s="3">
        <v>695</v>
      </c>
      <c r="F2301">
        <v>20</v>
      </c>
      <c r="G2301">
        <v>17</v>
      </c>
      <c r="H2301">
        <v>44</v>
      </c>
      <c r="I2301">
        <v>98</v>
      </c>
      <c r="J2301">
        <v>4850</v>
      </c>
      <c r="K2301">
        <v>2000</v>
      </c>
      <c r="L2301">
        <v>1085</v>
      </c>
      <c r="M2301">
        <v>85</v>
      </c>
      <c r="N2301">
        <v>115</v>
      </c>
      <c r="O2301">
        <v>150</v>
      </c>
      <c r="P2301">
        <v>146</v>
      </c>
      <c r="Q2301">
        <v>346</v>
      </c>
      <c r="R2301">
        <v>651</v>
      </c>
      <c r="S2301">
        <f t="shared" si="105"/>
        <v>1143</v>
      </c>
      <c r="T2301" t="s">
        <v>6497</v>
      </c>
      <c r="U2301">
        <f t="shared" si="106"/>
        <v>0</v>
      </c>
      <c r="V2301">
        <f t="shared" si="107"/>
        <v>0</v>
      </c>
    </row>
    <row r="2302" spans="1:22" x14ac:dyDescent="0.25">
      <c r="A2302" s="3" t="s">
        <v>2404</v>
      </c>
      <c r="B2302" s="3" t="s">
        <v>5633</v>
      </c>
      <c r="C2302" s="3">
        <v>4348</v>
      </c>
      <c r="D2302" s="3">
        <v>1177</v>
      </c>
      <c r="E2302" s="3">
        <v>685</v>
      </c>
      <c r="F2302">
        <v>13</v>
      </c>
      <c r="G2302">
        <v>1</v>
      </c>
      <c r="H2302">
        <v>33</v>
      </c>
      <c r="I2302">
        <v>37</v>
      </c>
      <c r="J2302">
        <v>4882</v>
      </c>
      <c r="K2302">
        <v>1885</v>
      </c>
      <c r="L2302">
        <v>1095</v>
      </c>
      <c r="M2302">
        <v>45</v>
      </c>
      <c r="N2302">
        <v>45</v>
      </c>
      <c r="O2302">
        <v>145</v>
      </c>
      <c r="P2302">
        <v>195</v>
      </c>
      <c r="Q2302">
        <v>190</v>
      </c>
      <c r="R2302">
        <v>123</v>
      </c>
      <c r="S2302">
        <f t="shared" si="105"/>
        <v>508</v>
      </c>
      <c r="T2302" t="s">
        <v>6497</v>
      </c>
      <c r="U2302">
        <f t="shared" si="106"/>
        <v>0</v>
      </c>
      <c r="V2302">
        <f t="shared" si="107"/>
        <v>0</v>
      </c>
    </row>
    <row r="2303" spans="1:22" x14ac:dyDescent="0.25">
      <c r="A2303" s="3" t="s">
        <v>2405</v>
      </c>
      <c r="B2303" s="3" t="s">
        <v>5634</v>
      </c>
      <c r="C2303" s="3">
        <v>7003</v>
      </c>
      <c r="D2303" s="3">
        <v>1076</v>
      </c>
      <c r="E2303" s="3">
        <v>361</v>
      </c>
      <c r="F2303">
        <v>0</v>
      </c>
      <c r="G2303">
        <v>14</v>
      </c>
      <c r="H2303">
        <v>47</v>
      </c>
      <c r="I2303">
        <v>38</v>
      </c>
      <c r="J2303">
        <v>7003</v>
      </c>
      <c r="K2303">
        <v>2755</v>
      </c>
      <c r="L2303">
        <v>2105</v>
      </c>
      <c r="M2303">
        <v>125</v>
      </c>
      <c r="N2303">
        <v>160</v>
      </c>
      <c r="O2303">
        <v>205</v>
      </c>
      <c r="P2303">
        <v>459</v>
      </c>
      <c r="Q2303">
        <v>461</v>
      </c>
      <c r="R2303">
        <v>338</v>
      </c>
      <c r="S2303">
        <f t="shared" si="105"/>
        <v>1258</v>
      </c>
      <c r="T2303" t="s">
        <v>6497</v>
      </c>
      <c r="U2303">
        <f t="shared" si="106"/>
        <v>0</v>
      </c>
      <c r="V2303">
        <f t="shared" si="107"/>
        <v>0</v>
      </c>
    </row>
    <row r="2304" spans="1:22" x14ac:dyDescent="0.25">
      <c r="A2304" s="3" t="s">
        <v>2406</v>
      </c>
      <c r="B2304" s="3" t="s">
        <v>5635</v>
      </c>
      <c r="C2304" s="3">
        <v>4280</v>
      </c>
      <c r="D2304" s="3">
        <v>1967</v>
      </c>
      <c r="E2304" s="3">
        <v>1477</v>
      </c>
      <c r="F2304">
        <v>51</v>
      </c>
      <c r="G2304">
        <v>45</v>
      </c>
      <c r="H2304">
        <v>17</v>
      </c>
      <c r="I2304">
        <v>16</v>
      </c>
      <c r="J2304">
        <v>6892</v>
      </c>
      <c r="K2304">
        <v>1590</v>
      </c>
      <c r="L2304">
        <v>860</v>
      </c>
      <c r="M2304">
        <v>20</v>
      </c>
      <c r="N2304">
        <v>25</v>
      </c>
      <c r="O2304">
        <v>65</v>
      </c>
      <c r="P2304">
        <v>79</v>
      </c>
      <c r="Q2304">
        <v>123</v>
      </c>
      <c r="R2304">
        <v>17</v>
      </c>
      <c r="S2304">
        <f t="shared" si="105"/>
        <v>219</v>
      </c>
      <c r="T2304" t="s">
        <v>6499</v>
      </c>
      <c r="U2304">
        <f t="shared" si="106"/>
        <v>1</v>
      </c>
      <c r="V2304">
        <f t="shared" si="107"/>
        <v>6892</v>
      </c>
    </row>
    <row r="2305" spans="1:22" x14ac:dyDescent="0.25">
      <c r="A2305" s="3" t="s">
        <v>2407</v>
      </c>
      <c r="B2305" s="3" t="s">
        <v>5636</v>
      </c>
      <c r="C2305" s="3">
        <v>8804</v>
      </c>
      <c r="D2305" s="3">
        <v>1308</v>
      </c>
      <c r="E2305" s="3">
        <v>610</v>
      </c>
      <c r="F2305">
        <v>48</v>
      </c>
      <c r="G2305">
        <v>102</v>
      </c>
      <c r="H2305">
        <v>16</v>
      </c>
      <c r="I2305">
        <v>42</v>
      </c>
      <c r="J2305">
        <v>8881</v>
      </c>
      <c r="K2305">
        <v>3625</v>
      </c>
      <c r="L2305">
        <v>2790</v>
      </c>
      <c r="M2305">
        <v>85</v>
      </c>
      <c r="N2305">
        <v>130</v>
      </c>
      <c r="O2305">
        <v>295</v>
      </c>
      <c r="P2305">
        <v>758</v>
      </c>
      <c r="Q2305">
        <v>175</v>
      </c>
      <c r="R2305">
        <v>104</v>
      </c>
      <c r="S2305">
        <f t="shared" si="105"/>
        <v>1037</v>
      </c>
      <c r="T2305" t="s">
        <v>6497</v>
      </c>
      <c r="U2305">
        <f t="shared" si="106"/>
        <v>0</v>
      </c>
      <c r="V2305">
        <f t="shared" si="107"/>
        <v>0</v>
      </c>
    </row>
    <row r="2306" spans="1:22" x14ac:dyDescent="0.25">
      <c r="A2306" s="3" t="s">
        <v>2408</v>
      </c>
      <c r="B2306" s="3" t="s">
        <v>5637</v>
      </c>
      <c r="C2306" s="3">
        <v>5660</v>
      </c>
      <c r="D2306" s="3">
        <v>754</v>
      </c>
      <c r="E2306" s="3">
        <v>366</v>
      </c>
      <c r="F2306">
        <v>28</v>
      </c>
      <c r="G2306">
        <v>15</v>
      </c>
      <c r="H2306">
        <v>54</v>
      </c>
      <c r="I2306">
        <v>33</v>
      </c>
      <c r="J2306">
        <v>5765</v>
      </c>
      <c r="K2306">
        <v>2155</v>
      </c>
      <c r="L2306">
        <v>1545</v>
      </c>
      <c r="M2306">
        <v>95</v>
      </c>
      <c r="N2306">
        <v>80</v>
      </c>
      <c r="O2306">
        <v>70</v>
      </c>
      <c r="P2306">
        <v>187</v>
      </c>
      <c r="Q2306">
        <v>16</v>
      </c>
      <c r="R2306">
        <v>16</v>
      </c>
      <c r="S2306">
        <f t="shared" si="105"/>
        <v>219</v>
      </c>
      <c r="T2306" t="s">
        <v>6497</v>
      </c>
      <c r="U2306">
        <f t="shared" si="106"/>
        <v>0</v>
      </c>
      <c r="V2306">
        <f t="shared" si="107"/>
        <v>0</v>
      </c>
    </row>
    <row r="2307" spans="1:22" x14ac:dyDescent="0.25">
      <c r="A2307" s="3" t="s">
        <v>2409</v>
      </c>
      <c r="B2307" s="3" t="s">
        <v>5638</v>
      </c>
      <c r="C2307" s="3">
        <v>4440</v>
      </c>
      <c r="D2307" s="3">
        <v>1616</v>
      </c>
      <c r="E2307" s="3">
        <v>703</v>
      </c>
      <c r="F2307">
        <v>79</v>
      </c>
      <c r="G2307">
        <v>65</v>
      </c>
      <c r="H2307">
        <v>19</v>
      </c>
      <c r="I2307">
        <v>34</v>
      </c>
      <c r="J2307">
        <v>4440</v>
      </c>
      <c r="K2307">
        <v>1835</v>
      </c>
      <c r="L2307">
        <v>1265</v>
      </c>
      <c r="M2307">
        <v>175</v>
      </c>
      <c r="N2307">
        <v>120</v>
      </c>
      <c r="O2307">
        <v>240</v>
      </c>
      <c r="P2307">
        <v>356</v>
      </c>
      <c r="Q2307">
        <v>424</v>
      </c>
      <c r="R2307">
        <v>306</v>
      </c>
      <c r="S2307">
        <f t="shared" ref="S2307:S2370" si="108">SUM(P2307:R2307)</f>
        <v>1086</v>
      </c>
      <c r="T2307" t="s">
        <v>6498</v>
      </c>
      <c r="U2307">
        <f t="shared" ref="U2307:U2370" si="109">IF(T2307="High Revitalization Impact Area",1,0)</f>
        <v>0</v>
      </c>
      <c r="V2307">
        <f t="shared" ref="V2307:V2370" si="110">IF(U2307=1,J2307,0)</f>
        <v>0</v>
      </c>
    </row>
    <row r="2308" spans="1:22" x14ac:dyDescent="0.25">
      <c r="A2308" s="3" t="s">
        <v>2410</v>
      </c>
      <c r="B2308" s="3" t="s">
        <v>5639</v>
      </c>
      <c r="C2308" s="3">
        <v>2553</v>
      </c>
      <c r="D2308" s="3">
        <v>1039</v>
      </c>
      <c r="E2308" s="3">
        <v>596</v>
      </c>
      <c r="F2308">
        <v>14</v>
      </c>
      <c r="G2308">
        <v>56</v>
      </c>
      <c r="H2308">
        <v>41</v>
      </c>
      <c r="I2308">
        <v>28</v>
      </c>
      <c r="J2308">
        <v>2553</v>
      </c>
      <c r="K2308">
        <v>1245</v>
      </c>
      <c r="L2308">
        <v>645</v>
      </c>
      <c r="M2308">
        <v>20</v>
      </c>
      <c r="N2308">
        <v>55</v>
      </c>
      <c r="O2308">
        <v>120</v>
      </c>
      <c r="P2308">
        <v>67</v>
      </c>
      <c r="Q2308">
        <v>120</v>
      </c>
      <c r="R2308">
        <v>362</v>
      </c>
      <c r="S2308">
        <f t="shared" si="108"/>
        <v>549</v>
      </c>
      <c r="T2308" t="s">
        <v>6499</v>
      </c>
      <c r="U2308">
        <f t="shared" si="109"/>
        <v>1</v>
      </c>
      <c r="V2308">
        <f t="shared" si="110"/>
        <v>2553</v>
      </c>
    </row>
    <row r="2309" spans="1:22" x14ac:dyDescent="0.25">
      <c r="A2309" s="3" t="s">
        <v>2411</v>
      </c>
      <c r="B2309" s="3" t="s">
        <v>5640</v>
      </c>
      <c r="C2309" s="3">
        <v>3796</v>
      </c>
      <c r="D2309" s="3">
        <v>1030</v>
      </c>
      <c r="E2309" s="3">
        <v>202</v>
      </c>
      <c r="F2309">
        <v>0</v>
      </c>
      <c r="G2309">
        <v>19</v>
      </c>
      <c r="H2309">
        <v>45</v>
      </c>
      <c r="I2309">
        <v>84</v>
      </c>
      <c r="J2309">
        <v>3845</v>
      </c>
      <c r="K2309">
        <v>1585</v>
      </c>
      <c r="L2309">
        <v>960</v>
      </c>
      <c r="M2309">
        <v>20</v>
      </c>
      <c r="N2309">
        <v>95</v>
      </c>
      <c r="O2309">
        <v>165</v>
      </c>
      <c r="P2309">
        <v>303</v>
      </c>
      <c r="Q2309">
        <v>133</v>
      </c>
      <c r="R2309">
        <v>94</v>
      </c>
      <c r="S2309">
        <f t="shared" si="108"/>
        <v>530</v>
      </c>
      <c r="T2309" t="s">
        <v>6497</v>
      </c>
      <c r="U2309">
        <f t="shared" si="109"/>
        <v>0</v>
      </c>
      <c r="V2309">
        <f t="shared" si="110"/>
        <v>0</v>
      </c>
    </row>
    <row r="2310" spans="1:22" x14ac:dyDescent="0.25">
      <c r="A2310" s="3" t="s">
        <v>2412</v>
      </c>
      <c r="B2310" s="3" t="s">
        <v>5641</v>
      </c>
      <c r="C2310" s="3">
        <v>6383</v>
      </c>
      <c r="D2310" s="3">
        <v>2752</v>
      </c>
      <c r="E2310" s="3">
        <v>1284</v>
      </c>
      <c r="F2310">
        <v>99</v>
      </c>
      <c r="G2310">
        <v>28</v>
      </c>
      <c r="H2310">
        <v>33</v>
      </c>
      <c r="I2310">
        <v>144</v>
      </c>
      <c r="J2310">
        <v>6402</v>
      </c>
      <c r="K2310">
        <v>2720</v>
      </c>
      <c r="L2310">
        <v>1670</v>
      </c>
      <c r="M2310">
        <v>130</v>
      </c>
      <c r="N2310">
        <v>135</v>
      </c>
      <c r="O2310">
        <v>385</v>
      </c>
      <c r="P2310">
        <v>653</v>
      </c>
      <c r="Q2310">
        <v>458</v>
      </c>
      <c r="R2310">
        <v>369</v>
      </c>
      <c r="S2310">
        <f t="shared" si="108"/>
        <v>1480</v>
      </c>
      <c r="T2310" t="s">
        <v>6499</v>
      </c>
      <c r="U2310">
        <f t="shared" si="109"/>
        <v>1</v>
      </c>
      <c r="V2310">
        <f t="shared" si="110"/>
        <v>6402</v>
      </c>
    </row>
    <row r="2311" spans="1:22" x14ac:dyDescent="0.25">
      <c r="A2311" s="3" t="s">
        <v>2413</v>
      </c>
      <c r="B2311" s="3" t="s">
        <v>5642</v>
      </c>
      <c r="C2311" s="3">
        <v>5698</v>
      </c>
      <c r="D2311" s="3">
        <v>1133</v>
      </c>
      <c r="E2311" s="3">
        <v>173</v>
      </c>
      <c r="F2311">
        <v>14</v>
      </c>
      <c r="G2311">
        <v>92</v>
      </c>
      <c r="H2311">
        <v>83</v>
      </c>
      <c r="I2311">
        <v>67</v>
      </c>
      <c r="J2311">
        <v>5698</v>
      </c>
      <c r="K2311">
        <v>2435</v>
      </c>
      <c r="L2311">
        <v>2000</v>
      </c>
      <c r="M2311">
        <v>40</v>
      </c>
      <c r="N2311">
        <v>160</v>
      </c>
      <c r="O2311">
        <v>365</v>
      </c>
      <c r="P2311">
        <v>585</v>
      </c>
      <c r="Q2311">
        <v>198</v>
      </c>
      <c r="R2311">
        <v>49</v>
      </c>
      <c r="S2311">
        <f t="shared" si="108"/>
        <v>832</v>
      </c>
      <c r="T2311" t="s">
        <v>6498</v>
      </c>
      <c r="U2311">
        <f t="shared" si="109"/>
        <v>0</v>
      </c>
      <c r="V2311">
        <f t="shared" si="110"/>
        <v>0</v>
      </c>
    </row>
    <row r="2312" spans="1:22" x14ac:dyDescent="0.25">
      <c r="A2312" s="3" t="s">
        <v>2414</v>
      </c>
      <c r="B2312" s="3" t="s">
        <v>5643</v>
      </c>
      <c r="C2312" s="3">
        <v>7593</v>
      </c>
      <c r="D2312" s="3">
        <v>1131</v>
      </c>
      <c r="E2312" s="3">
        <v>467</v>
      </c>
      <c r="F2312">
        <v>0</v>
      </c>
      <c r="G2312">
        <v>44</v>
      </c>
      <c r="H2312">
        <v>90</v>
      </c>
      <c r="I2312">
        <v>81</v>
      </c>
      <c r="J2312">
        <v>7593</v>
      </c>
      <c r="K2312">
        <v>3180</v>
      </c>
      <c r="L2312">
        <v>2330</v>
      </c>
      <c r="M2312">
        <v>65</v>
      </c>
      <c r="N2312">
        <v>60</v>
      </c>
      <c r="O2312">
        <v>395</v>
      </c>
      <c r="P2312">
        <v>414</v>
      </c>
      <c r="Q2312">
        <v>326</v>
      </c>
      <c r="R2312">
        <v>208</v>
      </c>
      <c r="S2312">
        <f t="shared" si="108"/>
        <v>948</v>
      </c>
      <c r="T2312" t="s">
        <v>6497</v>
      </c>
      <c r="U2312">
        <f t="shared" si="109"/>
        <v>0</v>
      </c>
      <c r="V2312">
        <f t="shared" si="110"/>
        <v>0</v>
      </c>
    </row>
    <row r="2313" spans="1:22" x14ac:dyDescent="0.25">
      <c r="A2313" s="3" t="s">
        <v>2415</v>
      </c>
      <c r="B2313" s="3" t="s">
        <v>5644</v>
      </c>
      <c r="C2313" s="3">
        <v>4839</v>
      </c>
      <c r="D2313" s="3">
        <v>448</v>
      </c>
      <c r="E2313" s="3">
        <v>212</v>
      </c>
      <c r="F2313">
        <v>0</v>
      </c>
      <c r="G2313">
        <v>67</v>
      </c>
      <c r="H2313">
        <v>19</v>
      </c>
      <c r="I2313">
        <v>46</v>
      </c>
      <c r="J2313">
        <v>5213</v>
      </c>
      <c r="K2313">
        <v>1555</v>
      </c>
      <c r="L2313">
        <v>1390</v>
      </c>
      <c r="M2313">
        <v>40</v>
      </c>
      <c r="N2313">
        <v>65</v>
      </c>
      <c r="O2313">
        <v>160</v>
      </c>
      <c r="P2313">
        <v>268</v>
      </c>
      <c r="Q2313">
        <v>11</v>
      </c>
      <c r="R2313">
        <v>15</v>
      </c>
      <c r="S2313">
        <f t="shared" si="108"/>
        <v>294</v>
      </c>
      <c r="T2313" t="s">
        <v>6497</v>
      </c>
      <c r="U2313">
        <f t="shared" si="109"/>
        <v>0</v>
      </c>
      <c r="V2313">
        <f t="shared" si="110"/>
        <v>0</v>
      </c>
    </row>
    <row r="2314" spans="1:22" x14ac:dyDescent="0.25">
      <c r="A2314" s="3" t="s">
        <v>2416</v>
      </c>
      <c r="B2314" s="3" t="s">
        <v>5645</v>
      </c>
      <c r="C2314" s="3">
        <v>10229</v>
      </c>
      <c r="D2314" s="3">
        <v>1588</v>
      </c>
      <c r="E2314" s="3">
        <v>504</v>
      </c>
      <c r="F2314">
        <v>0</v>
      </c>
      <c r="G2314">
        <v>10</v>
      </c>
      <c r="H2314">
        <v>112</v>
      </c>
      <c r="I2314">
        <v>59</v>
      </c>
      <c r="J2314">
        <v>10401</v>
      </c>
      <c r="K2314">
        <v>4245</v>
      </c>
      <c r="L2314">
        <v>3240</v>
      </c>
      <c r="M2314">
        <v>205</v>
      </c>
      <c r="N2314">
        <v>125</v>
      </c>
      <c r="O2314">
        <v>365</v>
      </c>
      <c r="P2314">
        <v>841</v>
      </c>
      <c r="Q2314">
        <v>261</v>
      </c>
      <c r="R2314">
        <v>15</v>
      </c>
      <c r="S2314">
        <f t="shared" si="108"/>
        <v>1117</v>
      </c>
      <c r="T2314" t="s">
        <v>6497</v>
      </c>
      <c r="U2314">
        <f t="shared" si="109"/>
        <v>0</v>
      </c>
      <c r="V2314">
        <f t="shared" si="110"/>
        <v>0</v>
      </c>
    </row>
    <row r="2315" spans="1:22" x14ac:dyDescent="0.25">
      <c r="A2315" s="3" t="s">
        <v>2417</v>
      </c>
      <c r="B2315" s="3" t="s">
        <v>5646</v>
      </c>
      <c r="C2315" s="3">
        <v>4163</v>
      </c>
      <c r="D2315" s="3">
        <v>282</v>
      </c>
      <c r="E2315" s="3">
        <v>186</v>
      </c>
      <c r="F2315">
        <v>7</v>
      </c>
      <c r="G2315">
        <v>0</v>
      </c>
      <c r="H2315">
        <v>26</v>
      </c>
      <c r="I2315">
        <v>21</v>
      </c>
      <c r="J2315">
        <v>4163</v>
      </c>
      <c r="K2315">
        <v>1840</v>
      </c>
      <c r="L2315">
        <v>1560</v>
      </c>
      <c r="M2315">
        <v>75</v>
      </c>
      <c r="N2315">
        <v>120</v>
      </c>
      <c r="O2315">
        <v>165</v>
      </c>
      <c r="P2315">
        <v>332</v>
      </c>
      <c r="Q2315">
        <v>99</v>
      </c>
      <c r="R2315">
        <v>28</v>
      </c>
      <c r="S2315">
        <f t="shared" si="108"/>
        <v>459</v>
      </c>
      <c r="T2315" t="s">
        <v>6497</v>
      </c>
      <c r="U2315">
        <f t="shared" si="109"/>
        <v>0</v>
      </c>
      <c r="V2315">
        <f t="shared" si="110"/>
        <v>0</v>
      </c>
    </row>
    <row r="2316" spans="1:22" x14ac:dyDescent="0.25">
      <c r="A2316" s="3" t="s">
        <v>2418</v>
      </c>
      <c r="B2316" s="3" t="s">
        <v>5647</v>
      </c>
      <c r="C2316" s="3">
        <v>3290</v>
      </c>
      <c r="D2316" s="3">
        <v>465</v>
      </c>
      <c r="E2316" s="3">
        <v>227</v>
      </c>
      <c r="F2316">
        <v>9</v>
      </c>
      <c r="G2316">
        <v>33</v>
      </c>
      <c r="H2316">
        <v>47</v>
      </c>
      <c r="I2316">
        <v>71</v>
      </c>
      <c r="J2316">
        <v>3306</v>
      </c>
      <c r="K2316">
        <v>1385</v>
      </c>
      <c r="L2316">
        <v>875</v>
      </c>
      <c r="M2316">
        <v>25</v>
      </c>
      <c r="N2316">
        <v>85</v>
      </c>
      <c r="O2316">
        <v>100</v>
      </c>
      <c r="P2316">
        <v>104</v>
      </c>
      <c r="Q2316">
        <v>75</v>
      </c>
      <c r="R2316">
        <v>28</v>
      </c>
      <c r="S2316">
        <f t="shared" si="108"/>
        <v>207</v>
      </c>
      <c r="T2316" t="s">
        <v>6497</v>
      </c>
      <c r="U2316">
        <f t="shared" si="109"/>
        <v>0</v>
      </c>
      <c r="V2316">
        <f t="shared" si="110"/>
        <v>0</v>
      </c>
    </row>
    <row r="2317" spans="1:22" x14ac:dyDescent="0.25">
      <c r="A2317" s="3" t="s">
        <v>2419</v>
      </c>
      <c r="B2317" s="3" t="s">
        <v>5648</v>
      </c>
      <c r="C2317" s="3">
        <v>1778</v>
      </c>
      <c r="D2317" s="3">
        <v>283</v>
      </c>
      <c r="E2317" s="3">
        <v>98</v>
      </c>
      <c r="F2317">
        <v>9</v>
      </c>
      <c r="G2317">
        <v>0</v>
      </c>
      <c r="H2317">
        <v>17</v>
      </c>
      <c r="I2317">
        <v>10</v>
      </c>
      <c r="J2317">
        <v>1782</v>
      </c>
      <c r="K2317">
        <v>710</v>
      </c>
      <c r="L2317">
        <v>595</v>
      </c>
      <c r="M2317">
        <v>10</v>
      </c>
      <c r="N2317">
        <v>55</v>
      </c>
      <c r="O2317">
        <v>90</v>
      </c>
      <c r="P2317">
        <v>172</v>
      </c>
      <c r="Q2317">
        <v>56</v>
      </c>
      <c r="R2317">
        <v>5</v>
      </c>
      <c r="S2317">
        <f t="shared" si="108"/>
        <v>233</v>
      </c>
      <c r="T2317" t="s">
        <v>6497</v>
      </c>
      <c r="U2317">
        <f t="shared" si="109"/>
        <v>0</v>
      </c>
      <c r="V2317">
        <f t="shared" si="110"/>
        <v>0</v>
      </c>
    </row>
    <row r="2318" spans="1:22" x14ac:dyDescent="0.25">
      <c r="A2318" s="3" t="s">
        <v>2420</v>
      </c>
      <c r="B2318" s="3" t="s">
        <v>5649</v>
      </c>
      <c r="C2318" s="3">
        <v>6559</v>
      </c>
      <c r="D2318" s="3">
        <v>1791</v>
      </c>
      <c r="E2318" s="3">
        <v>727</v>
      </c>
      <c r="F2318">
        <v>27</v>
      </c>
      <c r="G2318">
        <v>140</v>
      </c>
      <c r="H2318">
        <v>140</v>
      </c>
      <c r="I2318">
        <v>148</v>
      </c>
      <c r="J2318">
        <v>6708</v>
      </c>
      <c r="K2318">
        <v>2760</v>
      </c>
      <c r="L2318">
        <v>1915</v>
      </c>
      <c r="M2318">
        <v>70</v>
      </c>
      <c r="N2318">
        <v>165</v>
      </c>
      <c r="O2318">
        <v>260</v>
      </c>
      <c r="P2318">
        <v>450</v>
      </c>
      <c r="Q2318">
        <v>429</v>
      </c>
      <c r="R2318">
        <v>343</v>
      </c>
      <c r="S2318">
        <f t="shared" si="108"/>
        <v>1222</v>
      </c>
      <c r="T2318" t="s">
        <v>6497</v>
      </c>
      <c r="U2318">
        <f t="shared" si="109"/>
        <v>0</v>
      </c>
      <c r="V2318">
        <f t="shared" si="110"/>
        <v>0</v>
      </c>
    </row>
    <row r="2319" spans="1:22" x14ac:dyDescent="0.25">
      <c r="A2319" s="3" t="s">
        <v>2421</v>
      </c>
      <c r="B2319" s="3" t="s">
        <v>5650</v>
      </c>
      <c r="C2319" s="3">
        <v>5864</v>
      </c>
      <c r="D2319" s="3">
        <v>478</v>
      </c>
      <c r="E2319" s="3">
        <v>177</v>
      </c>
      <c r="F2319">
        <v>0</v>
      </c>
      <c r="G2319">
        <v>18</v>
      </c>
      <c r="H2319">
        <v>3</v>
      </c>
      <c r="I2319">
        <v>41</v>
      </c>
      <c r="J2319">
        <v>5959</v>
      </c>
      <c r="K2319">
        <v>2135</v>
      </c>
      <c r="L2319">
        <v>1855</v>
      </c>
      <c r="M2319">
        <v>40</v>
      </c>
      <c r="N2319">
        <v>100</v>
      </c>
      <c r="O2319">
        <v>205</v>
      </c>
      <c r="P2319">
        <v>210</v>
      </c>
      <c r="Q2319">
        <v>124</v>
      </c>
      <c r="R2319">
        <v>210</v>
      </c>
      <c r="S2319">
        <f t="shared" si="108"/>
        <v>544</v>
      </c>
      <c r="T2319" t="s">
        <v>6497</v>
      </c>
      <c r="U2319">
        <f t="shared" si="109"/>
        <v>0</v>
      </c>
      <c r="V2319">
        <f t="shared" si="110"/>
        <v>0</v>
      </c>
    </row>
    <row r="2320" spans="1:22" x14ac:dyDescent="0.25">
      <c r="A2320" s="3" t="s">
        <v>2422</v>
      </c>
      <c r="B2320" s="3" t="s">
        <v>5651</v>
      </c>
      <c r="C2320" s="3">
        <v>5719</v>
      </c>
      <c r="D2320" s="3">
        <v>485</v>
      </c>
      <c r="E2320" s="3">
        <v>177</v>
      </c>
      <c r="F2320">
        <v>20</v>
      </c>
      <c r="G2320">
        <v>10</v>
      </c>
      <c r="H2320">
        <v>22</v>
      </c>
      <c r="I2320">
        <v>30</v>
      </c>
      <c r="J2320">
        <v>5722</v>
      </c>
      <c r="K2320">
        <v>2040</v>
      </c>
      <c r="L2320">
        <v>1850</v>
      </c>
      <c r="M2320">
        <v>70</v>
      </c>
      <c r="N2320">
        <v>75</v>
      </c>
      <c r="O2320">
        <v>230</v>
      </c>
      <c r="P2320">
        <v>430</v>
      </c>
      <c r="Q2320">
        <v>129</v>
      </c>
      <c r="R2320">
        <v>174</v>
      </c>
      <c r="S2320">
        <f t="shared" si="108"/>
        <v>733</v>
      </c>
      <c r="T2320" t="s">
        <v>6497</v>
      </c>
      <c r="U2320">
        <f t="shared" si="109"/>
        <v>0</v>
      </c>
      <c r="V2320">
        <f t="shared" si="110"/>
        <v>0</v>
      </c>
    </row>
    <row r="2321" spans="1:22" x14ac:dyDescent="0.25">
      <c r="A2321" s="3" t="s">
        <v>2423</v>
      </c>
      <c r="B2321" s="3" t="s">
        <v>5652</v>
      </c>
      <c r="C2321" s="3">
        <v>5268</v>
      </c>
      <c r="D2321" s="3">
        <v>601</v>
      </c>
      <c r="E2321" s="3">
        <v>237</v>
      </c>
      <c r="F2321">
        <v>30</v>
      </c>
      <c r="G2321">
        <v>44</v>
      </c>
      <c r="H2321">
        <v>12</v>
      </c>
      <c r="I2321">
        <v>75</v>
      </c>
      <c r="J2321">
        <v>5299</v>
      </c>
      <c r="K2321">
        <v>1965</v>
      </c>
      <c r="L2321">
        <v>1725</v>
      </c>
      <c r="M2321">
        <v>60</v>
      </c>
      <c r="N2321">
        <v>120</v>
      </c>
      <c r="O2321">
        <v>175</v>
      </c>
      <c r="P2321">
        <v>378</v>
      </c>
      <c r="Q2321">
        <v>188</v>
      </c>
      <c r="R2321">
        <v>272</v>
      </c>
      <c r="S2321">
        <f t="shared" si="108"/>
        <v>838</v>
      </c>
      <c r="T2321" t="s">
        <v>6497</v>
      </c>
      <c r="U2321">
        <f t="shared" si="109"/>
        <v>0</v>
      </c>
      <c r="V2321">
        <f t="shared" si="110"/>
        <v>0</v>
      </c>
    </row>
    <row r="2322" spans="1:22" x14ac:dyDescent="0.25">
      <c r="A2322" s="3" t="s">
        <v>2424</v>
      </c>
      <c r="B2322" s="3" t="s">
        <v>5653</v>
      </c>
      <c r="C2322" s="3">
        <v>4070</v>
      </c>
      <c r="D2322" s="3">
        <v>867</v>
      </c>
      <c r="E2322" s="3">
        <v>259</v>
      </c>
      <c r="F2322">
        <v>18</v>
      </c>
      <c r="G2322">
        <v>48</v>
      </c>
      <c r="H2322">
        <v>82</v>
      </c>
      <c r="I2322">
        <v>20</v>
      </c>
      <c r="J2322">
        <v>4191</v>
      </c>
      <c r="K2322">
        <v>1780</v>
      </c>
      <c r="L2322">
        <v>1450</v>
      </c>
      <c r="M2322">
        <v>105</v>
      </c>
      <c r="N2322">
        <v>135</v>
      </c>
      <c r="O2322">
        <v>185</v>
      </c>
      <c r="P2322">
        <v>323</v>
      </c>
      <c r="Q2322">
        <v>228</v>
      </c>
      <c r="R2322">
        <v>318</v>
      </c>
      <c r="S2322">
        <f t="shared" si="108"/>
        <v>869</v>
      </c>
      <c r="T2322" t="s">
        <v>6497</v>
      </c>
      <c r="U2322">
        <f t="shared" si="109"/>
        <v>0</v>
      </c>
      <c r="V2322">
        <f t="shared" si="110"/>
        <v>0</v>
      </c>
    </row>
    <row r="2323" spans="1:22" x14ac:dyDescent="0.25">
      <c r="A2323" s="3" t="s">
        <v>2425</v>
      </c>
      <c r="B2323" s="3" t="s">
        <v>5654</v>
      </c>
      <c r="C2323" s="3">
        <v>2573</v>
      </c>
      <c r="D2323" s="3">
        <v>1570</v>
      </c>
      <c r="E2323" s="3">
        <v>1092</v>
      </c>
      <c r="F2323">
        <v>63</v>
      </c>
      <c r="G2323">
        <v>82</v>
      </c>
      <c r="H2323">
        <v>104</v>
      </c>
      <c r="I2323">
        <v>49</v>
      </c>
      <c r="J2323">
        <v>2590</v>
      </c>
      <c r="K2323">
        <v>1095</v>
      </c>
      <c r="L2323">
        <v>575</v>
      </c>
      <c r="M2323">
        <v>170</v>
      </c>
      <c r="N2323">
        <v>115</v>
      </c>
      <c r="O2323">
        <v>95</v>
      </c>
      <c r="P2323">
        <v>0</v>
      </c>
      <c r="Q2323">
        <v>137</v>
      </c>
      <c r="R2323">
        <v>358</v>
      </c>
      <c r="S2323">
        <f t="shared" si="108"/>
        <v>495</v>
      </c>
      <c r="T2323" t="s">
        <v>6499</v>
      </c>
      <c r="U2323">
        <f t="shared" si="109"/>
        <v>1</v>
      </c>
      <c r="V2323">
        <f t="shared" si="110"/>
        <v>2590</v>
      </c>
    </row>
    <row r="2324" spans="1:22" x14ac:dyDescent="0.25">
      <c r="A2324" s="3" t="s">
        <v>2426</v>
      </c>
      <c r="B2324" s="3" t="s">
        <v>5655</v>
      </c>
      <c r="C2324" s="3">
        <v>3052</v>
      </c>
      <c r="D2324" s="3">
        <v>944</v>
      </c>
      <c r="E2324" s="3">
        <v>481</v>
      </c>
      <c r="F2324">
        <v>15</v>
      </c>
      <c r="G2324">
        <v>94</v>
      </c>
      <c r="H2324">
        <v>51</v>
      </c>
      <c r="I2324">
        <v>31</v>
      </c>
      <c r="J2324">
        <v>3052</v>
      </c>
      <c r="K2324">
        <v>1220</v>
      </c>
      <c r="L2324">
        <v>895</v>
      </c>
      <c r="M2324">
        <v>130</v>
      </c>
      <c r="N2324">
        <v>95</v>
      </c>
      <c r="O2324">
        <v>185</v>
      </c>
      <c r="P2324">
        <v>359</v>
      </c>
      <c r="Q2324">
        <v>310</v>
      </c>
      <c r="R2324">
        <v>74</v>
      </c>
      <c r="S2324">
        <f t="shared" si="108"/>
        <v>743</v>
      </c>
      <c r="T2324" t="s">
        <v>6498</v>
      </c>
      <c r="U2324">
        <f t="shared" si="109"/>
        <v>0</v>
      </c>
      <c r="V2324">
        <f t="shared" si="110"/>
        <v>0</v>
      </c>
    </row>
    <row r="2325" spans="1:22" x14ac:dyDescent="0.25">
      <c r="A2325" s="3" t="s">
        <v>2427</v>
      </c>
      <c r="B2325" s="3" t="s">
        <v>5656</v>
      </c>
      <c r="C2325" s="3">
        <v>3286</v>
      </c>
      <c r="D2325" s="3">
        <v>1021</v>
      </c>
      <c r="E2325" s="3">
        <v>399</v>
      </c>
      <c r="F2325">
        <v>55</v>
      </c>
      <c r="G2325">
        <v>77</v>
      </c>
      <c r="H2325">
        <v>50</v>
      </c>
      <c r="I2325">
        <v>102</v>
      </c>
      <c r="J2325">
        <v>3310</v>
      </c>
      <c r="K2325">
        <v>1430</v>
      </c>
      <c r="L2325">
        <v>1160</v>
      </c>
      <c r="M2325">
        <v>90</v>
      </c>
      <c r="N2325">
        <v>85</v>
      </c>
      <c r="O2325">
        <v>190</v>
      </c>
      <c r="P2325">
        <v>358</v>
      </c>
      <c r="Q2325">
        <v>85</v>
      </c>
      <c r="R2325">
        <v>151</v>
      </c>
      <c r="S2325">
        <f t="shared" si="108"/>
        <v>594</v>
      </c>
      <c r="T2325" t="s">
        <v>6499</v>
      </c>
      <c r="U2325">
        <f t="shared" si="109"/>
        <v>1</v>
      </c>
      <c r="V2325">
        <f t="shared" si="110"/>
        <v>3310</v>
      </c>
    </row>
    <row r="2326" spans="1:22" x14ac:dyDescent="0.25">
      <c r="A2326" s="3" t="s">
        <v>2428</v>
      </c>
      <c r="B2326" s="3" t="s">
        <v>5657</v>
      </c>
      <c r="C2326" s="3">
        <v>2458</v>
      </c>
      <c r="D2326" s="3">
        <v>635</v>
      </c>
      <c r="E2326" s="3">
        <v>265</v>
      </c>
      <c r="F2326">
        <v>31</v>
      </c>
      <c r="G2326">
        <v>20</v>
      </c>
      <c r="H2326">
        <v>58</v>
      </c>
      <c r="I2326">
        <v>58</v>
      </c>
      <c r="J2326">
        <v>2477</v>
      </c>
      <c r="K2326">
        <v>975</v>
      </c>
      <c r="L2326">
        <v>860</v>
      </c>
      <c r="M2326">
        <v>25</v>
      </c>
      <c r="N2326">
        <v>85</v>
      </c>
      <c r="O2326">
        <v>100</v>
      </c>
      <c r="P2326">
        <v>241</v>
      </c>
      <c r="Q2326">
        <v>113</v>
      </c>
      <c r="R2326">
        <v>131</v>
      </c>
      <c r="S2326">
        <f t="shared" si="108"/>
        <v>485</v>
      </c>
      <c r="T2326" t="s">
        <v>6498</v>
      </c>
      <c r="U2326">
        <f t="shared" si="109"/>
        <v>0</v>
      </c>
      <c r="V2326">
        <f t="shared" si="110"/>
        <v>0</v>
      </c>
    </row>
    <row r="2327" spans="1:22" x14ac:dyDescent="0.25">
      <c r="A2327" s="3" t="s">
        <v>2429</v>
      </c>
      <c r="B2327" s="3" t="s">
        <v>5658</v>
      </c>
      <c r="C2327" s="3">
        <v>2333</v>
      </c>
      <c r="D2327" s="3">
        <v>1118</v>
      </c>
      <c r="E2327" s="3">
        <v>565</v>
      </c>
      <c r="F2327">
        <v>74</v>
      </c>
      <c r="G2327">
        <v>60</v>
      </c>
      <c r="H2327">
        <v>73</v>
      </c>
      <c r="I2327">
        <v>88</v>
      </c>
      <c r="J2327">
        <v>2345</v>
      </c>
      <c r="K2327">
        <v>945</v>
      </c>
      <c r="L2327">
        <v>760</v>
      </c>
      <c r="M2327">
        <v>45</v>
      </c>
      <c r="N2327">
        <v>125</v>
      </c>
      <c r="O2327">
        <v>150</v>
      </c>
      <c r="P2327">
        <v>180</v>
      </c>
      <c r="Q2327">
        <v>110</v>
      </c>
      <c r="R2327">
        <v>165</v>
      </c>
      <c r="S2327">
        <f t="shared" si="108"/>
        <v>455</v>
      </c>
      <c r="T2327" t="s">
        <v>6499</v>
      </c>
      <c r="U2327">
        <f t="shared" si="109"/>
        <v>1</v>
      </c>
      <c r="V2327">
        <f t="shared" si="110"/>
        <v>2345</v>
      </c>
    </row>
    <row r="2328" spans="1:22" x14ac:dyDescent="0.25">
      <c r="A2328" s="3" t="s">
        <v>2430</v>
      </c>
      <c r="B2328" s="3" t="s">
        <v>5659</v>
      </c>
      <c r="C2328" s="3">
        <v>2811</v>
      </c>
      <c r="D2328" s="3">
        <v>890</v>
      </c>
      <c r="E2328" s="3">
        <v>427</v>
      </c>
      <c r="F2328">
        <v>31</v>
      </c>
      <c r="G2328">
        <v>28</v>
      </c>
      <c r="H2328">
        <v>56</v>
      </c>
      <c r="I2328">
        <v>107</v>
      </c>
      <c r="J2328">
        <v>2974</v>
      </c>
      <c r="K2328">
        <v>1215</v>
      </c>
      <c r="L2328">
        <v>975</v>
      </c>
      <c r="M2328">
        <v>90</v>
      </c>
      <c r="N2328">
        <v>60</v>
      </c>
      <c r="O2328">
        <v>155</v>
      </c>
      <c r="P2328">
        <v>190</v>
      </c>
      <c r="Q2328">
        <v>138</v>
      </c>
      <c r="R2328">
        <v>130</v>
      </c>
      <c r="S2328">
        <f t="shared" si="108"/>
        <v>458</v>
      </c>
      <c r="T2328" t="s">
        <v>6499</v>
      </c>
      <c r="U2328">
        <f t="shared" si="109"/>
        <v>1</v>
      </c>
      <c r="V2328">
        <f t="shared" si="110"/>
        <v>2974</v>
      </c>
    </row>
    <row r="2329" spans="1:22" x14ac:dyDescent="0.25">
      <c r="A2329" s="3" t="s">
        <v>2431</v>
      </c>
      <c r="B2329" s="3" t="s">
        <v>5660</v>
      </c>
      <c r="C2329" s="3">
        <v>4157</v>
      </c>
      <c r="D2329" s="3">
        <v>1510</v>
      </c>
      <c r="E2329" s="3">
        <v>863</v>
      </c>
      <c r="F2329">
        <v>16</v>
      </c>
      <c r="G2329">
        <v>73</v>
      </c>
      <c r="H2329">
        <v>60</v>
      </c>
      <c r="I2329">
        <v>127</v>
      </c>
      <c r="J2329">
        <v>4328</v>
      </c>
      <c r="K2329">
        <v>1800</v>
      </c>
      <c r="L2329">
        <v>1230</v>
      </c>
      <c r="M2329">
        <v>45</v>
      </c>
      <c r="N2329">
        <v>120</v>
      </c>
      <c r="O2329">
        <v>165</v>
      </c>
      <c r="P2329">
        <v>412</v>
      </c>
      <c r="Q2329">
        <v>259</v>
      </c>
      <c r="R2329">
        <v>169</v>
      </c>
      <c r="S2329">
        <f t="shared" si="108"/>
        <v>840</v>
      </c>
      <c r="T2329" t="s">
        <v>6499</v>
      </c>
      <c r="U2329">
        <f t="shared" si="109"/>
        <v>1</v>
      </c>
      <c r="V2329">
        <f t="shared" si="110"/>
        <v>4328</v>
      </c>
    </row>
    <row r="2330" spans="1:22" x14ac:dyDescent="0.25">
      <c r="A2330" s="3" t="s">
        <v>2432</v>
      </c>
      <c r="B2330" s="3" t="s">
        <v>5661</v>
      </c>
      <c r="C2330" s="3">
        <v>2935</v>
      </c>
      <c r="D2330" s="3">
        <v>1457</v>
      </c>
      <c r="E2330" s="3">
        <v>706</v>
      </c>
      <c r="F2330">
        <v>26</v>
      </c>
      <c r="G2330">
        <v>111</v>
      </c>
      <c r="H2330">
        <v>136</v>
      </c>
      <c r="I2330">
        <v>76</v>
      </c>
      <c r="J2330">
        <v>3018</v>
      </c>
      <c r="K2330">
        <v>1305</v>
      </c>
      <c r="L2330">
        <v>725</v>
      </c>
      <c r="M2330">
        <v>70</v>
      </c>
      <c r="N2330">
        <v>115</v>
      </c>
      <c r="O2330">
        <v>230</v>
      </c>
      <c r="P2330">
        <v>156</v>
      </c>
      <c r="Q2330">
        <v>181</v>
      </c>
      <c r="R2330">
        <v>157</v>
      </c>
      <c r="S2330">
        <f t="shared" si="108"/>
        <v>494</v>
      </c>
      <c r="T2330" t="s">
        <v>6499</v>
      </c>
      <c r="U2330">
        <f t="shared" si="109"/>
        <v>1</v>
      </c>
      <c r="V2330">
        <f t="shared" si="110"/>
        <v>3018</v>
      </c>
    </row>
    <row r="2331" spans="1:22" x14ac:dyDescent="0.25">
      <c r="A2331" s="3" t="s">
        <v>2433</v>
      </c>
      <c r="B2331" s="3" t="s">
        <v>5662</v>
      </c>
      <c r="C2331" s="3">
        <v>3974</v>
      </c>
      <c r="D2331" s="3">
        <v>1036</v>
      </c>
      <c r="E2331" s="3">
        <v>377</v>
      </c>
      <c r="F2331">
        <v>31</v>
      </c>
      <c r="G2331">
        <v>120</v>
      </c>
      <c r="H2331">
        <v>124</v>
      </c>
      <c r="I2331">
        <v>82</v>
      </c>
      <c r="J2331">
        <v>3974</v>
      </c>
      <c r="K2331">
        <v>1640</v>
      </c>
      <c r="L2331">
        <v>1485</v>
      </c>
      <c r="M2331">
        <v>50</v>
      </c>
      <c r="N2331">
        <v>125</v>
      </c>
      <c r="O2331">
        <v>195</v>
      </c>
      <c r="P2331">
        <v>413</v>
      </c>
      <c r="Q2331">
        <v>122</v>
      </c>
      <c r="R2331">
        <v>122</v>
      </c>
      <c r="S2331">
        <f t="shared" si="108"/>
        <v>657</v>
      </c>
      <c r="T2331" t="s">
        <v>6499</v>
      </c>
      <c r="U2331">
        <f t="shared" si="109"/>
        <v>1</v>
      </c>
      <c r="V2331">
        <f t="shared" si="110"/>
        <v>3974</v>
      </c>
    </row>
    <row r="2332" spans="1:22" x14ac:dyDescent="0.25">
      <c r="A2332" s="3" t="s">
        <v>2434</v>
      </c>
      <c r="B2332" s="3" t="s">
        <v>5663</v>
      </c>
      <c r="C2332" s="3">
        <v>3427</v>
      </c>
      <c r="D2332" s="3">
        <v>1051</v>
      </c>
      <c r="E2332" s="3">
        <v>347</v>
      </c>
      <c r="F2332">
        <v>82</v>
      </c>
      <c r="G2332">
        <v>27</v>
      </c>
      <c r="H2332">
        <v>44</v>
      </c>
      <c r="I2332">
        <v>60</v>
      </c>
      <c r="J2332">
        <v>3529</v>
      </c>
      <c r="K2332">
        <v>1390</v>
      </c>
      <c r="L2332">
        <v>1225</v>
      </c>
      <c r="M2332">
        <v>50</v>
      </c>
      <c r="N2332">
        <v>160</v>
      </c>
      <c r="O2332">
        <v>190</v>
      </c>
      <c r="P2332">
        <v>340</v>
      </c>
      <c r="Q2332">
        <v>141</v>
      </c>
      <c r="R2332">
        <v>125</v>
      </c>
      <c r="S2332">
        <f t="shared" si="108"/>
        <v>606</v>
      </c>
      <c r="T2332" t="s">
        <v>6499</v>
      </c>
      <c r="U2332">
        <f t="shared" si="109"/>
        <v>1</v>
      </c>
      <c r="V2332">
        <f t="shared" si="110"/>
        <v>3529</v>
      </c>
    </row>
    <row r="2333" spans="1:22" x14ac:dyDescent="0.25">
      <c r="A2333" s="3" t="s">
        <v>2435</v>
      </c>
      <c r="B2333" s="3" t="s">
        <v>5664</v>
      </c>
      <c r="C2333" s="3">
        <v>3658</v>
      </c>
      <c r="D2333" s="3">
        <v>1149</v>
      </c>
      <c r="E2333" s="3">
        <v>341</v>
      </c>
      <c r="F2333">
        <v>11</v>
      </c>
      <c r="G2333">
        <v>29</v>
      </c>
      <c r="H2333">
        <v>71</v>
      </c>
      <c r="I2333">
        <v>70</v>
      </c>
      <c r="J2333">
        <v>3866</v>
      </c>
      <c r="K2333">
        <v>1680</v>
      </c>
      <c r="L2333">
        <v>1310</v>
      </c>
      <c r="M2333">
        <v>110</v>
      </c>
      <c r="N2333">
        <v>85</v>
      </c>
      <c r="O2333">
        <v>185</v>
      </c>
      <c r="P2333">
        <v>489</v>
      </c>
      <c r="Q2333">
        <v>450</v>
      </c>
      <c r="R2333">
        <v>158</v>
      </c>
      <c r="S2333">
        <f t="shared" si="108"/>
        <v>1097</v>
      </c>
      <c r="T2333" t="s">
        <v>6498</v>
      </c>
      <c r="U2333">
        <f t="shared" si="109"/>
        <v>0</v>
      </c>
      <c r="V2333">
        <f t="shared" si="110"/>
        <v>0</v>
      </c>
    </row>
    <row r="2334" spans="1:22" x14ac:dyDescent="0.25">
      <c r="A2334" s="3" t="s">
        <v>2436</v>
      </c>
      <c r="B2334" s="3" t="s">
        <v>5665</v>
      </c>
      <c r="C2334" s="3">
        <v>2230</v>
      </c>
      <c r="D2334" s="3">
        <v>1110</v>
      </c>
      <c r="E2334" s="3">
        <v>541</v>
      </c>
      <c r="F2334">
        <v>3</v>
      </c>
      <c r="G2334">
        <v>102</v>
      </c>
      <c r="H2334">
        <v>87</v>
      </c>
      <c r="I2334">
        <v>31</v>
      </c>
      <c r="J2334">
        <v>2375</v>
      </c>
      <c r="K2334">
        <v>1130</v>
      </c>
      <c r="L2334">
        <v>695</v>
      </c>
      <c r="M2334">
        <v>55</v>
      </c>
      <c r="N2334">
        <v>85</v>
      </c>
      <c r="O2334">
        <v>145</v>
      </c>
      <c r="P2334">
        <v>79</v>
      </c>
      <c r="Q2334">
        <v>176</v>
      </c>
      <c r="R2334">
        <v>250</v>
      </c>
      <c r="S2334">
        <f t="shared" si="108"/>
        <v>505</v>
      </c>
      <c r="T2334" t="s">
        <v>6499</v>
      </c>
      <c r="U2334">
        <f t="shared" si="109"/>
        <v>1</v>
      </c>
      <c r="V2334">
        <f t="shared" si="110"/>
        <v>2375</v>
      </c>
    </row>
    <row r="2335" spans="1:22" x14ac:dyDescent="0.25">
      <c r="A2335" s="3" t="s">
        <v>2437</v>
      </c>
      <c r="B2335" s="3" t="s">
        <v>5666</v>
      </c>
      <c r="C2335" s="3">
        <v>1992</v>
      </c>
      <c r="D2335" s="3">
        <v>1251</v>
      </c>
      <c r="E2335" s="3">
        <v>603</v>
      </c>
      <c r="F2335">
        <v>48</v>
      </c>
      <c r="G2335">
        <v>130</v>
      </c>
      <c r="H2335">
        <v>31</v>
      </c>
      <c r="I2335">
        <v>59</v>
      </c>
      <c r="J2335">
        <v>2036</v>
      </c>
      <c r="K2335">
        <v>925</v>
      </c>
      <c r="L2335">
        <v>505</v>
      </c>
      <c r="M2335">
        <v>105</v>
      </c>
      <c r="N2335">
        <v>45</v>
      </c>
      <c r="O2335">
        <v>125</v>
      </c>
      <c r="P2335">
        <v>60</v>
      </c>
      <c r="Q2335">
        <v>115</v>
      </c>
      <c r="R2335">
        <v>310</v>
      </c>
      <c r="S2335">
        <f t="shared" si="108"/>
        <v>485</v>
      </c>
      <c r="T2335" t="s">
        <v>6499</v>
      </c>
      <c r="U2335">
        <f t="shared" si="109"/>
        <v>1</v>
      </c>
      <c r="V2335">
        <f t="shared" si="110"/>
        <v>2036</v>
      </c>
    </row>
    <row r="2336" spans="1:22" x14ac:dyDescent="0.25">
      <c r="A2336" s="3" t="s">
        <v>2438</v>
      </c>
      <c r="B2336" s="3" t="s">
        <v>5667</v>
      </c>
      <c r="C2336" s="3">
        <v>3354</v>
      </c>
      <c r="D2336" s="3">
        <v>2141</v>
      </c>
      <c r="E2336" s="3">
        <v>1059</v>
      </c>
      <c r="F2336">
        <v>23</v>
      </c>
      <c r="G2336">
        <v>274</v>
      </c>
      <c r="H2336">
        <v>145</v>
      </c>
      <c r="I2336">
        <v>56</v>
      </c>
      <c r="J2336">
        <v>3511</v>
      </c>
      <c r="K2336">
        <v>1480</v>
      </c>
      <c r="L2336">
        <v>750</v>
      </c>
      <c r="M2336">
        <v>50</v>
      </c>
      <c r="N2336">
        <v>205</v>
      </c>
      <c r="O2336">
        <v>155</v>
      </c>
      <c r="P2336">
        <v>177</v>
      </c>
      <c r="Q2336">
        <v>201</v>
      </c>
      <c r="R2336">
        <v>184</v>
      </c>
      <c r="S2336">
        <f t="shared" si="108"/>
        <v>562</v>
      </c>
      <c r="T2336" t="s">
        <v>6499</v>
      </c>
      <c r="U2336">
        <f t="shared" si="109"/>
        <v>1</v>
      </c>
      <c r="V2336">
        <f t="shared" si="110"/>
        <v>3511</v>
      </c>
    </row>
    <row r="2337" spans="1:22" x14ac:dyDescent="0.25">
      <c r="A2337" s="3" t="s">
        <v>2439</v>
      </c>
      <c r="B2337" s="3" t="s">
        <v>5668</v>
      </c>
      <c r="C2337" s="3">
        <v>2480</v>
      </c>
      <c r="D2337" s="3">
        <v>633</v>
      </c>
      <c r="E2337" s="3">
        <v>236</v>
      </c>
      <c r="F2337">
        <v>21</v>
      </c>
      <c r="G2337">
        <v>11</v>
      </c>
      <c r="H2337">
        <v>34</v>
      </c>
      <c r="I2337">
        <v>28</v>
      </c>
      <c r="J2337">
        <v>2550</v>
      </c>
      <c r="K2337">
        <v>1030</v>
      </c>
      <c r="L2337">
        <v>865</v>
      </c>
      <c r="M2337">
        <v>55</v>
      </c>
      <c r="N2337">
        <v>70</v>
      </c>
      <c r="O2337">
        <v>155</v>
      </c>
      <c r="P2337">
        <v>204</v>
      </c>
      <c r="Q2337">
        <v>126</v>
      </c>
      <c r="R2337">
        <v>245</v>
      </c>
      <c r="S2337">
        <f t="shared" si="108"/>
        <v>575</v>
      </c>
      <c r="T2337" t="s">
        <v>6498</v>
      </c>
      <c r="U2337">
        <f t="shared" si="109"/>
        <v>0</v>
      </c>
      <c r="V2337">
        <f t="shared" si="110"/>
        <v>0</v>
      </c>
    </row>
    <row r="2338" spans="1:22" x14ac:dyDescent="0.25">
      <c r="A2338" s="3" t="s">
        <v>2440</v>
      </c>
      <c r="B2338" s="3" t="s">
        <v>5669</v>
      </c>
      <c r="C2338" s="3">
        <v>2607</v>
      </c>
      <c r="D2338" s="3">
        <v>726</v>
      </c>
      <c r="E2338" s="3">
        <v>346</v>
      </c>
      <c r="F2338">
        <v>26</v>
      </c>
      <c r="G2338">
        <v>81</v>
      </c>
      <c r="H2338">
        <v>50</v>
      </c>
      <c r="I2338">
        <v>37</v>
      </c>
      <c r="J2338">
        <v>2710</v>
      </c>
      <c r="K2338">
        <v>1050</v>
      </c>
      <c r="L2338">
        <v>835</v>
      </c>
      <c r="M2338">
        <v>65</v>
      </c>
      <c r="N2338">
        <v>125</v>
      </c>
      <c r="O2338">
        <v>135</v>
      </c>
      <c r="P2338">
        <v>277</v>
      </c>
      <c r="Q2338">
        <v>185</v>
      </c>
      <c r="R2338">
        <v>270</v>
      </c>
      <c r="S2338">
        <f t="shared" si="108"/>
        <v>732</v>
      </c>
      <c r="T2338" t="s">
        <v>6499</v>
      </c>
      <c r="U2338">
        <f t="shared" si="109"/>
        <v>1</v>
      </c>
      <c r="V2338">
        <f t="shared" si="110"/>
        <v>2710</v>
      </c>
    </row>
    <row r="2339" spans="1:22" x14ac:dyDescent="0.25">
      <c r="A2339" s="3" t="s">
        <v>2441</v>
      </c>
      <c r="B2339" s="3" t="s">
        <v>5670</v>
      </c>
      <c r="C2339" s="3">
        <v>1938</v>
      </c>
      <c r="D2339" s="3">
        <v>476</v>
      </c>
      <c r="E2339" s="3">
        <v>123</v>
      </c>
      <c r="F2339">
        <v>11</v>
      </c>
      <c r="G2339">
        <v>4</v>
      </c>
      <c r="H2339">
        <v>33</v>
      </c>
      <c r="I2339">
        <v>33</v>
      </c>
      <c r="J2339">
        <v>1965</v>
      </c>
      <c r="K2339">
        <v>855</v>
      </c>
      <c r="L2339">
        <v>735</v>
      </c>
      <c r="M2339">
        <v>55</v>
      </c>
      <c r="N2339">
        <v>55</v>
      </c>
      <c r="O2339">
        <v>110</v>
      </c>
      <c r="P2339">
        <v>295</v>
      </c>
      <c r="Q2339">
        <v>82</v>
      </c>
      <c r="R2339">
        <v>161</v>
      </c>
      <c r="S2339">
        <f t="shared" si="108"/>
        <v>538</v>
      </c>
      <c r="T2339" t="s">
        <v>6497</v>
      </c>
      <c r="U2339">
        <f t="shared" si="109"/>
        <v>0</v>
      </c>
      <c r="V2339">
        <f t="shared" si="110"/>
        <v>0</v>
      </c>
    </row>
    <row r="2340" spans="1:22" x14ac:dyDescent="0.25">
      <c r="A2340" s="3" t="s">
        <v>2442</v>
      </c>
      <c r="B2340" s="3" t="s">
        <v>5671</v>
      </c>
      <c r="C2340" s="3">
        <v>2532</v>
      </c>
      <c r="D2340" s="3">
        <v>530</v>
      </c>
      <c r="E2340" s="3">
        <v>262</v>
      </c>
      <c r="F2340">
        <v>12</v>
      </c>
      <c r="G2340">
        <v>44</v>
      </c>
      <c r="H2340">
        <v>27</v>
      </c>
      <c r="I2340">
        <v>16</v>
      </c>
      <c r="J2340">
        <v>2633</v>
      </c>
      <c r="K2340">
        <v>1065</v>
      </c>
      <c r="L2340">
        <v>820</v>
      </c>
      <c r="M2340">
        <v>55</v>
      </c>
      <c r="N2340">
        <v>55</v>
      </c>
      <c r="O2340">
        <v>125</v>
      </c>
      <c r="P2340">
        <v>257</v>
      </c>
      <c r="Q2340">
        <v>213</v>
      </c>
      <c r="R2340">
        <v>249</v>
      </c>
      <c r="S2340">
        <f t="shared" si="108"/>
        <v>719</v>
      </c>
      <c r="T2340" t="s">
        <v>6498</v>
      </c>
      <c r="U2340">
        <f t="shared" si="109"/>
        <v>0</v>
      </c>
      <c r="V2340">
        <f t="shared" si="110"/>
        <v>0</v>
      </c>
    </row>
    <row r="2341" spans="1:22" x14ac:dyDescent="0.25">
      <c r="A2341" s="3" t="s">
        <v>2443</v>
      </c>
      <c r="B2341" s="3" t="s">
        <v>5672</v>
      </c>
      <c r="C2341" s="3">
        <v>1723</v>
      </c>
      <c r="D2341" s="3">
        <v>460</v>
      </c>
      <c r="E2341" s="3">
        <v>226</v>
      </c>
      <c r="F2341">
        <v>9</v>
      </c>
      <c r="G2341">
        <v>24</v>
      </c>
      <c r="H2341">
        <v>30</v>
      </c>
      <c r="I2341">
        <v>40</v>
      </c>
      <c r="J2341">
        <v>1821</v>
      </c>
      <c r="K2341">
        <v>895</v>
      </c>
      <c r="L2341">
        <v>760</v>
      </c>
      <c r="M2341">
        <v>60</v>
      </c>
      <c r="N2341">
        <v>85</v>
      </c>
      <c r="O2341">
        <v>130</v>
      </c>
      <c r="P2341">
        <v>185</v>
      </c>
      <c r="Q2341">
        <v>196</v>
      </c>
      <c r="R2341">
        <v>200</v>
      </c>
      <c r="S2341">
        <f t="shared" si="108"/>
        <v>581</v>
      </c>
      <c r="T2341" t="s">
        <v>6499</v>
      </c>
      <c r="U2341">
        <f t="shared" si="109"/>
        <v>1</v>
      </c>
      <c r="V2341">
        <f t="shared" si="110"/>
        <v>1821</v>
      </c>
    </row>
    <row r="2342" spans="1:22" x14ac:dyDescent="0.25">
      <c r="A2342" s="3" t="s">
        <v>2444</v>
      </c>
      <c r="B2342" s="3" t="s">
        <v>5673</v>
      </c>
      <c r="C2342" s="3">
        <v>2603</v>
      </c>
      <c r="D2342" s="3">
        <v>708</v>
      </c>
      <c r="E2342" s="3">
        <v>246</v>
      </c>
      <c r="F2342">
        <v>5</v>
      </c>
      <c r="G2342">
        <v>28</v>
      </c>
      <c r="H2342">
        <v>40</v>
      </c>
      <c r="I2342">
        <v>25</v>
      </c>
      <c r="J2342">
        <v>2610</v>
      </c>
      <c r="K2342">
        <v>1150</v>
      </c>
      <c r="L2342">
        <v>950</v>
      </c>
      <c r="M2342">
        <v>30</v>
      </c>
      <c r="N2342">
        <v>90</v>
      </c>
      <c r="O2342">
        <v>170</v>
      </c>
      <c r="P2342">
        <v>395</v>
      </c>
      <c r="Q2342">
        <v>151</v>
      </c>
      <c r="R2342">
        <v>209</v>
      </c>
      <c r="S2342">
        <f t="shared" si="108"/>
        <v>755</v>
      </c>
      <c r="T2342" t="s">
        <v>6498</v>
      </c>
      <c r="U2342">
        <f t="shared" si="109"/>
        <v>0</v>
      </c>
      <c r="V2342">
        <f t="shared" si="110"/>
        <v>0</v>
      </c>
    </row>
    <row r="2343" spans="1:22" x14ac:dyDescent="0.25">
      <c r="A2343" s="3" t="s">
        <v>2445</v>
      </c>
      <c r="B2343" s="3" t="s">
        <v>5674</v>
      </c>
      <c r="C2343" s="3">
        <v>1809</v>
      </c>
      <c r="D2343" s="3">
        <v>737</v>
      </c>
      <c r="E2343" s="3">
        <v>321</v>
      </c>
      <c r="F2343">
        <v>14</v>
      </c>
      <c r="G2343">
        <v>74</v>
      </c>
      <c r="H2343">
        <v>46</v>
      </c>
      <c r="I2343">
        <v>30</v>
      </c>
      <c r="J2343">
        <v>1826</v>
      </c>
      <c r="K2343">
        <v>830</v>
      </c>
      <c r="L2343">
        <v>680</v>
      </c>
      <c r="M2343">
        <v>80</v>
      </c>
      <c r="N2343">
        <v>60</v>
      </c>
      <c r="O2343">
        <v>105</v>
      </c>
      <c r="P2343">
        <v>266</v>
      </c>
      <c r="Q2343">
        <v>92</v>
      </c>
      <c r="R2343">
        <v>91</v>
      </c>
      <c r="S2343">
        <f t="shared" si="108"/>
        <v>449</v>
      </c>
      <c r="T2343" t="s">
        <v>6499</v>
      </c>
      <c r="U2343">
        <f t="shared" si="109"/>
        <v>1</v>
      </c>
      <c r="V2343">
        <f t="shared" si="110"/>
        <v>1826</v>
      </c>
    </row>
    <row r="2344" spans="1:22" x14ac:dyDescent="0.25">
      <c r="A2344" s="3" t="s">
        <v>2446</v>
      </c>
      <c r="B2344" s="3" t="s">
        <v>5675</v>
      </c>
      <c r="C2344" s="3">
        <v>3116</v>
      </c>
      <c r="D2344" s="3">
        <v>1732</v>
      </c>
      <c r="E2344" s="3">
        <v>563</v>
      </c>
      <c r="F2344">
        <v>61</v>
      </c>
      <c r="G2344">
        <v>83</v>
      </c>
      <c r="H2344">
        <v>20</v>
      </c>
      <c r="I2344">
        <v>85</v>
      </c>
      <c r="J2344">
        <v>3236</v>
      </c>
      <c r="K2344">
        <v>1410</v>
      </c>
      <c r="L2344">
        <v>975</v>
      </c>
      <c r="M2344">
        <v>95</v>
      </c>
      <c r="N2344">
        <v>50</v>
      </c>
      <c r="O2344">
        <v>290</v>
      </c>
      <c r="P2344">
        <v>289</v>
      </c>
      <c r="Q2344">
        <v>180</v>
      </c>
      <c r="R2344">
        <v>369</v>
      </c>
      <c r="S2344">
        <f t="shared" si="108"/>
        <v>838</v>
      </c>
      <c r="T2344" t="s">
        <v>6499</v>
      </c>
      <c r="U2344">
        <f t="shared" si="109"/>
        <v>1</v>
      </c>
      <c r="V2344">
        <f t="shared" si="110"/>
        <v>3236</v>
      </c>
    </row>
    <row r="2345" spans="1:22" x14ac:dyDescent="0.25">
      <c r="A2345" s="3" t="s">
        <v>2447</v>
      </c>
      <c r="B2345" s="3" t="s">
        <v>5676</v>
      </c>
      <c r="C2345" s="3">
        <v>1527</v>
      </c>
      <c r="D2345" s="3">
        <v>502</v>
      </c>
      <c r="E2345" s="3">
        <v>131</v>
      </c>
      <c r="F2345">
        <v>10</v>
      </c>
      <c r="G2345">
        <v>39</v>
      </c>
      <c r="H2345">
        <v>58</v>
      </c>
      <c r="I2345">
        <v>45</v>
      </c>
      <c r="J2345">
        <v>1568</v>
      </c>
      <c r="K2345">
        <v>795</v>
      </c>
      <c r="L2345">
        <v>670</v>
      </c>
      <c r="M2345">
        <v>85</v>
      </c>
      <c r="N2345">
        <v>100</v>
      </c>
      <c r="O2345">
        <v>135</v>
      </c>
      <c r="P2345">
        <v>201</v>
      </c>
      <c r="Q2345">
        <v>77</v>
      </c>
      <c r="R2345">
        <v>111</v>
      </c>
      <c r="S2345">
        <f t="shared" si="108"/>
        <v>389</v>
      </c>
      <c r="T2345" t="s">
        <v>6499</v>
      </c>
      <c r="U2345">
        <f t="shared" si="109"/>
        <v>1</v>
      </c>
      <c r="V2345">
        <f t="shared" si="110"/>
        <v>1568</v>
      </c>
    </row>
    <row r="2346" spans="1:22" x14ac:dyDescent="0.25">
      <c r="A2346" s="3" t="s">
        <v>2448</v>
      </c>
      <c r="B2346" s="3" t="s">
        <v>5677</v>
      </c>
      <c r="C2346" s="3">
        <v>1904</v>
      </c>
      <c r="D2346" s="3">
        <v>462</v>
      </c>
      <c r="E2346" s="3">
        <v>151</v>
      </c>
      <c r="F2346">
        <v>13</v>
      </c>
      <c r="G2346">
        <v>23</v>
      </c>
      <c r="H2346">
        <v>56</v>
      </c>
      <c r="I2346">
        <v>39</v>
      </c>
      <c r="J2346">
        <v>1904</v>
      </c>
      <c r="K2346">
        <v>765</v>
      </c>
      <c r="L2346">
        <v>655</v>
      </c>
      <c r="M2346">
        <v>45</v>
      </c>
      <c r="N2346">
        <v>45</v>
      </c>
      <c r="O2346">
        <v>70</v>
      </c>
      <c r="P2346">
        <v>111</v>
      </c>
      <c r="Q2346">
        <v>137</v>
      </c>
      <c r="R2346">
        <v>310</v>
      </c>
      <c r="S2346">
        <f t="shared" si="108"/>
        <v>558</v>
      </c>
      <c r="T2346" t="s">
        <v>6497</v>
      </c>
      <c r="U2346">
        <f t="shared" si="109"/>
        <v>0</v>
      </c>
      <c r="V2346">
        <f t="shared" si="110"/>
        <v>0</v>
      </c>
    </row>
    <row r="2347" spans="1:22" x14ac:dyDescent="0.25">
      <c r="A2347" s="3" t="s">
        <v>2449</v>
      </c>
      <c r="B2347" s="3" t="s">
        <v>5678</v>
      </c>
      <c r="C2347" s="3">
        <v>2399</v>
      </c>
      <c r="D2347" s="3">
        <v>956</v>
      </c>
      <c r="E2347" s="3">
        <v>499</v>
      </c>
      <c r="F2347">
        <v>27</v>
      </c>
      <c r="G2347">
        <v>96</v>
      </c>
      <c r="H2347">
        <v>30</v>
      </c>
      <c r="I2347">
        <v>28</v>
      </c>
      <c r="J2347">
        <v>2477</v>
      </c>
      <c r="K2347">
        <v>1075</v>
      </c>
      <c r="L2347">
        <v>775</v>
      </c>
      <c r="M2347">
        <v>40</v>
      </c>
      <c r="N2347">
        <v>95</v>
      </c>
      <c r="O2347">
        <v>210</v>
      </c>
      <c r="P2347">
        <v>257</v>
      </c>
      <c r="Q2347">
        <v>233</v>
      </c>
      <c r="R2347">
        <v>261</v>
      </c>
      <c r="S2347">
        <f t="shared" si="108"/>
        <v>751</v>
      </c>
      <c r="T2347" t="s">
        <v>6499</v>
      </c>
      <c r="U2347">
        <f t="shared" si="109"/>
        <v>1</v>
      </c>
      <c r="V2347">
        <f t="shared" si="110"/>
        <v>2477</v>
      </c>
    </row>
    <row r="2348" spans="1:22" x14ac:dyDescent="0.25">
      <c r="A2348" s="3" t="s">
        <v>2450</v>
      </c>
      <c r="B2348" s="3" t="s">
        <v>5679</v>
      </c>
      <c r="C2348" s="3">
        <v>4683</v>
      </c>
      <c r="D2348" s="3">
        <v>1572</v>
      </c>
      <c r="E2348" s="3">
        <v>500</v>
      </c>
      <c r="F2348">
        <v>14</v>
      </c>
      <c r="G2348">
        <v>122</v>
      </c>
      <c r="H2348">
        <v>67</v>
      </c>
      <c r="I2348">
        <v>80</v>
      </c>
      <c r="J2348">
        <v>4695</v>
      </c>
      <c r="K2348">
        <v>1840</v>
      </c>
      <c r="L2348">
        <v>1575</v>
      </c>
      <c r="M2348">
        <v>135</v>
      </c>
      <c r="N2348">
        <v>70</v>
      </c>
      <c r="O2348">
        <v>310</v>
      </c>
      <c r="P2348">
        <v>362</v>
      </c>
      <c r="Q2348">
        <v>132</v>
      </c>
      <c r="R2348">
        <v>78</v>
      </c>
      <c r="S2348">
        <f t="shared" si="108"/>
        <v>572</v>
      </c>
      <c r="T2348" t="s">
        <v>6497</v>
      </c>
      <c r="U2348">
        <f t="shared" si="109"/>
        <v>0</v>
      </c>
      <c r="V2348">
        <f t="shared" si="110"/>
        <v>0</v>
      </c>
    </row>
    <row r="2349" spans="1:22" x14ac:dyDescent="0.25">
      <c r="A2349" s="3" t="s">
        <v>2451</v>
      </c>
      <c r="B2349" s="3" t="s">
        <v>5680</v>
      </c>
      <c r="C2349" s="3">
        <v>4001</v>
      </c>
      <c r="D2349" s="3">
        <v>1685</v>
      </c>
      <c r="E2349" s="3">
        <v>952</v>
      </c>
      <c r="F2349">
        <v>60</v>
      </c>
      <c r="G2349">
        <v>204</v>
      </c>
      <c r="H2349">
        <v>177</v>
      </c>
      <c r="I2349">
        <v>128</v>
      </c>
      <c r="J2349">
        <v>4121</v>
      </c>
      <c r="K2349">
        <v>1850</v>
      </c>
      <c r="L2349">
        <v>1215</v>
      </c>
      <c r="M2349">
        <v>110</v>
      </c>
      <c r="N2349">
        <v>210</v>
      </c>
      <c r="O2349">
        <v>195</v>
      </c>
      <c r="P2349">
        <v>396</v>
      </c>
      <c r="Q2349">
        <v>390</v>
      </c>
      <c r="R2349">
        <v>178</v>
      </c>
      <c r="S2349">
        <f t="shared" si="108"/>
        <v>964</v>
      </c>
      <c r="T2349" t="s">
        <v>6499</v>
      </c>
      <c r="U2349">
        <f t="shared" si="109"/>
        <v>1</v>
      </c>
      <c r="V2349">
        <f t="shared" si="110"/>
        <v>4121</v>
      </c>
    </row>
    <row r="2350" spans="1:22" x14ac:dyDescent="0.25">
      <c r="A2350" s="3" t="s">
        <v>2452</v>
      </c>
      <c r="B2350" s="3" t="s">
        <v>5681</v>
      </c>
      <c r="C2350" s="3">
        <v>3329</v>
      </c>
      <c r="D2350" s="3">
        <v>1156</v>
      </c>
      <c r="E2350" s="3">
        <v>385</v>
      </c>
      <c r="F2350">
        <v>56</v>
      </c>
      <c r="G2350">
        <v>39</v>
      </c>
      <c r="H2350">
        <v>95</v>
      </c>
      <c r="I2350">
        <v>95</v>
      </c>
      <c r="J2350">
        <v>3358</v>
      </c>
      <c r="K2350">
        <v>1440</v>
      </c>
      <c r="L2350">
        <v>1235</v>
      </c>
      <c r="M2350">
        <v>130</v>
      </c>
      <c r="N2350">
        <v>130</v>
      </c>
      <c r="O2350">
        <v>295</v>
      </c>
      <c r="P2350">
        <v>318</v>
      </c>
      <c r="Q2350">
        <v>166</v>
      </c>
      <c r="R2350">
        <v>108</v>
      </c>
      <c r="S2350">
        <f t="shared" si="108"/>
        <v>592</v>
      </c>
      <c r="T2350" t="s">
        <v>6499</v>
      </c>
      <c r="U2350">
        <f t="shared" si="109"/>
        <v>1</v>
      </c>
      <c r="V2350">
        <f t="shared" si="110"/>
        <v>3358</v>
      </c>
    </row>
    <row r="2351" spans="1:22" x14ac:dyDescent="0.25">
      <c r="A2351" s="3" t="s">
        <v>2453</v>
      </c>
      <c r="B2351" s="3" t="s">
        <v>5682</v>
      </c>
      <c r="C2351" s="3">
        <v>1905</v>
      </c>
      <c r="D2351" s="3">
        <v>1121</v>
      </c>
      <c r="E2351" s="3">
        <v>494</v>
      </c>
      <c r="F2351">
        <v>140</v>
      </c>
      <c r="G2351">
        <v>87</v>
      </c>
      <c r="H2351">
        <v>132</v>
      </c>
      <c r="I2351">
        <v>58</v>
      </c>
      <c r="J2351">
        <v>2045</v>
      </c>
      <c r="K2351">
        <v>885</v>
      </c>
      <c r="L2351">
        <v>500</v>
      </c>
      <c r="M2351">
        <v>20</v>
      </c>
      <c r="N2351">
        <v>135</v>
      </c>
      <c r="O2351">
        <v>130</v>
      </c>
      <c r="P2351">
        <v>140</v>
      </c>
      <c r="Q2351">
        <v>116</v>
      </c>
      <c r="R2351">
        <v>103</v>
      </c>
      <c r="S2351">
        <f t="shared" si="108"/>
        <v>359</v>
      </c>
      <c r="T2351" t="s">
        <v>6499</v>
      </c>
      <c r="U2351">
        <f t="shared" si="109"/>
        <v>1</v>
      </c>
      <c r="V2351">
        <f t="shared" si="110"/>
        <v>2045</v>
      </c>
    </row>
    <row r="2352" spans="1:22" x14ac:dyDescent="0.25">
      <c r="A2352" s="3" t="s">
        <v>2216</v>
      </c>
      <c r="B2352" s="3" t="s">
        <v>5445</v>
      </c>
      <c r="C2352" s="3">
        <v>3480</v>
      </c>
      <c r="D2352" s="3">
        <v>1329</v>
      </c>
      <c r="E2352" s="3">
        <v>501</v>
      </c>
      <c r="F2352">
        <v>8</v>
      </c>
      <c r="G2352">
        <v>72</v>
      </c>
      <c r="H2352">
        <v>140</v>
      </c>
      <c r="I2352">
        <v>71</v>
      </c>
      <c r="J2352">
        <v>3542</v>
      </c>
      <c r="K2352">
        <v>1370</v>
      </c>
      <c r="L2352">
        <v>1075</v>
      </c>
      <c r="M2352">
        <v>90</v>
      </c>
      <c r="N2352">
        <v>95</v>
      </c>
      <c r="O2352">
        <v>245</v>
      </c>
      <c r="P2352">
        <v>289</v>
      </c>
      <c r="Q2352">
        <v>312</v>
      </c>
      <c r="R2352">
        <v>314</v>
      </c>
      <c r="S2352">
        <f t="shared" si="108"/>
        <v>915</v>
      </c>
      <c r="T2352" t="s">
        <v>6499</v>
      </c>
      <c r="U2352">
        <f t="shared" si="109"/>
        <v>1</v>
      </c>
      <c r="V2352">
        <f t="shared" si="110"/>
        <v>3542</v>
      </c>
    </row>
    <row r="2353" spans="1:22" x14ac:dyDescent="0.25">
      <c r="A2353" s="3" t="s">
        <v>2217</v>
      </c>
      <c r="B2353" s="3" t="s">
        <v>5446</v>
      </c>
      <c r="C2353" s="3">
        <v>2003</v>
      </c>
      <c r="D2353" s="3">
        <v>675</v>
      </c>
      <c r="E2353" s="3">
        <v>255</v>
      </c>
      <c r="F2353">
        <v>38</v>
      </c>
      <c r="G2353">
        <v>49</v>
      </c>
      <c r="H2353">
        <v>23</v>
      </c>
      <c r="I2353">
        <v>27</v>
      </c>
      <c r="J2353">
        <v>2033</v>
      </c>
      <c r="K2353">
        <v>815</v>
      </c>
      <c r="L2353">
        <v>625</v>
      </c>
      <c r="M2353">
        <v>25</v>
      </c>
      <c r="N2353">
        <v>85</v>
      </c>
      <c r="O2353">
        <v>110</v>
      </c>
      <c r="P2353">
        <v>185</v>
      </c>
      <c r="Q2353">
        <v>93</v>
      </c>
      <c r="R2353">
        <v>269</v>
      </c>
      <c r="S2353">
        <f t="shared" si="108"/>
        <v>547</v>
      </c>
      <c r="T2353" t="s">
        <v>6498</v>
      </c>
      <c r="U2353">
        <f t="shared" si="109"/>
        <v>0</v>
      </c>
      <c r="V2353">
        <f t="shared" si="110"/>
        <v>0</v>
      </c>
    </row>
    <row r="2354" spans="1:22" x14ac:dyDescent="0.25">
      <c r="A2354" s="3" t="s">
        <v>2218</v>
      </c>
      <c r="B2354" s="3" t="s">
        <v>5447</v>
      </c>
      <c r="C2354" s="3">
        <v>2223</v>
      </c>
      <c r="D2354" s="3">
        <v>458</v>
      </c>
      <c r="E2354" s="3">
        <v>265</v>
      </c>
      <c r="F2354">
        <v>19</v>
      </c>
      <c r="G2354">
        <v>34</v>
      </c>
      <c r="H2354">
        <v>19</v>
      </c>
      <c r="I2354">
        <v>8</v>
      </c>
      <c r="J2354">
        <v>2223</v>
      </c>
      <c r="K2354">
        <v>830</v>
      </c>
      <c r="L2354">
        <v>725</v>
      </c>
      <c r="M2354">
        <v>35</v>
      </c>
      <c r="N2354">
        <v>30</v>
      </c>
      <c r="O2354">
        <v>85</v>
      </c>
      <c r="P2354">
        <v>414</v>
      </c>
      <c r="Q2354">
        <v>71</v>
      </c>
      <c r="R2354">
        <v>76</v>
      </c>
      <c r="S2354">
        <f t="shared" si="108"/>
        <v>561</v>
      </c>
      <c r="T2354" t="s">
        <v>6498</v>
      </c>
      <c r="U2354">
        <f t="shared" si="109"/>
        <v>0</v>
      </c>
      <c r="V2354">
        <f t="shared" si="110"/>
        <v>0</v>
      </c>
    </row>
    <row r="2355" spans="1:22" x14ac:dyDescent="0.25">
      <c r="A2355" s="3" t="s">
        <v>2219</v>
      </c>
      <c r="B2355" s="3" t="s">
        <v>5448</v>
      </c>
      <c r="C2355" s="3">
        <v>4449</v>
      </c>
      <c r="D2355" s="3">
        <v>2583</v>
      </c>
      <c r="E2355" s="3">
        <v>2155</v>
      </c>
      <c r="F2355">
        <v>18</v>
      </c>
      <c r="G2355">
        <v>153</v>
      </c>
      <c r="H2355">
        <v>55</v>
      </c>
      <c r="I2355">
        <v>115</v>
      </c>
      <c r="J2355">
        <v>5366</v>
      </c>
      <c r="K2355">
        <v>1735</v>
      </c>
      <c r="L2355">
        <v>655</v>
      </c>
      <c r="M2355">
        <v>10</v>
      </c>
      <c r="N2355">
        <v>35</v>
      </c>
      <c r="O2355">
        <v>60</v>
      </c>
      <c r="P2355">
        <v>340</v>
      </c>
      <c r="Q2355">
        <v>91</v>
      </c>
      <c r="R2355">
        <v>137</v>
      </c>
      <c r="S2355">
        <f t="shared" si="108"/>
        <v>568</v>
      </c>
      <c r="T2355" t="s">
        <v>6499</v>
      </c>
      <c r="U2355">
        <f t="shared" si="109"/>
        <v>1</v>
      </c>
      <c r="V2355">
        <f t="shared" si="110"/>
        <v>5366</v>
      </c>
    </row>
    <row r="2356" spans="1:22" x14ac:dyDescent="0.25">
      <c r="A2356" s="3" t="s">
        <v>2220</v>
      </c>
      <c r="B2356" s="3" t="s">
        <v>5449</v>
      </c>
      <c r="C2356" s="3">
        <v>45</v>
      </c>
      <c r="D2356" s="3">
        <v>45</v>
      </c>
      <c r="E2356" s="3">
        <v>40</v>
      </c>
      <c r="F2356">
        <v>9</v>
      </c>
      <c r="G2356">
        <v>14</v>
      </c>
      <c r="H2356">
        <v>0</v>
      </c>
      <c r="I2356">
        <v>0</v>
      </c>
      <c r="J2356">
        <v>2050</v>
      </c>
      <c r="K2356">
        <v>35</v>
      </c>
      <c r="L2356">
        <v>0</v>
      </c>
      <c r="M2356">
        <v>0</v>
      </c>
      <c r="N2356">
        <v>0</v>
      </c>
      <c r="O2356">
        <v>0</v>
      </c>
      <c r="P2356">
        <v>0</v>
      </c>
      <c r="Q2356">
        <v>0</v>
      </c>
      <c r="R2356">
        <v>0</v>
      </c>
      <c r="S2356">
        <f t="shared" si="108"/>
        <v>0</v>
      </c>
      <c r="T2356" t="s">
        <v>6499</v>
      </c>
      <c r="U2356">
        <f t="shared" si="109"/>
        <v>1</v>
      </c>
      <c r="V2356">
        <f t="shared" si="110"/>
        <v>2050</v>
      </c>
    </row>
    <row r="2357" spans="1:22" x14ac:dyDescent="0.25">
      <c r="A2357" s="3" t="s">
        <v>2221</v>
      </c>
      <c r="B2357" s="3" t="s">
        <v>5450</v>
      </c>
      <c r="C2357" s="3">
        <v>2461</v>
      </c>
      <c r="D2357" s="3">
        <v>1475</v>
      </c>
      <c r="E2357" s="3">
        <v>845</v>
      </c>
      <c r="F2357">
        <v>0</v>
      </c>
      <c r="G2357">
        <v>142</v>
      </c>
      <c r="H2357">
        <v>194</v>
      </c>
      <c r="I2357">
        <v>9</v>
      </c>
      <c r="J2357">
        <v>2461</v>
      </c>
      <c r="K2357">
        <v>975</v>
      </c>
      <c r="L2357">
        <v>650</v>
      </c>
      <c r="M2357">
        <v>75</v>
      </c>
      <c r="N2357">
        <v>55</v>
      </c>
      <c r="O2357">
        <v>100</v>
      </c>
      <c r="P2357">
        <v>119</v>
      </c>
      <c r="Q2357">
        <v>75</v>
      </c>
      <c r="R2357">
        <v>138</v>
      </c>
      <c r="S2357">
        <f t="shared" si="108"/>
        <v>332</v>
      </c>
      <c r="T2357" t="s">
        <v>6499</v>
      </c>
      <c r="U2357">
        <f t="shared" si="109"/>
        <v>1</v>
      </c>
      <c r="V2357">
        <f t="shared" si="110"/>
        <v>2461</v>
      </c>
    </row>
    <row r="2358" spans="1:22" x14ac:dyDescent="0.25">
      <c r="A2358" s="3" t="s">
        <v>2222</v>
      </c>
      <c r="B2358" s="3" t="s">
        <v>5451</v>
      </c>
      <c r="C2358" s="3">
        <v>4178</v>
      </c>
      <c r="D2358" s="3">
        <v>1105</v>
      </c>
      <c r="E2358" s="3">
        <v>569</v>
      </c>
      <c r="F2358">
        <v>0</v>
      </c>
      <c r="G2358">
        <v>56</v>
      </c>
      <c r="H2358">
        <v>76</v>
      </c>
      <c r="I2358">
        <v>140</v>
      </c>
      <c r="J2358">
        <v>4546</v>
      </c>
      <c r="K2358">
        <v>2135</v>
      </c>
      <c r="L2358">
        <v>1470</v>
      </c>
      <c r="M2358">
        <v>120</v>
      </c>
      <c r="N2358">
        <v>85</v>
      </c>
      <c r="O2358">
        <v>180</v>
      </c>
      <c r="P2358">
        <v>582</v>
      </c>
      <c r="Q2358">
        <v>275</v>
      </c>
      <c r="R2358">
        <v>388</v>
      </c>
      <c r="S2358">
        <f t="shared" si="108"/>
        <v>1245</v>
      </c>
      <c r="T2358" t="s">
        <v>6498</v>
      </c>
      <c r="U2358">
        <f t="shared" si="109"/>
        <v>0</v>
      </c>
      <c r="V2358">
        <f t="shared" si="110"/>
        <v>0</v>
      </c>
    </row>
    <row r="2359" spans="1:22" x14ac:dyDescent="0.25">
      <c r="A2359" s="3" t="s">
        <v>2223</v>
      </c>
      <c r="B2359" s="3" t="s">
        <v>5452</v>
      </c>
      <c r="C2359" s="3">
        <v>3188</v>
      </c>
      <c r="D2359" s="3">
        <v>1595</v>
      </c>
      <c r="E2359" s="3">
        <v>720</v>
      </c>
      <c r="F2359">
        <v>92</v>
      </c>
      <c r="G2359">
        <v>75</v>
      </c>
      <c r="H2359">
        <v>55</v>
      </c>
      <c r="I2359">
        <v>74</v>
      </c>
      <c r="J2359">
        <v>3241</v>
      </c>
      <c r="K2359">
        <v>1210</v>
      </c>
      <c r="L2359">
        <v>550</v>
      </c>
      <c r="M2359">
        <v>65</v>
      </c>
      <c r="N2359">
        <v>25</v>
      </c>
      <c r="O2359">
        <v>75</v>
      </c>
      <c r="P2359">
        <v>281</v>
      </c>
      <c r="Q2359">
        <v>173</v>
      </c>
      <c r="R2359">
        <v>97</v>
      </c>
      <c r="S2359">
        <f t="shared" si="108"/>
        <v>551</v>
      </c>
      <c r="T2359" t="s">
        <v>6499</v>
      </c>
      <c r="U2359">
        <f t="shared" si="109"/>
        <v>1</v>
      </c>
      <c r="V2359">
        <f t="shared" si="110"/>
        <v>3241</v>
      </c>
    </row>
    <row r="2360" spans="1:22" x14ac:dyDescent="0.25">
      <c r="A2360" s="3" t="s">
        <v>2224</v>
      </c>
      <c r="B2360" s="3" t="s">
        <v>5453</v>
      </c>
      <c r="C2360" s="3">
        <v>2113</v>
      </c>
      <c r="D2360" s="3">
        <v>707</v>
      </c>
      <c r="E2360" s="3">
        <v>217</v>
      </c>
      <c r="F2360">
        <v>10</v>
      </c>
      <c r="G2360">
        <v>44</v>
      </c>
      <c r="H2360">
        <v>32</v>
      </c>
      <c r="I2360">
        <v>61</v>
      </c>
      <c r="J2360">
        <v>2113</v>
      </c>
      <c r="K2360">
        <v>1020</v>
      </c>
      <c r="L2360">
        <v>835</v>
      </c>
      <c r="M2360">
        <v>60</v>
      </c>
      <c r="N2360">
        <v>115</v>
      </c>
      <c r="O2360">
        <v>120</v>
      </c>
      <c r="P2360">
        <v>205</v>
      </c>
      <c r="Q2360">
        <v>110</v>
      </c>
      <c r="R2360">
        <v>396</v>
      </c>
      <c r="S2360">
        <f t="shared" si="108"/>
        <v>711</v>
      </c>
      <c r="T2360" t="s">
        <v>6497</v>
      </c>
      <c r="U2360">
        <f t="shared" si="109"/>
        <v>0</v>
      </c>
      <c r="V2360">
        <f t="shared" si="110"/>
        <v>0</v>
      </c>
    </row>
    <row r="2361" spans="1:22" x14ac:dyDescent="0.25">
      <c r="A2361" s="3" t="s">
        <v>2225</v>
      </c>
      <c r="B2361" s="3" t="s">
        <v>5454</v>
      </c>
      <c r="C2361" s="3">
        <v>2877</v>
      </c>
      <c r="D2361" s="3">
        <v>900</v>
      </c>
      <c r="E2361" s="3">
        <v>361</v>
      </c>
      <c r="F2361">
        <v>3</v>
      </c>
      <c r="G2361">
        <v>111</v>
      </c>
      <c r="H2361">
        <v>80</v>
      </c>
      <c r="I2361">
        <v>22</v>
      </c>
      <c r="J2361">
        <v>2904</v>
      </c>
      <c r="K2361">
        <v>1170</v>
      </c>
      <c r="L2361">
        <v>950</v>
      </c>
      <c r="M2361">
        <v>55</v>
      </c>
      <c r="N2361">
        <v>115</v>
      </c>
      <c r="O2361">
        <v>225</v>
      </c>
      <c r="P2361">
        <v>304</v>
      </c>
      <c r="Q2361">
        <v>177</v>
      </c>
      <c r="R2361">
        <v>327</v>
      </c>
      <c r="S2361">
        <f t="shared" si="108"/>
        <v>808</v>
      </c>
      <c r="T2361" t="s">
        <v>6499</v>
      </c>
      <c r="U2361">
        <f t="shared" si="109"/>
        <v>1</v>
      </c>
      <c r="V2361">
        <f t="shared" si="110"/>
        <v>2904</v>
      </c>
    </row>
    <row r="2362" spans="1:22" x14ac:dyDescent="0.25">
      <c r="A2362" s="3" t="s">
        <v>2226</v>
      </c>
      <c r="B2362" s="3" t="s">
        <v>5455</v>
      </c>
      <c r="C2362" s="3">
        <v>7370</v>
      </c>
      <c r="D2362" s="3">
        <v>1513</v>
      </c>
      <c r="E2362" s="3">
        <v>742</v>
      </c>
      <c r="F2362">
        <v>41</v>
      </c>
      <c r="G2362">
        <v>108</v>
      </c>
      <c r="H2362">
        <v>93</v>
      </c>
      <c r="I2362">
        <v>28</v>
      </c>
      <c r="J2362">
        <v>7387</v>
      </c>
      <c r="K2362">
        <v>2825</v>
      </c>
      <c r="L2362">
        <v>1995</v>
      </c>
      <c r="M2362">
        <v>160</v>
      </c>
      <c r="N2362">
        <v>150</v>
      </c>
      <c r="O2362">
        <v>230</v>
      </c>
      <c r="P2362">
        <v>383</v>
      </c>
      <c r="Q2362">
        <v>127</v>
      </c>
      <c r="R2362">
        <v>269</v>
      </c>
      <c r="S2362">
        <f t="shared" si="108"/>
        <v>779</v>
      </c>
      <c r="T2362" t="s">
        <v>6499</v>
      </c>
      <c r="U2362">
        <f t="shared" si="109"/>
        <v>1</v>
      </c>
      <c r="V2362">
        <f t="shared" si="110"/>
        <v>7387</v>
      </c>
    </row>
    <row r="2363" spans="1:22" x14ac:dyDescent="0.25">
      <c r="A2363" s="3" t="s">
        <v>2227</v>
      </c>
      <c r="B2363" s="3" t="s">
        <v>5456</v>
      </c>
      <c r="C2363" s="3">
        <v>6507</v>
      </c>
      <c r="D2363" s="3">
        <v>693</v>
      </c>
      <c r="E2363" s="3">
        <v>185</v>
      </c>
      <c r="F2363">
        <v>13</v>
      </c>
      <c r="G2363">
        <v>24</v>
      </c>
      <c r="H2363">
        <v>0</v>
      </c>
      <c r="I2363">
        <v>97</v>
      </c>
      <c r="J2363">
        <v>6507</v>
      </c>
      <c r="K2363">
        <v>2265</v>
      </c>
      <c r="L2363">
        <v>2125</v>
      </c>
      <c r="M2363">
        <v>85</v>
      </c>
      <c r="N2363">
        <v>215</v>
      </c>
      <c r="O2363">
        <v>240</v>
      </c>
      <c r="P2363">
        <v>239</v>
      </c>
      <c r="Q2363">
        <v>95</v>
      </c>
      <c r="R2363">
        <v>156</v>
      </c>
      <c r="S2363">
        <f t="shared" si="108"/>
        <v>490</v>
      </c>
      <c r="T2363" t="s">
        <v>6498</v>
      </c>
      <c r="U2363">
        <f t="shared" si="109"/>
        <v>0</v>
      </c>
      <c r="V2363">
        <f t="shared" si="110"/>
        <v>0</v>
      </c>
    </row>
    <row r="2364" spans="1:22" x14ac:dyDescent="0.25">
      <c r="A2364" s="3" t="s">
        <v>2228</v>
      </c>
      <c r="B2364" s="3" t="s">
        <v>5457</v>
      </c>
      <c r="C2364" s="3">
        <v>5938</v>
      </c>
      <c r="D2364" s="3">
        <v>1398</v>
      </c>
      <c r="E2364" s="3">
        <v>807</v>
      </c>
      <c r="F2364">
        <v>23</v>
      </c>
      <c r="G2364">
        <v>12</v>
      </c>
      <c r="H2364">
        <v>5</v>
      </c>
      <c r="I2364">
        <v>68</v>
      </c>
      <c r="J2364">
        <v>6066</v>
      </c>
      <c r="K2364">
        <v>2150</v>
      </c>
      <c r="L2364">
        <v>1690</v>
      </c>
      <c r="M2364">
        <v>150</v>
      </c>
      <c r="N2364">
        <v>130</v>
      </c>
      <c r="O2364">
        <v>255</v>
      </c>
      <c r="P2364">
        <v>358</v>
      </c>
      <c r="Q2364">
        <v>206</v>
      </c>
      <c r="R2364">
        <v>255</v>
      </c>
      <c r="S2364">
        <f t="shared" si="108"/>
        <v>819</v>
      </c>
      <c r="T2364" t="s">
        <v>6499</v>
      </c>
      <c r="U2364">
        <f t="shared" si="109"/>
        <v>1</v>
      </c>
      <c r="V2364">
        <f t="shared" si="110"/>
        <v>6066</v>
      </c>
    </row>
    <row r="2365" spans="1:22" x14ac:dyDescent="0.25">
      <c r="A2365" s="3" t="s">
        <v>2229</v>
      </c>
      <c r="B2365" s="3" t="s">
        <v>5458</v>
      </c>
      <c r="C2365" s="3">
        <v>4310</v>
      </c>
      <c r="D2365" s="3">
        <v>1719</v>
      </c>
      <c r="E2365" s="3">
        <v>748</v>
      </c>
      <c r="F2365">
        <v>12</v>
      </c>
      <c r="G2365">
        <v>13</v>
      </c>
      <c r="H2365">
        <v>72</v>
      </c>
      <c r="I2365">
        <v>0</v>
      </c>
      <c r="J2365">
        <v>4345</v>
      </c>
      <c r="K2365">
        <v>1580</v>
      </c>
      <c r="L2365">
        <v>925</v>
      </c>
      <c r="M2365">
        <v>40</v>
      </c>
      <c r="N2365">
        <v>175</v>
      </c>
      <c r="O2365">
        <v>220</v>
      </c>
      <c r="P2365">
        <v>274</v>
      </c>
      <c r="Q2365">
        <v>65</v>
      </c>
      <c r="R2365">
        <v>136</v>
      </c>
      <c r="S2365">
        <f t="shared" si="108"/>
        <v>475</v>
      </c>
      <c r="T2365" t="s">
        <v>6499</v>
      </c>
      <c r="U2365">
        <f t="shared" si="109"/>
        <v>1</v>
      </c>
      <c r="V2365">
        <f t="shared" si="110"/>
        <v>4345</v>
      </c>
    </row>
    <row r="2366" spans="1:22" x14ac:dyDescent="0.25">
      <c r="A2366" s="3" t="s">
        <v>2230</v>
      </c>
      <c r="B2366" s="3" t="s">
        <v>5459</v>
      </c>
      <c r="C2366" s="3">
        <v>4485</v>
      </c>
      <c r="D2366" s="3">
        <v>1842</v>
      </c>
      <c r="E2366" s="3">
        <v>816</v>
      </c>
      <c r="F2366">
        <v>41</v>
      </c>
      <c r="G2366">
        <v>52</v>
      </c>
      <c r="H2366">
        <v>73</v>
      </c>
      <c r="I2366">
        <v>66</v>
      </c>
      <c r="J2366">
        <v>4502</v>
      </c>
      <c r="K2366">
        <v>1400</v>
      </c>
      <c r="L2366">
        <v>755</v>
      </c>
      <c r="M2366">
        <v>45</v>
      </c>
      <c r="N2366">
        <v>90</v>
      </c>
      <c r="O2366">
        <v>105</v>
      </c>
      <c r="P2366">
        <v>154</v>
      </c>
      <c r="Q2366">
        <v>241</v>
      </c>
      <c r="R2366">
        <v>199</v>
      </c>
      <c r="S2366">
        <f t="shared" si="108"/>
        <v>594</v>
      </c>
      <c r="T2366" t="s">
        <v>6499</v>
      </c>
      <c r="U2366">
        <f t="shared" si="109"/>
        <v>1</v>
      </c>
      <c r="V2366">
        <f t="shared" si="110"/>
        <v>4502</v>
      </c>
    </row>
    <row r="2367" spans="1:22" x14ac:dyDescent="0.25">
      <c r="A2367" s="3" t="s">
        <v>2231</v>
      </c>
      <c r="B2367" s="3" t="s">
        <v>5460</v>
      </c>
      <c r="C2367" s="3">
        <v>8143</v>
      </c>
      <c r="D2367" s="3">
        <v>1727</v>
      </c>
      <c r="E2367" s="3">
        <v>746</v>
      </c>
      <c r="F2367">
        <v>105</v>
      </c>
      <c r="G2367">
        <v>57</v>
      </c>
      <c r="H2367">
        <v>26</v>
      </c>
      <c r="I2367">
        <v>260</v>
      </c>
      <c r="J2367">
        <v>8212</v>
      </c>
      <c r="K2367">
        <v>3110</v>
      </c>
      <c r="L2367">
        <v>2575</v>
      </c>
      <c r="M2367">
        <v>205</v>
      </c>
      <c r="N2367">
        <v>185</v>
      </c>
      <c r="O2367">
        <v>390</v>
      </c>
      <c r="P2367">
        <v>597</v>
      </c>
      <c r="Q2367">
        <v>331</v>
      </c>
      <c r="R2367">
        <v>168</v>
      </c>
      <c r="S2367">
        <f t="shared" si="108"/>
        <v>1096</v>
      </c>
      <c r="T2367" t="s">
        <v>6498</v>
      </c>
      <c r="U2367">
        <f t="shared" si="109"/>
        <v>0</v>
      </c>
      <c r="V2367">
        <f t="shared" si="110"/>
        <v>0</v>
      </c>
    </row>
    <row r="2368" spans="1:22" x14ac:dyDescent="0.25">
      <c r="A2368" s="3" t="s">
        <v>2232</v>
      </c>
      <c r="B2368" s="3" t="s">
        <v>5461</v>
      </c>
      <c r="C2368" s="3">
        <v>5177</v>
      </c>
      <c r="D2368" s="3">
        <v>1659</v>
      </c>
      <c r="E2368" s="3">
        <v>871</v>
      </c>
      <c r="F2368">
        <v>19</v>
      </c>
      <c r="G2368">
        <v>64</v>
      </c>
      <c r="H2368">
        <v>19</v>
      </c>
      <c r="I2368">
        <v>101</v>
      </c>
      <c r="J2368">
        <v>5649</v>
      </c>
      <c r="K2368">
        <v>1965</v>
      </c>
      <c r="L2368">
        <v>1180</v>
      </c>
      <c r="M2368">
        <v>80</v>
      </c>
      <c r="N2368">
        <v>60</v>
      </c>
      <c r="O2368">
        <v>310</v>
      </c>
      <c r="P2368">
        <v>288</v>
      </c>
      <c r="Q2368">
        <v>168</v>
      </c>
      <c r="R2368">
        <v>21</v>
      </c>
      <c r="S2368">
        <f t="shared" si="108"/>
        <v>477</v>
      </c>
      <c r="T2368" t="s">
        <v>6499</v>
      </c>
      <c r="U2368">
        <f t="shared" si="109"/>
        <v>1</v>
      </c>
      <c r="V2368">
        <f t="shared" si="110"/>
        <v>5649</v>
      </c>
    </row>
    <row r="2369" spans="1:22" x14ac:dyDescent="0.25">
      <c r="A2369" s="3" t="s">
        <v>2233</v>
      </c>
      <c r="B2369" s="3" t="s">
        <v>5462</v>
      </c>
      <c r="C2369" s="3">
        <v>9190</v>
      </c>
      <c r="D2369" s="3">
        <v>2338</v>
      </c>
      <c r="E2369" s="3">
        <v>880</v>
      </c>
      <c r="F2369">
        <v>44</v>
      </c>
      <c r="G2369">
        <v>35</v>
      </c>
      <c r="H2369">
        <v>148</v>
      </c>
      <c r="I2369">
        <v>103</v>
      </c>
      <c r="J2369">
        <v>9191</v>
      </c>
      <c r="K2369">
        <v>3535</v>
      </c>
      <c r="L2369">
        <v>2910</v>
      </c>
      <c r="M2369">
        <v>125</v>
      </c>
      <c r="N2369">
        <v>330</v>
      </c>
      <c r="O2369">
        <v>380</v>
      </c>
      <c r="P2369">
        <v>646</v>
      </c>
      <c r="Q2369">
        <v>480</v>
      </c>
      <c r="R2369">
        <v>245</v>
      </c>
      <c r="S2369">
        <f t="shared" si="108"/>
        <v>1371</v>
      </c>
      <c r="T2369" t="s">
        <v>6498</v>
      </c>
      <c r="U2369">
        <f t="shared" si="109"/>
        <v>0</v>
      </c>
      <c r="V2369">
        <f t="shared" si="110"/>
        <v>0</v>
      </c>
    </row>
    <row r="2370" spans="1:22" x14ac:dyDescent="0.25">
      <c r="A2370" s="3" t="s">
        <v>2234</v>
      </c>
      <c r="B2370" s="3" t="s">
        <v>5463</v>
      </c>
      <c r="C2370" s="3">
        <v>5035</v>
      </c>
      <c r="D2370" s="3">
        <v>1386</v>
      </c>
      <c r="E2370" s="3">
        <v>316</v>
      </c>
      <c r="F2370">
        <v>16</v>
      </c>
      <c r="G2370">
        <v>27</v>
      </c>
      <c r="H2370">
        <v>71</v>
      </c>
      <c r="I2370">
        <v>70</v>
      </c>
      <c r="J2370">
        <v>5154</v>
      </c>
      <c r="K2370">
        <v>1790</v>
      </c>
      <c r="L2370">
        <v>1180</v>
      </c>
      <c r="M2370">
        <v>100</v>
      </c>
      <c r="N2370">
        <v>135</v>
      </c>
      <c r="O2370">
        <v>290</v>
      </c>
      <c r="P2370">
        <v>492</v>
      </c>
      <c r="Q2370">
        <v>367</v>
      </c>
      <c r="R2370">
        <v>63</v>
      </c>
      <c r="S2370">
        <f t="shared" si="108"/>
        <v>922</v>
      </c>
      <c r="T2370" t="s">
        <v>6497</v>
      </c>
      <c r="U2370">
        <f t="shared" si="109"/>
        <v>0</v>
      </c>
      <c r="V2370">
        <f t="shared" si="110"/>
        <v>0</v>
      </c>
    </row>
    <row r="2371" spans="1:22" x14ac:dyDescent="0.25">
      <c r="A2371" s="3" t="s">
        <v>2235</v>
      </c>
      <c r="B2371" s="3" t="s">
        <v>5464</v>
      </c>
      <c r="C2371" s="3">
        <v>5983</v>
      </c>
      <c r="D2371" s="3">
        <v>753</v>
      </c>
      <c r="E2371" s="3">
        <v>414</v>
      </c>
      <c r="F2371">
        <v>27</v>
      </c>
      <c r="G2371">
        <v>117</v>
      </c>
      <c r="H2371">
        <v>19</v>
      </c>
      <c r="I2371">
        <v>0</v>
      </c>
      <c r="J2371">
        <v>6022</v>
      </c>
      <c r="K2371">
        <v>2245</v>
      </c>
      <c r="L2371">
        <v>1720</v>
      </c>
      <c r="M2371">
        <v>70</v>
      </c>
      <c r="N2371">
        <v>60</v>
      </c>
      <c r="O2371">
        <v>240</v>
      </c>
      <c r="P2371">
        <v>137</v>
      </c>
      <c r="Q2371">
        <v>242</v>
      </c>
      <c r="R2371">
        <v>272</v>
      </c>
      <c r="S2371">
        <f t="shared" ref="S2371:S2434" si="111">SUM(P2371:R2371)</f>
        <v>651</v>
      </c>
      <c r="T2371" t="s">
        <v>6498</v>
      </c>
      <c r="U2371">
        <f t="shared" ref="U2371:U2434" si="112">IF(T2371="High Revitalization Impact Area",1,0)</f>
        <v>0</v>
      </c>
      <c r="V2371">
        <f t="shared" ref="V2371:V2434" si="113">IF(U2371=1,J2371,0)</f>
        <v>0</v>
      </c>
    </row>
    <row r="2372" spans="1:22" x14ac:dyDescent="0.25">
      <c r="A2372" s="3" t="s">
        <v>2236</v>
      </c>
      <c r="B2372" s="3" t="s">
        <v>5465</v>
      </c>
      <c r="C2372" s="3">
        <v>6077</v>
      </c>
      <c r="D2372" s="3">
        <v>1395</v>
      </c>
      <c r="E2372" s="3">
        <v>259</v>
      </c>
      <c r="F2372">
        <v>24</v>
      </c>
      <c r="G2372">
        <v>32</v>
      </c>
      <c r="H2372">
        <v>107</v>
      </c>
      <c r="I2372">
        <v>186</v>
      </c>
      <c r="J2372">
        <v>6222</v>
      </c>
      <c r="K2372">
        <v>2375</v>
      </c>
      <c r="L2372">
        <v>1855</v>
      </c>
      <c r="M2372">
        <v>115</v>
      </c>
      <c r="N2372">
        <v>210</v>
      </c>
      <c r="O2372">
        <v>300</v>
      </c>
      <c r="P2372">
        <v>781</v>
      </c>
      <c r="Q2372">
        <v>191</v>
      </c>
      <c r="R2372">
        <v>23</v>
      </c>
      <c r="S2372">
        <f t="shared" si="111"/>
        <v>995</v>
      </c>
      <c r="T2372" t="s">
        <v>6497</v>
      </c>
      <c r="U2372">
        <f t="shared" si="112"/>
        <v>0</v>
      </c>
      <c r="V2372">
        <f t="shared" si="113"/>
        <v>0</v>
      </c>
    </row>
    <row r="2373" spans="1:22" x14ac:dyDescent="0.25">
      <c r="A2373" s="3" t="s">
        <v>2237</v>
      </c>
      <c r="B2373" s="3" t="s">
        <v>5466</v>
      </c>
      <c r="C2373" s="3">
        <v>4051</v>
      </c>
      <c r="D2373" s="3">
        <v>1435</v>
      </c>
      <c r="E2373" s="3">
        <v>533</v>
      </c>
      <c r="F2373">
        <v>1</v>
      </c>
      <c r="G2373">
        <v>81</v>
      </c>
      <c r="H2373">
        <v>103</v>
      </c>
      <c r="I2373">
        <v>139</v>
      </c>
      <c r="J2373">
        <v>4080</v>
      </c>
      <c r="K2373">
        <v>1780</v>
      </c>
      <c r="L2373">
        <v>875</v>
      </c>
      <c r="M2373">
        <v>15</v>
      </c>
      <c r="N2373">
        <v>90</v>
      </c>
      <c r="O2373">
        <v>55</v>
      </c>
      <c r="P2373">
        <v>369</v>
      </c>
      <c r="Q2373">
        <v>247</v>
      </c>
      <c r="R2373">
        <v>96</v>
      </c>
      <c r="S2373">
        <f t="shared" si="111"/>
        <v>712</v>
      </c>
      <c r="T2373" t="s">
        <v>6499</v>
      </c>
      <c r="U2373">
        <f t="shared" si="112"/>
        <v>1</v>
      </c>
      <c r="V2373">
        <f t="shared" si="113"/>
        <v>4080</v>
      </c>
    </row>
    <row r="2374" spans="1:22" x14ac:dyDescent="0.25">
      <c r="A2374" s="3" t="s">
        <v>2238</v>
      </c>
      <c r="B2374" s="3" t="s">
        <v>5467</v>
      </c>
      <c r="C2374" s="3">
        <v>7438</v>
      </c>
      <c r="D2374" s="3">
        <v>1384</v>
      </c>
      <c r="E2374" s="3">
        <v>809</v>
      </c>
      <c r="F2374">
        <v>63</v>
      </c>
      <c r="G2374">
        <v>237</v>
      </c>
      <c r="H2374">
        <v>15</v>
      </c>
      <c r="I2374">
        <v>35</v>
      </c>
      <c r="J2374">
        <v>7438</v>
      </c>
      <c r="K2374">
        <v>2830</v>
      </c>
      <c r="L2374">
        <v>2385</v>
      </c>
      <c r="M2374">
        <v>115</v>
      </c>
      <c r="N2374">
        <v>135</v>
      </c>
      <c r="O2374">
        <v>275</v>
      </c>
      <c r="P2374">
        <v>370</v>
      </c>
      <c r="Q2374">
        <v>473</v>
      </c>
      <c r="R2374">
        <v>227</v>
      </c>
      <c r="S2374">
        <f t="shared" si="111"/>
        <v>1070</v>
      </c>
      <c r="T2374" t="s">
        <v>6498</v>
      </c>
      <c r="U2374">
        <f t="shared" si="112"/>
        <v>0</v>
      </c>
      <c r="V2374">
        <f t="shared" si="113"/>
        <v>0</v>
      </c>
    </row>
    <row r="2375" spans="1:22" x14ac:dyDescent="0.25">
      <c r="A2375" s="3" t="s">
        <v>2239</v>
      </c>
      <c r="B2375" s="3" t="s">
        <v>5468</v>
      </c>
      <c r="C2375" s="3">
        <v>5140</v>
      </c>
      <c r="D2375" s="3">
        <v>662</v>
      </c>
      <c r="E2375" s="3">
        <v>219</v>
      </c>
      <c r="F2375">
        <v>6</v>
      </c>
      <c r="G2375">
        <v>18</v>
      </c>
      <c r="H2375">
        <v>15</v>
      </c>
      <c r="I2375">
        <v>10</v>
      </c>
      <c r="J2375">
        <v>5182</v>
      </c>
      <c r="K2375">
        <v>1740</v>
      </c>
      <c r="L2375">
        <v>1625</v>
      </c>
      <c r="M2375">
        <v>40</v>
      </c>
      <c r="N2375">
        <v>100</v>
      </c>
      <c r="O2375">
        <v>150</v>
      </c>
      <c r="P2375">
        <v>261</v>
      </c>
      <c r="Q2375">
        <v>174</v>
      </c>
      <c r="R2375">
        <v>74</v>
      </c>
      <c r="S2375">
        <f t="shared" si="111"/>
        <v>509</v>
      </c>
      <c r="T2375" t="s">
        <v>6498</v>
      </c>
      <c r="U2375">
        <f t="shared" si="112"/>
        <v>0</v>
      </c>
      <c r="V2375">
        <f t="shared" si="113"/>
        <v>0</v>
      </c>
    </row>
    <row r="2376" spans="1:22" x14ac:dyDescent="0.25">
      <c r="A2376" s="3" t="s">
        <v>2240</v>
      </c>
      <c r="B2376" s="3" t="s">
        <v>5469</v>
      </c>
      <c r="C2376" s="3">
        <v>3574</v>
      </c>
      <c r="D2376" s="3">
        <v>514</v>
      </c>
      <c r="E2376" s="3">
        <v>144</v>
      </c>
      <c r="F2376">
        <v>0</v>
      </c>
      <c r="G2376">
        <v>14</v>
      </c>
      <c r="H2376">
        <v>38</v>
      </c>
      <c r="I2376">
        <v>18</v>
      </c>
      <c r="J2376">
        <v>3574</v>
      </c>
      <c r="K2376">
        <v>1465</v>
      </c>
      <c r="L2376">
        <v>1235</v>
      </c>
      <c r="M2376">
        <v>45</v>
      </c>
      <c r="N2376">
        <v>65</v>
      </c>
      <c r="O2376">
        <v>270</v>
      </c>
      <c r="P2376">
        <v>464</v>
      </c>
      <c r="Q2376">
        <v>441</v>
      </c>
      <c r="R2376">
        <v>56</v>
      </c>
      <c r="S2376">
        <f t="shared" si="111"/>
        <v>961</v>
      </c>
      <c r="T2376" t="s">
        <v>6497</v>
      </c>
      <c r="U2376">
        <f t="shared" si="112"/>
        <v>0</v>
      </c>
      <c r="V2376">
        <f t="shared" si="113"/>
        <v>0</v>
      </c>
    </row>
    <row r="2377" spans="1:22" x14ac:dyDescent="0.25">
      <c r="A2377" s="3" t="s">
        <v>2241</v>
      </c>
      <c r="B2377" s="3" t="s">
        <v>5470</v>
      </c>
      <c r="C2377" s="3">
        <v>7906</v>
      </c>
      <c r="D2377" s="3">
        <v>881</v>
      </c>
      <c r="E2377" s="3">
        <v>230</v>
      </c>
      <c r="F2377">
        <v>25</v>
      </c>
      <c r="G2377">
        <v>28</v>
      </c>
      <c r="H2377">
        <v>37</v>
      </c>
      <c r="I2377">
        <v>43</v>
      </c>
      <c r="J2377">
        <v>7935</v>
      </c>
      <c r="K2377">
        <v>2965</v>
      </c>
      <c r="L2377">
        <v>2510</v>
      </c>
      <c r="M2377">
        <v>80</v>
      </c>
      <c r="N2377">
        <v>125</v>
      </c>
      <c r="O2377">
        <v>200</v>
      </c>
      <c r="P2377">
        <v>464</v>
      </c>
      <c r="Q2377">
        <v>132</v>
      </c>
      <c r="R2377">
        <v>40</v>
      </c>
      <c r="S2377">
        <f t="shared" si="111"/>
        <v>636</v>
      </c>
      <c r="T2377" t="s">
        <v>6497</v>
      </c>
      <c r="U2377">
        <f t="shared" si="112"/>
        <v>0</v>
      </c>
      <c r="V2377">
        <f t="shared" si="113"/>
        <v>0</v>
      </c>
    </row>
    <row r="2378" spans="1:22" x14ac:dyDescent="0.25">
      <c r="A2378" s="3" t="s">
        <v>2242</v>
      </c>
      <c r="B2378" s="3" t="s">
        <v>5471</v>
      </c>
      <c r="C2378" s="3">
        <v>5423</v>
      </c>
      <c r="D2378" s="3">
        <v>1012</v>
      </c>
      <c r="E2378" s="3">
        <v>362</v>
      </c>
      <c r="F2378">
        <v>37</v>
      </c>
      <c r="G2378">
        <v>8</v>
      </c>
      <c r="H2378">
        <v>38</v>
      </c>
      <c r="I2378">
        <v>46</v>
      </c>
      <c r="J2378">
        <v>5466</v>
      </c>
      <c r="K2378">
        <v>1890</v>
      </c>
      <c r="L2378">
        <v>1355</v>
      </c>
      <c r="M2378">
        <v>45</v>
      </c>
      <c r="N2378">
        <v>45</v>
      </c>
      <c r="O2378">
        <v>100</v>
      </c>
      <c r="P2378">
        <v>432</v>
      </c>
      <c r="Q2378">
        <v>164</v>
      </c>
      <c r="R2378">
        <v>110</v>
      </c>
      <c r="S2378">
        <f t="shared" si="111"/>
        <v>706</v>
      </c>
      <c r="T2378" t="s">
        <v>6498</v>
      </c>
      <c r="U2378">
        <f t="shared" si="112"/>
        <v>0</v>
      </c>
      <c r="V2378">
        <f t="shared" si="113"/>
        <v>0</v>
      </c>
    </row>
    <row r="2379" spans="1:22" x14ac:dyDescent="0.25">
      <c r="A2379" s="3" t="s">
        <v>2243</v>
      </c>
      <c r="B2379" s="3" t="s">
        <v>5472</v>
      </c>
      <c r="C2379" s="3">
        <v>3564</v>
      </c>
      <c r="D2379" s="3">
        <v>420</v>
      </c>
      <c r="E2379" s="3">
        <v>150</v>
      </c>
      <c r="F2379">
        <v>26</v>
      </c>
      <c r="G2379">
        <v>13</v>
      </c>
      <c r="H2379">
        <v>12</v>
      </c>
      <c r="I2379">
        <v>9</v>
      </c>
      <c r="J2379">
        <v>3715</v>
      </c>
      <c r="K2379">
        <v>1345</v>
      </c>
      <c r="L2379">
        <v>1005</v>
      </c>
      <c r="M2379">
        <v>25</v>
      </c>
      <c r="N2379">
        <v>15</v>
      </c>
      <c r="O2379">
        <v>145</v>
      </c>
      <c r="P2379">
        <v>97</v>
      </c>
      <c r="Q2379">
        <v>145</v>
      </c>
      <c r="R2379">
        <v>84</v>
      </c>
      <c r="S2379">
        <f t="shared" si="111"/>
        <v>326</v>
      </c>
      <c r="T2379" t="s">
        <v>6497</v>
      </c>
      <c r="U2379">
        <f t="shared" si="112"/>
        <v>0</v>
      </c>
      <c r="V2379">
        <f t="shared" si="113"/>
        <v>0</v>
      </c>
    </row>
    <row r="2380" spans="1:22" x14ac:dyDescent="0.25">
      <c r="A2380" s="3" t="s">
        <v>2244</v>
      </c>
      <c r="B2380" s="3" t="s">
        <v>5473</v>
      </c>
      <c r="C2380" s="3">
        <v>6503</v>
      </c>
      <c r="D2380" s="3">
        <v>740</v>
      </c>
      <c r="E2380" s="3">
        <v>191</v>
      </c>
      <c r="F2380">
        <v>15</v>
      </c>
      <c r="G2380">
        <v>6</v>
      </c>
      <c r="H2380">
        <v>5</v>
      </c>
      <c r="I2380">
        <v>76</v>
      </c>
      <c r="J2380">
        <v>6590</v>
      </c>
      <c r="K2380">
        <v>2495</v>
      </c>
      <c r="L2380">
        <v>1840</v>
      </c>
      <c r="M2380">
        <v>70</v>
      </c>
      <c r="N2380">
        <v>95</v>
      </c>
      <c r="O2380">
        <v>230</v>
      </c>
      <c r="P2380">
        <v>331</v>
      </c>
      <c r="Q2380">
        <v>130</v>
      </c>
      <c r="R2380">
        <v>14</v>
      </c>
      <c r="S2380">
        <f t="shared" si="111"/>
        <v>475</v>
      </c>
      <c r="T2380" t="s">
        <v>6497</v>
      </c>
      <c r="U2380">
        <f t="shared" si="112"/>
        <v>0</v>
      </c>
      <c r="V2380">
        <f t="shared" si="113"/>
        <v>0</v>
      </c>
    </row>
    <row r="2381" spans="1:22" x14ac:dyDescent="0.25">
      <c r="A2381" s="3" t="s">
        <v>2245</v>
      </c>
      <c r="B2381" s="3" t="s">
        <v>5474</v>
      </c>
      <c r="C2381" s="3">
        <v>4521</v>
      </c>
      <c r="D2381" s="3">
        <v>576</v>
      </c>
      <c r="E2381" s="3">
        <v>253</v>
      </c>
      <c r="F2381">
        <v>28</v>
      </c>
      <c r="G2381">
        <v>29</v>
      </c>
      <c r="H2381">
        <v>19</v>
      </c>
      <c r="I2381">
        <v>20</v>
      </c>
      <c r="J2381">
        <v>4521</v>
      </c>
      <c r="K2381">
        <v>1695</v>
      </c>
      <c r="L2381">
        <v>1500</v>
      </c>
      <c r="M2381">
        <v>115</v>
      </c>
      <c r="N2381">
        <v>95</v>
      </c>
      <c r="O2381">
        <v>195</v>
      </c>
      <c r="P2381">
        <v>421</v>
      </c>
      <c r="Q2381">
        <v>264</v>
      </c>
      <c r="R2381">
        <v>85</v>
      </c>
      <c r="S2381">
        <f t="shared" si="111"/>
        <v>770</v>
      </c>
      <c r="T2381" t="s">
        <v>6497</v>
      </c>
      <c r="U2381">
        <f t="shared" si="112"/>
        <v>0</v>
      </c>
      <c r="V2381">
        <f t="shared" si="113"/>
        <v>0</v>
      </c>
    </row>
    <row r="2382" spans="1:22" x14ac:dyDescent="0.25">
      <c r="A2382" s="3" t="s">
        <v>2246</v>
      </c>
      <c r="B2382" s="3" t="s">
        <v>5475</v>
      </c>
      <c r="C2382" s="3">
        <v>4546</v>
      </c>
      <c r="D2382" s="3">
        <v>1152</v>
      </c>
      <c r="E2382" s="3">
        <v>182</v>
      </c>
      <c r="F2382">
        <v>0</v>
      </c>
      <c r="G2382">
        <v>17</v>
      </c>
      <c r="H2382">
        <v>40</v>
      </c>
      <c r="I2382">
        <v>80</v>
      </c>
      <c r="J2382">
        <v>4577</v>
      </c>
      <c r="K2382">
        <v>1760</v>
      </c>
      <c r="L2382">
        <v>1365</v>
      </c>
      <c r="M2382">
        <v>40</v>
      </c>
      <c r="N2382">
        <v>105</v>
      </c>
      <c r="O2382">
        <v>240</v>
      </c>
      <c r="P2382">
        <v>279</v>
      </c>
      <c r="Q2382">
        <v>289</v>
      </c>
      <c r="R2382">
        <v>125</v>
      </c>
      <c r="S2382">
        <f t="shared" si="111"/>
        <v>693</v>
      </c>
      <c r="T2382" t="s">
        <v>6498</v>
      </c>
      <c r="U2382">
        <f t="shared" si="112"/>
        <v>0</v>
      </c>
      <c r="V2382">
        <f t="shared" si="113"/>
        <v>0</v>
      </c>
    </row>
    <row r="2383" spans="1:22" x14ac:dyDescent="0.25">
      <c r="A2383" s="3" t="s">
        <v>2247</v>
      </c>
      <c r="B2383" s="3" t="s">
        <v>5476</v>
      </c>
      <c r="C2383" s="3">
        <v>4822</v>
      </c>
      <c r="D2383" s="3">
        <v>761</v>
      </c>
      <c r="E2383" s="3">
        <v>302</v>
      </c>
      <c r="F2383">
        <v>44</v>
      </c>
      <c r="G2383">
        <v>42</v>
      </c>
      <c r="H2383">
        <v>17</v>
      </c>
      <c r="I2383">
        <v>0</v>
      </c>
      <c r="J2383">
        <v>4850</v>
      </c>
      <c r="K2383">
        <v>1845</v>
      </c>
      <c r="L2383">
        <v>1505</v>
      </c>
      <c r="M2383">
        <v>80</v>
      </c>
      <c r="N2383">
        <v>75</v>
      </c>
      <c r="O2383">
        <v>290</v>
      </c>
      <c r="P2383">
        <v>87</v>
      </c>
      <c r="Q2383">
        <v>144</v>
      </c>
      <c r="R2383">
        <v>75</v>
      </c>
      <c r="S2383">
        <f t="shared" si="111"/>
        <v>306</v>
      </c>
      <c r="T2383" t="s">
        <v>6498</v>
      </c>
      <c r="U2383">
        <f t="shared" si="112"/>
        <v>0</v>
      </c>
      <c r="V2383">
        <f t="shared" si="113"/>
        <v>0</v>
      </c>
    </row>
    <row r="2384" spans="1:22" x14ac:dyDescent="0.25">
      <c r="A2384" s="3" t="s">
        <v>2248</v>
      </c>
      <c r="B2384" s="3" t="s">
        <v>5477</v>
      </c>
      <c r="C2384" s="3">
        <v>8079</v>
      </c>
      <c r="D2384" s="3">
        <v>1702</v>
      </c>
      <c r="E2384" s="3">
        <v>714</v>
      </c>
      <c r="F2384">
        <v>37</v>
      </c>
      <c r="G2384">
        <v>48</v>
      </c>
      <c r="H2384">
        <v>48</v>
      </c>
      <c r="I2384">
        <v>25</v>
      </c>
      <c r="J2384">
        <v>8091</v>
      </c>
      <c r="K2384">
        <v>2860</v>
      </c>
      <c r="L2384">
        <v>2225</v>
      </c>
      <c r="M2384">
        <v>100</v>
      </c>
      <c r="N2384">
        <v>110</v>
      </c>
      <c r="O2384">
        <v>335</v>
      </c>
      <c r="P2384">
        <v>340</v>
      </c>
      <c r="Q2384">
        <v>170</v>
      </c>
      <c r="R2384">
        <v>156</v>
      </c>
      <c r="S2384">
        <f t="shared" si="111"/>
        <v>666</v>
      </c>
      <c r="T2384" t="s">
        <v>6498</v>
      </c>
      <c r="U2384">
        <f t="shared" si="112"/>
        <v>0</v>
      </c>
      <c r="V2384">
        <f t="shared" si="113"/>
        <v>0</v>
      </c>
    </row>
    <row r="2385" spans="1:22" x14ac:dyDescent="0.25">
      <c r="A2385" s="3" t="s">
        <v>2249</v>
      </c>
      <c r="B2385" s="3" t="s">
        <v>5478</v>
      </c>
      <c r="C2385" s="3">
        <v>3523</v>
      </c>
      <c r="D2385" s="3">
        <v>1177</v>
      </c>
      <c r="E2385" s="3">
        <v>578</v>
      </c>
      <c r="F2385">
        <v>47</v>
      </c>
      <c r="G2385">
        <v>36</v>
      </c>
      <c r="H2385">
        <v>47</v>
      </c>
      <c r="I2385">
        <v>57</v>
      </c>
      <c r="J2385">
        <v>3736</v>
      </c>
      <c r="K2385">
        <v>1450</v>
      </c>
      <c r="L2385">
        <v>780</v>
      </c>
      <c r="M2385">
        <v>55</v>
      </c>
      <c r="N2385">
        <v>90</v>
      </c>
      <c r="O2385">
        <v>135</v>
      </c>
      <c r="P2385">
        <v>106</v>
      </c>
      <c r="Q2385">
        <v>127</v>
      </c>
      <c r="R2385">
        <v>367</v>
      </c>
      <c r="S2385">
        <f t="shared" si="111"/>
        <v>600</v>
      </c>
      <c r="T2385" t="s">
        <v>6499</v>
      </c>
      <c r="U2385">
        <f t="shared" si="112"/>
        <v>1</v>
      </c>
      <c r="V2385">
        <f t="shared" si="113"/>
        <v>3736</v>
      </c>
    </row>
    <row r="2386" spans="1:22" x14ac:dyDescent="0.25">
      <c r="A2386" s="3" t="s">
        <v>2250</v>
      </c>
      <c r="B2386" s="3" t="s">
        <v>5479</v>
      </c>
      <c r="C2386" s="3">
        <v>4414</v>
      </c>
      <c r="D2386" s="3">
        <v>1064</v>
      </c>
      <c r="E2386" s="3">
        <v>318</v>
      </c>
      <c r="F2386">
        <v>21</v>
      </c>
      <c r="G2386">
        <v>63</v>
      </c>
      <c r="H2386">
        <v>106</v>
      </c>
      <c r="I2386">
        <v>82</v>
      </c>
      <c r="J2386">
        <v>4718</v>
      </c>
      <c r="K2386">
        <v>1845</v>
      </c>
      <c r="L2386">
        <v>1235</v>
      </c>
      <c r="M2386">
        <v>55</v>
      </c>
      <c r="N2386">
        <v>110</v>
      </c>
      <c r="O2386">
        <v>155</v>
      </c>
      <c r="P2386">
        <v>303</v>
      </c>
      <c r="Q2386">
        <v>185</v>
      </c>
      <c r="R2386">
        <v>289</v>
      </c>
      <c r="S2386">
        <f t="shared" si="111"/>
        <v>777</v>
      </c>
      <c r="T2386" t="s">
        <v>6498</v>
      </c>
      <c r="U2386">
        <f t="shared" si="112"/>
        <v>0</v>
      </c>
      <c r="V2386">
        <f t="shared" si="113"/>
        <v>0</v>
      </c>
    </row>
    <row r="2387" spans="1:22" x14ac:dyDescent="0.25">
      <c r="A2387" s="3" t="s">
        <v>2251</v>
      </c>
      <c r="B2387" s="3" t="s">
        <v>5480</v>
      </c>
      <c r="C2387" s="3">
        <v>4573</v>
      </c>
      <c r="D2387" s="3">
        <v>1422</v>
      </c>
      <c r="E2387" s="3">
        <v>683</v>
      </c>
      <c r="F2387">
        <v>28</v>
      </c>
      <c r="G2387">
        <v>116</v>
      </c>
      <c r="H2387">
        <v>55</v>
      </c>
      <c r="I2387">
        <v>29</v>
      </c>
      <c r="J2387">
        <v>4581</v>
      </c>
      <c r="K2387">
        <v>1945</v>
      </c>
      <c r="L2387">
        <v>860</v>
      </c>
      <c r="M2387">
        <v>15</v>
      </c>
      <c r="N2387">
        <v>70</v>
      </c>
      <c r="O2387">
        <v>135</v>
      </c>
      <c r="P2387">
        <v>117</v>
      </c>
      <c r="Q2387">
        <v>146</v>
      </c>
      <c r="R2387">
        <v>238</v>
      </c>
      <c r="S2387">
        <f t="shared" si="111"/>
        <v>501</v>
      </c>
      <c r="T2387" t="s">
        <v>6499</v>
      </c>
      <c r="U2387">
        <f t="shared" si="112"/>
        <v>1</v>
      </c>
      <c r="V2387">
        <f t="shared" si="113"/>
        <v>4581</v>
      </c>
    </row>
    <row r="2388" spans="1:22" x14ac:dyDescent="0.25">
      <c r="A2388" s="3" t="s">
        <v>2252</v>
      </c>
      <c r="B2388" s="3" t="s">
        <v>5481</v>
      </c>
      <c r="C2388" s="3">
        <v>4923</v>
      </c>
      <c r="D2388" s="3">
        <v>1042</v>
      </c>
      <c r="E2388" s="3">
        <v>441</v>
      </c>
      <c r="F2388">
        <v>27</v>
      </c>
      <c r="G2388">
        <v>61</v>
      </c>
      <c r="H2388">
        <v>43</v>
      </c>
      <c r="I2388">
        <v>89</v>
      </c>
      <c r="J2388">
        <v>4923</v>
      </c>
      <c r="K2388">
        <v>1755</v>
      </c>
      <c r="L2388">
        <v>1245</v>
      </c>
      <c r="M2388">
        <v>50</v>
      </c>
      <c r="N2388">
        <v>50</v>
      </c>
      <c r="O2388">
        <v>170</v>
      </c>
      <c r="P2388">
        <v>325</v>
      </c>
      <c r="Q2388">
        <v>172</v>
      </c>
      <c r="R2388">
        <v>206</v>
      </c>
      <c r="S2388">
        <f t="shared" si="111"/>
        <v>703</v>
      </c>
      <c r="T2388" t="s">
        <v>6498</v>
      </c>
      <c r="U2388">
        <f t="shared" si="112"/>
        <v>0</v>
      </c>
      <c r="V2388">
        <f t="shared" si="113"/>
        <v>0</v>
      </c>
    </row>
    <row r="2389" spans="1:22" x14ac:dyDescent="0.25">
      <c r="A2389" s="3" t="s">
        <v>2253</v>
      </c>
      <c r="B2389" s="3" t="s">
        <v>5482</v>
      </c>
      <c r="C2389" s="3">
        <v>5354</v>
      </c>
      <c r="D2389" s="3">
        <v>1194</v>
      </c>
      <c r="E2389" s="3">
        <v>646</v>
      </c>
      <c r="F2389">
        <v>24</v>
      </c>
      <c r="G2389">
        <v>44</v>
      </c>
      <c r="H2389">
        <v>19</v>
      </c>
      <c r="I2389">
        <v>46</v>
      </c>
      <c r="J2389">
        <v>5499</v>
      </c>
      <c r="K2389">
        <v>2065</v>
      </c>
      <c r="L2389">
        <v>1515</v>
      </c>
      <c r="M2389">
        <v>125</v>
      </c>
      <c r="N2389">
        <v>125</v>
      </c>
      <c r="O2389">
        <v>260</v>
      </c>
      <c r="P2389">
        <v>234</v>
      </c>
      <c r="Q2389">
        <v>97</v>
      </c>
      <c r="R2389">
        <v>146</v>
      </c>
      <c r="S2389">
        <f t="shared" si="111"/>
        <v>477</v>
      </c>
      <c r="T2389" t="s">
        <v>6499</v>
      </c>
      <c r="U2389">
        <f t="shared" si="112"/>
        <v>1</v>
      </c>
      <c r="V2389">
        <f t="shared" si="113"/>
        <v>5499</v>
      </c>
    </row>
    <row r="2390" spans="1:22" x14ac:dyDescent="0.25">
      <c r="A2390" s="3" t="s">
        <v>2254</v>
      </c>
      <c r="B2390" s="3" t="s">
        <v>5483</v>
      </c>
      <c r="C2390" s="3">
        <v>16134</v>
      </c>
      <c r="D2390" s="3">
        <v>1255</v>
      </c>
      <c r="E2390" s="3">
        <v>631</v>
      </c>
      <c r="F2390">
        <v>0</v>
      </c>
      <c r="G2390">
        <v>39</v>
      </c>
      <c r="H2390">
        <v>68</v>
      </c>
      <c r="I2390">
        <v>32</v>
      </c>
      <c r="J2390">
        <v>16134</v>
      </c>
      <c r="K2390">
        <v>5455</v>
      </c>
      <c r="L2390">
        <v>4585</v>
      </c>
      <c r="M2390">
        <v>210</v>
      </c>
      <c r="N2390">
        <v>125</v>
      </c>
      <c r="O2390">
        <v>285</v>
      </c>
      <c r="P2390">
        <v>177</v>
      </c>
      <c r="Q2390">
        <v>67</v>
      </c>
      <c r="R2390">
        <v>77</v>
      </c>
      <c r="S2390">
        <f t="shared" si="111"/>
        <v>321</v>
      </c>
      <c r="T2390" t="s">
        <v>6497</v>
      </c>
      <c r="U2390">
        <f t="shared" si="112"/>
        <v>0</v>
      </c>
      <c r="V2390">
        <f t="shared" si="113"/>
        <v>0</v>
      </c>
    </row>
    <row r="2391" spans="1:22" x14ac:dyDescent="0.25">
      <c r="A2391" s="3" t="s">
        <v>2255</v>
      </c>
      <c r="B2391" s="3" t="s">
        <v>5484</v>
      </c>
      <c r="C2391" s="3">
        <v>5363</v>
      </c>
      <c r="D2391" s="3">
        <v>536</v>
      </c>
      <c r="E2391" s="3">
        <v>44</v>
      </c>
      <c r="F2391">
        <v>0</v>
      </c>
      <c r="G2391">
        <v>9</v>
      </c>
      <c r="H2391">
        <v>37</v>
      </c>
      <c r="I2391">
        <v>34</v>
      </c>
      <c r="J2391">
        <v>5363</v>
      </c>
      <c r="K2391">
        <v>1830</v>
      </c>
      <c r="L2391">
        <v>1650</v>
      </c>
      <c r="M2391">
        <v>60</v>
      </c>
      <c r="N2391">
        <v>75</v>
      </c>
      <c r="O2391">
        <v>190</v>
      </c>
      <c r="P2391">
        <v>315</v>
      </c>
      <c r="Q2391">
        <v>297</v>
      </c>
      <c r="R2391">
        <v>55</v>
      </c>
      <c r="S2391">
        <f t="shared" si="111"/>
        <v>667</v>
      </c>
      <c r="T2391" t="s">
        <v>6497</v>
      </c>
      <c r="U2391">
        <f t="shared" si="112"/>
        <v>0</v>
      </c>
      <c r="V2391">
        <f t="shared" si="113"/>
        <v>0</v>
      </c>
    </row>
    <row r="2392" spans="1:22" x14ac:dyDescent="0.25">
      <c r="A2392" s="3" t="s">
        <v>2256</v>
      </c>
      <c r="B2392" s="3" t="s">
        <v>5485</v>
      </c>
      <c r="C2392" s="3">
        <v>9097</v>
      </c>
      <c r="D2392" s="3">
        <v>753</v>
      </c>
      <c r="E2392" s="3">
        <v>318</v>
      </c>
      <c r="F2392">
        <v>0</v>
      </c>
      <c r="G2392">
        <v>0</v>
      </c>
      <c r="H2392">
        <v>0</v>
      </c>
      <c r="I2392">
        <v>30</v>
      </c>
      <c r="J2392">
        <v>9127</v>
      </c>
      <c r="K2392">
        <v>2900</v>
      </c>
      <c r="L2392">
        <v>2630</v>
      </c>
      <c r="M2392">
        <v>55</v>
      </c>
      <c r="N2392">
        <v>120</v>
      </c>
      <c r="O2392">
        <v>325</v>
      </c>
      <c r="P2392">
        <v>304</v>
      </c>
      <c r="Q2392">
        <v>183</v>
      </c>
      <c r="R2392">
        <v>22</v>
      </c>
      <c r="S2392">
        <f t="shared" si="111"/>
        <v>509</v>
      </c>
      <c r="T2392" t="s">
        <v>6497</v>
      </c>
      <c r="U2392">
        <f t="shared" si="112"/>
        <v>0</v>
      </c>
      <c r="V2392">
        <f t="shared" si="113"/>
        <v>0</v>
      </c>
    </row>
    <row r="2393" spans="1:22" x14ac:dyDescent="0.25">
      <c r="A2393" s="3" t="s">
        <v>2257</v>
      </c>
      <c r="B2393" s="3" t="s">
        <v>5486</v>
      </c>
      <c r="C2393" s="3">
        <v>5328</v>
      </c>
      <c r="D2393" s="3">
        <v>543</v>
      </c>
      <c r="E2393" s="3">
        <v>467</v>
      </c>
      <c r="F2393">
        <v>9</v>
      </c>
      <c r="G2393">
        <v>8</v>
      </c>
      <c r="H2393">
        <v>18</v>
      </c>
      <c r="I2393">
        <v>0</v>
      </c>
      <c r="J2393">
        <v>5328</v>
      </c>
      <c r="K2393">
        <v>1680</v>
      </c>
      <c r="L2393">
        <v>1600</v>
      </c>
      <c r="M2393">
        <v>100</v>
      </c>
      <c r="N2393">
        <v>30</v>
      </c>
      <c r="O2393">
        <v>85</v>
      </c>
      <c r="P2393">
        <v>12</v>
      </c>
      <c r="Q2393">
        <v>0</v>
      </c>
      <c r="R2393">
        <v>13</v>
      </c>
      <c r="S2393">
        <f t="shared" si="111"/>
        <v>25</v>
      </c>
      <c r="T2393" t="s">
        <v>6497</v>
      </c>
      <c r="U2393">
        <f t="shared" si="112"/>
        <v>0</v>
      </c>
      <c r="V2393">
        <f t="shared" si="113"/>
        <v>0</v>
      </c>
    </row>
    <row r="2394" spans="1:22" x14ac:dyDescent="0.25">
      <c r="A2394" s="3" t="s">
        <v>2258</v>
      </c>
      <c r="B2394" s="3" t="s">
        <v>5487</v>
      </c>
      <c r="C2394" s="3">
        <v>5505</v>
      </c>
      <c r="D2394" s="3">
        <v>704</v>
      </c>
      <c r="E2394" s="3">
        <v>423</v>
      </c>
      <c r="F2394">
        <v>9</v>
      </c>
      <c r="G2394">
        <v>22</v>
      </c>
      <c r="H2394">
        <v>0</v>
      </c>
      <c r="I2394">
        <v>15</v>
      </c>
      <c r="J2394">
        <v>5510</v>
      </c>
      <c r="K2394">
        <v>1705</v>
      </c>
      <c r="L2394">
        <v>1520</v>
      </c>
      <c r="M2394">
        <v>60</v>
      </c>
      <c r="N2394">
        <v>20</v>
      </c>
      <c r="O2394">
        <v>130</v>
      </c>
      <c r="P2394">
        <v>30</v>
      </c>
      <c r="Q2394">
        <v>0</v>
      </c>
      <c r="R2394">
        <v>0</v>
      </c>
      <c r="S2394">
        <f t="shared" si="111"/>
        <v>30</v>
      </c>
      <c r="T2394" t="s">
        <v>6498</v>
      </c>
      <c r="U2394">
        <f t="shared" si="112"/>
        <v>0</v>
      </c>
      <c r="V2394">
        <f t="shared" si="113"/>
        <v>0</v>
      </c>
    </row>
    <row r="2395" spans="1:22" x14ac:dyDescent="0.25">
      <c r="A2395" s="3" t="s">
        <v>2259</v>
      </c>
      <c r="B2395" s="3" t="s">
        <v>5488</v>
      </c>
      <c r="C2395" s="3">
        <v>5357</v>
      </c>
      <c r="D2395" s="3">
        <v>356</v>
      </c>
      <c r="E2395" s="3">
        <v>82</v>
      </c>
      <c r="F2395">
        <v>0</v>
      </c>
      <c r="G2395">
        <v>0</v>
      </c>
      <c r="H2395">
        <v>12</v>
      </c>
      <c r="I2395">
        <v>12</v>
      </c>
      <c r="J2395">
        <v>5357</v>
      </c>
      <c r="K2395">
        <v>1460</v>
      </c>
      <c r="L2395">
        <v>1295</v>
      </c>
      <c r="M2395">
        <v>20</v>
      </c>
      <c r="N2395">
        <v>25</v>
      </c>
      <c r="O2395">
        <v>75</v>
      </c>
      <c r="P2395">
        <v>0</v>
      </c>
      <c r="Q2395">
        <v>0</v>
      </c>
      <c r="R2395">
        <v>0</v>
      </c>
      <c r="S2395">
        <f t="shared" si="111"/>
        <v>0</v>
      </c>
      <c r="T2395" t="s">
        <v>6497</v>
      </c>
      <c r="U2395">
        <f t="shared" si="112"/>
        <v>0</v>
      </c>
      <c r="V2395">
        <f t="shared" si="113"/>
        <v>0</v>
      </c>
    </row>
    <row r="2396" spans="1:22" x14ac:dyDescent="0.25">
      <c r="A2396" s="3" t="s">
        <v>2260</v>
      </c>
      <c r="B2396" s="3" t="s">
        <v>5489</v>
      </c>
      <c r="C2396" s="3">
        <v>6562</v>
      </c>
      <c r="D2396" s="3">
        <v>648</v>
      </c>
      <c r="E2396" s="3">
        <v>220</v>
      </c>
      <c r="F2396">
        <v>30</v>
      </c>
      <c r="G2396">
        <v>12</v>
      </c>
      <c r="H2396">
        <v>83</v>
      </c>
      <c r="I2396">
        <v>127</v>
      </c>
      <c r="J2396">
        <v>6562</v>
      </c>
      <c r="K2396">
        <v>2575</v>
      </c>
      <c r="L2396">
        <v>2175</v>
      </c>
      <c r="M2396">
        <v>120</v>
      </c>
      <c r="N2396">
        <v>155</v>
      </c>
      <c r="O2396">
        <v>200</v>
      </c>
      <c r="P2396">
        <v>763</v>
      </c>
      <c r="Q2396">
        <v>153</v>
      </c>
      <c r="R2396">
        <v>172</v>
      </c>
      <c r="S2396">
        <f t="shared" si="111"/>
        <v>1088</v>
      </c>
      <c r="T2396" t="s">
        <v>6497</v>
      </c>
      <c r="U2396">
        <f t="shared" si="112"/>
        <v>0</v>
      </c>
      <c r="V2396">
        <f t="shared" si="113"/>
        <v>0</v>
      </c>
    </row>
    <row r="2397" spans="1:22" x14ac:dyDescent="0.25">
      <c r="A2397" s="3" t="s">
        <v>2261</v>
      </c>
      <c r="B2397" s="3" t="s">
        <v>5490</v>
      </c>
      <c r="C2397" s="3">
        <v>5828</v>
      </c>
      <c r="D2397" s="3">
        <v>1713</v>
      </c>
      <c r="E2397" s="3">
        <v>1073</v>
      </c>
      <c r="F2397">
        <v>34</v>
      </c>
      <c r="G2397">
        <v>95</v>
      </c>
      <c r="H2397">
        <v>0</v>
      </c>
      <c r="I2397">
        <v>190</v>
      </c>
      <c r="J2397">
        <v>5905</v>
      </c>
      <c r="K2397">
        <v>2120</v>
      </c>
      <c r="L2397">
        <v>1445</v>
      </c>
      <c r="M2397">
        <v>45</v>
      </c>
      <c r="N2397">
        <v>125</v>
      </c>
      <c r="O2397">
        <v>335</v>
      </c>
      <c r="P2397">
        <v>1300</v>
      </c>
      <c r="Q2397">
        <v>34</v>
      </c>
      <c r="R2397">
        <v>18</v>
      </c>
      <c r="S2397">
        <f t="shared" si="111"/>
        <v>1352</v>
      </c>
      <c r="T2397" t="s">
        <v>6499</v>
      </c>
      <c r="U2397">
        <f t="shared" si="112"/>
        <v>1</v>
      </c>
      <c r="V2397">
        <f t="shared" si="113"/>
        <v>5905</v>
      </c>
    </row>
    <row r="2398" spans="1:22" x14ac:dyDescent="0.25">
      <c r="A2398" s="3" t="s">
        <v>2262</v>
      </c>
      <c r="B2398" s="3" t="s">
        <v>5491</v>
      </c>
      <c r="C2398" s="3">
        <v>4393</v>
      </c>
      <c r="D2398" s="3">
        <v>911</v>
      </c>
      <c r="E2398" s="3">
        <v>177</v>
      </c>
      <c r="F2398">
        <v>0</v>
      </c>
      <c r="G2398">
        <v>8</v>
      </c>
      <c r="H2398">
        <v>12</v>
      </c>
      <c r="I2398">
        <v>30</v>
      </c>
      <c r="J2398">
        <v>4414</v>
      </c>
      <c r="K2398">
        <v>1690</v>
      </c>
      <c r="L2398">
        <v>1400</v>
      </c>
      <c r="M2398">
        <v>50</v>
      </c>
      <c r="N2398">
        <v>135</v>
      </c>
      <c r="O2398">
        <v>315</v>
      </c>
      <c r="P2398">
        <v>576</v>
      </c>
      <c r="Q2398">
        <v>405</v>
      </c>
      <c r="R2398">
        <v>0</v>
      </c>
      <c r="S2398">
        <f t="shared" si="111"/>
        <v>981</v>
      </c>
      <c r="T2398" t="s">
        <v>6497</v>
      </c>
      <c r="U2398">
        <f t="shared" si="112"/>
        <v>0</v>
      </c>
      <c r="V2398">
        <f t="shared" si="113"/>
        <v>0</v>
      </c>
    </row>
    <row r="2399" spans="1:22" x14ac:dyDescent="0.25">
      <c r="A2399" s="3" t="s">
        <v>2263</v>
      </c>
      <c r="B2399" s="3" t="s">
        <v>5492</v>
      </c>
      <c r="C2399" s="3">
        <v>6768</v>
      </c>
      <c r="D2399" s="3">
        <v>533</v>
      </c>
      <c r="E2399" s="3">
        <v>239</v>
      </c>
      <c r="F2399">
        <v>0</v>
      </c>
      <c r="G2399">
        <v>28</v>
      </c>
      <c r="H2399">
        <v>0</v>
      </c>
      <c r="I2399">
        <v>91</v>
      </c>
      <c r="J2399">
        <v>6768</v>
      </c>
      <c r="K2399">
        <v>2365</v>
      </c>
      <c r="L2399">
        <v>2150</v>
      </c>
      <c r="M2399">
        <v>65</v>
      </c>
      <c r="N2399">
        <v>120</v>
      </c>
      <c r="O2399">
        <v>245</v>
      </c>
      <c r="P2399">
        <v>45</v>
      </c>
      <c r="Q2399">
        <v>34</v>
      </c>
      <c r="R2399">
        <v>56</v>
      </c>
      <c r="S2399">
        <f t="shared" si="111"/>
        <v>135</v>
      </c>
      <c r="T2399" t="s">
        <v>6498</v>
      </c>
      <c r="U2399">
        <f t="shared" si="112"/>
        <v>0</v>
      </c>
      <c r="V2399">
        <f t="shared" si="113"/>
        <v>0</v>
      </c>
    </row>
    <row r="2400" spans="1:22" x14ac:dyDescent="0.25">
      <c r="A2400" s="3" t="s">
        <v>2264</v>
      </c>
      <c r="B2400" s="3" t="s">
        <v>5493</v>
      </c>
      <c r="C2400" s="3">
        <v>4786</v>
      </c>
      <c r="D2400" s="3">
        <v>1109</v>
      </c>
      <c r="E2400" s="3">
        <v>319</v>
      </c>
      <c r="F2400">
        <v>19</v>
      </c>
      <c r="G2400">
        <v>24</v>
      </c>
      <c r="H2400">
        <v>42</v>
      </c>
      <c r="I2400">
        <v>67</v>
      </c>
      <c r="J2400">
        <v>4786</v>
      </c>
      <c r="K2400">
        <v>1730</v>
      </c>
      <c r="L2400">
        <v>1260</v>
      </c>
      <c r="M2400">
        <v>70</v>
      </c>
      <c r="N2400">
        <v>50</v>
      </c>
      <c r="O2400">
        <v>190</v>
      </c>
      <c r="P2400">
        <v>47</v>
      </c>
      <c r="Q2400">
        <v>51</v>
      </c>
      <c r="R2400">
        <v>18</v>
      </c>
      <c r="S2400">
        <f t="shared" si="111"/>
        <v>116</v>
      </c>
      <c r="T2400" t="s">
        <v>6499</v>
      </c>
      <c r="U2400">
        <f t="shared" si="112"/>
        <v>1</v>
      </c>
      <c r="V2400">
        <f t="shared" si="113"/>
        <v>4786</v>
      </c>
    </row>
    <row r="2401" spans="1:22" x14ac:dyDescent="0.25">
      <c r="A2401" s="3" t="s">
        <v>2265</v>
      </c>
      <c r="B2401" s="3" t="s">
        <v>5494</v>
      </c>
      <c r="C2401" s="3">
        <v>3879</v>
      </c>
      <c r="D2401" s="3">
        <v>296</v>
      </c>
      <c r="E2401" s="3">
        <v>84</v>
      </c>
      <c r="F2401">
        <v>48</v>
      </c>
      <c r="G2401">
        <v>8</v>
      </c>
      <c r="H2401">
        <v>12</v>
      </c>
      <c r="I2401">
        <v>0</v>
      </c>
      <c r="J2401">
        <v>3879</v>
      </c>
      <c r="K2401">
        <v>1345</v>
      </c>
      <c r="L2401">
        <v>1245</v>
      </c>
      <c r="M2401">
        <v>120</v>
      </c>
      <c r="N2401">
        <v>85</v>
      </c>
      <c r="O2401">
        <v>80</v>
      </c>
      <c r="P2401">
        <v>0</v>
      </c>
      <c r="Q2401">
        <v>0</v>
      </c>
      <c r="R2401">
        <v>0</v>
      </c>
      <c r="S2401">
        <f t="shared" si="111"/>
        <v>0</v>
      </c>
      <c r="T2401" t="s">
        <v>6497</v>
      </c>
      <c r="U2401">
        <f t="shared" si="112"/>
        <v>0</v>
      </c>
      <c r="V2401">
        <f t="shared" si="113"/>
        <v>0</v>
      </c>
    </row>
    <row r="2402" spans="1:22" x14ac:dyDescent="0.25">
      <c r="A2402" s="3" t="s">
        <v>2266</v>
      </c>
      <c r="B2402" s="3" t="s">
        <v>5495</v>
      </c>
      <c r="C2402" s="3">
        <v>3506</v>
      </c>
      <c r="D2402" s="3">
        <v>546</v>
      </c>
      <c r="E2402" s="3">
        <v>152</v>
      </c>
      <c r="F2402">
        <v>11</v>
      </c>
      <c r="G2402">
        <v>0</v>
      </c>
      <c r="H2402">
        <v>31</v>
      </c>
      <c r="I2402">
        <v>18</v>
      </c>
      <c r="J2402">
        <v>3522</v>
      </c>
      <c r="K2402">
        <v>1585</v>
      </c>
      <c r="L2402">
        <v>675</v>
      </c>
      <c r="M2402">
        <v>50</v>
      </c>
      <c r="N2402">
        <v>10</v>
      </c>
      <c r="O2402">
        <v>75</v>
      </c>
      <c r="P2402">
        <v>263</v>
      </c>
      <c r="Q2402">
        <v>48</v>
      </c>
      <c r="R2402">
        <v>0</v>
      </c>
      <c r="S2402">
        <f t="shared" si="111"/>
        <v>311</v>
      </c>
      <c r="T2402" t="s">
        <v>6497</v>
      </c>
      <c r="U2402">
        <f t="shared" si="112"/>
        <v>0</v>
      </c>
      <c r="V2402">
        <f t="shared" si="113"/>
        <v>0</v>
      </c>
    </row>
    <row r="2403" spans="1:22" x14ac:dyDescent="0.25">
      <c r="A2403" s="3" t="s">
        <v>2267</v>
      </c>
      <c r="B2403" s="3" t="s">
        <v>5496</v>
      </c>
      <c r="C2403" s="3">
        <v>4768</v>
      </c>
      <c r="D2403" s="3">
        <v>639</v>
      </c>
      <c r="E2403" s="3">
        <v>317</v>
      </c>
      <c r="F2403">
        <v>22</v>
      </c>
      <c r="G2403">
        <v>0</v>
      </c>
      <c r="H2403">
        <v>31</v>
      </c>
      <c r="I2403">
        <v>26</v>
      </c>
      <c r="J2403">
        <v>4768</v>
      </c>
      <c r="K2403">
        <v>1860</v>
      </c>
      <c r="L2403">
        <v>1365</v>
      </c>
      <c r="M2403">
        <v>40</v>
      </c>
      <c r="N2403">
        <v>95</v>
      </c>
      <c r="O2403">
        <v>65</v>
      </c>
      <c r="P2403">
        <v>198</v>
      </c>
      <c r="Q2403">
        <v>394</v>
      </c>
      <c r="R2403">
        <v>401</v>
      </c>
      <c r="S2403">
        <f t="shared" si="111"/>
        <v>993</v>
      </c>
      <c r="T2403" t="s">
        <v>6499</v>
      </c>
      <c r="U2403">
        <f t="shared" si="112"/>
        <v>1</v>
      </c>
      <c r="V2403">
        <f t="shared" si="113"/>
        <v>4768</v>
      </c>
    </row>
    <row r="2404" spans="1:22" x14ac:dyDescent="0.25">
      <c r="A2404" s="3" t="s">
        <v>2268</v>
      </c>
      <c r="B2404" s="3" t="s">
        <v>5497</v>
      </c>
      <c r="C2404" s="3">
        <v>3035</v>
      </c>
      <c r="D2404" s="3">
        <v>574</v>
      </c>
      <c r="E2404" s="3">
        <v>144</v>
      </c>
      <c r="F2404">
        <v>0</v>
      </c>
      <c r="G2404">
        <v>0</v>
      </c>
      <c r="H2404">
        <v>0</v>
      </c>
      <c r="I2404">
        <v>37</v>
      </c>
      <c r="J2404">
        <v>3055</v>
      </c>
      <c r="K2404">
        <v>1180</v>
      </c>
      <c r="L2404">
        <v>1005</v>
      </c>
      <c r="M2404">
        <v>40</v>
      </c>
      <c r="N2404">
        <v>90</v>
      </c>
      <c r="O2404">
        <v>195</v>
      </c>
      <c r="P2404">
        <v>583</v>
      </c>
      <c r="Q2404">
        <v>53</v>
      </c>
      <c r="R2404">
        <v>35</v>
      </c>
      <c r="S2404">
        <f t="shared" si="111"/>
        <v>671</v>
      </c>
      <c r="T2404" t="s">
        <v>6498</v>
      </c>
      <c r="U2404">
        <f t="shared" si="112"/>
        <v>0</v>
      </c>
      <c r="V2404">
        <f t="shared" si="113"/>
        <v>0</v>
      </c>
    </row>
    <row r="2405" spans="1:22" x14ac:dyDescent="0.25">
      <c r="A2405" s="3" t="s">
        <v>2269</v>
      </c>
      <c r="B2405" s="3" t="s">
        <v>5498</v>
      </c>
      <c r="C2405" s="3">
        <v>6395</v>
      </c>
      <c r="D2405" s="3">
        <v>669</v>
      </c>
      <c r="E2405" s="3">
        <v>290</v>
      </c>
      <c r="F2405">
        <v>31</v>
      </c>
      <c r="G2405">
        <v>8</v>
      </c>
      <c r="H2405">
        <v>31</v>
      </c>
      <c r="I2405">
        <v>79</v>
      </c>
      <c r="J2405">
        <v>6395</v>
      </c>
      <c r="K2405">
        <v>2100</v>
      </c>
      <c r="L2405">
        <v>1855</v>
      </c>
      <c r="M2405">
        <v>15</v>
      </c>
      <c r="N2405">
        <v>190</v>
      </c>
      <c r="O2405">
        <v>95</v>
      </c>
      <c r="P2405">
        <v>367</v>
      </c>
      <c r="Q2405">
        <v>385</v>
      </c>
      <c r="R2405">
        <v>12</v>
      </c>
      <c r="S2405">
        <f t="shared" si="111"/>
        <v>764</v>
      </c>
      <c r="T2405" t="s">
        <v>6498</v>
      </c>
      <c r="U2405">
        <f t="shared" si="112"/>
        <v>0</v>
      </c>
      <c r="V2405">
        <f t="shared" si="113"/>
        <v>0</v>
      </c>
    </row>
    <row r="2406" spans="1:22" x14ac:dyDescent="0.25">
      <c r="A2406" s="3" t="s">
        <v>2270</v>
      </c>
      <c r="B2406" s="3" t="s">
        <v>5499</v>
      </c>
      <c r="C2406" s="3">
        <v>7980</v>
      </c>
      <c r="D2406" s="3">
        <v>1640</v>
      </c>
      <c r="E2406" s="3">
        <v>723</v>
      </c>
      <c r="F2406">
        <v>26</v>
      </c>
      <c r="G2406">
        <v>34</v>
      </c>
      <c r="H2406">
        <v>20</v>
      </c>
      <c r="I2406">
        <v>151</v>
      </c>
      <c r="J2406">
        <v>8157</v>
      </c>
      <c r="K2406">
        <v>2890</v>
      </c>
      <c r="L2406">
        <v>2555</v>
      </c>
      <c r="M2406">
        <v>170</v>
      </c>
      <c r="N2406">
        <v>150</v>
      </c>
      <c r="O2406">
        <v>275</v>
      </c>
      <c r="P2406">
        <v>421</v>
      </c>
      <c r="Q2406">
        <v>159</v>
      </c>
      <c r="R2406">
        <v>63</v>
      </c>
      <c r="S2406">
        <f t="shared" si="111"/>
        <v>643</v>
      </c>
      <c r="T2406" t="s">
        <v>6498</v>
      </c>
      <c r="U2406">
        <f t="shared" si="112"/>
        <v>0</v>
      </c>
      <c r="V2406">
        <f t="shared" si="113"/>
        <v>0</v>
      </c>
    </row>
    <row r="2407" spans="1:22" x14ac:dyDescent="0.25">
      <c r="A2407" s="3" t="s">
        <v>2271</v>
      </c>
      <c r="B2407" s="3" t="s">
        <v>5500</v>
      </c>
      <c r="C2407" s="3">
        <v>4758</v>
      </c>
      <c r="D2407" s="3">
        <v>581</v>
      </c>
      <c r="E2407" s="3">
        <v>299</v>
      </c>
      <c r="F2407">
        <v>9</v>
      </c>
      <c r="G2407">
        <v>12</v>
      </c>
      <c r="H2407">
        <v>14</v>
      </c>
      <c r="I2407">
        <v>0</v>
      </c>
      <c r="J2407">
        <v>4758</v>
      </c>
      <c r="K2407">
        <v>1690</v>
      </c>
      <c r="L2407">
        <v>1375</v>
      </c>
      <c r="M2407">
        <v>30</v>
      </c>
      <c r="N2407">
        <v>100</v>
      </c>
      <c r="O2407">
        <v>170</v>
      </c>
      <c r="P2407">
        <v>272</v>
      </c>
      <c r="Q2407">
        <v>177</v>
      </c>
      <c r="R2407">
        <v>78</v>
      </c>
      <c r="S2407">
        <f t="shared" si="111"/>
        <v>527</v>
      </c>
      <c r="T2407" t="s">
        <v>6497</v>
      </c>
      <c r="U2407">
        <f t="shared" si="112"/>
        <v>0</v>
      </c>
      <c r="V2407">
        <f t="shared" si="113"/>
        <v>0</v>
      </c>
    </row>
    <row r="2408" spans="1:22" x14ac:dyDescent="0.25">
      <c r="A2408" s="3" t="s">
        <v>2272</v>
      </c>
      <c r="B2408" s="3" t="s">
        <v>5501</v>
      </c>
      <c r="C2408" s="3">
        <v>4492</v>
      </c>
      <c r="D2408" s="3">
        <v>346</v>
      </c>
      <c r="E2408" s="3">
        <v>47</v>
      </c>
      <c r="F2408">
        <v>0</v>
      </c>
      <c r="G2408">
        <v>0</v>
      </c>
      <c r="H2408">
        <v>12</v>
      </c>
      <c r="I2408">
        <v>18</v>
      </c>
      <c r="J2408">
        <v>4492</v>
      </c>
      <c r="K2408">
        <v>1650</v>
      </c>
      <c r="L2408">
        <v>1515</v>
      </c>
      <c r="M2408">
        <v>4</v>
      </c>
      <c r="N2408">
        <v>150</v>
      </c>
      <c r="O2408">
        <v>200</v>
      </c>
      <c r="P2408">
        <v>655</v>
      </c>
      <c r="Q2408">
        <v>244</v>
      </c>
      <c r="R2408">
        <v>71</v>
      </c>
      <c r="S2408">
        <f t="shared" si="111"/>
        <v>970</v>
      </c>
      <c r="T2408" t="s">
        <v>6497</v>
      </c>
      <c r="U2408">
        <f t="shared" si="112"/>
        <v>0</v>
      </c>
      <c r="V2408">
        <f t="shared" si="113"/>
        <v>0</v>
      </c>
    </row>
    <row r="2409" spans="1:22" x14ac:dyDescent="0.25">
      <c r="A2409" s="3" t="s">
        <v>2273</v>
      </c>
      <c r="B2409" s="3" t="s">
        <v>5502</v>
      </c>
      <c r="C2409" s="3">
        <v>4336</v>
      </c>
      <c r="D2409" s="3">
        <v>903</v>
      </c>
      <c r="E2409" s="3">
        <v>333</v>
      </c>
      <c r="F2409">
        <v>0</v>
      </c>
      <c r="G2409">
        <v>0</v>
      </c>
      <c r="H2409">
        <v>32</v>
      </c>
      <c r="I2409">
        <v>0</v>
      </c>
      <c r="J2409">
        <v>4336</v>
      </c>
      <c r="K2409">
        <v>1600</v>
      </c>
      <c r="L2409">
        <v>1305</v>
      </c>
      <c r="M2409">
        <v>30</v>
      </c>
      <c r="N2409">
        <v>30</v>
      </c>
      <c r="O2409">
        <v>175</v>
      </c>
      <c r="P2409">
        <v>252</v>
      </c>
      <c r="Q2409">
        <v>69</v>
      </c>
      <c r="R2409">
        <v>18</v>
      </c>
      <c r="S2409">
        <f t="shared" si="111"/>
        <v>339</v>
      </c>
      <c r="T2409" t="s">
        <v>6499</v>
      </c>
      <c r="U2409">
        <f t="shared" si="112"/>
        <v>1</v>
      </c>
      <c r="V2409">
        <f t="shared" si="113"/>
        <v>4336</v>
      </c>
    </row>
    <row r="2410" spans="1:22" x14ac:dyDescent="0.25">
      <c r="A2410" s="3" t="s">
        <v>2274</v>
      </c>
      <c r="B2410" s="3" t="s">
        <v>5503</v>
      </c>
      <c r="C2410" s="3">
        <v>5753</v>
      </c>
      <c r="D2410" s="3">
        <v>573</v>
      </c>
      <c r="E2410" s="3">
        <v>200</v>
      </c>
      <c r="F2410">
        <v>102</v>
      </c>
      <c r="G2410">
        <v>44</v>
      </c>
      <c r="H2410">
        <v>18</v>
      </c>
      <c r="I2410">
        <v>42</v>
      </c>
      <c r="J2410">
        <v>5753</v>
      </c>
      <c r="K2410">
        <v>2295</v>
      </c>
      <c r="L2410">
        <v>1950</v>
      </c>
      <c r="M2410">
        <v>80</v>
      </c>
      <c r="N2410">
        <v>110</v>
      </c>
      <c r="O2410">
        <v>225</v>
      </c>
      <c r="P2410">
        <v>237</v>
      </c>
      <c r="Q2410">
        <v>405</v>
      </c>
      <c r="R2410">
        <v>297</v>
      </c>
      <c r="S2410">
        <f t="shared" si="111"/>
        <v>939</v>
      </c>
      <c r="T2410" t="s">
        <v>6497</v>
      </c>
      <c r="U2410">
        <f t="shared" si="112"/>
        <v>0</v>
      </c>
      <c r="V2410">
        <f t="shared" si="113"/>
        <v>0</v>
      </c>
    </row>
    <row r="2411" spans="1:22" x14ac:dyDescent="0.25">
      <c r="A2411" s="3" t="s">
        <v>2275</v>
      </c>
      <c r="B2411" s="3" t="s">
        <v>5504</v>
      </c>
      <c r="C2411" s="3">
        <v>4628</v>
      </c>
      <c r="D2411" s="3">
        <v>999</v>
      </c>
      <c r="E2411" s="3">
        <v>232</v>
      </c>
      <c r="F2411">
        <v>0</v>
      </c>
      <c r="G2411">
        <v>40</v>
      </c>
      <c r="H2411">
        <v>33</v>
      </c>
      <c r="I2411">
        <v>100</v>
      </c>
      <c r="J2411">
        <v>4628</v>
      </c>
      <c r="K2411">
        <v>1830</v>
      </c>
      <c r="L2411">
        <v>1520</v>
      </c>
      <c r="M2411">
        <v>80</v>
      </c>
      <c r="N2411">
        <v>85</v>
      </c>
      <c r="O2411">
        <v>185</v>
      </c>
      <c r="P2411">
        <v>152</v>
      </c>
      <c r="Q2411">
        <v>30</v>
      </c>
      <c r="R2411">
        <v>11</v>
      </c>
      <c r="S2411">
        <f t="shared" si="111"/>
        <v>193</v>
      </c>
      <c r="T2411" t="s">
        <v>6497</v>
      </c>
      <c r="U2411">
        <f t="shared" si="112"/>
        <v>0</v>
      </c>
      <c r="V2411">
        <f t="shared" si="113"/>
        <v>0</v>
      </c>
    </row>
    <row r="2412" spans="1:22" x14ac:dyDescent="0.25">
      <c r="A2412" s="3" t="s">
        <v>2276</v>
      </c>
      <c r="B2412" s="3" t="s">
        <v>5505</v>
      </c>
      <c r="C2412" s="3">
        <v>14684</v>
      </c>
      <c r="D2412" s="3">
        <v>1358</v>
      </c>
      <c r="E2412" s="3">
        <v>655</v>
      </c>
      <c r="F2412">
        <v>121</v>
      </c>
      <c r="G2412">
        <v>107</v>
      </c>
      <c r="H2412">
        <v>64</v>
      </c>
      <c r="I2412">
        <v>118</v>
      </c>
      <c r="J2412">
        <v>14732</v>
      </c>
      <c r="K2412">
        <v>5385</v>
      </c>
      <c r="L2412">
        <v>4995</v>
      </c>
      <c r="M2412">
        <v>430</v>
      </c>
      <c r="N2412">
        <v>230</v>
      </c>
      <c r="O2412">
        <v>675</v>
      </c>
      <c r="P2412">
        <v>478</v>
      </c>
      <c r="Q2412">
        <v>174</v>
      </c>
      <c r="R2412">
        <v>334</v>
      </c>
      <c r="S2412">
        <f t="shared" si="111"/>
        <v>986</v>
      </c>
      <c r="T2412" t="s">
        <v>6497</v>
      </c>
      <c r="U2412">
        <f t="shared" si="112"/>
        <v>0</v>
      </c>
      <c r="V2412">
        <f t="shared" si="113"/>
        <v>0</v>
      </c>
    </row>
    <row r="2413" spans="1:22" x14ac:dyDescent="0.25">
      <c r="A2413" s="3" t="s">
        <v>2277</v>
      </c>
      <c r="B2413" s="3" t="s">
        <v>5506</v>
      </c>
      <c r="C2413" s="3">
        <v>5252</v>
      </c>
      <c r="D2413" s="3">
        <v>863</v>
      </c>
      <c r="E2413" s="3">
        <v>273</v>
      </c>
      <c r="F2413">
        <v>20</v>
      </c>
      <c r="G2413">
        <v>16</v>
      </c>
      <c r="H2413">
        <v>17</v>
      </c>
      <c r="I2413">
        <v>35</v>
      </c>
      <c r="J2413">
        <v>5252</v>
      </c>
      <c r="K2413">
        <v>1905</v>
      </c>
      <c r="L2413">
        <v>1595</v>
      </c>
      <c r="M2413">
        <v>60</v>
      </c>
      <c r="N2413">
        <v>65</v>
      </c>
      <c r="O2413">
        <v>250</v>
      </c>
      <c r="P2413">
        <v>691</v>
      </c>
      <c r="Q2413">
        <v>223</v>
      </c>
      <c r="R2413">
        <v>202</v>
      </c>
      <c r="S2413">
        <f t="shared" si="111"/>
        <v>1116</v>
      </c>
      <c r="T2413" t="s">
        <v>6497</v>
      </c>
      <c r="U2413">
        <f t="shared" si="112"/>
        <v>0</v>
      </c>
      <c r="V2413">
        <f t="shared" si="113"/>
        <v>0</v>
      </c>
    </row>
    <row r="2414" spans="1:22" x14ac:dyDescent="0.25">
      <c r="A2414" s="3" t="s">
        <v>2278</v>
      </c>
      <c r="B2414" s="3" t="s">
        <v>5507</v>
      </c>
      <c r="C2414" s="3">
        <v>7925</v>
      </c>
      <c r="D2414" s="3">
        <v>3894</v>
      </c>
      <c r="E2414" s="3">
        <v>2988</v>
      </c>
      <c r="F2414">
        <v>48</v>
      </c>
      <c r="G2414">
        <v>0</v>
      </c>
      <c r="H2414">
        <v>12</v>
      </c>
      <c r="I2414">
        <v>46</v>
      </c>
      <c r="J2414">
        <v>8317</v>
      </c>
      <c r="K2414">
        <v>2670</v>
      </c>
      <c r="L2414">
        <v>1405</v>
      </c>
      <c r="M2414">
        <v>85</v>
      </c>
      <c r="N2414">
        <v>75</v>
      </c>
      <c r="O2414">
        <v>255</v>
      </c>
      <c r="P2414">
        <v>474</v>
      </c>
      <c r="Q2414">
        <v>351</v>
      </c>
      <c r="R2414">
        <v>214</v>
      </c>
      <c r="S2414">
        <f t="shared" si="111"/>
        <v>1039</v>
      </c>
      <c r="T2414" t="s">
        <v>6497</v>
      </c>
      <c r="U2414">
        <f t="shared" si="112"/>
        <v>0</v>
      </c>
      <c r="V2414">
        <f t="shared" si="113"/>
        <v>0</v>
      </c>
    </row>
    <row r="2415" spans="1:22" x14ac:dyDescent="0.25">
      <c r="A2415" s="3" t="s">
        <v>2279</v>
      </c>
      <c r="B2415" s="3" t="s">
        <v>5508</v>
      </c>
      <c r="C2415" s="3">
        <v>10895</v>
      </c>
      <c r="D2415" s="3">
        <v>4219</v>
      </c>
      <c r="E2415" s="3">
        <v>2695</v>
      </c>
      <c r="F2415">
        <v>3</v>
      </c>
      <c r="G2415">
        <v>79</v>
      </c>
      <c r="H2415">
        <v>175</v>
      </c>
      <c r="I2415">
        <v>171</v>
      </c>
      <c r="J2415">
        <v>11944</v>
      </c>
      <c r="K2415">
        <v>4345</v>
      </c>
      <c r="L2415">
        <v>2005</v>
      </c>
      <c r="M2415">
        <v>75</v>
      </c>
      <c r="N2415">
        <v>165</v>
      </c>
      <c r="O2415">
        <v>350</v>
      </c>
      <c r="P2415">
        <v>127</v>
      </c>
      <c r="Q2415">
        <v>0</v>
      </c>
      <c r="R2415">
        <v>19</v>
      </c>
      <c r="S2415">
        <f t="shared" si="111"/>
        <v>146</v>
      </c>
      <c r="T2415" t="s">
        <v>6498</v>
      </c>
      <c r="U2415">
        <f t="shared" si="112"/>
        <v>0</v>
      </c>
      <c r="V2415">
        <f t="shared" si="113"/>
        <v>0</v>
      </c>
    </row>
    <row r="2416" spans="1:22" x14ac:dyDescent="0.25">
      <c r="A2416" s="3" t="s">
        <v>2280</v>
      </c>
      <c r="B2416" s="3" t="s">
        <v>5509</v>
      </c>
      <c r="C2416" s="3">
        <v>3889</v>
      </c>
      <c r="D2416" s="3">
        <v>463</v>
      </c>
      <c r="E2416" s="3">
        <v>154</v>
      </c>
      <c r="F2416">
        <v>17</v>
      </c>
      <c r="G2416">
        <v>48</v>
      </c>
      <c r="H2416">
        <v>0</v>
      </c>
      <c r="I2416">
        <v>33</v>
      </c>
      <c r="J2416">
        <v>3918</v>
      </c>
      <c r="K2416">
        <v>1760</v>
      </c>
      <c r="L2416">
        <v>1330</v>
      </c>
      <c r="M2416">
        <v>80</v>
      </c>
      <c r="N2416">
        <v>125</v>
      </c>
      <c r="O2416">
        <v>105</v>
      </c>
      <c r="P2416">
        <v>31</v>
      </c>
      <c r="Q2416">
        <v>54</v>
      </c>
      <c r="R2416">
        <v>12</v>
      </c>
      <c r="S2416">
        <f t="shared" si="111"/>
        <v>97</v>
      </c>
      <c r="T2416" t="s">
        <v>6497</v>
      </c>
      <c r="U2416">
        <f t="shared" si="112"/>
        <v>0</v>
      </c>
      <c r="V2416">
        <f t="shared" si="113"/>
        <v>0</v>
      </c>
    </row>
    <row r="2417" spans="1:22" x14ac:dyDescent="0.25">
      <c r="A2417" s="3" t="s">
        <v>2289</v>
      </c>
      <c r="B2417" s="3" t="s">
        <v>5518</v>
      </c>
      <c r="C2417" s="3">
        <v>3008</v>
      </c>
      <c r="D2417" s="3">
        <v>530</v>
      </c>
      <c r="E2417" s="3">
        <v>195</v>
      </c>
      <c r="F2417">
        <v>17</v>
      </c>
      <c r="G2417">
        <v>0</v>
      </c>
      <c r="H2417">
        <v>8</v>
      </c>
      <c r="I2417">
        <v>0</v>
      </c>
      <c r="J2417">
        <v>3008</v>
      </c>
      <c r="K2417">
        <v>1410</v>
      </c>
      <c r="L2417">
        <v>875</v>
      </c>
      <c r="M2417">
        <v>65</v>
      </c>
      <c r="N2417">
        <v>80</v>
      </c>
      <c r="O2417">
        <v>80</v>
      </c>
      <c r="P2417">
        <v>431</v>
      </c>
      <c r="Q2417">
        <v>69</v>
      </c>
      <c r="R2417">
        <v>0</v>
      </c>
      <c r="S2417">
        <f t="shared" si="111"/>
        <v>500</v>
      </c>
      <c r="T2417" t="s">
        <v>6497</v>
      </c>
      <c r="U2417">
        <f t="shared" si="112"/>
        <v>0</v>
      </c>
      <c r="V2417">
        <f t="shared" si="113"/>
        <v>0</v>
      </c>
    </row>
    <row r="2418" spans="1:22" x14ac:dyDescent="0.25">
      <c r="A2418" s="3" t="s">
        <v>2290</v>
      </c>
      <c r="B2418" s="3" t="s">
        <v>5519</v>
      </c>
      <c r="C2418" s="3">
        <v>8282</v>
      </c>
      <c r="D2418" s="3">
        <v>826</v>
      </c>
      <c r="E2418" s="3">
        <v>274</v>
      </c>
      <c r="F2418">
        <v>55</v>
      </c>
      <c r="G2418">
        <v>16</v>
      </c>
      <c r="H2418">
        <v>16</v>
      </c>
      <c r="I2418">
        <v>50</v>
      </c>
      <c r="J2418">
        <v>8293</v>
      </c>
      <c r="K2418">
        <v>3530</v>
      </c>
      <c r="L2418">
        <v>2430</v>
      </c>
      <c r="M2418">
        <v>25</v>
      </c>
      <c r="N2418">
        <v>95</v>
      </c>
      <c r="O2418">
        <v>155</v>
      </c>
      <c r="P2418">
        <v>438</v>
      </c>
      <c r="Q2418">
        <v>12</v>
      </c>
      <c r="R2418">
        <v>32</v>
      </c>
      <c r="S2418">
        <f t="shared" si="111"/>
        <v>482</v>
      </c>
      <c r="T2418" t="s">
        <v>6497</v>
      </c>
      <c r="U2418">
        <f t="shared" si="112"/>
        <v>0</v>
      </c>
      <c r="V2418">
        <f t="shared" si="113"/>
        <v>0</v>
      </c>
    </row>
    <row r="2419" spans="1:22" x14ac:dyDescent="0.25">
      <c r="A2419" s="3" t="s">
        <v>2291</v>
      </c>
      <c r="B2419" s="3" t="s">
        <v>5520</v>
      </c>
      <c r="C2419" s="3">
        <v>4878</v>
      </c>
      <c r="D2419" s="3">
        <v>901</v>
      </c>
      <c r="E2419" s="3">
        <v>341</v>
      </c>
      <c r="F2419">
        <v>80</v>
      </c>
      <c r="G2419">
        <v>26</v>
      </c>
      <c r="H2419">
        <v>60</v>
      </c>
      <c r="I2419">
        <v>16</v>
      </c>
      <c r="J2419">
        <v>4878</v>
      </c>
      <c r="K2419">
        <v>1945</v>
      </c>
      <c r="L2419">
        <v>945</v>
      </c>
      <c r="M2419">
        <v>20</v>
      </c>
      <c r="N2419">
        <v>50</v>
      </c>
      <c r="O2419">
        <v>95</v>
      </c>
      <c r="P2419">
        <v>112</v>
      </c>
      <c r="Q2419">
        <v>26</v>
      </c>
      <c r="R2419">
        <v>0</v>
      </c>
      <c r="S2419">
        <f t="shared" si="111"/>
        <v>138</v>
      </c>
      <c r="T2419" t="s">
        <v>6497</v>
      </c>
      <c r="U2419">
        <f t="shared" si="112"/>
        <v>0</v>
      </c>
      <c r="V2419">
        <f t="shared" si="113"/>
        <v>0</v>
      </c>
    </row>
    <row r="2420" spans="1:22" x14ac:dyDescent="0.25">
      <c r="A2420" s="3" t="s">
        <v>2292</v>
      </c>
      <c r="B2420" s="3" t="s">
        <v>5521</v>
      </c>
      <c r="C2420" s="3">
        <v>3177</v>
      </c>
      <c r="D2420" s="3">
        <v>971</v>
      </c>
      <c r="E2420" s="3">
        <v>345</v>
      </c>
      <c r="F2420">
        <v>60</v>
      </c>
      <c r="G2420">
        <v>20</v>
      </c>
      <c r="H2420">
        <v>37</v>
      </c>
      <c r="I2420">
        <v>9</v>
      </c>
      <c r="J2420">
        <v>3197</v>
      </c>
      <c r="K2420">
        <v>1390</v>
      </c>
      <c r="L2420">
        <v>620</v>
      </c>
      <c r="M2420">
        <v>4</v>
      </c>
      <c r="N2420">
        <v>65</v>
      </c>
      <c r="O2420">
        <v>100</v>
      </c>
      <c r="P2420">
        <v>455</v>
      </c>
      <c r="Q2420">
        <v>22</v>
      </c>
      <c r="R2420">
        <v>0</v>
      </c>
      <c r="S2420">
        <f t="shared" si="111"/>
        <v>477</v>
      </c>
      <c r="T2420" t="s">
        <v>6497</v>
      </c>
      <c r="U2420">
        <f t="shared" si="112"/>
        <v>0</v>
      </c>
      <c r="V2420">
        <f t="shared" si="113"/>
        <v>0</v>
      </c>
    </row>
    <row r="2421" spans="1:22" x14ac:dyDescent="0.25">
      <c r="A2421" s="3" t="s">
        <v>2293</v>
      </c>
      <c r="B2421" s="3" t="s">
        <v>5522</v>
      </c>
      <c r="C2421" s="3">
        <v>2535</v>
      </c>
      <c r="D2421" s="3">
        <v>719</v>
      </c>
      <c r="E2421" s="3">
        <v>388</v>
      </c>
      <c r="F2421">
        <v>43</v>
      </c>
      <c r="G2421">
        <v>2</v>
      </c>
      <c r="H2421">
        <v>7</v>
      </c>
      <c r="I2421">
        <v>49</v>
      </c>
      <c r="J2421">
        <v>2558</v>
      </c>
      <c r="K2421">
        <v>1230</v>
      </c>
      <c r="L2421">
        <v>595</v>
      </c>
      <c r="M2421">
        <v>25</v>
      </c>
      <c r="N2421">
        <v>55</v>
      </c>
      <c r="O2421">
        <v>155</v>
      </c>
      <c r="P2421">
        <v>350</v>
      </c>
      <c r="Q2421">
        <v>109</v>
      </c>
      <c r="R2421">
        <v>12</v>
      </c>
      <c r="S2421">
        <f t="shared" si="111"/>
        <v>471</v>
      </c>
      <c r="T2421" t="s">
        <v>6498</v>
      </c>
      <c r="U2421">
        <f t="shared" si="112"/>
        <v>0</v>
      </c>
      <c r="V2421">
        <f t="shared" si="113"/>
        <v>0</v>
      </c>
    </row>
    <row r="2422" spans="1:22" x14ac:dyDescent="0.25">
      <c r="A2422" s="3" t="s">
        <v>2294</v>
      </c>
      <c r="B2422" s="3" t="s">
        <v>5523</v>
      </c>
      <c r="C2422" s="3">
        <v>1895</v>
      </c>
      <c r="D2422" s="3">
        <v>639</v>
      </c>
      <c r="E2422" s="3">
        <v>345</v>
      </c>
      <c r="F2422">
        <v>35</v>
      </c>
      <c r="G2422">
        <v>0</v>
      </c>
      <c r="H2422">
        <v>34</v>
      </c>
      <c r="I2422">
        <v>43</v>
      </c>
      <c r="J2422">
        <v>1989</v>
      </c>
      <c r="K2422">
        <v>780</v>
      </c>
      <c r="L2422">
        <v>490</v>
      </c>
      <c r="M2422">
        <v>55</v>
      </c>
      <c r="N2422">
        <v>45</v>
      </c>
      <c r="O2422">
        <v>90</v>
      </c>
      <c r="P2422">
        <v>18</v>
      </c>
      <c r="Q2422">
        <v>247</v>
      </c>
      <c r="R2422">
        <v>242</v>
      </c>
      <c r="S2422">
        <f t="shared" si="111"/>
        <v>507</v>
      </c>
      <c r="T2422" t="s">
        <v>6498</v>
      </c>
      <c r="U2422">
        <f t="shared" si="112"/>
        <v>0</v>
      </c>
      <c r="V2422">
        <f t="shared" si="113"/>
        <v>0</v>
      </c>
    </row>
    <row r="2423" spans="1:22" x14ac:dyDescent="0.25">
      <c r="A2423" s="3" t="s">
        <v>2295</v>
      </c>
      <c r="B2423" s="3" t="s">
        <v>5524</v>
      </c>
      <c r="C2423" s="3">
        <v>1198</v>
      </c>
      <c r="D2423" s="3">
        <v>778</v>
      </c>
      <c r="E2423" s="3">
        <v>495</v>
      </c>
      <c r="F2423">
        <v>0</v>
      </c>
      <c r="G2423">
        <v>11</v>
      </c>
      <c r="H2423">
        <v>0</v>
      </c>
      <c r="I2423">
        <v>42</v>
      </c>
      <c r="J2423">
        <v>2578</v>
      </c>
      <c r="K2423">
        <v>470</v>
      </c>
      <c r="L2423">
        <v>90</v>
      </c>
      <c r="M2423">
        <v>0</v>
      </c>
      <c r="N2423">
        <v>4</v>
      </c>
      <c r="O2423">
        <v>20</v>
      </c>
      <c r="P2423">
        <v>10</v>
      </c>
      <c r="Q2423">
        <v>7</v>
      </c>
      <c r="R2423">
        <v>49</v>
      </c>
      <c r="S2423">
        <f t="shared" si="111"/>
        <v>66</v>
      </c>
      <c r="T2423" t="s">
        <v>6499</v>
      </c>
      <c r="U2423">
        <f t="shared" si="112"/>
        <v>1</v>
      </c>
      <c r="V2423">
        <f t="shared" si="113"/>
        <v>2578</v>
      </c>
    </row>
    <row r="2424" spans="1:22" x14ac:dyDescent="0.25">
      <c r="A2424" s="3" t="s">
        <v>2296</v>
      </c>
      <c r="B2424" s="3" t="s">
        <v>5525</v>
      </c>
      <c r="C2424" s="3">
        <v>2009</v>
      </c>
      <c r="D2424" s="3">
        <v>775</v>
      </c>
      <c r="E2424" s="3">
        <v>534</v>
      </c>
      <c r="F2424">
        <v>20</v>
      </c>
      <c r="G2424">
        <v>44</v>
      </c>
      <c r="H2424">
        <v>7</v>
      </c>
      <c r="I2424">
        <v>11</v>
      </c>
      <c r="J2424">
        <v>2009</v>
      </c>
      <c r="K2424">
        <v>730</v>
      </c>
      <c r="L2424">
        <v>350</v>
      </c>
      <c r="M2424">
        <v>40</v>
      </c>
      <c r="N2424">
        <v>45</v>
      </c>
      <c r="O2424">
        <v>75</v>
      </c>
      <c r="P2424">
        <v>20</v>
      </c>
      <c r="Q2424">
        <v>75</v>
      </c>
      <c r="R2424">
        <v>278</v>
      </c>
      <c r="S2424">
        <f t="shared" si="111"/>
        <v>373</v>
      </c>
      <c r="T2424" t="s">
        <v>6499</v>
      </c>
      <c r="U2424">
        <f t="shared" si="112"/>
        <v>1</v>
      </c>
      <c r="V2424">
        <f t="shared" si="113"/>
        <v>2009</v>
      </c>
    </row>
    <row r="2425" spans="1:22" x14ac:dyDescent="0.25">
      <c r="A2425" s="3" t="s">
        <v>2297</v>
      </c>
      <c r="B2425" s="3" t="s">
        <v>5526</v>
      </c>
      <c r="C2425" s="3">
        <v>3397</v>
      </c>
      <c r="D2425" s="3">
        <v>680</v>
      </c>
      <c r="E2425" s="3">
        <v>160</v>
      </c>
      <c r="F2425">
        <v>0</v>
      </c>
      <c r="G2425">
        <v>19</v>
      </c>
      <c r="H2425">
        <v>0</v>
      </c>
      <c r="I2425">
        <v>16</v>
      </c>
      <c r="J2425">
        <v>3406</v>
      </c>
      <c r="K2425">
        <v>1280</v>
      </c>
      <c r="L2425">
        <v>940</v>
      </c>
      <c r="M2425">
        <v>35</v>
      </c>
      <c r="N2425">
        <v>15</v>
      </c>
      <c r="O2425">
        <v>80</v>
      </c>
      <c r="P2425">
        <v>55</v>
      </c>
      <c r="Q2425">
        <v>6</v>
      </c>
      <c r="R2425">
        <v>21</v>
      </c>
      <c r="S2425">
        <f t="shared" si="111"/>
        <v>82</v>
      </c>
      <c r="T2425" t="s">
        <v>6498</v>
      </c>
      <c r="U2425">
        <f t="shared" si="112"/>
        <v>0</v>
      </c>
      <c r="V2425">
        <f t="shared" si="113"/>
        <v>0</v>
      </c>
    </row>
    <row r="2426" spans="1:22" x14ac:dyDescent="0.25">
      <c r="A2426" s="3" t="s">
        <v>2298</v>
      </c>
      <c r="B2426" s="3" t="s">
        <v>5527</v>
      </c>
      <c r="C2426" s="3">
        <v>3688</v>
      </c>
      <c r="D2426" s="3">
        <v>1116</v>
      </c>
      <c r="E2426" s="3">
        <v>497</v>
      </c>
      <c r="F2426">
        <v>35</v>
      </c>
      <c r="G2426">
        <v>44</v>
      </c>
      <c r="H2426">
        <v>57</v>
      </c>
      <c r="I2426">
        <v>36</v>
      </c>
      <c r="J2426">
        <v>3788</v>
      </c>
      <c r="K2426">
        <v>1565</v>
      </c>
      <c r="L2426">
        <v>1030</v>
      </c>
      <c r="M2426">
        <v>85</v>
      </c>
      <c r="N2426">
        <v>115</v>
      </c>
      <c r="O2426">
        <v>245</v>
      </c>
      <c r="P2426">
        <v>103</v>
      </c>
      <c r="Q2426">
        <v>89</v>
      </c>
      <c r="R2426">
        <v>372</v>
      </c>
      <c r="S2426">
        <f t="shared" si="111"/>
        <v>564</v>
      </c>
      <c r="T2426" t="s">
        <v>6498</v>
      </c>
      <c r="U2426">
        <f t="shared" si="112"/>
        <v>0</v>
      </c>
      <c r="V2426">
        <f t="shared" si="113"/>
        <v>0</v>
      </c>
    </row>
    <row r="2427" spans="1:22" x14ac:dyDescent="0.25">
      <c r="A2427" s="3" t="s">
        <v>2299</v>
      </c>
      <c r="B2427" s="3" t="s">
        <v>5528</v>
      </c>
      <c r="C2427" s="3">
        <v>4311</v>
      </c>
      <c r="D2427" s="3">
        <v>2186</v>
      </c>
      <c r="E2427" s="3">
        <v>1165</v>
      </c>
      <c r="F2427">
        <v>200</v>
      </c>
      <c r="G2427">
        <v>80</v>
      </c>
      <c r="H2427">
        <v>55</v>
      </c>
      <c r="I2427">
        <v>110</v>
      </c>
      <c r="J2427">
        <v>4311</v>
      </c>
      <c r="K2427">
        <v>1610</v>
      </c>
      <c r="L2427">
        <v>1245</v>
      </c>
      <c r="M2427">
        <v>290</v>
      </c>
      <c r="N2427">
        <v>175</v>
      </c>
      <c r="O2427">
        <v>230</v>
      </c>
      <c r="P2427">
        <v>317</v>
      </c>
      <c r="Q2427">
        <v>106</v>
      </c>
      <c r="R2427">
        <v>170</v>
      </c>
      <c r="S2427">
        <f t="shared" si="111"/>
        <v>593</v>
      </c>
      <c r="T2427" t="s">
        <v>6499</v>
      </c>
      <c r="U2427">
        <f t="shared" si="112"/>
        <v>1</v>
      </c>
      <c r="V2427">
        <f t="shared" si="113"/>
        <v>4311</v>
      </c>
    </row>
    <row r="2428" spans="1:22" x14ac:dyDescent="0.25">
      <c r="A2428" s="3" t="s">
        <v>2300</v>
      </c>
      <c r="B2428" s="3" t="s">
        <v>5529</v>
      </c>
      <c r="C2428" s="3">
        <v>2243</v>
      </c>
      <c r="D2428" s="3">
        <v>1448</v>
      </c>
      <c r="E2428" s="3">
        <v>717</v>
      </c>
      <c r="F2428">
        <v>156</v>
      </c>
      <c r="G2428">
        <v>47</v>
      </c>
      <c r="H2428">
        <v>40</v>
      </c>
      <c r="I2428">
        <v>12</v>
      </c>
      <c r="J2428">
        <v>2243</v>
      </c>
      <c r="K2428">
        <v>835</v>
      </c>
      <c r="L2428">
        <v>420</v>
      </c>
      <c r="M2428">
        <v>65</v>
      </c>
      <c r="N2428">
        <v>65</v>
      </c>
      <c r="O2428">
        <v>85</v>
      </c>
      <c r="P2428">
        <v>17</v>
      </c>
      <c r="Q2428">
        <v>114</v>
      </c>
      <c r="R2428">
        <v>245</v>
      </c>
      <c r="S2428">
        <f t="shared" si="111"/>
        <v>376</v>
      </c>
      <c r="T2428" t="s">
        <v>6499</v>
      </c>
      <c r="U2428">
        <f t="shared" si="112"/>
        <v>1</v>
      </c>
      <c r="V2428">
        <f t="shared" si="113"/>
        <v>2243</v>
      </c>
    </row>
    <row r="2429" spans="1:22" x14ac:dyDescent="0.25">
      <c r="A2429" s="3" t="s">
        <v>2301</v>
      </c>
      <c r="B2429" s="3" t="s">
        <v>5530</v>
      </c>
      <c r="C2429" s="3">
        <v>2490</v>
      </c>
      <c r="D2429" s="3">
        <v>1629</v>
      </c>
      <c r="E2429" s="3">
        <v>811</v>
      </c>
      <c r="F2429">
        <v>50</v>
      </c>
      <c r="G2429">
        <v>148</v>
      </c>
      <c r="H2429">
        <v>112</v>
      </c>
      <c r="I2429">
        <v>48</v>
      </c>
      <c r="J2429">
        <v>2736</v>
      </c>
      <c r="K2429">
        <v>1265</v>
      </c>
      <c r="L2429">
        <v>175</v>
      </c>
      <c r="M2429">
        <v>30</v>
      </c>
      <c r="N2429">
        <v>10</v>
      </c>
      <c r="O2429">
        <v>40</v>
      </c>
      <c r="P2429">
        <v>9</v>
      </c>
      <c r="Q2429">
        <v>39</v>
      </c>
      <c r="R2429">
        <v>146</v>
      </c>
      <c r="S2429">
        <f t="shared" si="111"/>
        <v>194</v>
      </c>
      <c r="T2429" t="s">
        <v>6499</v>
      </c>
      <c r="U2429">
        <f t="shared" si="112"/>
        <v>1</v>
      </c>
      <c r="V2429">
        <f t="shared" si="113"/>
        <v>2736</v>
      </c>
    </row>
    <row r="2430" spans="1:22" x14ac:dyDescent="0.25">
      <c r="A2430" s="3" t="s">
        <v>2302</v>
      </c>
      <c r="B2430" s="3" t="s">
        <v>5531</v>
      </c>
      <c r="C2430" s="3">
        <v>2158</v>
      </c>
      <c r="D2430" s="3">
        <v>1016</v>
      </c>
      <c r="E2430" s="3">
        <v>428</v>
      </c>
      <c r="F2430">
        <v>47</v>
      </c>
      <c r="G2430">
        <v>17</v>
      </c>
      <c r="H2430">
        <v>28</v>
      </c>
      <c r="I2430">
        <v>25</v>
      </c>
      <c r="J2430">
        <v>2158</v>
      </c>
      <c r="K2430">
        <v>1030</v>
      </c>
      <c r="L2430">
        <v>395</v>
      </c>
      <c r="M2430">
        <v>60</v>
      </c>
      <c r="N2430">
        <v>35</v>
      </c>
      <c r="O2430">
        <v>55</v>
      </c>
      <c r="P2430">
        <v>0</v>
      </c>
      <c r="Q2430">
        <v>30</v>
      </c>
      <c r="R2430">
        <v>385</v>
      </c>
      <c r="S2430">
        <f t="shared" si="111"/>
        <v>415</v>
      </c>
      <c r="T2430" t="s">
        <v>6499</v>
      </c>
      <c r="U2430">
        <f t="shared" si="112"/>
        <v>1</v>
      </c>
      <c r="V2430">
        <f t="shared" si="113"/>
        <v>2158</v>
      </c>
    </row>
    <row r="2431" spans="1:22" x14ac:dyDescent="0.25">
      <c r="A2431" s="3" t="s">
        <v>2303</v>
      </c>
      <c r="B2431" s="3" t="s">
        <v>5532</v>
      </c>
      <c r="C2431" s="3">
        <v>3287</v>
      </c>
      <c r="D2431" s="3">
        <v>617</v>
      </c>
      <c r="E2431" s="3">
        <v>226</v>
      </c>
      <c r="F2431">
        <v>36</v>
      </c>
      <c r="G2431">
        <v>22</v>
      </c>
      <c r="H2431">
        <v>32</v>
      </c>
      <c r="I2431">
        <v>10</v>
      </c>
      <c r="J2431">
        <v>3307</v>
      </c>
      <c r="K2431">
        <v>1485</v>
      </c>
      <c r="L2431">
        <v>1220</v>
      </c>
      <c r="M2431">
        <v>45</v>
      </c>
      <c r="N2431">
        <v>125</v>
      </c>
      <c r="O2431">
        <v>155</v>
      </c>
      <c r="P2431">
        <v>269</v>
      </c>
      <c r="Q2431">
        <v>206</v>
      </c>
      <c r="R2431">
        <v>637</v>
      </c>
      <c r="S2431">
        <f t="shared" si="111"/>
        <v>1112</v>
      </c>
      <c r="T2431" t="s">
        <v>6497</v>
      </c>
      <c r="U2431">
        <f t="shared" si="112"/>
        <v>0</v>
      </c>
      <c r="V2431">
        <f t="shared" si="113"/>
        <v>0</v>
      </c>
    </row>
    <row r="2432" spans="1:22" x14ac:dyDescent="0.25">
      <c r="A2432" s="3" t="s">
        <v>2281</v>
      </c>
      <c r="B2432" s="3" t="s">
        <v>5510</v>
      </c>
      <c r="C2432" s="3">
        <v>830</v>
      </c>
      <c r="D2432" s="3">
        <v>792</v>
      </c>
      <c r="E2432" s="3">
        <v>758</v>
      </c>
      <c r="F2432">
        <v>32</v>
      </c>
      <c r="G2432">
        <v>4</v>
      </c>
      <c r="H2432">
        <v>9</v>
      </c>
      <c r="I2432">
        <v>0</v>
      </c>
      <c r="J2432">
        <v>4419</v>
      </c>
      <c r="K2432">
        <v>235</v>
      </c>
      <c r="L2432">
        <v>0</v>
      </c>
      <c r="M2432">
        <v>0</v>
      </c>
      <c r="N2432">
        <v>0</v>
      </c>
      <c r="O2432">
        <v>0</v>
      </c>
      <c r="P2432">
        <v>0</v>
      </c>
      <c r="Q2432">
        <v>0</v>
      </c>
      <c r="R2432">
        <v>0</v>
      </c>
      <c r="S2432">
        <f t="shared" si="111"/>
        <v>0</v>
      </c>
      <c r="T2432" t="s">
        <v>6499</v>
      </c>
      <c r="U2432">
        <f t="shared" si="112"/>
        <v>1</v>
      </c>
      <c r="V2432">
        <f t="shared" si="113"/>
        <v>4419</v>
      </c>
    </row>
    <row r="2433" spans="1:22" x14ac:dyDescent="0.25">
      <c r="A2433" s="3" t="s">
        <v>2304</v>
      </c>
      <c r="B2433" s="3" t="s">
        <v>5533</v>
      </c>
      <c r="C2433" s="3">
        <v>4838</v>
      </c>
      <c r="D2433" s="3">
        <v>1441</v>
      </c>
      <c r="E2433" s="3">
        <v>748</v>
      </c>
      <c r="F2433">
        <v>50</v>
      </c>
      <c r="G2433">
        <v>68</v>
      </c>
      <c r="H2433">
        <v>84</v>
      </c>
      <c r="I2433">
        <v>27</v>
      </c>
      <c r="J2433">
        <v>4896</v>
      </c>
      <c r="K2433">
        <v>2220</v>
      </c>
      <c r="L2433">
        <v>1605</v>
      </c>
      <c r="M2433">
        <v>275</v>
      </c>
      <c r="N2433">
        <v>185</v>
      </c>
      <c r="O2433">
        <v>300</v>
      </c>
      <c r="P2433">
        <v>348</v>
      </c>
      <c r="Q2433">
        <v>112</v>
      </c>
      <c r="R2433">
        <v>63</v>
      </c>
      <c r="S2433">
        <f t="shared" si="111"/>
        <v>523</v>
      </c>
      <c r="T2433" t="s">
        <v>6498</v>
      </c>
      <c r="U2433">
        <f t="shared" si="112"/>
        <v>0</v>
      </c>
      <c r="V2433">
        <f t="shared" si="113"/>
        <v>0</v>
      </c>
    </row>
    <row r="2434" spans="1:22" x14ac:dyDescent="0.25">
      <c r="A2434" s="3" t="s">
        <v>2305</v>
      </c>
      <c r="B2434" s="3" t="s">
        <v>5534</v>
      </c>
      <c r="C2434" s="3">
        <v>1627</v>
      </c>
      <c r="D2434" s="3">
        <v>236</v>
      </c>
      <c r="E2434" s="3">
        <v>109</v>
      </c>
      <c r="F2434">
        <v>14</v>
      </c>
      <c r="G2434">
        <v>9</v>
      </c>
      <c r="H2434">
        <v>0</v>
      </c>
      <c r="I2434">
        <v>28</v>
      </c>
      <c r="J2434">
        <v>1627</v>
      </c>
      <c r="K2434">
        <v>570</v>
      </c>
      <c r="L2434">
        <v>540</v>
      </c>
      <c r="M2434">
        <v>15</v>
      </c>
      <c r="N2434">
        <v>20</v>
      </c>
      <c r="O2434">
        <v>55</v>
      </c>
      <c r="P2434">
        <v>220</v>
      </c>
      <c r="Q2434">
        <v>33</v>
      </c>
      <c r="R2434">
        <v>22</v>
      </c>
      <c r="S2434">
        <f t="shared" si="111"/>
        <v>275</v>
      </c>
      <c r="T2434" t="s">
        <v>6497</v>
      </c>
      <c r="U2434">
        <f t="shared" si="112"/>
        <v>0</v>
      </c>
      <c r="V2434">
        <f t="shared" si="113"/>
        <v>0</v>
      </c>
    </row>
    <row r="2435" spans="1:22" x14ac:dyDescent="0.25">
      <c r="A2435" s="3" t="s">
        <v>2282</v>
      </c>
      <c r="B2435" s="3" t="s">
        <v>5511</v>
      </c>
      <c r="C2435" s="3">
        <v>4042</v>
      </c>
      <c r="D2435" s="3">
        <v>2102</v>
      </c>
      <c r="E2435" s="3">
        <v>1704</v>
      </c>
      <c r="F2435">
        <v>9</v>
      </c>
      <c r="G2435">
        <v>23</v>
      </c>
      <c r="H2435">
        <v>52</v>
      </c>
      <c r="I2435">
        <v>83</v>
      </c>
      <c r="J2435">
        <v>4254</v>
      </c>
      <c r="K2435">
        <v>1690</v>
      </c>
      <c r="L2435">
        <v>660</v>
      </c>
      <c r="M2435">
        <v>55</v>
      </c>
      <c r="N2435">
        <v>50</v>
      </c>
      <c r="O2435">
        <v>125</v>
      </c>
      <c r="P2435">
        <v>337</v>
      </c>
      <c r="Q2435">
        <v>162</v>
      </c>
      <c r="R2435">
        <v>84</v>
      </c>
      <c r="S2435">
        <f t="shared" ref="S2435:S2498" si="114">SUM(P2435:R2435)</f>
        <v>583</v>
      </c>
      <c r="T2435" t="s">
        <v>6499</v>
      </c>
      <c r="U2435">
        <f t="shared" ref="U2435:U2498" si="115">IF(T2435="High Revitalization Impact Area",1,0)</f>
        <v>1</v>
      </c>
      <c r="V2435">
        <f t="shared" ref="V2435:V2498" si="116">IF(U2435=1,J2435,0)</f>
        <v>4254</v>
      </c>
    </row>
    <row r="2436" spans="1:22" x14ac:dyDescent="0.25">
      <c r="A2436" s="3" t="s">
        <v>2283</v>
      </c>
      <c r="B2436" s="3" t="s">
        <v>5512</v>
      </c>
      <c r="C2436" s="3">
        <v>5346</v>
      </c>
      <c r="D2436" s="3">
        <v>1732</v>
      </c>
      <c r="E2436" s="3">
        <v>1138</v>
      </c>
      <c r="F2436">
        <v>235</v>
      </c>
      <c r="G2436">
        <v>124</v>
      </c>
      <c r="H2436">
        <v>18</v>
      </c>
      <c r="I2436">
        <v>13</v>
      </c>
      <c r="J2436">
        <v>5475</v>
      </c>
      <c r="K2436">
        <v>2270</v>
      </c>
      <c r="L2436">
        <v>1415</v>
      </c>
      <c r="M2436">
        <v>35</v>
      </c>
      <c r="N2436">
        <v>55</v>
      </c>
      <c r="O2436">
        <v>170</v>
      </c>
      <c r="P2436">
        <v>814</v>
      </c>
      <c r="Q2436">
        <v>216</v>
      </c>
      <c r="R2436">
        <v>0</v>
      </c>
      <c r="S2436">
        <f t="shared" si="114"/>
        <v>1030</v>
      </c>
      <c r="T2436" t="s">
        <v>6499</v>
      </c>
      <c r="U2436">
        <f t="shared" si="115"/>
        <v>1</v>
      </c>
      <c r="V2436">
        <f t="shared" si="116"/>
        <v>5475</v>
      </c>
    </row>
    <row r="2437" spans="1:22" x14ac:dyDescent="0.25">
      <c r="A2437" s="3" t="s">
        <v>2284</v>
      </c>
      <c r="B2437" s="3" t="s">
        <v>5513</v>
      </c>
      <c r="C2437" s="3">
        <v>3098</v>
      </c>
      <c r="D2437" s="3">
        <v>1937</v>
      </c>
      <c r="E2437" s="3">
        <v>1634</v>
      </c>
      <c r="F2437">
        <v>13</v>
      </c>
      <c r="G2437">
        <v>51</v>
      </c>
      <c r="H2437">
        <v>0</v>
      </c>
      <c r="I2437">
        <v>82</v>
      </c>
      <c r="J2437">
        <v>3422</v>
      </c>
      <c r="K2437">
        <v>1005</v>
      </c>
      <c r="L2437">
        <v>345</v>
      </c>
      <c r="M2437">
        <v>10</v>
      </c>
      <c r="N2437">
        <v>25</v>
      </c>
      <c r="O2437">
        <v>45</v>
      </c>
      <c r="P2437">
        <v>23</v>
      </c>
      <c r="Q2437">
        <v>21</v>
      </c>
      <c r="R2437">
        <v>258</v>
      </c>
      <c r="S2437">
        <f t="shared" si="114"/>
        <v>302</v>
      </c>
      <c r="T2437" t="s">
        <v>6499</v>
      </c>
      <c r="U2437">
        <f t="shared" si="115"/>
        <v>1</v>
      </c>
      <c r="V2437">
        <f t="shared" si="116"/>
        <v>3422</v>
      </c>
    </row>
    <row r="2438" spans="1:22" x14ac:dyDescent="0.25">
      <c r="A2438" s="3" t="s">
        <v>2285</v>
      </c>
      <c r="B2438" s="3" t="s">
        <v>5514</v>
      </c>
      <c r="C2438" s="3">
        <v>2464</v>
      </c>
      <c r="D2438" s="3">
        <v>1224</v>
      </c>
      <c r="E2438" s="3">
        <v>821</v>
      </c>
      <c r="F2438">
        <v>29</v>
      </c>
      <c r="G2438">
        <v>19</v>
      </c>
      <c r="H2438">
        <v>16</v>
      </c>
      <c r="I2438">
        <v>0</v>
      </c>
      <c r="J2438">
        <v>2484</v>
      </c>
      <c r="K2438">
        <v>1300</v>
      </c>
      <c r="L2438">
        <v>500</v>
      </c>
      <c r="M2438">
        <v>20</v>
      </c>
      <c r="N2438">
        <v>65</v>
      </c>
      <c r="O2438">
        <v>70</v>
      </c>
      <c r="P2438">
        <v>133</v>
      </c>
      <c r="Q2438">
        <v>258</v>
      </c>
      <c r="R2438">
        <v>61</v>
      </c>
      <c r="S2438">
        <f t="shared" si="114"/>
        <v>452</v>
      </c>
      <c r="T2438" t="s">
        <v>6499</v>
      </c>
      <c r="U2438">
        <f t="shared" si="115"/>
        <v>1</v>
      </c>
      <c r="V2438">
        <f t="shared" si="116"/>
        <v>2484</v>
      </c>
    </row>
    <row r="2439" spans="1:22" x14ac:dyDescent="0.25">
      <c r="A2439" s="3" t="s">
        <v>2286</v>
      </c>
      <c r="B2439" s="3" t="s">
        <v>5515</v>
      </c>
      <c r="C2439" s="3">
        <v>2817</v>
      </c>
      <c r="D2439" s="3">
        <v>418</v>
      </c>
      <c r="E2439" s="3">
        <v>104</v>
      </c>
      <c r="F2439">
        <v>31</v>
      </c>
      <c r="G2439">
        <v>10</v>
      </c>
      <c r="H2439">
        <v>17</v>
      </c>
      <c r="I2439">
        <v>29</v>
      </c>
      <c r="J2439">
        <v>2817</v>
      </c>
      <c r="K2439">
        <v>1145</v>
      </c>
      <c r="L2439">
        <v>1010</v>
      </c>
      <c r="M2439">
        <v>25</v>
      </c>
      <c r="N2439">
        <v>75</v>
      </c>
      <c r="O2439">
        <v>180</v>
      </c>
      <c r="P2439">
        <v>869</v>
      </c>
      <c r="Q2439">
        <v>104</v>
      </c>
      <c r="R2439">
        <v>8</v>
      </c>
      <c r="S2439">
        <f t="shared" si="114"/>
        <v>981</v>
      </c>
      <c r="T2439" t="s">
        <v>6497</v>
      </c>
      <c r="U2439">
        <f t="shared" si="115"/>
        <v>0</v>
      </c>
      <c r="V2439">
        <f t="shared" si="116"/>
        <v>0</v>
      </c>
    </row>
    <row r="2440" spans="1:22" x14ac:dyDescent="0.25">
      <c r="A2440" s="3" t="s">
        <v>2287</v>
      </c>
      <c r="B2440" s="3" t="s">
        <v>5516</v>
      </c>
      <c r="C2440" s="3">
        <v>5537</v>
      </c>
      <c r="D2440" s="3">
        <v>1158</v>
      </c>
      <c r="E2440" s="3">
        <v>291</v>
      </c>
      <c r="F2440">
        <v>13</v>
      </c>
      <c r="G2440">
        <v>22</v>
      </c>
      <c r="H2440">
        <v>65</v>
      </c>
      <c r="I2440">
        <v>54</v>
      </c>
      <c r="J2440">
        <v>5537</v>
      </c>
      <c r="K2440">
        <v>2500</v>
      </c>
      <c r="L2440">
        <v>1200</v>
      </c>
      <c r="M2440">
        <v>40</v>
      </c>
      <c r="N2440">
        <v>45</v>
      </c>
      <c r="O2440">
        <v>300</v>
      </c>
      <c r="P2440">
        <v>574</v>
      </c>
      <c r="Q2440">
        <v>32</v>
      </c>
      <c r="R2440">
        <v>0</v>
      </c>
      <c r="S2440">
        <f t="shared" si="114"/>
        <v>606</v>
      </c>
      <c r="T2440" t="s">
        <v>6497</v>
      </c>
      <c r="U2440">
        <f t="shared" si="115"/>
        <v>0</v>
      </c>
      <c r="V2440">
        <f t="shared" si="116"/>
        <v>0</v>
      </c>
    </row>
    <row r="2441" spans="1:22" x14ac:dyDescent="0.25">
      <c r="A2441" s="3" t="s">
        <v>2288</v>
      </c>
      <c r="B2441" s="3" t="s">
        <v>5517</v>
      </c>
      <c r="C2441" s="3">
        <v>6219</v>
      </c>
      <c r="D2441" s="3">
        <v>266</v>
      </c>
      <c r="E2441" s="3">
        <v>107</v>
      </c>
      <c r="F2441">
        <v>0</v>
      </c>
      <c r="G2441">
        <v>0</v>
      </c>
      <c r="H2441">
        <v>10</v>
      </c>
      <c r="I2441">
        <v>0</v>
      </c>
      <c r="J2441">
        <v>6219</v>
      </c>
      <c r="K2441">
        <v>2145</v>
      </c>
      <c r="L2441">
        <v>2050</v>
      </c>
      <c r="M2441">
        <v>40</v>
      </c>
      <c r="N2441">
        <v>35</v>
      </c>
      <c r="O2441">
        <v>110</v>
      </c>
      <c r="P2441">
        <v>39</v>
      </c>
      <c r="Q2441">
        <v>13</v>
      </c>
      <c r="R2441">
        <v>9</v>
      </c>
      <c r="S2441">
        <f t="shared" si="114"/>
        <v>61</v>
      </c>
      <c r="T2441" t="s">
        <v>6497</v>
      </c>
      <c r="U2441">
        <f t="shared" si="115"/>
        <v>0</v>
      </c>
      <c r="V2441">
        <f t="shared" si="116"/>
        <v>0</v>
      </c>
    </row>
    <row r="2442" spans="1:22" x14ac:dyDescent="0.25">
      <c r="A2442" s="3" t="s">
        <v>2306</v>
      </c>
      <c r="B2442" s="3" t="s">
        <v>5535</v>
      </c>
      <c r="C2442" s="3">
        <v>9533</v>
      </c>
      <c r="D2442" s="3">
        <v>874</v>
      </c>
      <c r="E2442" s="3">
        <v>181</v>
      </c>
      <c r="F2442">
        <v>0</v>
      </c>
      <c r="G2442">
        <v>0</v>
      </c>
      <c r="H2442">
        <v>9</v>
      </c>
      <c r="I2442">
        <v>14</v>
      </c>
      <c r="J2442">
        <v>9565</v>
      </c>
      <c r="K2442">
        <v>3160</v>
      </c>
      <c r="L2442">
        <v>2480</v>
      </c>
      <c r="M2442">
        <v>65</v>
      </c>
      <c r="N2442">
        <v>70</v>
      </c>
      <c r="O2442">
        <v>100</v>
      </c>
      <c r="P2442">
        <v>33</v>
      </c>
      <c r="Q2442">
        <v>27</v>
      </c>
      <c r="R2442">
        <v>14</v>
      </c>
      <c r="S2442">
        <f t="shared" si="114"/>
        <v>74</v>
      </c>
      <c r="T2442" t="s">
        <v>6497</v>
      </c>
      <c r="U2442">
        <f t="shared" si="115"/>
        <v>0</v>
      </c>
      <c r="V2442">
        <f t="shared" si="116"/>
        <v>0</v>
      </c>
    </row>
    <row r="2443" spans="1:22" x14ac:dyDescent="0.25">
      <c r="A2443" s="3" t="s">
        <v>2307</v>
      </c>
      <c r="B2443" s="3" t="s">
        <v>5536</v>
      </c>
      <c r="C2443" s="3">
        <v>6993</v>
      </c>
      <c r="D2443" s="3">
        <v>1100</v>
      </c>
      <c r="E2443" s="3">
        <v>405</v>
      </c>
      <c r="F2443">
        <v>15</v>
      </c>
      <c r="G2443">
        <v>34</v>
      </c>
      <c r="H2443">
        <v>54</v>
      </c>
      <c r="I2443">
        <v>58</v>
      </c>
      <c r="J2443">
        <v>7006</v>
      </c>
      <c r="K2443">
        <v>2605</v>
      </c>
      <c r="L2443">
        <v>2315</v>
      </c>
      <c r="M2443">
        <v>150</v>
      </c>
      <c r="N2443">
        <v>175</v>
      </c>
      <c r="O2443">
        <v>350</v>
      </c>
      <c r="P2443">
        <v>542</v>
      </c>
      <c r="Q2443">
        <v>311</v>
      </c>
      <c r="R2443">
        <v>318</v>
      </c>
      <c r="S2443">
        <f t="shared" si="114"/>
        <v>1171</v>
      </c>
      <c r="T2443" t="s">
        <v>6497</v>
      </c>
      <c r="U2443">
        <f t="shared" si="115"/>
        <v>0</v>
      </c>
      <c r="V2443">
        <f t="shared" si="116"/>
        <v>0</v>
      </c>
    </row>
    <row r="2444" spans="1:22" x14ac:dyDescent="0.25">
      <c r="A2444" s="3" t="s">
        <v>2308</v>
      </c>
      <c r="B2444" s="3" t="s">
        <v>5537</v>
      </c>
      <c r="C2444" s="3">
        <v>1071</v>
      </c>
      <c r="D2444" s="3">
        <v>126</v>
      </c>
      <c r="E2444" s="3">
        <v>50</v>
      </c>
      <c r="F2444">
        <v>4</v>
      </c>
      <c r="G2444">
        <v>0</v>
      </c>
      <c r="H2444">
        <v>8</v>
      </c>
      <c r="I2444">
        <v>0</v>
      </c>
      <c r="J2444">
        <v>1071</v>
      </c>
      <c r="K2444">
        <v>460</v>
      </c>
      <c r="L2444">
        <v>445</v>
      </c>
      <c r="M2444">
        <v>30</v>
      </c>
      <c r="N2444">
        <v>25</v>
      </c>
      <c r="O2444">
        <v>40</v>
      </c>
      <c r="P2444">
        <v>193</v>
      </c>
      <c r="Q2444">
        <v>23</v>
      </c>
      <c r="R2444">
        <v>45</v>
      </c>
      <c r="S2444">
        <f t="shared" si="114"/>
        <v>261</v>
      </c>
      <c r="T2444" t="s">
        <v>6497</v>
      </c>
      <c r="U2444">
        <f t="shared" si="115"/>
        <v>0</v>
      </c>
      <c r="V2444">
        <f t="shared" si="116"/>
        <v>0</v>
      </c>
    </row>
    <row r="2445" spans="1:22" x14ac:dyDescent="0.25">
      <c r="A2445" s="3" t="s">
        <v>2309</v>
      </c>
      <c r="B2445" s="3" t="s">
        <v>5538</v>
      </c>
      <c r="C2445" s="3">
        <v>3244</v>
      </c>
      <c r="D2445" s="3">
        <v>681</v>
      </c>
      <c r="E2445" s="3">
        <v>123</v>
      </c>
      <c r="F2445">
        <v>19</v>
      </c>
      <c r="G2445">
        <v>10</v>
      </c>
      <c r="H2445">
        <v>36</v>
      </c>
      <c r="I2445">
        <v>24</v>
      </c>
      <c r="J2445">
        <v>3253</v>
      </c>
      <c r="K2445">
        <v>1120</v>
      </c>
      <c r="L2445">
        <v>1015</v>
      </c>
      <c r="M2445">
        <v>50</v>
      </c>
      <c r="N2445">
        <v>120</v>
      </c>
      <c r="O2445">
        <v>100</v>
      </c>
      <c r="P2445">
        <v>227</v>
      </c>
      <c r="Q2445">
        <v>114</v>
      </c>
      <c r="R2445">
        <v>308</v>
      </c>
      <c r="S2445">
        <f t="shared" si="114"/>
        <v>649</v>
      </c>
      <c r="T2445" t="s">
        <v>6497</v>
      </c>
      <c r="U2445">
        <f t="shared" si="115"/>
        <v>0</v>
      </c>
      <c r="V2445">
        <f t="shared" si="116"/>
        <v>0</v>
      </c>
    </row>
    <row r="2446" spans="1:22" x14ac:dyDescent="0.25">
      <c r="A2446" s="3" t="s">
        <v>2310</v>
      </c>
      <c r="B2446" s="3" t="s">
        <v>5539</v>
      </c>
      <c r="C2446" s="3">
        <v>10080</v>
      </c>
      <c r="D2446" s="3">
        <v>935</v>
      </c>
      <c r="E2446" s="3">
        <v>425</v>
      </c>
      <c r="F2446">
        <v>45</v>
      </c>
      <c r="G2446">
        <v>6</v>
      </c>
      <c r="H2446">
        <v>30</v>
      </c>
      <c r="I2446">
        <v>17</v>
      </c>
      <c r="J2446">
        <v>10102</v>
      </c>
      <c r="K2446">
        <v>3335</v>
      </c>
      <c r="L2446">
        <v>2910</v>
      </c>
      <c r="M2446">
        <v>110</v>
      </c>
      <c r="N2446">
        <v>135</v>
      </c>
      <c r="O2446">
        <v>275</v>
      </c>
      <c r="P2446">
        <v>699</v>
      </c>
      <c r="Q2446">
        <v>267</v>
      </c>
      <c r="R2446">
        <v>308</v>
      </c>
      <c r="S2446">
        <f t="shared" si="114"/>
        <v>1274</v>
      </c>
      <c r="T2446" t="s">
        <v>6497</v>
      </c>
      <c r="U2446">
        <f t="shared" si="115"/>
        <v>0</v>
      </c>
      <c r="V2446">
        <f t="shared" si="116"/>
        <v>0</v>
      </c>
    </row>
    <row r="2447" spans="1:22" x14ac:dyDescent="0.25">
      <c r="A2447" s="3" t="s">
        <v>2311</v>
      </c>
      <c r="B2447" s="3" t="s">
        <v>5540</v>
      </c>
      <c r="C2447" s="3">
        <v>2405</v>
      </c>
      <c r="D2447" s="3">
        <v>709</v>
      </c>
      <c r="E2447" s="3">
        <v>420</v>
      </c>
      <c r="F2447">
        <v>57</v>
      </c>
      <c r="G2447">
        <v>38</v>
      </c>
      <c r="H2447">
        <v>14</v>
      </c>
      <c r="I2447">
        <v>31</v>
      </c>
      <c r="J2447">
        <v>2405</v>
      </c>
      <c r="K2447">
        <v>955</v>
      </c>
      <c r="L2447">
        <v>735</v>
      </c>
      <c r="M2447">
        <v>80</v>
      </c>
      <c r="N2447">
        <v>50</v>
      </c>
      <c r="O2447">
        <v>105</v>
      </c>
      <c r="P2447">
        <v>222</v>
      </c>
      <c r="Q2447">
        <v>122</v>
      </c>
      <c r="R2447">
        <v>268</v>
      </c>
      <c r="S2447">
        <f t="shared" si="114"/>
        <v>612</v>
      </c>
      <c r="T2447" t="s">
        <v>6498</v>
      </c>
      <c r="U2447">
        <f t="shared" si="115"/>
        <v>0</v>
      </c>
      <c r="V2447">
        <f t="shared" si="116"/>
        <v>0</v>
      </c>
    </row>
    <row r="2448" spans="1:22" x14ac:dyDescent="0.25">
      <c r="A2448" s="3" t="s">
        <v>2312</v>
      </c>
      <c r="B2448" s="3" t="s">
        <v>5541</v>
      </c>
      <c r="C2448" s="3">
        <v>2475</v>
      </c>
      <c r="D2448" s="3">
        <v>432</v>
      </c>
      <c r="E2448" s="3">
        <v>165</v>
      </c>
      <c r="F2448">
        <v>46</v>
      </c>
      <c r="G2448">
        <v>16</v>
      </c>
      <c r="H2448">
        <v>31</v>
      </c>
      <c r="I2448">
        <v>28</v>
      </c>
      <c r="J2448">
        <v>2562</v>
      </c>
      <c r="K2448">
        <v>925</v>
      </c>
      <c r="L2448">
        <v>730</v>
      </c>
      <c r="M2448">
        <v>35</v>
      </c>
      <c r="N2448">
        <v>70</v>
      </c>
      <c r="O2448">
        <v>145</v>
      </c>
      <c r="P2448">
        <v>182</v>
      </c>
      <c r="Q2448">
        <v>74</v>
      </c>
      <c r="R2448">
        <v>188</v>
      </c>
      <c r="S2448">
        <f t="shared" si="114"/>
        <v>444</v>
      </c>
      <c r="T2448" t="s">
        <v>6497</v>
      </c>
      <c r="U2448">
        <f t="shared" si="115"/>
        <v>0</v>
      </c>
      <c r="V2448">
        <f t="shared" si="116"/>
        <v>0</v>
      </c>
    </row>
    <row r="2449" spans="1:22" x14ac:dyDescent="0.25">
      <c r="A2449" s="3" t="s">
        <v>2313</v>
      </c>
      <c r="B2449" s="3" t="s">
        <v>5542</v>
      </c>
      <c r="C2449" s="3">
        <v>1976</v>
      </c>
      <c r="D2449" s="3">
        <v>756</v>
      </c>
      <c r="E2449" s="3">
        <v>161</v>
      </c>
      <c r="F2449">
        <v>7</v>
      </c>
      <c r="G2449">
        <v>13</v>
      </c>
      <c r="H2449">
        <v>88</v>
      </c>
      <c r="I2449">
        <v>37</v>
      </c>
      <c r="J2449">
        <v>2054</v>
      </c>
      <c r="K2449">
        <v>685</v>
      </c>
      <c r="L2449">
        <v>550</v>
      </c>
      <c r="M2449">
        <v>15</v>
      </c>
      <c r="N2449">
        <v>55</v>
      </c>
      <c r="O2449">
        <v>155</v>
      </c>
      <c r="P2449">
        <v>149</v>
      </c>
      <c r="Q2449">
        <v>85</v>
      </c>
      <c r="R2449">
        <v>197</v>
      </c>
      <c r="S2449">
        <f t="shared" si="114"/>
        <v>431</v>
      </c>
      <c r="T2449" t="s">
        <v>6497</v>
      </c>
      <c r="U2449">
        <f t="shared" si="115"/>
        <v>0</v>
      </c>
      <c r="V2449">
        <f t="shared" si="116"/>
        <v>0</v>
      </c>
    </row>
    <row r="2450" spans="1:22" x14ac:dyDescent="0.25">
      <c r="A2450" s="3" t="s">
        <v>2314</v>
      </c>
      <c r="B2450" s="3" t="s">
        <v>5543</v>
      </c>
      <c r="C2450" s="3">
        <v>2144</v>
      </c>
      <c r="D2450" s="3">
        <v>527</v>
      </c>
      <c r="E2450" s="3">
        <v>280</v>
      </c>
      <c r="F2450">
        <v>31</v>
      </c>
      <c r="G2450">
        <v>7</v>
      </c>
      <c r="H2450">
        <v>31</v>
      </c>
      <c r="I2450">
        <v>26</v>
      </c>
      <c r="J2450">
        <v>2151</v>
      </c>
      <c r="K2450">
        <v>835</v>
      </c>
      <c r="L2450">
        <v>710</v>
      </c>
      <c r="M2450">
        <v>65</v>
      </c>
      <c r="N2450">
        <v>65</v>
      </c>
      <c r="O2450">
        <v>125</v>
      </c>
      <c r="P2450">
        <v>140</v>
      </c>
      <c r="Q2450">
        <v>101</v>
      </c>
      <c r="R2450">
        <v>301</v>
      </c>
      <c r="S2450">
        <f t="shared" si="114"/>
        <v>542</v>
      </c>
      <c r="T2450" t="s">
        <v>6498</v>
      </c>
      <c r="U2450">
        <f t="shared" si="115"/>
        <v>0</v>
      </c>
      <c r="V2450">
        <f t="shared" si="116"/>
        <v>0</v>
      </c>
    </row>
    <row r="2451" spans="1:22" x14ac:dyDescent="0.25">
      <c r="A2451" s="3" t="s">
        <v>2315</v>
      </c>
      <c r="B2451" s="3" t="s">
        <v>5544</v>
      </c>
      <c r="C2451" s="3">
        <v>4953</v>
      </c>
      <c r="D2451" s="3">
        <v>1097</v>
      </c>
      <c r="E2451" s="3">
        <v>303</v>
      </c>
      <c r="F2451">
        <v>29</v>
      </c>
      <c r="G2451">
        <v>20</v>
      </c>
      <c r="H2451">
        <v>27</v>
      </c>
      <c r="I2451">
        <v>98</v>
      </c>
      <c r="J2451">
        <v>4967</v>
      </c>
      <c r="K2451">
        <v>1960</v>
      </c>
      <c r="L2451">
        <v>1485</v>
      </c>
      <c r="M2451">
        <v>75</v>
      </c>
      <c r="N2451">
        <v>100</v>
      </c>
      <c r="O2451">
        <v>340</v>
      </c>
      <c r="P2451">
        <v>407</v>
      </c>
      <c r="Q2451">
        <v>154</v>
      </c>
      <c r="R2451">
        <v>549</v>
      </c>
      <c r="S2451">
        <f t="shared" si="114"/>
        <v>1110</v>
      </c>
      <c r="T2451" t="s">
        <v>6497</v>
      </c>
      <c r="U2451">
        <f t="shared" si="115"/>
        <v>0</v>
      </c>
      <c r="V2451">
        <f t="shared" si="116"/>
        <v>0</v>
      </c>
    </row>
    <row r="2452" spans="1:22" x14ac:dyDescent="0.25">
      <c r="A2452" s="3" t="s">
        <v>2316</v>
      </c>
      <c r="B2452" s="3" t="s">
        <v>5545</v>
      </c>
      <c r="C2452" s="3">
        <v>3870</v>
      </c>
      <c r="D2452" s="3">
        <v>982</v>
      </c>
      <c r="E2452" s="3">
        <v>227</v>
      </c>
      <c r="F2452">
        <v>77</v>
      </c>
      <c r="G2452">
        <v>0</v>
      </c>
      <c r="H2452">
        <v>33</v>
      </c>
      <c r="I2452">
        <v>165</v>
      </c>
      <c r="J2452">
        <v>3942</v>
      </c>
      <c r="K2452">
        <v>2150</v>
      </c>
      <c r="L2452">
        <v>950</v>
      </c>
      <c r="M2452">
        <v>65</v>
      </c>
      <c r="N2452">
        <v>125</v>
      </c>
      <c r="O2452">
        <v>220</v>
      </c>
      <c r="P2452">
        <v>334</v>
      </c>
      <c r="Q2452">
        <v>592</v>
      </c>
      <c r="R2452">
        <v>38</v>
      </c>
      <c r="S2452">
        <f t="shared" si="114"/>
        <v>964</v>
      </c>
      <c r="T2452" t="s">
        <v>6497</v>
      </c>
      <c r="U2452">
        <f t="shared" si="115"/>
        <v>0</v>
      </c>
      <c r="V2452">
        <f t="shared" si="116"/>
        <v>0</v>
      </c>
    </row>
    <row r="2453" spans="1:22" x14ac:dyDescent="0.25">
      <c r="A2453" s="3" t="s">
        <v>2317</v>
      </c>
      <c r="B2453" s="3" t="s">
        <v>5546</v>
      </c>
      <c r="C2453" s="3">
        <v>4010</v>
      </c>
      <c r="D2453" s="3">
        <v>2292</v>
      </c>
      <c r="E2453" s="3">
        <v>1264</v>
      </c>
      <c r="F2453">
        <v>124</v>
      </c>
      <c r="G2453">
        <v>210</v>
      </c>
      <c r="H2453">
        <v>40</v>
      </c>
      <c r="I2453">
        <v>63</v>
      </c>
      <c r="J2453">
        <v>4045</v>
      </c>
      <c r="K2453">
        <v>2090</v>
      </c>
      <c r="L2453">
        <v>1000</v>
      </c>
      <c r="M2453">
        <v>185</v>
      </c>
      <c r="N2453">
        <v>120</v>
      </c>
      <c r="O2453">
        <v>120</v>
      </c>
      <c r="P2453">
        <v>241</v>
      </c>
      <c r="Q2453">
        <v>113</v>
      </c>
      <c r="R2453">
        <v>539</v>
      </c>
      <c r="S2453">
        <f t="shared" si="114"/>
        <v>893</v>
      </c>
      <c r="T2453" t="s">
        <v>6499</v>
      </c>
      <c r="U2453">
        <f t="shared" si="115"/>
        <v>1</v>
      </c>
      <c r="V2453">
        <f t="shared" si="116"/>
        <v>4045</v>
      </c>
    </row>
    <row r="2454" spans="1:22" x14ac:dyDescent="0.25">
      <c r="A2454" s="3" t="s">
        <v>2318</v>
      </c>
      <c r="B2454" s="3" t="s">
        <v>5547</v>
      </c>
      <c r="C2454" s="3">
        <v>3649</v>
      </c>
      <c r="D2454" s="3">
        <v>892</v>
      </c>
      <c r="E2454" s="3">
        <v>399</v>
      </c>
      <c r="F2454">
        <v>25</v>
      </c>
      <c r="G2454">
        <v>9</v>
      </c>
      <c r="H2454">
        <v>20</v>
      </c>
      <c r="I2454">
        <v>50</v>
      </c>
      <c r="J2454">
        <v>3667</v>
      </c>
      <c r="K2454">
        <v>1465</v>
      </c>
      <c r="L2454">
        <v>1230</v>
      </c>
      <c r="M2454">
        <v>90</v>
      </c>
      <c r="N2454">
        <v>80</v>
      </c>
      <c r="O2454">
        <v>185</v>
      </c>
      <c r="P2454">
        <v>238</v>
      </c>
      <c r="Q2454">
        <v>156</v>
      </c>
      <c r="R2454">
        <v>335</v>
      </c>
      <c r="S2454">
        <f t="shared" si="114"/>
        <v>729</v>
      </c>
      <c r="T2454" t="s">
        <v>6497</v>
      </c>
      <c r="U2454">
        <f t="shared" si="115"/>
        <v>0</v>
      </c>
      <c r="V2454">
        <f t="shared" si="116"/>
        <v>0</v>
      </c>
    </row>
    <row r="2455" spans="1:22" x14ac:dyDescent="0.25">
      <c r="A2455" s="3" t="s">
        <v>2454</v>
      </c>
      <c r="B2455" s="3" t="s">
        <v>5683</v>
      </c>
      <c r="C2455" s="3">
        <v>5869</v>
      </c>
      <c r="D2455" s="3">
        <v>1134</v>
      </c>
      <c r="E2455" s="3">
        <v>400</v>
      </c>
      <c r="F2455">
        <v>40</v>
      </c>
      <c r="G2455">
        <v>54</v>
      </c>
      <c r="H2455">
        <v>35</v>
      </c>
      <c r="I2455">
        <v>74</v>
      </c>
      <c r="J2455">
        <v>5885</v>
      </c>
      <c r="K2455">
        <v>2410</v>
      </c>
      <c r="L2455">
        <v>1920</v>
      </c>
      <c r="M2455">
        <v>50</v>
      </c>
      <c r="N2455">
        <v>85</v>
      </c>
      <c r="O2455">
        <v>250</v>
      </c>
      <c r="P2455">
        <v>348</v>
      </c>
      <c r="Q2455">
        <v>224</v>
      </c>
      <c r="R2455">
        <v>371</v>
      </c>
      <c r="S2455">
        <f t="shared" si="114"/>
        <v>943</v>
      </c>
      <c r="T2455" t="s">
        <v>6498</v>
      </c>
      <c r="U2455">
        <f t="shared" si="115"/>
        <v>0</v>
      </c>
      <c r="V2455">
        <f t="shared" si="116"/>
        <v>0</v>
      </c>
    </row>
    <row r="2456" spans="1:22" x14ac:dyDescent="0.25">
      <c r="A2456" s="3" t="s">
        <v>2455</v>
      </c>
      <c r="B2456" s="3" t="s">
        <v>5684</v>
      </c>
      <c r="C2456" s="3">
        <v>3870</v>
      </c>
      <c r="D2456" s="3">
        <v>1040</v>
      </c>
      <c r="E2456" s="3">
        <v>550</v>
      </c>
      <c r="F2456">
        <v>64</v>
      </c>
      <c r="G2456">
        <v>84</v>
      </c>
      <c r="H2456">
        <v>74</v>
      </c>
      <c r="I2456">
        <v>75</v>
      </c>
      <c r="J2456">
        <v>4031</v>
      </c>
      <c r="K2456">
        <v>1785</v>
      </c>
      <c r="L2456">
        <v>1200</v>
      </c>
      <c r="M2456">
        <v>65</v>
      </c>
      <c r="N2456">
        <v>85</v>
      </c>
      <c r="O2456">
        <v>155</v>
      </c>
      <c r="P2456">
        <v>403</v>
      </c>
      <c r="Q2456">
        <v>116</v>
      </c>
      <c r="R2456">
        <v>376</v>
      </c>
      <c r="S2456">
        <f t="shared" si="114"/>
        <v>895</v>
      </c>
      <c r="T2456" t="s">
        <v>6499</v>
      </c>
      <c r="U2456">
        <f t="shared" si="115"/>
        <v>1</v>
      </c>
      <c r="V2456">
        <f t="shared" si="116"/>
        <v>4031</v>
      </c>
    </row>
    <row r="2457" spans="1:22" x14ac:dyDescent="0.25">
      <c r="A2457" s="3" t="s">
        <v>2456</v>
      </c>
      <c r="B2457" s="3" t="s">
        <v>5685</v>
      </c>
      <c r="C2457" s="3">
        <v>2373</v>
      </c>
      <c r="D2457" s="3">
        <v>603</v>
      </c>
      <c r="E2457" s="3">
        <v>177</v>
      </c>
      <c r="F2457">
        <v>11</v>
      </c>
      <c r="G2457">
        <v>6</v>
      </c>
      <c r="H2457">
        <v>67</v>
      </c>
      <c r="I2457">
        <v>40</v>
      </c>
      <c r="J2457">
        <v>2390</v>
      </c>
      <c r="K2457">
        <v>1005</v>
      </c>
      <c r="L2457">
        <v>890</v>
      </c>
      <c r="M2457">
        <v>35</v>
      </c>
      <c r="N2457">
        <v>85</v>
      </c>
      <c r="O2457">
        <v>125</v>
      </c>
      <c r="P2457">
        <v>259</v>
      </c>
      <c r="Q2457">
        <v>85</v>
      </c>
      <c r="R2457">
        <v>247</v>
      </c>
      <c r="S2457">
        <f t="shared" si="114"/>
        <v>591</v>
      </c>
      <c r="T2457" t="s">
        <v>6497</v>
      </c>
      <c r="U2457">
        <f t="shared" si="115"/>
        <v>0</v>
      </c>
      <c r="V2457">
        <f t="shared" si="116"/>
        <v>0</v>
      </c>
    </row>
    <row r="2458" spans="1:22" x14ac:dyDescent="0.25">
      <c r="A2458" s="3" t="s">
        <v>2457</v>
      </c>
      <c r="B2458" s="3" t="s">
        <v>5686</v>
      </c>
      <c r="C2458" s="3">
        <v>4584</v>
      </c>
      <c r="D2458" s="3">
        <v>948</v>
      </c>
      <c r="E2458" s="3">
        <v>218</v>
      </c>
      <c r="F2458">
        <v>20</v>
      </c>
      <c r="G2458">
        <v>19</v>
      </c>
      <c r="H2458">
        <v>77</v>
      </c>
      <c r="I2458">
        <v>29</v>
      </c>
      <c r="J2458">
        <v>4584</v>
      </c>
      <c r="K2458">
        <v>1785</v>
      </c>
      <c r="L2458">
        <v>1460</v>
      </c>
      <c r="M2458">
        <v>70</v>
      </c>
      <c r="N2458">
        <v>80</v>
      </c>
      <c r="O2458">
        <v>120</v>
      </c>
      <c r="P2458">
        <v>561</v>
      </c>
      <c r="Q2458">
        <v>171</v>
      </c>
      <c r="R2458">
        <v>387</v>
      </c>
      <c r="S2458">
        <f t="shared" si="114"/>
        <v>1119</v>
      </c>
      <c r="T2458" t="s">
        <v>6497</v>
      </c>
      <c r="U2458">
        <f t="shared" si="115"/>
        <v>0</v>
      </c>
      <c r="V2458">
        <f t="shared" si="116"/>
        <v>0</v>
      </c>
    </row>
    <row r="2459" spans="1:22" x14ac:dyDescent="0.25">
      <c r="A2459" s="3" t="s">
        <v>2458</v>
      </c>
      <c r="B2459" s="3" t="s">
        <v>5687</v>
      </c>
      <c r="C2459" s="3">
        <v>3352</v>
      </c>
      <c r="D2459" s="3">
        <v>1046</v>
      </c>
      <c r="E2459" s="3">
        <v>534</v>
      </c>
      <c r="F2459">
        <v>25</v>
      </c>
      <c r="G2459">
        <v>62</v>
      </c>
      <c r="H2459">
        <v>36</v>
      </c>
      <c r="I2459">
        <v>64</v>
      </c>
      <c r="J2459">
        <v>3357</v>
      </c>
      <c r="K2459">
        <v>1530</v>
      </c>
      <c r="L2459">
        <v>1235</v>
      </c>
      <c r="M2459">
        <v>100</v>
      </c>
      <c r="N2459">
        <v>155</v>
      </c>
      <c r="O2459">
        <v>285</v>
      </c>
      <c r="P2459">
        <v>312</v>
      </c>
      <c r="Q2459">
        <v>113</v>
      </c>
      <c r="R2459">
        <v>501</v>
      </c>
      <c r="S2459">
        <f t="shared" si="114"/>
        <v>926</v>
      </c>
      <c r="T2459" t="s">
        <v>6499</v>
      </c>
      <c r="U2459">
        <f t="shared" si="115"/>
        <v>1</v>
      </c>
      <c r="V2459">
        <f t="shared" si="116"/>
        <v>3357</v>
      </c>
    </row>
    <row r="2460" spans="1:22" x14ac:dyDescent="0.25">
      <c r="A2460" s="3" t="s">
        <v>2459</v>
      </c>
      <c r="B2460" s="3" t="s">
        <v>5688</v>
      </c>
      <c r="C2460" s="3">
        <v>3390</v>
      </c>
      <c r="D2460" s="3">
        <v>805</v>
      </c>
      <c r="E2460" s="3">
        <v>265</v>
      </c>
      <c r="F2460">
        <v>46</v>
      </c>
      <c r="G2460">
        <v>44</v>
      </c>
      <c r="H2460">
        <v>41</v>
      </c>
      <c r="I2460">
        <v>42</v>
      </c>
      <c r="J2460">
        <v>3599</v>
      </c>
      <c r="K2460">
        <v>1625</v>
      </c>
      <c r="L2460">
        <v>1090</v>
      </c>
      <c r="M2460">
        <v>55</v>
      </c>
      <c r="N2460">
        <v>90</v>
      </c>
      <c r="O2460">
        <v>210</v>
      </c>
      <c r="P2460">
        <v>327</v>
      </c>
      <c r="Q2460">
        <v>205</v>
      </c>
      <c r="R2460">
        <v>339</v>
      </c>
      <c r="S2460">
        <f t="shared" si="114"/>
        <v>871</v>
      </c>
      <c r="T2460" t="s">
        <v>6497</v>
      </c>
      <c r="U2460">
        <f t="shared" si="115"/>
        <v>0</v>
      </c>
      <c r="V2460">
        <f t="shared" si="116"/>
        <v>0</v>
      </c>
    </row>
    <row r="2461" spans="1:22" x14ac:dyDescent="0.25">
      <c r="A2461" s="3" t="s">
        <v>2460</v>
      </c>
      <c r="B2461" s="3" t="s">
        <v>5689</v>
      </c>
      <c r="C2461" s="3">
        <v>4034</v>
      </c>
      <c r="D2461" s="3">
        <v>932</v>
      </c>
      <c r="E2461" s="3">
        <v>465</v>
      </c>
      <c r="F2461">
        <v>30</v>
      </c>
      <c r="G2461">
        <v>42</v>
      </c>
      <c r="H2461">
        <v>42</v>
      </c>
      <c r="I2461">
        <v>27</v>
      </c>
      <c r="J2461">
        <v>4049</v>
      </c>
      <c r="K2461">
        <v>1685</v>
      </c>
      <c r="L2461">
        <v>1370</v>
      </c>
      <c r="M2461">
        <v>70</v>
      </c>
      <c r="N2461">
        <v>90</v>
      </c>
      <c r="O2461">
        <v>240</v>
      </c>
      <c r="P2461">
        <v>346</v>
      </c>
      <c r="Q2461">
        <v>194</v>
      </c>
      <c r="R2461">
        <v>630</v>
      </c>
      <c r="S2461">
        <f t="shared" si="114"/>
        <v>1170</v>
      </c>
      <c r="T2461" t="s">
        <v>6497</v>
      </c>
      <c r="U2461">
        <f t="shared" si="115"/>
        <v>0</v>
      </c>
      <c r="V2461">
        <f t="shared" si="116"/>
        <v>0</v>
      </c>
    </row>
    <row r="2462" spans="1:22" x14ac:dyDescent="0.25">
      <c r="A2462" s="3" t="s">
        <v>2461</v>
      </c>
      <c r="B2462" s="3" t="s">
        <v>5690</v>
      </c>
      <c r="C2462" s="3">
        <v>7908</v>
      </c>
      <c r="D2462" s="3">
        <v>989</v>
      </c>
      <c r="E2462" s="3">
        <v>426</v>
      </c>
      <c r="F2462">
        <v>19</v>
      </c>
      <c r="G2462">
        <v>67</v>
      </c>
      <c r="H2462">
        <v>29</v>
      </c>
      <c r="I2462">
        <v>43</v>
      </c>
      <c r="J2462">
        <v>7908</v>
      </c>
      <c r="K2462">
        <v>3110</v>
      </c>
      <c r="L2462">
        <v>2555</v>
      </c>
      <c r="M2462">
        <v>50</v>
      </c>
      <c r="N2462">
        <v>155</v>
      </c>
      <c r="O2462">
        <v>315</v>
      </c>
      <c r="P2462">
        <v>417</v>
      </c>
      <c r="Q2462">
        <v>325</v>
      </c>
      <c r="R2462">
        <v>366</v>
      </c>
      <c r="S2462">
        <f t="shared" si="114"/>
        <v>1108</v>
      </c>
      <c r="T2462" t="s">
        <v>6497</v>
      </c>
      <c r="U2462">
        <f t="shared" si="115"/>
        <v>0</v>
      </c>
      <c r="V2462">
        <f t="shared" si="116"/>
        <v>0</v>
      </c>
    </row>
    <row r="2463" spans="1:22" x14ac:dyDescent="0.25">
      <c r="A2463" s="3" t="s">
        <v>2462</v>
      </c>
      <c r="B2463" s="3" t="s">
        <v>5691</v>
      </c>
      <c r="C2463" s="3">
        <v>5033</v>
      </c>
      <c r="D2463" s="3">
        <v>583</v>
      </c>
      <c r="E2463" s="3">
        <v>302</v>
      </c>
      <c r="F2463">
        <v>31</v>
      </c>
      <c r="G2463">
        <v>20</v>
      </c>
      <c r="H2463">
        <v>20</v>
      </c>
      <c r="I2463">
        <v>18</v>
      </c>
      <c r="J2463">
        <v>5135</v>
      </c>
      <c r="K2463">
        <v>1930</v>
      </c>
      <c r="L2463">
        <v>1770</v>
      </c>
      <c r="M2463">
        <v>100</v>
      </c>
      <c r="N2463">
        <v>100</v>
      </c>
      <c r="O2463">
        <v>180</v>
      </c>
      <c r="P2463">
        <v>288</v>
      </c>
      <c r="Q2463">
        <v>94</v>
      </c>
      <c r="R2463">
        <v>95</v>
      </c>
      <c r="S2463">
        <f t="shared" si="114"/>
        <v>477</v>
      </c>
      <c r="T2463" t="s">
        <v>6497</v>
      </c>
      <c r="U2463">
        <f t="shared" si="115"/>
        <v>0</v>
      </c>
      <c r="V2463">
        <f t="shared" si="116"/>
        <v>0</v>
      </c>
    </row>
    <row r="2464" spans="1:22" x14ac:dyDescent="0.25">
      <c r="A2464" s="3" t="s">
        <v>2463</v>
      </c>
      <c r="B2464" s="3" t="s">
        <v>5692</v>
      </c>
      <c r="C2464" s="3">
        <v>6349</v>
      </c>
      <c r="D2464" s="3">
        <v>641</v>
      </c>
      <c r="E2464" s="3">
        <v>222</v>
      </c>
      <c r="F2464">
        <v>0</v>
      </c>
      <c r="G2464">
        <v>60</v>
      </c>
      <c r="H2464">
        <v>89</v>
      </c>
      <c r="I2464">
        <v>36</v>
      </c>
      <c r="J2464">
        <v>6483</v>
      </c>
      <c r="K2464">
        <v>2675</v>
      </c>
      <c r="L2464">
        <v>1965</v>
      </c>
      <c r="M2464">
        <v>75</v>
      </c>
      <c r="N2464">
        <v>135</v>
      </c>
      <c r="O2464">
        <v>285</v>
      </c>
      <c r="P2464">
        <v>308</v>
      </c>
      <c r="Q2464">
        <v>250</v>
      </c>
      <c r="R2464">
        <v>272</v>
      </c>
      <c r="S2464">
        <f t="shared" si="114"/>
        <v>830</v>
      </c>
      <c r="T2464" t="s">
        <v>6497</v>
      </c>
      <c r="U2464">
        <f t="shared" si="115"/>
        <v>0</v>
      </c>
      <c r="V2464">
        <f t="shared" si="116"/>
        <v>0</v>
      </c>
    </row>
    <row r="2465" spans="1:22" x14ac:dyDescent="0.25">
      <c r="A2465" s="3" t="s">
        <v>2464</v>
      </c>
      <c r="B2465" s="3" t="s">
        <v>5693</v>
      </c>
      <c r="C2465" s="3">
        <v>4648</v>
      </c>
      <c r="D2465" s="3">
        <v>409</v>
      </c>
      <c r="E2465" s="3">
        <v>88</v>
      </c>
      <c r="F2465">
        <v>16</v>
      </c>
      <c r="G2465">
        <v>0</v>
      </c>
      <c r="H2465">
        <v>6</v>
      </c>
      <c r="I2465">
        <v>34</v>
      </c>
      <c r="J2465">
        <v>4686</v>
      </c>
      <c r="K2465">
        <v>1775</v>
      </c>
      <c r="L2465">
        <v>1620</v>
      </c>
      <c r="M2465">
        <v>45</v>
      </c>
      <c r="N2465">
        <v>45</v>
      </c>
      <c r="O2465">
        <v>185</v>
      </c>
      <c r="P2465">
        <v>289</v>
      </c>
      <c r="Q2465">
        <v>47</v>
      </c>
      <c r="R2465">
        <v>85</v>
      </c>
      <c r="S2465">
        <f t="shared" si="114"/>
        <v>421</v>
      </c>
      <c r="T2465" t="s">
        <v>6497</v>
      </c>
      <c r="U2465">
        <f t="shared" si="115"/>
        <v>0</v>
      </c>
      <c r="V2465">
        <f t="shared" si="116"/>
        <v>0</v>
      </c>
    </row>
    <row r="2466" spans="1:22" x14ac:dyDescent="0.25">
      <c r="A2466" s="3" t="s">
        <v>2465</v>
      </c>
      <c r="B2466" s="3" t="s">
        <v>5694</v>
      </c>
      <c r="C2466" s="3">
        <v>6533</v>
      </c>
      <c r="D2466" s="3">
        <v>1236</v>
      </c>
      <c r="E2466" s="3">
        <v>271</v>
      </c>
      <c r="F2466">
        <v>6</v>
      </c>
      <c r="G2466">
        <v>17</v>
      </c>
      <c r="H2466">
        <v>130</v>
      </c>
      <c r="I2466">
        <v>55</v>
      </c>
      <c r="J2466">
        <v>6546</v>
      </c>
      <c r="K2466">
        <v>2600</v>
      </c>
      <c r="L2466">
        <v>2240</v>
      </c>
      <c r="M2466">
        <v>155</v>
      </c>
      <c r="N2466">
        <v>170</v>
      </c>
      <c r="O2466">
        <v>345</v>
      </c>
      <c r="P2466">
        <v>361</v>
      </c>
      <c r="Q2466">
        <v>167</v>
      </c>
      <c r="R2466">
        <v>199</v>
      </c>
      <c r="S2466">
        <f t="shared" si="114"/>
        <v>727</v>
      </c>
      <c r="T2466" t="s">
        <v>6497</v>
      </c>
      <c r="U2466">
        <f t="shared" si="115"/>
        <v>0</v>
      </c>
      <c r="V2466">
        <f t="shared" si="116"/>
        <v>0</v>
      </c>
    </row>
    <row r="2467" spans="1:22" x14ac:dyDescent="0.25">
      <c r="A2467" s="3" t="s">
        <v>2466</v>
      </c>
      <c r="B2467" s="3" t="s">
        <v>5695</v>
      </c>
      <c r="C2467" s="3">
        <v>3410</v>
      </c>
      <c r="D2467" s="3">
        <v>495</v>
      </c>
      <c r="E2467" s="3">
        <v>91</v>
      </c>
      <c r="F2467">
        <v>5</v>
      </c>
      <c r="G2467">
        <v>1</v>
      </c>
      <c r="H2467">
        <v>36</v>
      </c>
      <c r="I2467">
        <v>22</v>
      </c>
      <c r="J2467">
        <v>3410</v>
      </c>
      <c r="K2467">
        <v>1260</v>
      </c>
      <c r="L2467">
        <v>1125</v>
      </c>
      <c r="M2467">
        <v>45</v>
      </c>
      <c r="N2467">
        <v>55</v>
      </c>
      <c r="O2467">
        <v>295</v>
      </c>
      <c r="P2467">
        <v>297</v>
      </c>
      <c r="Q2467">
        <v>61</v>
      </c>
      <c r="R2467">
        <v>191</v>
      </c>
      <c r="S2467">
        <f t="shared" si="114"/>
        <v>549</v>
      </c>
      <c r="T2467" t="s">
        <v>6497</v>
      </c>
      <c r="U2467">
        <f t="shared" si="115"/>
        <v>0</v>
      </c>
      <c r="V2467">
        <f t="shared" si="116"/>
        <v>0</v>
      </c>
    </row>
    <row r="2468" spans="1:22" x14ac:dyDescent="0.25">
      <c r="A2468" s="3" t="s">
        <v>2467</v>
      </c>
      <c r="B2468" s="3" t="s">
        <v>5696</v>
      </c>
      <c r="C2468" s="3">
        <v>3167</v>
      </c>
      <c r="D2468" s="3">
        <v>959</v>
      </c>
      <c r="E2468" s="3">
        <v>360</v>
      </c>
      <c r="F2468">
        <v>30</v>
      </c>
      <c r="G2468">
        <v>18</v>
      </c>
      <c r="H2468">
        <v>54</v>
      </c>
      <c r="I2468">
        <v>34</v>
      </c>
      <c r="J2468">
        <v>3222</v>
      </c>
      <c r="K2468">
        <v>1320</v>
      </c>
      <c r="L2468">
        <v>1055</v>
      </c>
      <c r="M2468">
        <v>65</v>
      </c>
      <c r="N2468">
        <v>125</v>
      </c>
      <c r="O2468">
        <v>145</v>
      </c>
      <c r="P2468">
        <v>268</v>
      </c>
      <c r="Q2468">
        <v>266</v>
      </c>
      <c r="R2468">
        <v>358</v>
      </c>
      <c r="S2468">
        <f t="shared" si="114"/>
        <v>892</v>
      </c>
      <c r="T2468" t="s">
        <v>6498</v>
      </c>
      <c r="U2468">
        <f t="shared" si="115"/>
        <v>0</v>
      </c>
      <c r="V2468">
        <f t="shared" si="116"/>
        <v>0</v>
      </c>
    </row>
    <row r="2469" spans="1:22" x14ac:dyDescent="0.25">
      <c r="A2469" s="3" t="s">
        <v>2468</v>
      </c>
      <c r="B2469" s="3" t="s">
        <v>5697</v>
      </c>
      <c r="C2469" s="3">
        <v>2427</v>
      </c>
      <c r="D2469" s="3">
        <v>1009</v>
      </c>
      <c r="E2469" s="3">
        <v>690</v>
      </c>
      <c r="F2469">
        <v>43</v>
      </c>
      <c r="G2469">
        <v>49</v>
      </c>
      <c r="H2469">
        <v>74</v>
      </c>
      <c r="I2469">
        <v>48</v>
      </c>
      <c r="J2469">
        <v>2427</v>
      </c>
      <c r="K2469">
        <v>880</v>
      </c>
      <c r="L2469">
        <v>740</v>
      </c>
      <c r="M2469">
        <v>85</v>
      </c>
      <c r="N2469">
        <v>115</v>
      </c>
      <c r="O2469">
        <v>100</v>
      </c>
      <c r="P2469">
        <v>134</v>
      </c>
      <c r="Q2469">
        <v>201</v>
      </c>
      <c r="R2469">
        <v>279</v>
      </c>
      <c r="S2469">
        <f t="shared" si="114"/>
        <v>614</v>
      </c>
      <c r="T2469" t="s">
        <v>6499</v>
      </c>
      <c r="U2469">
        <f t="shared" si="115"/>
        <v>1</v>
      </c>
      <c r="V2469">
        <f t="shared" si="116"/>
        <v>2427</v>
      </c>
    </row>
    <row r="2470" spans="1:22" x14ac:dyDescent="0.25">
      <c r="A2470" s="3" t="s">
        <v>2469</v>
      </c>
      <c r="B2470" s="3" t="s">
        <v>5698</v>
      </c>
      <c r="C2470" s="3">
        <v>3022</v>
      </c>
      <c r="D2470" s="3">
        <v>1072</v>
      </c>
      <c r="E2470" s="3">
        <v>312</v>
      </c>
      <c r="F2470">
        <v>43</v>
      </c>
      <c r="G2470">
        <v>27</v>
      </c>
      <c r="H2470">
        <v>33</v>
      </c>
      <c r="I2470">
        <v>29</v>
      </c>
      <c r="J2470">
        <v>3064</v>
      </c>
      <c r="K2470">
        <v>1175</v>
      </c>
      <c r="L2470">
        <v>955</v>
      </c>
      <c r="M2470">
        <v>60</v>
      </c>
      <c r="N2470">
        <v>55</v>
      </c>
      <c r="O2470">
        <v>120</v>
      </c>
      <c r="P2470">
        <v>279</v>
      </c>
      <c r="Q2470">
        <v>151</v>
      </c>
      <c r="R2470">
        <v>286</v>
      </c>
      <c r="S2470">
        <f t="shared" si="114"/>
        <v>716</v>
      </c>
      <c r="T2470" t="s">
        <v>6497</v>
      </c>
      <c r="U2470">
        <f t="shared" si="115"/>
        <v>0</v>
      </c>
      <c r="V2470">
        <f t="shared" si="116"/>
        <v>0</v>
      </c>
    </row>
    <row r="2471" spans="1:22" x14ac:dyDescent="0.25">
      <c r="A2471" s="3" t="s">
        <v>2470</v>
      </c>
      <c r="B2471" s="3" t="s">
        <v>5699</v>
      </c>
      <c r="C2471" s="3">
        <v>3198</v>
      </c>
      <c r="D2471" s="3">
        <v>808</v>
      </c>
      <c r="E2471" s="3">
        <v>235</v>
      </c>
      <c r="F2471">
        <v>10</v>
      </c>
      <c r="G2471">
        <v>22</v>
      </c>
      <c r="H2471">
        <v>46</v>
      </c>
      <c r="I2471">
        <v>45</v>
      </c>
      <c r="J2471">
        <v>3198</v>
      </c>
      <c r="K2471">
        <v>1335</v>
      </c>
      <c r="L2471">
        <v>1115</v>
      </c>
      <c r="M2471">
        <v>50</v>
      </c>
      <c r="N2471">
        <v>95</v>
      </c>
      <c r="O2471">
        <v>140</v>
      </c>
      <c r="P2471">
        <v>278</v>
      </c>
      <c r="Q2471">
        <v>91</v>
      </c>
      <c r="R2471">
        <v>85</v>
      </c>
      <c r="S2471">
        <f t="shared" si="114"/>
        <v>454</v>
      </c>
      <c r="T2471" t="s">
        <v>6497</v>
      </c>
      <c r="U2471">
        <f t="shared" si="115"/>
        <v>0</v>
      </c>
      <c r="V2471">
        <f t="shared" si="116"/>
        <v>0</v>
      </c>
    </row>
    <row r="2472" spans="1:22" x14ac:dyDescent="0.25">
      <c r="A2472" s="3" t="s">
        <v>2471</v>
      </c>
      <c r="B2472" s="3" t="s">
        <v>5700</v>
      </c>
      <c r="C2472" s="3">
        <v>2692</v>
      </c>
      <c r="D2472" s="3">
        <v>1174</v>
      </c>
      <c r="E2472" s="3">
        <v>523</v>
      </c>
      <c r="F2472">
        <v>54</v>
      </c>
      <c r="G2472">
        <v>10</v>
      </c>
      <c r="H2472">
        <v>41</v>
      </c>
      <c r="I2472">
        <v>97</v>
      </c>
      <c r="J2472">
        <v>2693</v>
      </c>
      <c r="K2472">
        <v>1215</v>
      </c>
      <c r="L2472">
        <v>880</v>
      </c>
      <c r="M2472">
        <v>95</v>
      </c>
      <c r="N2472">
        <v>55</v>
      </c>
      <c r="O2472">
        <v>150</v>
      </c>
      <c r="P2472">
        <v>205</v>
      </c>
      <c r="Q2472">
        <v>231</v>
      </c>
      <c r="R2472">
        <v>277</v>
      </c>
      <c r="S2472">
        <f t="shared" si="114"/>
        <v>713</v>
      </c>
      <c r="T2472" t="s">
        <v>6499</v>
      </c>
      <c r="U2472">
        <f t="shared" si="115"/>
        <v>1</v>
      </c>
      <c r="V2472">
        <f t="shared" si="116"/>
        <v>2693</v>
      </c>
    </row>
    <row r="2473" spans="1:22" x14ac:dyDescent="0.25">
      <c r="A2473" s="3" t="s">
        <v>2472</v>
      </c>
      <c r="B2473" s="3" t="s">
        <v>5701</v>
      </c>
      <c r="C2473" s="3">
        <v>3383</v>
      </c>
      <c r="D2473" s="3">
        <v>1386</v>
      </c>
      <c r="E2473" s="3">
        <v>694</v>
      </c>
      <c r="F2473">
        <v>52</v>
      </c>
      <c r="G2473">
        <v>140</v>
      </c>
      <c r="H2473">
        <v>150</v>
      </c>
      <c r="I2473">
        <v>123</v>
      </c>
      <c r="J2473">
        <v>3521</v>
      </c>
      <c r="K2473">
        <v>1620</v>
      </c>
      <c r="L2473">
        <v>995</v>
      </c>
      <c r="M2473">
        <v>80</v>
      </c>
      <c r="N2473">
        <v>150</v>
      </c>
      <c r="O2473">
        <v>80</v>
      </c>
      <c r="P2473">
        <v>183</v>
      </c>
      <c r="Q2473">
        <v>210</v>
      </c>
      <c r="R2473">
        <v>326</v>
      </c>
      <c r="S2473">
        <f t="shared" si="114"/>
        <v>719</v>
      </c>
      <c r="T2473" t="s">
        <v>6499</v>
      </c>
      <c r="U2473">
        <f t="shared" si="115"/>
        <v>1</v>
      </c>
      <c r="V2473">
        <f t="shared" si="116"/>
        <v>3521</v>
      </c>
    </row>
    <row r="2474" spans="1:22" x14ac:dyDescent="0.25">
      <c r="A2474" s="3" t="s">
        <v>2473</v>
      </c>
      <c r="B2474" s="3" t="s">
        <v>5702</v>
      </c>
      <c r="C2474" s="3">
        <v>4433</v>
      </c>
      <c r="D2474" s="3">
        <v>1489</v>
      </c>
      <c r="E2474" s="3">
        <v>978</v>
      </c>
      <c r="F2474">
        <v>34</v>
      </c>
      <c r="G2474">
        <v>118</v>
      </c>
      <c r="H2474">
        <v>104</v>
      </c>
      <c r="I2474">
        <v>82</v>
      </c>
      <c r="J2474">
        <v>4575</v>
      </c>
      <c r="K2474">
        <v>2255</v>
      </c>
      <c r="L2474">
        <v>1735</v>
      </c>
      <c r="M2474">
        <v>60</v>
      </c>
      <c r="N2474">
        <v>170</v>
      </c>
      <c r="O2474">
        <v>280</v>
      </c>
      <c r="P2474">
        <v>386</v>
      </c>
      <c r="Q2474">
        <v>357</v>
      </c>
      <c r="R2474">
        <v>521</v>
      </c>
      <c r="S2474">
        <f t="shared" si="114"/>
        <v>1264</v>
      </c>
      <c r="T2474" t="s">
        <v>6499</v>
      </c>
      <c r="U2474">
        <f t="shared" si="115"/>
        <v>1</v>
      </c>
      <c r="V2474">
        <f t="shared" si="116"/>
        <v>4575</v>
      </c>
    </row>
    <row r="2475" spans="1:22" x14ac:dyDescent="0.25">
      <c r="A2475" s="3" t="s">
        <v>2474</v>
      </c>
      <c r="B2475" s="3" t="s">
        <v>5703</v>
      </c>
      <c r="C2475" s="3">
        <v>3515</v>
      </c>
      <c r="D2475" s="3">
        <v>1056</v>
      </c>
      <c r="E2475" s="3">
        <v>492</v>
      </c>
      <c r="F2475">
        <v>23</v>
      </c>
      <c r="G2475">
        <v>33</v>
      </c>
      <c r="H2475">
        <v>44</v>
      </c>
      <c r="I2475">
        <v>34</v>
      </c>
      <c r="J2475">
        <v>6128</v>
      </c>
      <c r="K2475">
        <v>1535</v>
      </c>
      <c r="L2475">
        <v>1265</v>
      </c>
      <c r="M2475">
        <v>80</v>
      </c>
      <c r="N2475">
        <v>140</v>
      </c>
      <c r="O2475">
        <v>240</v>
      </c>
      <c r="P2475">
        <v>378</v>
      </c>
      <c r="Q2475">
        <v>164</v>
      </c>
      <c r="R2475">
        <v>362</v>
      </c>
      <c r="S2475">
        <f t="shared" si="114"/>
        <v>904</v>
      </c>
      <c r="T2475" t="s">
        <v>6498</v>
      </c>
      <c r="U2475">
        <f t="shared" si="115"/>
        <v>0</v>
      </c>
      <c r="V2475">
        <f t="shared" si="116"/>
        <v>0</v>
      </c>
    </row>
    <row r="2476" spans="1:22" x14ac:dyDescent="0.25">
      <c r="A2476" s="3" t="s">
        <v>2475</v>
      </c>
      <c r="B2476" s="3" t="s">
        <v>5704</v>
      </c>
      <c r="C2476" s="3">
        <v>2389</v>
      </c>
      <c r="D2476" s="3">
        <v>826</v>
      </c>
      <c r="E2476" s="3">
        <v>278</v>
      </c>
      <c r="F2476">
        <v>27</v>
      </c>
      <c r="G2476">
        <v>42</v>
      </c>
      <c r="H2476">
        <v>43</v>
      </c>
      <c r="I2476">
        <v>53</v>
      </c>
      <c r="J2476">
        <v>2408</v>
      </c>
      <c r="K2476">
        <v>1050</v>
      </c>
      <c r="L2476">
        <v>815</v>
      </c>
      <c r="M2476">
        <v>60</v>
      </c>
      <c r="N2476">
        <v>65</v>
      </c>
      <c r="O2476">
        <v>190</v>
      </c>
      <c r="P2476">
        <v>231</v>
      </c>
      <c r="Q2476">
        <v>91</v>
      </c>
      <c r="R2476">
        <v>252</v>
      </c>
      <c r="S2476">
        <f t="shared" si="114"/>
        <v>574</v>
      </c>
      <c r="T2476" t="s">
        <v>6499</v>
      </c>
      <c r="U2476">
        <f t="shared" si="115"/>
        <v>1</v>
      </c>
      <c r="V2476">
        <f t="shared" si="116"/>
        <v>2408</v>
      </c>
    </row>
    <row r="2477" spans="1:22" x14ac:dyDescent="0.25">
      <c r="A2477" s="3" t="s">
        <v>2476</v>
      </c>
      <c r="B2477" s="3" t="s">
        <v>5705</v>
      </c>
      <c r="C2477" s="3">
        <v>3126</v>
      </c>
      <c r="D2477" s="3">
        <v>941</v>
      </c>
      <c r="E2477" s="3">
        <v>502</v>
      </c>
      <c r="F2477">
        <v>23</v>
      </c>
      <c r="G2477">
        <v>26</v>
      </c>
      <c r="H2477">
        <v>27</v>
      </c>
      <c r="I2477">
        <v>55</v>
      </c>
      <c r="J2477">
        <v>3128</v>
      </c>
      <c r="K2477">
        <v>1220</v>
      </c>
      <c r="L2477">
        <v>1050</v>
      </c>
      <c r="M2477">
        <v>40</v>
      </c>
      <c r="N2477">
        <v>95</v>
      </c>
      <c r="O2477">
        <v>160</v>
      </c>
      <c r="P2477">
        <v>348</v>
      </c>
      <c r="Q2477">
        <v>76</v>
      </c>
      <c r="R2477">
        <v>214</v>
      </c>
      <c r="S2477">
        <f t="shared" si="114"/>
        <v>638</v>
      </c>
      <c r="T2477" t="s">
        <v>6498</v>
      </c>
      <c r="U2477">
        <f t="shared" si="115"/>
        <v>0</v>
      </c>
      <c r="V2477">
        <f t="shared" si="116"/>
        <v>0</v>
      </c>
    </row>
    <row r="2478" spans="1:22" x14ac:dyDescent="0.25">
      <c r="A2478" s="3" t="s">
        <v>2477</v>
      </c>
      <c r="B2478" s="3" t="s">
        <v>5706</v>
      </c>
      <c r="C2478" s="3">
        <v>2973</v>
      </c>
      <c r="D2478" s="3">
        <v>1417</v>
      </c>
      <c r="E2478" s="3">
        <v>792</v>
      </c>
      <c r="F2478">
        <v>91</v>
      </c>
      <c r="G2478">
        <v>86</v>
      </c>
      <c r="H2478">
        <v>62</v>
      </c>
      <c r="I2478">
        <v>43</v>
      </c>
      <c r="J2478">
        <v>3053</v>
      </c>
      <c r="K2478">
        <v>1325</v>
      </c>
      <c r="L2478">
        <v>665</v>
      </c>
      <c r="M2478">
        <v>150</v>
      </c>
      <c r="N2478">
        <v>115</v>
      </c>
      <c r="O2478">
        <v>95</v>
      </c>
      <c r="P2478">
        <v>109</v>
      </c>
      <c r="Q2478">
        <v>175</v>
      </c>
      <c r="R2478">
        <v>230</v>
      </c>
      <c r="S2478">
        <f t="shared" si="114"/>
        <v>514</v>
      </c>
      <c r="T2478" t="s">
        <v>6499</v>
      </c>
      <c r="U2478">
        <f t="shared" si="115"/>
        <v>1</v>
      </c>
      <c r="V2478">
        <f t="shared" si="116"/>
        <v>3053</v>
      </c>
    </row>
    <row r="2479" spans="1:22" x14ac:dyDescent="0.25">
      <c r="A2479" s="3" t="s">
        <v>2478</v>
      </c>
      <c r="B2479" s="3" t="s">
        <v>5707</v>
      </c>
      <c r="C2479" s="3">
        <v>2087</v>
      </c>
      <c r="D2479" s="3">
        <v>768</v>
      </c>
      <c r="E2479" s="3">
        <v>267</v>
      </c>
      <c r="F2479">
        <v>38</v>
      </c>
      <c r="G2479">
        <v>87</v>
      </c>
      <c r="H2479">
        <v>112</v>
      </c>
      <c r="I2479">
        <v>24</v>
      </c>
      <c r="J2479">
        <v>2258</v>
      </c>
      <c r="K2479">
        <v>1035</v>
      </c>
      <c r="L2479">
        <v>700</v>
      </c>
      <c r="M2479">
        <v>45</v>
      </c>
      <c r="N2479">
        <v>65</v>
      </c>
      <c r="O2479">
        <v>185</v>
      </c>
      <c r="P2479">
        <v>134</v>
      </c>
      <c r="Q2479">
        <v>221</v>
      </c>
      <c r="R2479">
        <v>102</v>
      </c>
      <c r="S2479">
        <f t="shared" si="114"/>
        <v>457</v>
      </c>
      <c r="T2479" t="s">
        <v>6499</v>
      </c>
      <c r="U2479">
        <f t="shared" si="115"/>
        <v>1</v>
      </c>
      <c r="V2479">
        <f t="shared" si="116"/>
        <v>2258</v>
      </c>
    </row>
    <row r="2480" spans="1:22" x14ac:dyDescent="0.25">
      <c r="A2480" s="3" t="s">
        <v>2479</v>
      </c>
      <c r="B2480" s="3" t="s">
        <v>5708</v>
      </c>
      <c r="C2480" s="3">
        <v>3523</v>
      </c>
      <c r="D2480" s="3">
        <v>1411</v>
      </c>
      <c r="E2480" s="3">
        <v>633</v>
      </c>
      <c r="F2480">
        <v>76</v>
      </c>
      <c r="G2480">
        <v>80</v>
      </c>
      <c r="H2480">
        <v>58</v>
      </c>
      <c r="I2480">
        <v>33</v>
      </c>
      <c r="J2480">
        <v>4938</v>
      </c>
      <c r="K2480">
        <v>1420</v>
      </c>
      <c r="L2480">
        <v>850</v>
      </c>
      <c r="M2480">
        <v>30</v>
      </c>
      <c r="N2480">
        <v>50</v>
      </c>
      <c r="O2480">
        <v>190</v>
      </c>
      <c r="P2480">
        <v>158</v>
      </c>
      <c r="Q2480">
        <v>166</v>
      </c>
      <c r="R2480">
        <v>487</v>
      </c>
      <c r="S2480">
        <f t="shared" si="114"/>
        <v>811</v>
      </c>
      <c r="T2480" t="s">
        <v>6499</v>
      </c>
      <c r="U2480">
        <f t="shared" si="115"/>
        <v>1</v>
      </c>
      <c r="V2480">
        <f t="shared" si="116"/>
        <v>4938</v>
      </c>
    </row>
    <row r="2481" spans="1:22" x14ac:dyDescent="0.25">
      <c r="A2481" s="3" t="s">
        <v>2480</v>
      </c>
      <c r="B2481" s="3" t="s">
        <v>5709</v>
      </c>
      <c r="C2481" s="3">
        <v>4343</v>
      </c>
      <c r="D2481" s="3">
        <v>810</v>
      </c>
      <c r="E2481" s="3">
        <v>188</v>
      </c>
      <c r="F2481">
        <v>12</v>
      </c>
      <c r="G2481">
        <v>116</v>
      </c>
      <c r="H2481">
        <v>128</v>
      </c>
      <c r="I2481">
        <v>76</v>
      </c>
      <c r="J2481">
        <v>4521</v>
      </c>
      <c r="K2481">
        <v>2060</v>
      </c>
      <c r="L2481">
        <v>1525</v>
      </c>
      <c r="M2481">
        <v>55</v>
      </c>
      <c r="N2481">
        <v>110</v>
      </c>
      <c r="O2481">
        <v>220</v>
      </c>
      <c r="P2481">
        <v>790</v>
      </c>
      <c r="Q2481">
        <v>232</v>
      </c>
      <c r="R2481">
        <v>180</v>
      </c>
      <c r="S2481">
        <f t="shared" si="114"/>
        <v>1202</v>
      </c>
      <c r="T2481" t="s">
        <v>6497</v>
      </c>
      <c r="U2481">
        <f t="shared" si="115"/>
        <v>0</v>
      </c>
      <c r="V2481">
        <f t="shared" si="116"/>
        <v>0</v>
      </c>
    </row>
    <row r="2482" spans="1:22" x14ac:dyDescent="0.25">
      <c r="A2482" s="3" t="s">
        <v>2481</v>
      </c>
      <c r="B2482" s="3" t="s">
        <v>5710</v>
      </c>
      <c r="C2482" s="3">
        <v>2689</v>
      </c>
      <c r="D2482" s="3">
        <v>1429</v>
      </c>
      <c r="E2482" s="3">
        <v>694</v>
      </c>
      <c r="F2482">
        <v>75</v>
      </c>
      <c r="G2482">
        <v>192</v>
      </c>
      <c r="H2482">
        <v>102</v>
      </c>
      <c r="I2482">
        <v>18</v>
      </c>
      <c r="J2482">
        <v>4080</v>
      </c>
      <c r="K2482">
        <v>1445</v>
      </c>
      <c r="L2482">
        <v>560</v>
      </c>
      <c r="M2482">
        <v>15</v>
      </c>
      <c r="N2482">
        <v>0</v>
      </c>
      <c r="O2482">
        <v>95</v>
      </c>
      <c r="P2482">
        <v>87</v>
      </c>
      <c r="Q2482">
        <v>216</v>
      </c>
      <c r="R2482">
        <v>122</v>
      </c>
      <c r="S2482">
        <f t="shared" si="114"/>
        <v>425</v>
      </c>
      <c r="T2482" t="s">
        <v>6499</v>
      </c>
      <c r="U2482">
        <f t="shared" si="115"/>
        <v>1</v>
      </c>
      <c r="V2482">
        <f t="shared" si="116"/>
        <v>4080</v>
      </c>
    </row>
    <row r="2483" spans="1:22" x14ac:dyDescent="0.25">
      <c r="A2483" s="3" t="s">
        <v>2482</v>
      </c>
      <c r="B2483" s="3" t="s">
        <v>5711</v>
      </c>
      <c r="C2483" s="3">
        <v>3484</v>
      </c>
      <c r="D2483" s="3">
        <v>1209</v>
      </c>
      <c r="E2483" s="3">
        <v>396</v>
      </c>
      <c r="F2483">
        <v>0</v>
      </c>
      <c r="G2483">
        <v>67</v>
      </c>
      <c r="H2483">
        <v>71</v>
      </c>
      <c r="I2483">
        <v>63</v>
      </c>
      <c r="J2483">
        <v>3502</v>
      </c>
      <c r="K2483">
        <v>1690</v>
      </c>
      <c r="L2483">
        <v>1105</v>
      </c>
      <c r="M2483">
        <v>60</v>
      </c>
      <c r="N2483">
        <v>95</v>
      </c>
      <c r="O2483">
        <v>145</v>
      </c>
      <c r="P2483">
        <v>408</v>
      </c>
      <c r="Q2483">
        <v>213</v>
      </c>
      <c r="R2483">
        <v>120</v>
      </c>
      <c r="S2483">
        <f t="shared" si="114"/>
        <v>741</v>
      </c>
      <c r="T2483" t="s">
        <v>6499</v>
      </c>
      <c r="U2483">
        <f t="shared" si="115"/>
        <v>1</v>
      </c>
      <c r="V2483">
        <f t="shared" si="116"/>
        <v>3502</v>
      </c>
    </row>
    <row r="2484" spans="1:22" x14ac:dyDescent="0.25">
      <c r="A2484" s="3" t="s">
        <v>2483</v>
      </c>
      <c r="B2484" s="3" t="s">
        <v>5712</v>
      </c>
      <c r="C2484" s="3">
        <v>3056</v>
      </c>
      <c r="D2484" s="3">
        <v>690</v>
      </c>
      <c r="E2484" s="3">
        <v>232</v>
      </c>
      <c r="F2484">
        <v>29</v>
      </c>
      <c r="G2484">
        <v>64</v>
      </c>
      <c r="H2484">
        <v>98</v>
      </c>
      <c r="I2484">
        <v>63</v>
      </c>
      <c r="J2484">
        <v>3065</v>
      </c>
      <c r="K2484">
        <v>1310</v>
      </c>
      <c r="L2484">
        <v>1030</v>
      </c>
      <c r="M2484">
        <v>25</v>
      </c>
      <c r="N2484">
        <v>70</v>
      </c>
      <c r="O2484">
        <v>140</v>
      </c>
      <c r="P2484">
        <v>302</v>
      </c>
      <c r="Q2484">
        <v>110</v>
      </c>
      <c r="R2484">
        <v>206</v>
      </c>
      <c r="S2484">
        <f t="shared" si="114"/>
        <v>618</v>
      </c>
      <c r="T2484" t="s">
        <v>6497</v>
      </c>
      <c r="U2484">
        <f t="shared" si="115"/>
        <v>0</v>
      </c>
      <c r="V2484">
        <f t="shared" si="116"/>
        <v>0</v>
      </c>
    </row>
    <row r="2485" spans="1:22" x14ac:dyDescent="0.25">
      <c r="A2485" s="3" t="s">
        <v>2484</v>
      </c>
      <c r="B2485" s="3" t="s">
        <v>5713</v>
      </c>
      <c r="C2485" s="3">
        <v>3268</v>
      </c>
      <c r="D2485" s="3">
        <v>847</v>
      </c>
      <c r="E2485" s="3">
        <v>400</v>
      </c>
      <c r="F2485">
        <v>23</v>
      </c>
      <c r="G2485">
        <v>40</v>
      </c>
      <c r="H2485">
        <v>53</v>
      </c>
      <c r="I2485">
        <v>52</v>
      </c>
      <c r="J2485">
        <v>3294</v>
      </c>
      <c r="K2485">
        <v>1310</v>
      </c>
      <c r="L2485">
        <v>1095</v>
      </c>
      <c r="M2485">
        <v>50</v>
      </c>
      <c r="N2485">
        <v>85</v>
      </c>
      <c r="O2485">
        <v>185</v>
      </c>
      <c r="P2485">
        <v>191</v>
      </c>
      <c r="Q2485">
        <v>186</v>
      </c>
      <c r="R2485">
        <v>363</v>
      </c>
      <c r="S2485">
        <f t="shared" si="114"/>
        <v>740</v>
      </c>
      <c r="T2485" t="s">
        <v>6498</v>
      </c>
      <c r="U2485">
        <f t="shared" si="115"/>
        <v>0</v>
      </c>
      <c r="V2485">
        <f t="shared" si="116"/>
        <v>0</v>
      </c>
    </row>
    <row r="2486" spans="1:22" x14ac:dyDescent="0.25">
      <c r="A2486" s="3" t="s">
        <v>2485</v>
      </c>
      <c r="B2486" s="3" t="s">
        <v>5714</v>
      </c>
      <c r="C2486" s="3">
        <v>4839</v>
      </c>
      <c r="D2486" s="3">
        <v>916</v>
      </c>
      <c r="E2486" s="3">
        <v>180</v>
      </c>
      <c r="F2486">
        <v>30</v>
      </c>
      <c r="G2486">
        <v>20</v>
      </c>
      <c r="H2486">
        <v>64</v>
      </c>
      <c r="I2486">
        <v>39</v>
      </c>
      <c r="J2486">
        <v>4954</v>
      </c>
      <c r="K2486">
        <v>1710</v>
      </c>
      <c r="L2486">
        <v>1405</v>
      </c>
      <c r="M2486">
        <v>90</v>
      </c>
      <c r="N2486">
        <v>85</v>
      </c>
      <c r="O2486">
        <v>190</v>
      </c>
      <c r="P2486">
        <v>426</v>
      </c>
      <c r="Q2486">
        <v>138</v>
      </c>
      <c r="R2486">
        <v>322</v>
      </c>
      <c r="S2486">
        <f t="shared" si="114"/>
        <v>886</v>
      </c>
      <c r="T2486" t="s">
        <v>6497</v>
      </c>
      <c r="U2486">
        <f t="shared" si="115"/>
        <v>0</v>
      </c>
      <c r="V2486">
        <f t="shared" si="116"/>
        <v>0</v>
      </c>
    </row>
    <row r="2487" spans="1:22" x14ac:dyDescent="0.25">
      <c r="A2487" s="3" t="s">
        <v>2486</v>
      </c>
      <c r="B2487" s="3" t="s">
        <v>5715</v>
      </c>
      <c r="C2487" s="3">
        <v>2402</v>
      </c>
      <c r="D2487" s="3">
        <v>787</v>
      </c>
      <c r="E2487" s="3">
        <v>214</v>
      </c>
      <c r="F2487">
        <v>25</v>
      </c>
      <c r="G2487">
        <v>21</v>
      </c>
      <c r="H2487">
        <v>20</v>
      </c>
      <c r="I2487">
        <v>37</v>
      </c>
      <c r="J2487">
        <v>2422</v>
      </c>
      <c r="K2487">
        <v>1035</v>
      </c>
      <c r="L2487">
        <v>800</v>
      </c>
      <c r="M2487">
        <v>50</v>
      </c>
      <c r="N2487">
        <v>25</v>
      </c>
      <c r="O2487">
        <v>135</v>
      </c>
      <c r="P2487">
        <v>231</v>
      </c>
      <c r="Q2487">
        <v>103</v>
      </c>
      <c r="R2487">
        <v>305</v>
      </c>
      <c r="S2487">
        <f t="shared" si="114"/>
        <v>639</v>
      </c>
      <c r="T2487" t="s">
        <v>6497</v>
      </c>
      <c r="U2487">
        <f t="shared" si="115"/>
        <v>0</v>
      </c>
      <c r="V2487">
        <f t="shared" si="116"/>
        <v>0</v>
      </c>
    </row>
    <row r="2488" spans="1:22" x14ac:dyDescent="0.25">
      <c r="A2488" s="3" t="s">
        <v>2487</v>
      </c>
      <c r="B2488" s="3" t="s">
        <v>5716</v>
      </c>
      <c r="C2488" s="3">
        <v>2982</v>
      </c>
      <c r="D2488" s="3">
        <v>668</v>
      </c>
      <c r="E2488" s="3">
        <v>157</v>
      </c>
      <c r="F2488">
        <v>0</v>
      </c>
      <c r="G2488">
        <v>23</v>
      </c>
      <c r="H2488">
        <v>51</v>
      </c>
      <c r="I2488">
        <v>39</v>
      </c>
      <c r="J2488">
        <v>2982</v>
      </c>
      <c r="K2488">
        <v>1280</v>
      </c>
      <c r="L2488">
        <v>1080</v>
      </c>
      <c r="M2488">
        <v>25</v>
      </c>
      <c r="N2488">
        <v>60</v>
      </c>
      <c r="O2488">
        <v>135</v>
      </c>
      <c r="P2488">
        <v>319</v>
      </c>
      <c r="Q2488">
        <v>167</v>
      </c>
      <c r="R2488">
        <v>250</v>
      </c>
      <c r="S2488">
        <f t="shared" si="114"/>
        <v>736</v>
      </c>
      <c r="T2488" t="s">
        <v>6497</v>
      </c>
      <c r="U2488">
        <f t="shared" si="115"/>
        <v>0</v>
      </c>
      <c r="V2488">
        <f t="shared" si="116"/>
        <v>0</v>
      </c>
    </row>
    <row r="2489" spans="1:22" x14ac:dyDescent="0.25">
      <c r="A2489" s="3" t="s">
        <v>2488</v>
      </c>
      <c r="B2489" s="3" t="s">
        <v>5717</v>
      </c>
      <c r="C2489" s="3">
        <v>4140</v>
      </c>
      <c r="D2489" s="3">
        <v>1508</v>
      </c>
      <c r="E2489" s="3">
        <v>489</v>
      </c>
      <c r="F2489">
        <v>39</v>
      </c>
      <c r="G2489">
        <v>168</v>
      </c>
      <c r="H2489">
        <v>131</v>
      </c>
      <c r="I2489">
        <v>131</v>
      </c>
      <c r="J2489">
        <v>4283</v>
      </c>
      <c r="K2489">
        <v>1885</v>
      </c>
      <c r="L2489">
        <v>1300</v>
      </c>
      <c r="M2489">
        <v>35</v>
      </c>
      <c r="N2489">
        <v>180</v>
      </c>
      <c r="O2489">
        <v>215</v>
      </c>
      <c r="P2489">
        <v>419</v>
      </c>
      <c r="Q2489">
        <v>413</v>
      </c>
      <c r="R2489">
        <v>237</v>
      </c>
      <c r="S2489">
        <f t="shared" si="114"/>
        <v>1069</v>
      </c>
      <c r="T2489" t="s">
        <v>6497</v>
      </c>
      <c r="U2489">
        <f t="shared" si="115"/>
        <v>0</v>
      </c>
      <c r="V2489">
        <f t="shared" si="116"/>
        <v>0</v>
      </c>
    </row>
    <row r="2490" spans="1:22" x14ac:dyDescent="0.25">
      <c r="A2490" s="3" t="s">
        <v>2489</v>
      </c>
      <c r="B2490" s="3" t="s">
        <v>5718</v>
      </c>
      <c r="C2490" s="3">
        <v>4310</v>
      </c>
      <c r="D2490" s="3">
        <v>678</v>
      </c>
      <c r="E2490" s="3">
        <v>250</v>
      </c>
      <c r="F2490">
        <v>19</v>
      </c>
      <c r="G2490">
        <v>20</v>
      </c>
      <c r="H2490">
        <v>16</v>
      </c>
      <c r="I2490">
        <v>18</v>
      </c>
      <c r="J2490">
        <v>4391</v>
      </c>
      <c r="K2490">
        <v>1765</v>
      </c>
      <c r="L2490">
        <v>1575</v>
      </c>
      <c r="M2490">
        <v>40</v>
      </c>
      <c r="N2490">
        <v>115</v>
      </c>
      <c r="O2490">
        <v>165</v>
      </c>
      <c r="P2490">
        <v>171</v>
      </c>
      <c r="Q2490">
        <v>94</v>
      </c>
      <c r="R2490">
        <v>221</v>
      </c>
      <c r="S2490">
        <f t="shared" si="114"/>
        <v>486</v>
      </c>
      <c r="T2490" t="s">
        <v>6497</v>
      </c>
      <c r="U2490">
        <f t="shared" si="115"/>
        <v>0</v>
      </c>
      <c r="V2490">
        <f t="shared" si="116"/>
        <v>0</v>
      </c>
    </row>
    <row r="2491" spans="1:22" x14ac:dyDescent="0.25">
      <c r="A2491" s="3" t="s">
        <v>2490</v>
      </c>
      <c r="B2491" s="3" t="s">
        <v>5719</v>
      </c>
      <c r="C2491" s="3">
        <v>3515</v>
      </c>
      <c r="D2491" s="3">
        <v>1055</v>
      </c>
      <c r="E2491" s="3">
        <v>280</v>
      </c>
      <c r="F2491">
        <v>57</v>
      </c>
      <c r="G2491">
        <v>73</v>
      </c>
      <c r="H2491">
        <v>48</v>
      </c>
      <c r="I2491">
        <v>32</v>
      </c>
      <c r="J2491">
        <v>3518</v>
      </c>
      <c r="K2491">
        <v>1505</v>
      </c>
      <c r="L2491">
        <v>1195</v>
      </c>
      <c r="M2491">
        <v>85</v>
      </c>
      <c r="N2491">
        <v>145</v>
      </c>
      <c r="O2491">
        <v>230</v>
      </c>
      <c r="P2491">
        <v>289</v>
      </c>
      <c r="Q2491">
        <v>123</v>
      </c>
      <c r="R2491">
        <v>479</v>
      </c>
      <c r="S2491">
        <f t="shared" si="114"/>
        <v>891</v>
      </c>
      <c r="T2491" t="s">
        <v>6497</v>
      </c>
      <c r="U2491">
        <f t="shared" si="115"/>
        <v>0</v>
      </c>
      <c r="V2491">
        <f t="shared" si="116"/>
        <v>0</v>
      </c>
    </row>
    <row r="2492" spans="1:22" x14ac:dyDescent="0.25">
      <c r="A2492" s="3" t="s">
        <v>2491</v>
      </c>
      <c r="B2492" s="3" t="s">
        <v>5720</v>
      </c>
      <c r="C2492" s="3">
        <v>4094</v>
      </c>
      <c r="D2492" s="3">
        <v>1453</v>
      </c>
      <c r="E2492" s="3">
        <v>687</v>
      </c>
      <c r="F2492">
        <v>29</v>
      </c>
      <c r="G2492">
        <v>45</v>
      </c>
      <c r="H2492">
        <v>87</v>
      </c>
      <c r="I2492">
        <v>32</v>
      </c>
      <c r="J2492">
        <v>4262</v>
      </c>
      <c r="K2492">
        <v>1995</v>
      </c>
      <c r="L2492">
        <v>1185</v>
      </c>
      <c r="M2492">
        <v>40</v>
      </c>
      <c r="N2492">
        <v>80</v>
      </c>
      <c r="O2492">
        <v>275</v>
      </c>
      <c r="P2492">
        <v>325</v>
      </c>
      <c r="Q2492">
        <v>354</v>
      </c>
      <c r="R2492">
        <v>361</v>
      </c>
      <c r="S2492">
        <f t="shared" si="114"/>
        <v>1040</v>
      </c>
      <c r="T2492" t="s">
        <v>6499</v>
      </c>
      <c r="U2492">
        <f t="shared" si="115"/>
        <v>1</v>
      </c>
      <c r="V2492">
        <f t="shared" si="116"/>
        <v>4262</v>
      </c>
    </row>
    <row r="2493" spans="1:22" x14ac:dyDescent="0.25">
      <c r="A2493" s="3" t="s">
        <v>2492</v>
      </c>
      <c r="B2493" s="3" t="s">
        <v>5721</v>
      </c>
      <c r="C2493" s="3">
        <v>6661</v>
      </c>
      <c r="D2493" s="3">
        <v>1815</v>
      </c>
      <c r="E2493" s="3">
        <v>902</v>
      </c>
      <c r="F2493">
        <v>36</v>
      </c>
      <c r="G2493">
        <v>102</v>
      </c>
      <c r="H2493">
        <v>27</v>
      </c>
      <c r="I2493">
        <v>100</v>
      </c>
      <c r="J2493">
        <v>6683</v>
      </c>
      <c r="K2493">
        <v>2485</v>
      </c>
      <c r="L2493">
        <v>2100</v>
      </c>
      <c r="M2493">
        <v>140</v>
      </c>
      <c r="N2493">
        <v>210</v>
      </c>
      <c r="O2493">
        <v>320</v>
      </c>
      <c r="P2493">
        <v>486</v>
      </c>
      <c r="Q2493">
        <v>194</v>
      </c>
      <c r="R2493">
        <v>415</v>
      </c>
      <c r="S2493">
        <f t="shared" si="114"/>
        <v>1095</v>
      </c>
      <c r="T2493" t="s">
        <v>6498</v>
      </c>
      <c r="U2493">
        <f t="shared" si="115"/>
        <v>0</v>
      </c>
      <c r="V2493">
        <f t="shared" si="116"/>
        <v>0</v>
      </c>
    </row>
    <row r="2494" spans="1:22" x14ac:dyDescent="0.25">
      <c r="A2494" s="3" t="s">
        <v>2493</v>
      </c>
      <c r="B2494" s="3" t="s">
        <v>5722</v>
      </c>
      <c r="C2494" s="3">
        <v>4793</v>
      </c>
      <c r="D2494" s="3">
        <v>1526</v>
      </c>
      <c r="E2494" s="3">
        <v>397</v>
      </c>
      <c r="F2494">
        <v>42</v>
      </c>
      <c r="G2494">
        <v>79</v>
      </c>
      <c r="H2494">
        <v>116</v>
      </c>
      <c r="I2494">
        <v>111</v>
      </c>
      <c r="J2494">
        <v>4890</v>
      </c>
      <c r="K2494">
        <v>2130</v>
      </c>
      <c r="L2494">
        <v>1100</v>
      </c>
      <c r="M2494">
        <v>25</v>
      </c>
      <c r="N2494">
        <v>90</v>
      </c>
      <c r="O2494">
        <v>205</v>
      </c>
      <c r="P2494">
        <v>470</v>
      </c>
      <c r="Q2494">
        <v>113</v>
      </c>
      <c r="R2494">
        <v>219</v>
      </c>
      <c r="S2494">
        <f t="shared" si="114"/>
        <v>802</v>
      </c>
      <c r="T2494" t="s">
        <v>6497</v>
      </c>
      <c r="U2494">
        <f t="shared" si="115"/>
        <v>0</v>
      </c>
      <c r="V2494">
        <f t="shared" si="116"/>
        <v>0</v>
      </c>
    </row>
    <row r="2495" spans="1:22" x14ac:dyDescent="0.25">
      <c r="A2495" s="3" t="s">
        <v>2494</v>
      </c>
      <c r="B2495" s="3" t="s">
        <v>5723</v>
      </c>
      <c r="C2495" s="3">
        <v>5781</v>
      </c>
      <c r="D2495" s="3">
        <v>1688</v>
      </c>
      <c r="E2495" s="3">
        <v>436</v>
      </c>
      <c r="F2495">
        <v>45</v>
      </c>
      <c r="G2495">
        <v>25</v>
      </c>
      <c r="H2495">
        <v>98</v>
      </c>
      <c r="I2495">
        <v>217</v>
      </c>
      <c r="J2495">
        <v>5824</v>
      </c>
      <c r="K2495">
        <v>2180</v>
      </c>
      <c r="L2495">
        <v>1680</v>
      </c>
      <c r="M2495">
        <v>120</v>
      </c>
      <c r="N2495">
        <v>195</v>
      </c>
      <c r="O2495">
        <v>285</v>
      </c>
      <c r="P2495">
        <v>606</v>
      </c>
      <c r="Q2495">
        <v>388</v>
      </c>
      <c r="R2495">
        <v>182</v>
      </c>
      <c r="S2495">
        <f t="shared" si="114"/>
        <v>1176</v>
      </c>
      <c r="T2495" t="s">
        <v>6498</v>
      </c>
      <c r="U2495">
        <f t="shared" si="115"/>
        <v>0</v>
      </c>
      <c r="V2495">
        <f t="shared" si="116"/>
        <v>0</v>
      </c>
    </row>
    <row r="2496" spans="1:22" x14ac:dyDescent="0.25">
      <c r="A2496" s="3" t="s">
        <v>2495</v>
      </c>
      <c r="B2496" s="3" t="s">
        <v>5724</v>
      </c>
      <c r="C2496" s="3">
        <v>4711</v>
      </c>
      <c r="D2496" s="3">
        <v>775</v>
      </c>
      <c r="E2496" s="3">
        <v>264</v>
      </c>
      <c r="F2496">
        <v>0</v>
      </c>
      <c r="G2496">
        <v>20</v>
      </c>
      <c r="H2496">
        <v>22</v>
      </c>
      <c r="I2496">
        <v>21</v>
      </c>
      <c r="J2496">
        <v>4711</v>
      </c>
      <c r="K2496">
        <v>2060</v>
      </c>
      <c r="L2496">
        <v>1865</v>
      </c>
      <c r="M2496">
        <v>85</v>
      </c>
      <c r="N2496">
        <v>80</v>
      </c>
      <c r="O2496">
        <v>240</v>
      </c>
      <c r="P2496">
        <v>589</v>
      </c>
      <c r="Q2496">
        <v>150</v>
      </c>
      <c r="R2496">
        <v>134</v>
      </c>
      <c r="S2496">
        <f t="shared" si="114"/>
        <v>873</v>
      </c>
      <c r="T2496" t="s">
        <v>6497</v>
      </c>
      <c r="U2496">
        <f t="shared" si="115"/>
        <v>0</v>
      </c>
      <c r="V2496">
        <f t="shared" si="116"/>
        <v>0</v>
      </c>
    </row>
    <row r="2497" spans="1:22" x14ac:dyDescent="0.25">
      <c r="A2497" s="3" t="s">
        <v>2496</v>
      </c>
      <c r="B2497" s="3" t="s">
        <v>5725</v>
      </c>
      <c r="C2497" s="3">
        <v>4089</v>
      </c>
      <c r="D2497" s="3">
        <v>1140</v>
      </c>
      <c r="E2497" s="3">
        <v>540</v>
      </c>
      <c r="F2497">
        <v>26</v>
      </c>
      <c r="G2497">
        <v>109</v>
      </c>
      <c r="H2497">
        <v>141</v>
      </c>
      <c r="I2497">
        <v>84</v>
      </c>
      <c r="J2497">
        <v>4289</v>
      </c>
      <c r="K2497">
        <v>1820</v>
      </c>
      <c r="L2497">
        <v>1235</v>
      </c>
      <c r="M2497">
        <v>125</v>
      </c>
      <c r="N2497">
        <v>55</v>
      </c>
      <c r="O2497">
        <v>200</v>
      </c>
      <c r="P2497">
        <v>312</v>
      </c>
      <c r="Q2497">
        <v>309</v>
      </c>
      <c r="R2497">
        <v>375</v>
      </c>
      <c r="S2497">
        <f t="shared" si="114"/>
        <v>996</v>
      </c>
      <c r="T2497" t="s">
        <v>6498</v>
      </c>
      <c r="U2497">
        <f t="shared" si="115"/>
        <v>0</v>
      </c>
      <c r="V2497">
        <f t="shared" si="116"/>
        <v>0</v>
      </c>
    </row>
    <row r="2498" spans="1:22" x14ac:dyDescent="0.25">
      <c r="A2498" s="3" t="s">
        <v>2497</v>
      </c>
      <c r="B2498" s="3" t="s">
        <v>5726</v>
      </c>
      <c r="C2498" s="3">
        <v>4359</v>
      </c>
      <c r="D2498" s="3">
        <v>1114</v>
      </c>
      <c r="E2498" s="3">
        <v>533</v>
      </c>
      <c r="F2498">
        <v>80</v>
      </c>
      <c r="G2498">
        <v>44</v>
      </c>
      <c r="H2498">
        <v>55</v>
      </c>
      <c r="I2498">
        <v>15</v>
      </c>
      <c r="J2498">
        <v>4419</v>
      </c>
      <c r="K2498">
        <v>1820</v>
      </c>
      <c r="L2498">
        <v>1460</v>
      </c>
      <c r="M2498">
        <v>85</v>
      </c>
      <c r="N2498">
        <v>125</v>
      </c>
      <c r="O2498">
        <v>175</v>
      </c>
      <c r="P2498">
        <v>251</v>
      </c>
      <c r="Q2498">
        <v>190</v>
      </c>
      <c r="R2498">
        <v>524</v>
      </c>
      <c r="S2498">
        <f t="shared" si="114"/>
        <v>965</v>
      </c>
      <c r="T2498" t="s">
        <v>6498</v>
      </c>
      <c r="U2498">
        <f t="shared" si="115"/>
        <v>0</v>
      </c>
      <c r="V2498">
        <f t="shared" si="116"/>
        <v>0</v>
      </c>
    </row>
    <row r="2499" spans="1:22" x14ac:dyDescent="0.25">
      <c r="A2499" s="3" t="s">
        <v>2498</v>
      </c>
      <c r="B2499" s="3" t="s">
        <v>5727</v>
      </c>
      <c r="C2499" s="3">
        <v>3272</v>
      </c>
      <c r="D2499" s="3">
        <v>1214</v>
      </c>
      <c r="E2499" s="3">
        <v>318</v>
      </c>
      <c r="F2499">
        <v>0</v>
      </c>
      <c r="G2499">
        <v>44</v>
      </c>
      <c r="H2499">
        <v>88</v>
      </c>
      <c r="I2499">
        <v>9</v>
      </c>
      <c r="J2499">
        <v>3280</v>
      </c>
      <c r="K2499">
        <v>1255</v>
      </c>
      <c r="L2499">
        <v>720</v>
      </c>
      <c r="M2499">
        <v>60</v>
      </c>
      <c r="N2499">
        <v>25</v>
      </c>
      <c r="O2499">
        <v>160</v>
      </c>
      <c r="P2499">
        <v>313</v>
      </c>
      <c r="Q2499">
        <v>46</v>
      </c>
      <c r="R2499">
        <v>163</v>
      </c>
      <c r="S2499">
        <f t="shared" ref="S2499:S2562" si="117">SUM(P2499:R2499)</f>
        <v>522</v>
      </c>
      <c r="T2499" t="s">
        <v>6499</v>
      </c>
      <c r="U2499">
        <f t="shared" ref="U2499:U2562" si="118">IF(T2499="High Revitalization Impact Area",1,0)</f>
        <v>1</v>
      </c>
      <c r="V2499">
        <f t="shared" ref="V2499:V2562" si="119">IF(U2499=1,J2499,0)</f>
        <v>3280</v>
      </c>
    </row>
    <row r="2500" spans="1:22" x14ac:dyDescent="0.25">
      <c r="A2500" s="3" t="s">
        <v>2499</v>
      </c>
      <c r="B2500" s="3" t="s">
        <v>5728</v>
      </c>
      <c r="C2500" s="3">
        <v>4627</v>
      </c>
      <c r="D2500" s="3">
        <v>945</v>
      </c>
      <c r="E2500" s="3">
        <v>180</v>
      </c>
      <c r="F2500">
        <v>28</v>
      </c>
      <c r="G2500">
        <v>0</v>
      </c>
      <c r="H2500">
        <v>62</v>
      </c>
      <c r="I2500">
        <v>61</v>
      </c>
      <c r="J2500">
        <v>4758</v>
      </c>
      <c r="K2500">
        <v>1890</v>
      </c>
      <c r="L2500">
        <v>1340</v>
      </c>
      <c r="M2500">
        <v>25</v>
      </c>
      <c r="N2500">
        <v>70</v>
      </c>
      <c r="O2500">
        <v>225</v>
      </c>
      <c r="P2500">
        <v>180</v>
      </c>
      <c r="Q2500">
        <v>176</v>
      </c>
      <c r="R2500">
        <v>206</v>
      </c>
      <c r="S2500">
        <f t="shared" si="117"/>
        <v>562</v>
      </c>
      <c r="T2500" t="s">
        <v>6497</v>
      </c>
      <c r="U2500">
        <f t="shared" si="118"/>
        <v>0</v>
      </c>
      <c r="V2500">
        <f t="shared" si="119"/>
        <v>0</v>
      </c>
    </row>
    <row r="2501" spans="1:22" x14ac:dyDescent="0.25">
      <c r="A2501" s="3" t="s">
        <v>2500</v>
      </c>
      <c r="B2501" s="3" t="s">
        <v>5729</v>
      </c>
      <c r="C2501" s="3">
        <v>1213</v>
      </c>
      <c r="D2501" s="3">
        <v>976</v>
      </c>
      <c r="E2501" s="3">
        <v>658</v>
      </c>
      <c r="F2501">
        <v>60</v>
      </c>
      <c r="G2501">
        <v>55</v>
      </c>
      <c r="H2501">
        <v>28</v>
      </c>
      <c r="I2501">
        <v>7</v>
      </c>
      <c r="J2501">
        <v>1237</v>
      </c>
      <c r="K2501">
        <v>420</v>
      </c>
      <c r="L2501">
        <v>130</v>
      </c>
      <c r="M2501">
        <v>45</v>
      </c>
      <c r="N2501">
        <v>10</v>
      </c>
      <c r="O2501">
        <v>30</v>
      </c>
      <c r="P2501">
        <v>9</v>
      </c>
      <c r="Q2501">
        <v>19</v>
      </c>
      <c r="R2501">
        <v>89</v>
      </c>
      <c r="S2501">
        <f t="shared" si="117"/>
        <v>117</v>
      </c>
      <c r="T2501" t="s">
        <v>6499</v>
      </c>
      <c r="U2501">
        <f t="shared" si="118"/>
        <v>1</v>
      </c>
      <c r="V2501">
        <f t="shared" si="119"/>
        <v>1237</v>
      </c>
    </row>
    <row r="2502" spans="1:22" x14ac:dyDescent="0.25">
      <c r="A2502" s="3" t="s">
        <v>2506</v>
      </c>
      <c r="B2502" s="3" t="s">
        <v>5735</v>
      </c>
      <c r="C2502" s="3">
        <v>1235</v>
      </c>
      <c r="D2502" s="3">
        <v>881</v>
      </c>
      <c r="E2502" s="3">
        <v>697</v>
      </c>
      <c r="F2502">
        <v>134</v>
      </c>
      <c r="G2502">
        <v>23</v>
      </c>
      <c r="H2502">
        <v>49</v>
      </c>
      <c r="I2502">
        <v>11</v>
      </c>
      <c r="J2502">
        <v>1431</v>
      </c>
      <c r="K2502">
        <v>705</v>
      </c>
      <c r="L2502">
        <v>115</v>
      </c>
      <c r="M2502">
        <v>4</v>
      </c>
      <c r="N2502">
        <v>15</v>
      </c>
      <c r="O2502">
        <v>10</v>
      </c>
      <c r="P2502">
        <v>6</v>
      </c>
      <c r="Q2502">
        <v>0</v>
      </c>
      <c r="R2502">
        <v>52</v>
      </c>
      <c r="S2502">
        <f t="shared" si="117"/>
        <v>58</v>
      </c>
      <c r="T2502" t="s">
        <v>6499</v>
      </c>
      <c r="U2502">
        <f t="shared" si="118"/>
        <v>1</v>
      </c>
      <c r="V2502">
        <f t="shared" si="119"/>
        <v>1431</v>
      </c>
    </row>
    <row r="2503" spans="1:22" x14ac:dyDescent="0.25">
      <c r="A2503" s="3" t="s">
        <v>2507</v>
      </c>
      <c r="B2503" s="3" t="s">
        <v>5736</v>
      </c>
      <c r="C2503" s="3">
        <v>1927</v>
      </c>
      <c r="D2503" s="3">
        <v>1639</v>
      </c>
      <c r="E2503" s="3">
        <v>1035</v>
      </c>
      <c r="F2503">
        <v>66</v>
      </c>
      <c r="G2503">
        <v>222</v>
      </c>
      <c r="H2503">
        <v>52</v>
      </c>
      <c r="I2503">
        <v>14</v>
      </c>
      <c r="J2503">
        <v>1954</v>
      </c>
      <c r="K2503">
        <v>625</v>
      </c>
      <c r="L2503">
        <v>155</v>
      </c>
      <c r="M2503">
        <v>35</v>
      </c>
      <c r="N2503">
        <v>55</v>
      </c>
      <c r="O2503">
        <v>35</v>
      </c>
      <c r="P2503">
        <v>16</v>
      </c>
      <c r="Q2503">
        <v>15</v>
      </c>
      <c r="R2503">
        <v>108</v>
      </c>
      <c r="S2503">
        <f t="shared" si="117"/>
        <v>139</v>
      </c>
      <c r="T2503" t="s">
        <v>6499</v>
      </c>
      <c r="U2503">
        <f t="shared" si="118"/>
        <v>1</v>
      </c>
      <c r="V2503">
        <f t="shared" si="119"/>
        <v>1954</v>
      </c>
    </row>
    <row r="2504" spans="1:22" x14ac:dyDescent="0.25">
      <c r="A2504" s="3" t="s">
        <v>2508</v>
      </c>
      <c r="B2504" s="3" t="s">
        <v>5737</v>
      </c>
      <c r="C2504" s="3">
        <v>1726</v>
      </c>
      <c r="D2504" s="3">
        <v>1326</v>
      </c>
      <c r="E2504" s="3">
        <v>697</v>
      </c>
      <c r="F2504">
        <v>41</v>
      </c>
      <c r="G2504">
        <v>38</v>
      </c>
      <c r="H2504">
        <v>49</v>
      </c>
      <c r="I2504">
        <v>58</v>
      </c>
      <c r="J2504">
        <v>1733</v>
      </c>
      <c r="K2504">
        <v>710</v>
      </c>
      <c r="L2504">
        <v>275</v>
      </c>
      <c r="M2504">
        <v>55</v>
      </c>
      <c r="N2504">
        <v>50</v>
      </c>
      <c r="O2504">
        <v>90</v>
      </c>
      <c r="P2504">
        <v>10</v>
      </c>
      <c r="Q2504">
        <v>46</v>
      </c>
      <c r="R2504">
        <v>194</v>
      </c>
      <c r="S2504">
        <f t="shared" si="117"/>
        <v>250</v>
      </c>
      <c r="T2504" t="s">
        <v>6499</v>
      </c>
      <c r="U2504">
        <f t="shared" si="118"/>
        <v>1</v>
      </c>
      <c r="V2504">
        <f t="shared" si="119"/>
        <v>1733</v>
      </c>
    </row>
    <row r="2505" spans="1:22" x14ac:dyDescent="0.25">
      <c r="A2505" s="3" t="s">
        <v>2509</v>
      </c>
      <c r="B2505" s="3" t="s">
        <v>5738</v>
      </c>
      <c r="C2505" s="3">
        <v>4036</v>
      </c>
      <c r="D2505" s="3">
        <v>2962</v>
      </c>
      <c r="E2505" s="3">
        <v>1559</v>
      </c>
      <c r="F2505">
        <v>131</v>
      </c>
      <c r="G2505">
        <v>169</v>
      </c>
      <c r="H2505">
        <v>81</v>
      </c>
      <c r="I2505">
        <v>23</v>
      </c>
      <c r="J2505">
        <v>4108</v>
      </c>
      <c r="K2505">
        <v>1525</v>
      </c>
      <c r="L2505">
        <v>480</v>
      </c>
      <c r="M2505">
        <v>55</v>
      </c>
      <c r="N2505">
        <v>120</v>
      </c>
      <c r="O2505">
        <v>90</v>
      </c>
      <c r="P2505">
        <v>20</v>
      </c>
      <c r="Q2505">
        <v>67</v>
      </c>
      <c r="R2505">
        <v>265</v>
      </c>
      <c r="S2505">
        <f t="shared" si="117"/>
        <v>352</v>
      </c>
      <c r="T2505" t="s">
        <v>6499</v>
      </c>
      <c r="U2505">
        <f t="shared" si="118"/>
        <v>1</v>
      </c>
      <c r="V2505">
        <f t="shared" si="119"/>
        <v>4108</v>
      </c>
    </row>
    <row r="2506" spans="1:22" x14ac:dyDescent="0.25">
      <c r="A2506" s="3" t="s">
        <v>2510</v>
      </c>
      <c r="B2506" s="3" t="s">
        <v>5739</v>
      </c>
      <c r="C2506" s="3">
        <v>2853</v>
      </c>
      <c r="D2506" s="3">
        <v>1801</v>
      </c>
      <c r="E2506" s="3">
        <v>971</v>
      </c>
      <c r="F2506">
        <v>14</v>
      </c>
      <c r="G2506">
        <v>25</v>
      </c>
      <c r="H2506">
        <v>74</v>
      </c>
      <c r="I2506">
        <v>54</v>
      </c>
      <c r="J2506">
        <v>2940</v>
      </c>
      <c r="K2506">
        <v>1095</v>
      </c>
      <c r="L2506">
        <v>375</v>
      </c>
      <c r="M2506">
        <v>30</v>
      </c>
      <c r="N2506">
        <v>65</v>
      </c>
      <c r="O2506">
        <v>95</v>
      </c>
      <c r="P2506">
        <v>10</v>
      </c>
      <c r="Q2506">
        <v>47</v>
      </c>
      <c r="R2506">
        <v>325</v>
      </c>
      <c r="S2506">
        <f t="shared" si="117"/>
        <v>382</v>
      </c>
      <c r="T2506" t="s">
        <v>6499</v>
      </c>
      <c r="U2506">
        <f t="shared" si="118"/>
        <v>1</v>
      </c>
      <c r="V2506">
        <f t="shared" si="119"/>
        <v>2940</v>
      </c>
    </row>
    <row r="2507" spans="1:22" x14ac:dyDescent="0.25">
      <c r="A2507" s="3" t="s">
        <v>2511</v>
      </c>
      <c r="B2507" s="3" t="s">
        <v>5740</v>
      </c>
      <c r="C2507" s="3">
        <v>1200</v>
      </c>
      <c r="D2507" s="3">
        <v>651</v>
      </c>
      <c r="E2507" s="3">
        <v>446</v>
      </c>
      <c r="F2507">
        <v>14</v>
      </c>
      <c r="G2507">
        <v>22</v>
      </c>
      <c r="H2507">
        <v>4</v>
      </c>
      <c r="I2507">
        <v>13</v>
      </c>
      <c r="J2507">
        <v>1529</v>
      </c>
      <c r="K2507">
        <v>425</v>
      </c>
      <c r="L2507">
        <v>200</v>
      </c>
      <c r="M2507">
        <v>25</v>
      </c>
      <c r="N2507">
        <v>4</v>
      </c>
      <c r="O2507">
        <v>30</v>
      </c>
      <c r="P2507">
        <v>0</v>
      </c>
      <c r="Q2507">
        <v>10</v>
      </c>
      <c r="R2507">
        <v>188</v>
      </c>
      <c r="S2507">
        <f t="shared" si="117"/>
        <v>198</v>
      </c>
      <c r="T2507" t="s">
        <v>6499</v>
      </c>
      <c r="U2507">
        <f t="shared" si="118"/>
        <v>1</v>
      </c>
      <c r="V2507">
        <f t="shared" si="119"/>
        <v>1529</v>
      </c>
    </row>
    <row r="2508" spans="1:22" x14ac:dyDescent="0.25">
      <c r="A2508" s="3" t="s">
        <v>2501</v>
      </c>
      <c r="B2508" s="3" t="s">
        <v>5730</v>
      </c>
      <c r="C2508" s="3">
        <v>1781</v>
      </c>
      <c r="D2508" s="3">
        <v>1300</v>
      </c>
      <c r="E2508" s="3">
        <v>784</v>
      </c>
      <c r="F2508">
        <v>130</v>
      </c>
      <c r="G2508">
        <v>78</v>
      </c>
      <c r="H2508">
        <v>69</v>
      </c>
      <c r="I2508">
        <v>73</v>
      </c>
      <c r="J2508">
        <v>1796</v>
      </c>
      <c r="K2508">
        <v>615</v>
      </c>
      <c r="L2508">
        <v>320</v>
      </c>
      <c r="M2508">
        <v>45</v>
      </c>
      <c r="N2508">
        <v>35</v>
      </c>
      <c r="O2508">
        <v>75</v>
      </c>
      <c r="P2508">
        <v>60</v>
      </c>
      <c r="Q2508">
        <v>185</v>
      </c>
      <c r="R2508">
        <v>58</v>
      </c>
      <c r="S2508">
        <f t="shared" si="117"/>
        <v>303</v>
      </c>
      <c r="T2508" t="s">
        <v>6499</v>
      </c>
      <c r="U2508">
        <f t="shared" si="118"/>
        <v>1</v>
      </c>
      <c r="V2508">
        <f t="shared" si="119"/>
        <v>1796</v>
      </c>
    </row>
    <row r="2509" spans="1:22" x14ac:dyDescent="0.25">
      <c r="A2509" s="3" t="s">
        <v>2512</v>
      </c>
      <c r="B2509" s="3" t="s">
        <v>5741</v>
      </c>
      <c r="C2509" s="3">
        <v>1371</v>
      </c>
      <c r="D2509" s="3">
        <v>404</v>
      </c>
      <c r="E2509" s="3">
        <v>283</v>
      </c>
      <c r="F2509">
        <v>5</v>
      </c>
      <c r="G2509">
        <v>0</v>
      </c>
      <c r="H2509">
        <v>0</v>
      </c>
      <c r="I2509">
        <v>4</v>
      </c>
      <c r="J2509">
        <v>3127</v>
      </c>
      <c r="K2509">
        <v>485</v>
      </c>
      <c r="L2509">
        <v>320</v>
      </c>
      <c r="M2509">
        <v>0</v>
      </c>
      <c r="N2509">
        <v>4</v>
      </c>
      <c r="O2509">
        <v>15</v>
      </c>
      <c r="P2509">
        <v>21</v>
      </c>
      <c r="Q2509">
        <v>5</v>
      </c>
      <c r="R2509">
        <v>292</v>
      </c>
      <c r="S2509">
        <f t="shared" si="117"/>
        <v>318</v>
      </c>
      <c r="T2509" t="s">
        <v>6499</v>
      </c>
      <c r="U2509">
        <f t="shared" si="118"/>
        <v>1</v>
      </c>
      <c r="V2509">
        <f t="shared" si="119"/>
        <v>3127</v>
      </c>
    </row>
    <row r="2510" spans="1:22" x14ac:dyDescent="0.25">
      <c r="A2510" s="3" t="s">
        <v>2513</v>
      </c>
      <c r="B2510" s="3" t="s">
        <v>5742</v>
      </c>
      <c r="C2510" s="3">
        <v>4675</v>
      </c>
      <c r="D2510" s="3">
        <v>2501</v>
      </c>
      <c r="E2510" s="3">
        <v>1137</v>
      </c>
      <c r="F2510">
        <v>115</v>
      </c>
      <c r="G2510">
        <v>168</v>
      </c>
      <c r="H2510">
        <v>49</v>
      </c>
      <c r="I2510">
        <v>43</v>
      </c>
      <c r="J2510">
        <v>4680</v>
      </c>
      <c r="K2510">
        <v>1790</v>
      </c>
      <c r="L2510">
        <v>945</v>
      </c>
      <c r="M2510">
        <v>145</v>
      </c>
      <c r="N2510">
        <v>115</v>
      </c>
      <c r="O2510">
        <v>180</v>
      </c>
      <c r="P2510">
        <v>65</v>
      </c>
      <c r="Q2510">
        <v>380</v>
      </c>
      <c r="R2510">
        <v>584</v>
      </c>
      <c r="S2510">
        <f t="shared" si="117"/>
        <v>1029</v>
      </c>
      <c r="T2510" t="s">
        <v>6499</v>
      </c>
      <c r="U2510">
        <f t="shared" si="118"/>
        <v>1</v>
      </c>
      <c r="V2510">
        <f t="shared" si="119"/>
        <v>4680</v>
      </c>
    </row>
    <row r="2511" spans="1:22" x14ac:dyDescent="0.25">
      <c r="A2511" s="3" t="s">
        <v>2514</v>
      </c>
      <c r="B2511" s="3" t="s">
        <v>5743</v>
      </c>
      <c r="C2511" s="3">
        <v>4017</v>
      </c>
      <c r="D2511" s="3">
        <v>1866</v>
      </c>
      <c r="E2511" s="3">
        <v>618</v>
      </c>
      <c r="F2511">
        <v>9</v>
      </c>
      <c r="G2511">
        <v>60</v>
      </c>
      <c r="H2511">
        <v>95</v>
      </c>
      <c r="I2511">
        <v>78</v>
      </c>
      <c r="J2511">
        <v>4062</v>
      </c>
      <c r="K2511">
        <v>1675</v>
      </c>
      <c r="L2511">
        <v>1120</v>
      </c>
      <c r="M2511">
        <v>65</v>
      </c>
      <c r="N2511">
        <v>85</v>
      </c>
      <c r="O2511">
        <v>230</v>
      </c>
      <c r="P2511">
        <v>53</v>
      </c>
      <c r="Q2511">
        <v>455</v>
      </c>
      <c r="R2511">
        <v>457</v>
      </c>
      <c r="S2511">
        <f t="shared" si="117"/>
        <v>965</v>
      </c>
      <c r="T2511" t="s">
        <v>6498</v>
      </c>
      <c r="U2511">
        <f t="shared" si="118"/>
        <v>0</v>
      </c>
      <c r="V2511">
        <f t="shared" si="119"/>
        <v>0</v>
      </c>
    </row>
    <row r="2512" spans="1:22" x14ac:dyDescent="0.25">
      <c r="A2512" s="3" t="s">
        <v>2515</v>
      </c>
      <c r="B2512" s="3" t="s">
        <v>5744</v>
      </c>
      <c r="C2512" s="3">
        <v>5031</v>
      </c>
      <c r="D2512" s="3">
        <v>1014</v>
      </c>
      <c r="E2512" s="3">
        <v>195</v>
      </c>
      <c r="F2512">
        <v>2</v>
      </c>
      <c r="G2512">
        <v>13</v>
      </c>
      <c r="H2512">
        <v>59</v>
      </c>
      <c r="I2512">
        <v>90</v>
      </c>
      <c r="J2512">
        <v>5092</v>
      </c>
      <c r="K2512">
        <v>2280</v>
      </c>
      <c r="L2512">
        <v>1660</v>
      </c>
      <c r="M2512">
        <v>70</v>
      </c>
      <c r="N2512">
        <v>110</v>
      </c>
      <c r="O2512">
        <v>230</v>
      </c>
      <c r="P2512">
        <v>228</v>
      </c>
      <c r="Q2512">
        <v>1041</v>
      </c>
      <c r="R2512">
        <v>305</v>
      </c>
      <c r="S2512">
        <f t="shared" si="117"/>
        <v>1574</v>
      </c>
      <c r="T2512" t="s">
        <v>6497</v>
      </c>
      <c r="U2512">
        <f t="shared" si="118"/>
        <v>0</v>
      </c>
      <c r="V2512">
        <f t="shared" si="119"/>
        <v>0</v>
      </c>
    </row>
    <row r="2513" spans="1:22" x14ac:dyDescent="0.25">
      <c r="A2513" s="3" t="s">
        <v>2516</v>
      </c>
      <c r="B2513" s="3" t="s">
        <v>5745</v>
      </c>
      <c r="C2513" s="3">
        <v>4452</v>
      </c>
      <c r="D2513" s="3">
        <v>1489</v>
      </c>
      <c r="E2513" s="3">
        <v>643</v>
      </c>
      <c r="F2513">
        <v>113</v>
      </c>
      <c r="G2513">
        <v>37</v>
      </c>
      <c r="H2513">
        <v>123</v>
      </c>
      <c r="I2513">
        <v>92</v>
      </c>
      <c r="J2513">
        <v>4497</v>
      </c>
      <c r="K2513">
        <v>1890</v>
      </c>
      <c r="L2513">
        <v>1350</v>
      </c>
      <c r="M2513">
        <v>145</v>
      </c>
      <c r="N2513">
        <v>190</v>
      </c>
      <c r="O2513">
        <v>290</v>
      </c>
      <c r="P2513">
        <v>82</v>
      </c>
      <c r="Q2513">
        <v>962</v>
      </c>
      <c r="R2513">
        <v>285</v>
      </c>
      <c r="S2513">
        <f t="shared" si="117"/>
        <v>1329</v>
      </c>
      <c r="T2513" t="s">
        <v>6499</v>
      </c>
      <c r="U2513">
        <f t="shared" si="118"/>
        <v>1</v>
      </c>
      <c r="V2513">
        <f t="shared" si="119"/>
        <v>4497</v>
      </c>
    </row>
    <row r="2514" spans="1:22" x14ac:dyDescent="0.25">
      <c r="A2514" s="3" t="s">
        <v>2517</v>
      </c>
      <c r="B2514" s="3" t="s">
        <v>5746</v>
      </c>
      <c r="C2514" s="3">
        <v>3893</v>
      </c>
      <c r="D2514" s="3">
        <v>2349</v>
      </c>
      <c r="E2514" s="3">
        <v>1211</v>
      </c>
      <c r="F2514">
        <v>77</v>
      </c>
      <c r="G2514">
        <v>39</v>
      </c>
      <c r="H2514">
        <v>31</v>
      </c>
      <c r="I2514">
        <v>134</v>
      </c>
      <c r="J2514">
        <v>3893</v>
      </c>
      <c r="K2514">
        <v>1400</v>
      </c>
      <c r="L2514">
        <v>800</v>
      </c>
      <c r="M2514">
        <v>105</v>
      </c>
      <c r="N2514">
        <v>165</v>
      </c>
      <c r="O2514">
        <v>215</v>
      </c>
      <c r="P2514">
        <v>11</v>
      </c>
      <c r="Q2514">
        <v>140</v>
      </c>
      <c r="R2514">
        <v>506</v>
      </c>
      <c r="S2514">
        <f t="shared" si="117"/>
        <v>657</v>
      </c>
      <c r="T2514" t="s">
        <v>6499</v>
      </c>
      <c r="U2514">
        <f t="shared" si="118"/>
        <v>1</v>
      </c>
      <c r="V2514">
        <f t="shared" si="119"/>
        <v>3893</v>
      </c>
    </row>
    <row r="2515" spans="1:22" x14ac:dyDescent="0.25">
      <c r="A2515" s="3" t="s">
        <v>2518</v>
      </c>
      <c r="B2515" s="3" t="s">
        <v>5747</v>
      </c>
      <c r="C2515" s="3">
        <v>1687</v>
      </c>
      <c r="D2515" s="3">
        <v>523</v>
      </c>
      <c r="E2515" s="3">
        <v>227</v>
      </c>
      <c r="F2515">
        <v>0</v>
      </c>
      <c r="G2515">
        <v>43</v>
      </c>
      <c r="H2515">
        <v>5</v>
      </c>
      <c r="I2515">
        <v>23</v>
      </c>
      <c r="J2515">
        <v>1703</v>
      </c>
      <c r="K2515">
        <v>805</v>
      </c>
      <c r="L2515">
        <v>570</v>
      </c>
      <c r="M2515">
        <v>55</v>
      </c>
      <c r="N2515">
        <v>40</v>
      </c>
      <c r="O2515">
        <v>65</v>
      </c>
      <c r="P2515">
        <v>94</v>
      </c>
      <c r="Q2515">
        <v>327</v>
      </c>
      <c r="R2515">
        <v>124</v>
      </c>
      <c r="S2515">
        <f t="shared" si="117"/>
        <v>545</v>
      </c>
      <c r="T2515" t="s">
        <v>6497</v>
      </c>
      <c r="U2515">
        <f t="shared" si="118"/>
        <v>0</v>
      </c>
      <c r="V2515">
        <f t="shared" si="119"/>
        <v>0</v>
      </c>
    </row>
    <row r="2516" spans="1:22" x14ac:dyDescent="0.25">
      <c r="A2516" s="3" t="s">
        <v>2519</v>
      </c>
      <c r="B2516" s="3" t="s">
        <v>5748</v>
      </c>
      <c r="C2516" s="3">
        <v>3678</v>
      </c>
      <c r="D2516" s="3">
        <v>1086</v>
      </c>
      <c r="E2516" s="3">
        <v>680</v>
      </c>
      <c r="F2516">
        <v>89</v>
      </c>
      <c r="G2516">
        <v>111</v>
      </c>
      <c r="H2516">
        <v>28</v>
      </c>
      <c r="I2516">
        <v>20</v>
      </c>
      <c r="J2516">
        <v>3754</v>
      </c>
      <c r="K2516">
        <v>1550</v>
      </c>
      <c r="L2516">
        <v>1120</v>
      </c>
      <c r="M2516">
        <v>110</v>
      </c>
      <c r="N2516">
        <v>65</v>
      </c>
      <c r="O2516">
        <v>180</v>
      </c>
      <c r="P2516">
        <v>583</v>
      </c>
      <c r="Q2516">
        <v>552</v>
      </c>
      <c r="R2516">
        <v>31</v>
      </c>
      <c r="S2516">
        <f t="shared" si="117"/>
        <v>1166</v>
      </c>
      <c r="T2516" t="s">
        <v>6499</v>
      </c>
      <c r="U2516">
        <f t="shared" si="118"/>
        <v>1</v>
      </c>
      <c r="V2516">
        <f t="shared" si="119"/>
        <v>3754</v>
      </c>
    </row>
    <row r="2517" spans="1:22" x14ac:dyDescent="0.25">
      <c r="A2517" s="3" t="s">
        <v>2520</v>
      </c>
      <c r="B2517" s="3" t="s">
        <v>5749</v>
      </c>
      <c r="C2517" s="3">
        <v>3174</v>
      </c>
      <c r="D2517" s="3">
        <v>999</v>
      </c>
      <c r="E2517" s="3">
        <v>434</v>
      </c>
      <c r="F2517">
        <v>47</v>
      </c>
      <c r="G2517">
        <v>132</v>
      </c>
      <c r="H2517">
        <v>49</v>
      </c>
      <c r="I2517">
        <v>61</v>
      </c>
      <c r="J2517">
        <v>3411</v>
      </c>
      <c r="K2517">
        <v>1775</v>
      </c>
      <c r="L2517">
        <v>960</v>
      </c>
      <c r="M2517">
        <v>70</v>
      </c>
      <c r="N2517">
        <v>125</v>
      </c>
      <c r="O2517">
        <v>90</v>
      </c>
      <c r="P2517">
        <v>336</v>
      </c>
      <c r="Q2517">
        <v>415</v>
      </c>
      <c r="R2517">
        <v>38</v>
      </c>
      <c r="S2517">
        <f t="shared" si="117"/>
        <v>789</v>
      </c>
      <c r="T2517" t="s">
        <v>6498</v>
      </c>
      <c r="U2517">
        <f t="shared" si="118"/>
        <v>0</v>
      </c>
      <c r="V2517">
        <f t="shared" si="119"/>
        <v>0</v>
      </c>
    </row>
    <row r="2518" spans="1:22" x14ac:dyDescent="0.25">
      <c r="A2518" s="3" t="s">
        <v>2521</v>
      </c>
      <c r="B2518" s="3" t="s">
        <v>5750</v>
      </c>
      <c r="C2518" s="3">
        <v>3344</v>
      </c>
      <c r="D2518" s="3">
        <v>926</v>
      </c>
      <c r="E2518" s="3">
        <v>363</v>
      </c>
      <c r="F2518">
        <v>19</v>
      </c>
      <c r="G2518">
        <v>34</v>
      </c>
      <c r="H2518">
        <v>15</v>
      </c>
      <c r="I2518">
        <v>25</v>
      </c>
      <c r="J2518">
        <v>3344</v>
      </c>
      <c r="K2518">
        <v>1630</v>
      </c>
      <c r="L2518">
        <v>790</v>
      </c>
      <c r="M2518">
        <v>30</v>
      </c>
      <c r="N2518">
        <v>75</v>
      </c>
      <c r="O2518">
        <v>110</v>
      </c>
      <c r="P2518">
        <v>281</v>
      </c>
      <c r="Q2518">
        <v>436</v>
      </c>
      <c r="R2518">
        <v>48</v>
      </c>
      <c r="S2518">
        <f t="shared" si="117"/>
        <v>765</v>
      </c>
      <c r="T2518" t="s">
        <v>6497</v>
      </c>
      <c r="U2518">
        <f t="shared" si="118"/>
        <v>0</v>
      </c>
      <c r="V2518">
        <f t="shared" si="119"/>
        <v>0</v>
      </c>
    </row>
    <row r="2519" spans="1:22" x14ac:dyDescent="0.25">
      <c r="A2519" s="3" t="s">
        <v>2522</v>
      </c>
      <c r="B2519" s="3" t="s">
        <v>5751</v>
      </c>
      <c r="C2519" s="3">
        <v>3553</v>
      </c>
      <c r="D2519" s="3">
        <v>1052</v>
      </c>
      <c r="E2519" s="3">
        <v>565</v>
      </c>
      <c r="F2519">
        <v>62</v>
      </c>
      <c r="G2519">
        <v>113</v>
      </c>
      <c r="H2519">
        <v>92</v>
      </c>
      <c r="I2519">
        <v>65</v>
      </c>
      <c r="J2519">
        <v>3669</v>
      </c>
      <c r="K2519">
        <v>1755</v>
      </c>
      <c r="L2519">
        <v>1175</v>
      </c>
      <c r="M2519">
        <v>80</v>
      </c>
      <c r="N2519">
        <v>70</v>
      </c>
      <c r="O2519">
        <v>155</v>
      </c>
      <c r="P2519">
        <v>459</v>
      </c>
      <c r="Q2519">
        <v>597</v>
      </c>
      <c r="R2519">
        <v>32</v>
      </c>
      <c r="S2519">
        <f t="shared" si="117"/>
        <v>1088</v>
      </c>
      <c r="T2519" t="s">
        <v>6498</v>
      </c>
      <c r="U2519">
        <f t="shared" si="118"/>
        <v>0</v>
      </c>
      <c r="V2519">
        <f t="shared" si="119"/>
        <v>0</v>
      </c>
    </row>
    <row r="2520" spans="1:22" x14ac:dyDescent="0.25">
      <c r="A2520" s="3" t="s">
        <v>2502</v>
      </c>
      <c r="B2520" s="3" t="s">
        <v>5731</v>
      </c>
      <c r="C2520" s="3">
        <v>1676</v>
      </c>
      <c r="D2520" s="3">
        <v>1086</v>
      </c>
      <c r="E2520" s="3">
        <v>619</v>
      </c>
      <c r="F2520">
        <v>43</v>
      </c>
      <c r="G2520">
        <v>94</v>
      </c>
      <c r="H2520">
        <v>43</v>
      </c>
      <c r="I2520">
        <v>18</v>
      </c>
      <c r="J2520">
        <v>1698</v>
      </c>
      <c r="K2520">
        <v>635</v>
      </c>
      <c r="L2520">
        <v>330</v>
      </c>
      <c r="M2520">
        <v>75</v>
      </c>
      <c r="N2520">
        <v>85</v>
      </c>
      <c r="O2520">
        <v>20</v>
      </c>
      <c r="P2520">
        <v>28</v>
      </c>
      <c r="Q2520">
        <v>26</v>
      </c>
      <c r="R2520">
        <v>248</v>
      </c>
      <c r="S2520">
        <f t="shared" si="117"/>
        <v>302</v>
      </c>
      <c r="T2520" t="s">
        <v>6499</v>
      </c>
      <c r="U2520">
        <f t="shared" si="118"/>
        <v>1</v>
      </c>
      <c r="V2520">
        <f t="shared" si="119"/>
        <v>1698</v>
      </c>
    </row>
    <row r="2521" spans="1:22" x14ac:dyDescent="0.25">
      <c r="A2521" s="3" t="s">
        <v>2523</v>
      </c>
      <c r="B2521" s="3" t="s">
        <v>5752</v>
      </c>
      <c r="C2521" s="3">
        <v>5102</v>
      </c>
      <c r="D2521" s="3">
        <v>1003</v>
      </c>
      <c r="E2521" s="3">
        <v>402</v>
      </c>
      <c r="F2521">
        <v>29</v>
      </c>
      <c r="G2521">
        <v>35</v>
      </c>
      <c r="H2521">
        <v>19</v>
      </c>
      <c r="I2521">
        <v>48</v>
      </c>
      <c r="J2521">
        <v>5202</v>
      </c>
      <c r="K2521">
        <v>1950</v>
      </c>
      <c r="L2521">
        <v>1490</v>
      </c>
      <c r="M2521">
        <v>35</v>
      </c>
      <c r="N2521">
        <v>50</v>
      </c>
      <c r="O2521">
        <v>230</v>
      </c>
      <c r="P2521">
        <v>764</v>
      </c>
      <c r="Q2521">
        <v>669</v>
      </c>
      <c r="R2521">
        <v>11</v>
      </c>
      <c r="S2521">
        <f t="shared" si="117"/>
        <v>1444</v>
      </c>
      <c r="T2521" t="s">
        <v>6497</v>
      </c>
      <c r="U2521">
        <f t="shared" si="118"/>
        <v>0</v>
      </c>
      <c r="V2521">
        <f t="shared" si="119"/>
        <v>0</v>
      </c>
    </row>
    <row r="2522" spans="1:22" x14ac:dyDescent="0.25">
      <c r="A2522" s="3" t="s">
        <v>2524</v>
      </c>
      <c r="B2522" s="3" t="s">
        <v>5753</v>
      </c>
      <c r="C2522" s="3">
        <v>5394</v>
      </c>
      <c r="D2522" s="3">
        <v>1338</v>
      </c>
      <c r="E2522" s="3">
        <v>944</v>
      </c>
      <c r="F2522">
        <v>139</v>
      </c>
      <c r="G2522">
        <v>123</v>
      </c>
      <c r="H2522">
        <v>111</v>
      </c>
      <c r="I2522">
        <v>15</v>
      </c>
      <c r="J2522">
        <v>5394</v>
      </c>
      <c r="K2522">
        <v>2085</v>
      </c>
      <c r="L2522">
        <v>1415</v>
      </c>
      <c r="M2522">
        <v>45</v>
      </c>
      <c r="N2522">
        <v>45</v>
      </c>
      <c r="O2522">
        <v>130</v>
      </c>
      <c r="P2522">
        <v>745</v>
      </c>
      <c r="Q2522">
        <v>77</v>
      </c>
      <c r="R2522">
        <v>46</v>
      </c>
      <c r="S2522">
        <f t="shared" si="117"/>
        <v>868</v>
      </c>
      <c r="T2522" t="s">
        <v>6498</v>
      </c>
      <c r="U2522">
        <f t="shared" si="118"/>
        <v>0</v>
      </c>
      <c r="V2522">
        <f t="shared" si="119"/>
        <v>0</v>
      </c>
    </row>
    <row r="2523" spans="1:22" x14ac:dyDescent="0.25">
      <c r="A2523" s="3" t="s">
        <v>2525</v>
      </c>
      <c r="B2523" s="3" t="s">
        <v>5754</v>
      </c>
      <c r="C2523" s="3">
        <v>5912</v>
      </c>
      <c r="D2523" s="3">
        <v>935</v>
      </c>
      <c r="E2523" s="3">
        <v>310</v>
      </c>
      <c r="F2523">
        <v>20</v>
      </c>
      <c r="G2523">
        <v>65</v>
      </c>
      <c r="H2523">
        <v>0</v>
      </c>
      <c r="I2523">
        <v>0</v>
      </c>
      <c r="J2523">
        <v>6008</v>
      </c>
      <c r="K2523">
        <v>2845</v>
      </c>
      <c r="L2523">
        <v>1685</v>
      </c>
      <c r="M2523">
        <v>110</v>
      </c>
      <c r="N2523">
        <v>120</v>
      </c>
      <c r="O2523">
        <v>230</v>
      </c>
      <c r="P2523">
        <v>1057</v>
      </c>
      <c r="Q2523">
        <v>73</v>
      </c>
      <c r="R2523">
        <v>9</v>
      </c>
      <c r="S2523">
        <f t="shared" si="117"/>
        <v>1139</v>
      </c>
      <c r="T2523" t="s">
        <v>6497</v>
      </c>
      <c r="U2523">
        <f t="shared" si="118"/>
        <v>0</v>
      </c>
      <c r="V2523">
        <f t="shared" si="119"/>
        <v>0</v>
      </c>
    </row>
    <row r="2524" spans="1:22" x14ac:dyDescent="0.25">
      <c r="A2524" s="3" t="s">
        <v>2526</v>
      </c>
      <c r="B2524" s="3" t="s">
        <v>5755</v>
      </c>
      <c r="C2524" s="3">
        <v>4483</v>
      </c>
      <c r="D2524" s="3">
        <v>983</v>
      </c>
      <c r="E2524" s="3">
        <v>306</v>
      </c>
      <c r="F2524">
        <v>11</v>
      </c>
      <c r="G2524">
        <v>21</v>
      </c>
      <c r="H2524">
        <v>92</v>
      </c>
      <c r="I2524">
        <v>45</v>
      </c>
      <c r="J2524">
        <v>4501</v>
      </c>
      <c r="K2524">
        <v>2165</v>
      </c>
      <c r="L2524">
        <v>1110</v>
      </c>
      <c r="M2524">
        <v>30</v>
      </c>
      <c r="N2524">
        <v>95</v>
      </c>
      <c r="O2524">
        <v>135</v>
      </c>
      <c r="P2524">
        <v>633</v>
      </c>
      <c r="Q2524">
        <v>165</v>
      </c>
      <c r="R2524">
        <v>15</v>
      </c>
      <c r="S2524">
        <f t="shared" si="117"/>
        <v>813</v>
      </c>
      <c r="T2524" t="s">
        <v>6498</v>
      </c>
      <c r="U2524">
        <f t="shared" si="118"/>
        <v>0</v>
      </c>
      <c r="V2524">
        <f t="shared" si="119"/>
        <v>0</v>
      </c>
    </row>
    <row r="2525" spans="1:22" x14ac:dyDescent="0.25">
      <c r="A2525" s="3" t="s">
        <v>2527</v>
      </c>
      <c r="B2525" s="3" t="s">
        <v>5756</v>
      </c>
      <c r="C2525" s="3">
        <v>2839</v>
      </c>
      <c r="D2525" s="3">
        <v>392</v>
      </c>
      <c r="E2525" s="3">
        <v>129</v>
      </c>
      <c r="F2525">
        <v>1</v>
      </c>
      <c r="G2525">
        <v>2</v>
      </c>
      <c r="H2525">
        <v>57</v>
      </c>
      <c r="I2525">
        <v>0</v>
      </c>
      <c r="J2525">
        <v>2992</v>
      </c>
      <c r="K2525">
        <v>1330</v>
      </c>
      <c r="L2525">
        <v>1035</v>
      </c>
      <c r="M2525">
        <v>65</v>
      </c>
      <c r="N2525">
        <v>60</v>
      </c>
      <c r="O2525">
        <v>85</v>
      </c>
      <c r="P2525">
        <v>401</v>
      </c>
      <c r="Q2525">
        <v>275</v>
      </c>
      <c r="R2525">
        <v>19</v>
      </c>
      <c r="S2525">
        <f t="shared" si="117"/>
        <v>695</v>
      </c>
      <c r="T2525" t="s">
        <v>6497</v>
      </c>
      <c r="U2525">
        <f t="shared" si="118"/>
        <v>0</v>
      </c>
      <c r="V2525">
        <f t="shared" si="119"/>
        <v>0</v>
      </c>
    </row>
    <row r="2526" spans="1:22" x14ac:dyDescent="0.25">
      <c r="A2526" s="3" t="s">
        <v>2528</v>
      </c>
      <c r="B2526" s="3" t="s">
        <v>5757</v>
      </c>
      <c r="C2526" s="3">
        <v>11104</v>
      </c>
      <c r="D2526" s="3">
        <v>1425</v>
      </c>
      <c r="E2526" s="3">
        <v>158</v>
      </c>
      <c r="F2526">
        <v>24</v>
      </c>
      <c r="G2526">
        <v>0</v>
      </c>
      <c r="H2526">
        <v>129</v>
      </c>
      <c r="I2526">
        <v>33</v>
      </c>
      <c r="J2526">
        <v>11160</v>
      </c>
      <c r="K2526">
        <v>4410</v>
      </c>
      <c r="L2526">
        <v>2820</v>
      </c>
      <c r="M2526">
        <v>140</v>
      </c>
      <c r="N2526">
        <v>185</v>
      </c>
      <c r="O2526">
        <v>270</v>
      </c>
      <c r="P2526">
        <v>616</v>
      </c>
      <c r="Q2526">
        <v>356</v>
      </c>
      <c r="R2526">
        <v>60</v>
      </c>
      <c r="S2526">
        <f t="shared" si="117"/>
        <v>1032</v>
      </c>
      <c r="T2526" t="s">
        <v>6497</v>
      </c>
      <c r="U2526">
        <f t="shared" si="118"/>
        <v>0</v>
      </c>
      <c r="V2526">
        <f t="shared" si="119"/>
        <v>0</v>
      </c>
    </row>
    <row r="2527" spans="1:22" x14ac:dyDescent="0.25">
      <c r="A2527" s="3" t="s">
        <v>2529</v>
      </c>
      <c r="B2527" s="3" t="s">
        <v>5758</v>
      </c>
      <c r="C2527" s="3">
        <v>3752</v>
      </c>
      <c r="D2527" s="3">
        <v>330</v>
      </c>
      <c r="E2527" s="3">
        <v>67</v>
      </c>
      <c r="F2527">
        <v>0</v>
      </c>
      <c r="G2527">
        <v>0</v>
      </c>
      <c r="H2527">
        <v>0</v>
      </c>
      <c r="I2527">
        <v>39</v>
      </c>
      <c r="J2527">
        <v>3780</v>
      </c>
      <c r="K2527">
        <v>1505</v>
      </c>
      <c r="L2527">
        <v>1250</v>
      </c>
      <c r="M2527">
        <v>40</v>
      </c>
      <c r="N2527">
        <v>80</v>
      </c>
      <c r="O2527">
        <v>95</v>
      </c>
      <c r="P2527">
        <v>604</v>
      </c>
      <c r="Q2527">
        <v>42</v>
      </c>
      <c r="R2527">
        <v>49</v>
      </c>
      <c r="S2527">
        <f t="shared" si="117"/>
        <v>695</v>
      </c>
      <c r="T2527" t="s">
        <v>6497</v>
      </c>
      <c r="U2527">
        <f t="shared" si="118"/>
        <v>0</v>
      </c>
      <c r="V2527">
        <f t="shared" si="119"/>
        <v>0</v>
      </c>
    </row>
    <row r="2528" spans="1:22" x14ac:dyDescent="0.25">
      <c r="A2528" s="3" t="s">
        <v>2530</v>
      </c>
      <c r="B2528" s="3" t="s">
        <v>5759</v>
      </c>
      <c r="C2528" s="3">
        <v>2575</v>
      </c>
      <c r="D2528" s="3">
        <v>713</v>
      </c>
      <c r="E2528" s="3">
        <v>146</v>
      </c>
      <c r="F2528">
        <v>3</v>
      </c>
      <c r="G2528">
        <v>33</v>
      </c>
      <c r="H2528">
        <v>48</v>
      </c>
      <c r="I2528">
        <v>121</v>
      </c>
      <c r="J2528">
        <v>2685</v>
      </c>
      <c r="K2528">
        <v>1060</v>
      </c>
      <c r="L2528">
        <v>930</v>
      </c>
      <c r="M2528">
        <v>85</v>
      </c>
      <c r="N2528">
        <v>135</v>
      </c>
      <c r="O2528">
        <v>125</v>
      </c>
      <c r="P2528">
        <v>380</v>
      </c>
      <c r="Q2528">
        <v>160</v>
      </c>
      <c r="R2528">
        <v>74</v>
      </c>
      <c r="S2528">
        <f t="shared" si="117"/>
        <v>614</v>
      </c>
      <c r="T2528" t="s">
        <v>6497</v>
      </c>
      <c r="U2528">
        <f t="shared" si="118"/>
        <v>0</v>
      </c>
      <c r="V2528">
        <f t="shared" si="119"/>
        <v>0</v>
      </c>
    </row>
    <row r="2529" spans="1:22" x14ac:dyDescent="0.25">
      <c r="A2529" s="3" t="s">
        <v>2531</v>
      </c>
      <c r="B2529" s="3" t="s">
        <v>5760</v>
      </c>
      <c r="C2529" s="3">
        <v>5440</v>
      </c>
      <c r="D2529" s="3">
        <v>2299</v>
      </c>
      <c r="E2529" s="3">
        <v>977</v>
      </c>
      <c r="F2529">
        <v>27</v>
      </c>
      <c r="G2529">
        <v>141</v>
      </c>
      <c r="H2529">
        <v>71</v>
      </c>
      <c r="I2529">
        <v>79</v>
      </c>
      <c r="J2529">
        <v>5440</v>
      </c>
      <c r="K2529">
        <v>2245</v>
      </c>
      <c r="L2529">
        <v>1620</v>
      </c>
      <c r="M2529">
        <v>90</v>
      </c>
      <c r="N2529">
        <v>170</v>
      </c>
      <c r="O2529">
        <v>305</v>
      </c>
      <c r="P2529">
        <v>467</v>
      </c>
      <c r="Q2529">
        <v>345</v>
      </c>
      <c r="R2529">
        <v>401</v>
      </c>
      <c r="S2529">
        <f t="shared" si="117"/>
        <v>1213</v>
      </c>
      <c r="T2529" t="s">
        <v>6497</v>
      </c>
      <c r="U2529">
        <f t="shared" si="118"/>
        <v>0</v>
      </c>
      <c r="V2529">
        <f t="shared" si="119"/>
        <v>0</v>
      </c>
    </row>
    <row r="2530" spans="1:22" x14ac:dyDescent="0.25">
      <c r="A2530" s="3" t="s">
        <v>2532</v>
      </c>
      <c r="B2530" s="3" t="s">
        <v>5761</v>
      </c>
      <c r="C2530" s="3">
        <v>3457</v>
      </c>
      <c r="D2530" s="3">
        <v>445</v>
      </c>
      <c r="E2530" s="3">
        <v>237</v>
      </c>
      <c r="F2530">
        <v>0</v>
      </c>
      <c r="G2530">
        <v>29</v>
      </c>
      <c r="H2530">
        <v>22</v>
      </c>
      <c r="I2530">
        <v>24</v>
      </c>
      <c r="J2530">
        <v>3457</v>
      </c>
      <c r="K2530">
        <v>1340</v>
      </c>
      <c r="L2530">
        <v>1275</v>
      </c>
      <c r="M2530">
        <v>85</v>
      </c>
      <c r="N2530">
        <v>20</v>
      </c>
      <c r="O2530">
        <v>190</v>
      </c>
      <c r="P2530">
        <v>340</v>
      </c>
      <c r="Q2530">
        <v>203</v>
      </c>
      <c r="R2530">
        <v>45</v>
      </c>
      <c r="S2530">
        <f t="shared" si="117"/>
        <v>588</v>
      </c>
      <c r="T2530" t="s">
        <v>6497</v>
      </c>
      <c r="U2530">
        <f t="shared" si="118"/>
        <v>0</v>
      </c>
      <c r="V2530">
        <f t="shared" si="119"/>
        <v>0</v>
      </c>
    </row>
    <row r="2531" spans="1:22" x14ac:dyDescent="0.25">
      <c r="A2531" s="3" t="s">
        <v>2533</v>
      </c>
      <c r="B2531" s="3" t="s">
        <v>5762</v>
      </c>
      <c r="C2531" s="3">
        <v>3268</v>
      </c>
      <c r="D2531" s="3">
        <v>769</v>
      </c>
      <c r="E2531" s="3">
        <v>287</v>
      </c>
      <c r="F2531">
        <v>17</v>
      </c>
      <c r="G2531">
        <v>25</v>
      </c>
      <c r="H2531">
        <v>19</v>
      </c>
      <c r="I2531">
        <v>10</v>
      </c>
      <c r="J2531">
        <v>3272</v>
      </c>
      <c r="K2531">
        <v>1195</v>
      </c>
      <c r="L2531">
        <v>1000</v>
      </c>
      <c r="M2531">
        <v>45</v>
      </c>
      <c r="N2531">
        <v>45</v>
      </c>
      <c r="O2531">
        <v>145</v>
      </c>
      <c r="P2531">
        <v>237</v>
      </c>
      <c r="Q2531">
        <v>149</v>
      </c>
      <c r="R2531">
        <v>333</v>
      </c>
      <c r="S2531">
        <f t="shared" si="117"/>
        <v>719</v>
      </c>
      <c r="T2531" t="s">
        <v>6497</v>
      </c>
      <c r="U2531">
        <f t="shared" si="118"/>
        <v>0</v>
      </c>
      <c r="V2531">
        <f t="shared" si="119"/>
        <v>0</v>
      </c>
    </row>
    <row r="2532" spans="1:22" x14ac:dyDescent="0.25">
      <c r="A2532" s="3" t="s">
        <v>2534</v>
      </c>
      <c r="B2532" s="3" t="s">
        <v>5763</v>
      </c>
      <c r="C2532" s="3">
        <v>7415</v>
      </c>
      <c r="D2532" s="3">
        <v>747</v>
      </c>
      <c r="E2532" s="3">
        <v>285</v>
      </c>
      <c r="F2532">
        <v>10</v>
      </c>
      <c r="G2532">
        <v>17</v>
      </c>
      <c r="H2532">
        <v>16</v>
      </c>
      <c r="I2532">
        <v>20</v>
      </c>
      <c r="J2532">
        <v>7487</v>
      </c>
      <c r="K2532">
        <v>2435</v>
      </c>
      <c r="L2532">
        <v>2075</v>
      </c>
      <c r="M2532">
        <v>40</v>
      </c>
      <c r="N2532">
        <v>25</v>
      </c>
      <c r="O2532">
        <v>155</v>
      </c>
      <c r="P2532">
        <v>506</v>
      </c>
      <c r="Q2532">
        <v>129</v>
      </c>
      <c r="R2532">
        <v>191</v>
      </c>
      <c r="S2532">
        <f t="shared" si="117"/>
        <v>826</v>
      </c>
      <c r="T2532" t="s">
        <v>6497</v>
      </c>
      <c r="U2532">
        <f t="shared" si="118"/>
        <v>0</v>
      </c>
      <c r="V2532">
        <f t="shared" si="119"/>
        <v>0</v>
      </c>
    </row>
    <row r="2533" spans="1:22" x14ac:dyDescent="0.25">
      <c r="A2533" s="3" t="s">
        <v>2535</v>
      </c>
      <c r="B2533" s="3" t="s">
        <v>5764</v>
      </c>
      <c r="C2533" s="3">
        <v>4605</v>
      </c>
      <c r="D2533" s="3">
        <v>1098</v>
      </c>
      <c r="E2533" s="3">
        <v>399</v>
      </c>
      <c r="F2533">
        <v>11</v>
      </c>
      <c r="G2533">
        <v>21</v>
      </c>
      <c r="H2533">
        <v>15</v>
      </c>
      <c r="I2533">
        <v>28</v>
      </c>
      <c r="J2533">
        <v>4627</v>
      </c>
      <c r="K2533">
        <v>1785</v>
      </c>
      <c r="L2533">
        <v>1560</v>
      </c>
      <c r="M2533">
        <v>70</v>
      </c>
      <c r="N2533">
        <v>135</v>
      </c>
      <c r="O2533">
        <v>235</v>
      </c>
      <c r="P2533">
        <v>414</v>
      </c>
      <c r="Q2533">
        <v>193</v>
      </c>
      <c r="R2533">
        <v>425</v>
      </c>
      <c r="S2533">
        <f t="shared" si="117"/>
        <v>1032</v>
      </c>
      <c r="T2533" t="s">
        <v>6497</v>
      </c>
      <c r="U2533">
        <f t="shared" si="118"/>
        <v>0</v>
      </c>
      <c r="V2533">
        <f t="shared" si="119"/>
        <v>0</v>
      </c>
    </row>
    <row r="2534" spans="1:22" x14ac:dyDescent="0.25">
      <c r="A2534" s="3" t="s">
        <v>2536</v>
      </c>
      <c r="B2534" s="3" t="s">
        <v>5765</v>
      </c>
      <c r="C2534" s="3">
        <v>6722</v>
      </c>
      <c r="D2534" s="3">
        <v>1134</v>
      </c>
      <c r="E2534" s="3">
        <v>323</v>
      </c>
      <c r="F2534">
        <v>13</v>
      </c>
      <c r="G2534">
        <v>63</v>
      </c>
      <c r="H2534">
        <v>83</v>
      </c>
      <c r="I2534">
        <v>32</v>
      </c>
      <c r="J2534">
        <v>6768</v>
      </c>
      <c r="K2534">
        <v>2580</v>
      </c>
      <c r="L2534">
        <v>1780</v>
      </c>
      <c r="M2534">
        <v>55</v>
      </c>
      <c r="N2534">
        <v>65</v>
      </c>
      <c r="O2534">
        <v>95</v>
      </c>
      <c r="P2534">
        <v>352</v>
      </c>
      <c r="Q2534">
        <v>72</v>
      </c>
      <c r="R2534">
        <v>107</v>
      </c>
      <c r="S2534">
        <f t="shared" si="117"/>
        <v>531</v>
      </c>
      <c r="T2534" t="s">
        <v>6497</v>
      </c>
      <c r="U2534">
        <f t="shared" si="118"/>
        <v>0</v>
      </c>
      <c r="V2534">
        <f t="shared" si="119"/>
        <v>0</v>
      </c>
    </row>
    <row r="2535" spans="1:22" x14ac:dyDescent="0.25">
      <c r="A2535" s="3" t="s">
        <v>2537</v>
      </c>
      <c r="B2535" s="3" t="s">
        <v>5766</v>
      </c>
      <c r="C2535" s="3">
        <v>2717</v>
      </c>
      <c r="D2535" s="3">
        <v>1205</v>
      </c>
      <c r="E2535" s="3">
        <v>653</v>
      </c>
      <c r="F2535">
        <v>99</v>
      </c>
      <c r="G2535">
        <v>251</v>
      </c>
      <c r="H2535">
        <v>139</v>
      </c>
      <c r="I2535">
        <v>61</v>
      </c>
      <c r="J2535">
        <v>2843</v>
      </c>
      <c r="K2535">
        <v>1405</v>
      </c>
      <c r="L2535">
        <v>730</v>
      </c>
      <c r="M2535">
        <v>40</v>
      </c>
      <c r="N2535">
        <v>105</v>
      </c>
      <c r="O2535">
        <v>75</v>
      </c>
      <c r="P2535">
        <v>417</v>
      </c>
      <c r="Q2535">
        <v>14</v>
      </c>
      <c r="R2535">
        <v>0</v>
      </c>
      <c r="S2535">
        <f t="shared" si="117"/>
        <v>431</v>
      </c>
      <c r="T2535" t="s">
        <v>6499</v>
      </c>
      <c r="U2535">
        <f t="shared" si="118"/>
        <v>1</v>
      </c>
      <c r="V2535">
        <f t="shared" si="119"/>
        <v>2843</v>
      </c>
    </row>
    <row r="2536" spans="1:22" x14ac:dyDescent="0.25">
      <c r="A2536" s="3" t="s">
        <v>2538</v>
      </c>
      <c r="B2536" s="3" t="s">
        <v>5767</v>
      </c>
      <c r="C2536" s="3">
        <v>3258</v>
      </c>
      <c r="D2536" s="3">
        <v>1203</v>
      </c>
      <c r="E2536" s="3">
        <v>310</v>
      </c>
      <c r="F2536">
        <v>27</v>
      </c>
      <c r="G2536">
        <v>32</v>
      </c>
      <c r="H2536">
        <v>36</v>
      </c>
      <c r="I2536">
        <v>20</v>
      </c>
      <c r="J2536">
        <v>3374</v>
      </c>
      <c r="K2536">
        <v>1560</v>
      </c>
      <c r="L2536">
        <v>830</v>
      </c>
      <c r="M2536">
        <v>60</v>
      </c>
      <c r="N2536">
        <v>100</v>
      </c>
      <c r="O2536">
        <v>200</v>
      </c>
      <c r="P2536">
        <v>169</v>
      </c>
      <c r="Q2536">
        <v>451</v>
      </c>
      <c r="R2536">
        <v>229</v>
      </c>
      <c r="S2536">
        <f t="shared" si="117"/>
        <v>849</v>
      </c>
      <c r="T2536" t="s">
        <v>6497</v>
      </c>
      <c r="U2536">
        <f t="shared" si="118"/>
        <v>0</v>
      </c>
      <c r="V2536">
        <f t="shared" si="119"/>
        <v>0</v>
      </c>
    </row>
    <row r="2537" spans="1:22" x14ac:dyDescent="0.25">
      <c r="A2537" s="3" t="s">
        <v>2539</v>
      </c>
      <c r="B2537" s="3" t="s">
        <v>5768</v>
      </c>
      <c r="C2537" s="3">
        <v>2415</v>
      </c>
      <c r="D2537" s="3">
        <v>1236</v>
      </c>
      <c r="E2537" s="3">
        <v>645</v>
      </c>
      <c r="F2537">
        <v>11</v>
      </c>
      <c r="G2537">
        <v>114</v>
      </c>
      <c r="H2537">
        <v>66</v>
      </c>
      <c r="I2537">
        <v>67</v>
      </c>
      <c r="J2537">
        <v>2416</v>
      </c>
      <c r="K2537">
        <v>1045</v>
      </c>
      <c r="L2537">
        <v>610</v>
      </c>
      <c r="M2537">
        <v>40</v>
      </c>
      <c r="N2537">
        <v>100</v>
      </c>
      <c r="O2537">
        <v>85</v>
      </c>
      <c r="P2537">
        <v>65</v>
      </c>
      <c r="Q2537">
        <v>283</v>
      </c>
      <c r="R2537">
        <v>281</v>
      </c>
      <c r="S2537">
        <f t="shared" si="117"/>
        <v>629</v>
      </c>
      <c r="T2537" t="s">
        <v>6499</v>
      </c>
      <c r="U2537">
        <f t="shared" si="118"/>
        <v>1</v>
      </c>
      <c r="V2537">
        <f t="shared" si="119"/>
        <v>2416</v>
      </c>
    </row>
    <row r="2538" spans="1:22" x14ac:dyDescent="0.25">
      <c r="A2538" s="3" t="s">
        <v>2540</v>
      </c>
      <c r="B2538" s="3" t="s">
        <v>5769</v>
      </c>
      <c r="C2538" s="3">
        <v>4286</v>
      </c>
      <c r="D2538" s="3">
        <v>1520</v>
      </c>
      <c r="E2538" s="3">
        <v>657</v>
      </c>
      <c r="F2538">
        <v>20</v>
      </c>
      <c r="G2538">
        <v>18</v>
      </c>
      <c r="H2538">
        <v>156</v>
      </c>
      <c r="I2538">
        <v>51</v>
      </c>
      <c r="J2538">
        <v>4646</v>
      </c>
      <c r="K2538">
        <v>2045</v>
      </c>
      <c r="L2538">
        <v>1360</v>
      </c>
      <c r="M2538">
        <v>175</v>
      </c>
      <c r="N2538">
        <v>140</v>
      </c>
      <c r="O2538">
        <v>260</v>
      </c>
      <c r="P2538">
        <v>118</v>
      </c>
      <c r="Q2538">
        <v>609</v>
      </c>
      <c r="R2538">
        <v>658</v>
      </c>
      <c r="S2538">
        <f t="shared" si="117"/>
        <v>1385</v>
      </c>
      <c r="T2538" t="s">
        <v>6498</v>
      </c>
      <c r="U2538">
        <f t="shared" si="118"/>
        <v>0</v>
      </c>
      <c r="V2538">
        <f t="shared" si="119"/>
        <v>0</v>
      </c>
    </row>
    <row r="2539" spans="1:22" x14ac:dyDescent="0.25">
      <c r="A2539" s="3" t="s">
        <v>2541</v>
      </c>
      <c r="B2539" s="3" t="s">
        <v>5770</v>
      </c>
      <c r="C2539" s="3">
        <v>4342</v>
      </c>
      <c r="D2539" s="3">
        <v>1408</v>
      </c>
      <c r="E2539" s="3">
        <v>490</v>
      </c>
      <c r="F2539">
        <v>44</v>
      </c>
      <c r="G2539">
        <v>31</v>
      </c>
      <c r="H2539">
        <v>101</v>
      </c>
      <c r="I2539">
        <v>35</v>
      </c>
      <c r="J2539">
        <v>4798</v>
      </c>
      <c r="K2539">
        <v>1880</v>
      </c>
      <c r="L2539">
        <v>1425</v>
      </c>
      <c r="M2539">
        <v>90</v>
      </c>
      <c r="N2539">
        <v>110</v>
      </c>
      <c r="O2539">
        <v>230</v>
      </c>
      <c r="P2539">
        <v>408</v>
      </c>
      <c r="Q2539">
        <v>499</v>
      </c>
      <c r="R2539">
        <v>122</v>
      </c>
      <c r="S2539">
        <f t="shared" si="117"/>
        <v>1029</v>
      </c>
      <c r="T2539" t="s">
        <v>6497</v>
      </c>
      <c r="U2539">
        <f t="shared" si="118"/>
        <v>0</v>
      </c>
      <c r="V2539">
        <f t="shared" si="119"/>
        <v>0</v>
      </c>
    </row>
    <row r="2540" spans="1:22" x14ac:dyDescent="0.25">
      <c r="A2540" s="3" t="s">
        <v>2542</v>
      </c>
      <c r="B2540" s="3" t="s">
        <v>5771</v>
      </c>
      <c r="C2540" s="3">
        <v>5429</v>
      </c>
      <c r="D2540" s="3">
        <v>1507</v>
      </c>
      <c r="E2540" s="3">
        <v>357</v>
      </c>
      <c r="F2540">
        <v>17</v>
      </c>
      <c r="G2540">
        <v>20</v>
      </c>
      <c r="H2540">
        <v>35</v>
      </c>
      <c r="I2540">
        <v>44</v>
      </c>
      <c r="J2540">
        <v>5437</v>
      </c>
      <c r="K2540">
        <v>2145</v>
      </c>
      <c r="L2540">
        <v>1810</v>
      </c>
      <c r="M2540">
        <v>60</v>
      </c>
      <c r="N2540">
        <v>295</v>
      </c>
      <c r="O2540">
        <v>290</v>
      </c>
      <c r="P2540">
        <v>453</v>
      </c>
      <c r="Q2540">
        <v>913</v>
      </c>
      <c r="R2540">
        <v>295</v>
      </c>
      <c r="S2540">
        <f t="shared" si="117"/>
        <v>1661</v>
      </c>
      <c r="T2540" t="s">
        <v>6497</v>
      </c>
      <c r="U2540">
        <f t="shared" si="118"/>
        <v>0</v>
      </c>
      <c r="V2540">
        <f t="shared" si="119"/>
        <v>0</v>
      </c>
    </row>
    <row r="2541" spans="1:22" x14ac:dyDescent="0.25">
      <c r="A2541" s="3" t="s">
        <v>2543</v>
      </c>
      <c r="B2541" s="3" t="s">
        <v>5772</v>
      </c>
      <c r="C2541" s="3">
        <v>4614</v>
      </c>
      <c r="D2541" s="3">
        <v>729</v>
      </c>
      <c r="E2541" s="3">
        <v>292</v>
      </c>
      <c r="F2541">
        <v>29</v>
      </c>
      <c r="G2541">
        <v>53</v>
      </c>
      <c r="H2541">
        <v>34</v>
      </c>
      <c r="I2541">
        <v>14</v>
      </c>
      <c r="J2541">
        <v>4661</v>
      </c>
      <c r="K2541">
        <v>1775</v>
      </c>
      <c r="L2541">
        <v>1645</v>
      </c>
      <c r="M2541">
        <v>85</v>
      </c>
      <c r="N2541">
        <v>120</v>
      </c>
      <c r="O2541">
        <v>215</v>
      </c>
      <c r="P2541">
        <v>565</v>
      </c>
      <c r="Q2541">
        <v>341</v>
      </c>
      <c r="R2541">
        <v>113</v>
      </c>
      <c r="S2541">
        <f t="shared" si="117"/>
        <v>1019</v>
      </c>
      <c r="T2541" t="s">
        <v>6497</v>
      </c>
      <c r="U2541">
        <f t="shared" si="118"/>
        <v>0</v>
      </c>
      <c r="V2541">
        <f t="shared" si="119"/>
        <v>0</v>
      </c>
    </row>
    <row r="2542" spans="1:22" x14ac:dyDescent="0.25">
      <c r="A2542" s="3" t="s">
        <v>2544</v>
      </c>
      <c r="B2542" s="3" t="s">
        <v>5773</v>
      </c>
      <c r="C2542" s="3">
        <v>4165</v>
      </c>
      <c r="D2542" s="3">
        <v>1260</v>
      </c>
      <c r="E2542" s="3">
        <v>529</v>
      </c>
      <c r="F2542">
        <v>51</v>
      </c>
      <c r="G2542">
        <v>41</v>
      </c>
      <c r="H2542">
        <v>65</v>
      </c>
      <c r="I2542">
        <v>77</v>
      </c>
      <c r="J2542">
        <v>4197</v>
      </c>
      <c r="K2542">
        <v>1690</v>
      </c>
      <c r="L2542">
        <v>1195</v>
      </c>
      <c r="M2542">
        <v>65</v>
      </c>
      <c r="N2542">
        <v>110</v>
      </c>
      <c r="O2542">
        <v>215</v>
      </c>
      <c r="P2542">
        <v>457</v>
      </c>
      <c r="Q2542">
        <v>538</v>
      </c>
      <c r="R2542">
        <v>146</v>
      </c>
      <c r="S2542">
        <f t="shared" si="117"/>
        <v>1141</v>
      </c>
      <c r="T2542" t="s">
        <v>6499</v>
      </c>
      <c r="U2542">
        <f t="shared" si="118"/>
        <v>1</v>
      </c>
      <c r="V2542">
        <f t="shared" si="119"/>
        <v>4197</v>
      </c>
    </row>
    <row r="2543" spans="1:22" x14ac:dyDescent="0.25">
      <c r="A2543" s="3" t="s">
        <v>2545</v>
      </c>
      <c r="B2543" s="3" t="s">
        <v>5774</v>
      </c>
      <c r="C2543" s="3">
        <v>3629</v>
      </c>
      <c r="D2543" s="3">
        <v>737</v>
      </c>
      <c r="E2543" s="3">
        <v>375</v>
      </c>
      <c r="F2543">
        <v>21</v>
      </c>
      <c r="G2543">
        <v>69</v>
      </c>
      <c r="H2543">
        <v>32</v>
      </c>
      <c r="I2543">
        <v>36</v>
      </c>
      <c r="J2543">
        <v>3638</v>
      </c>
      <c r="K2543">
        <v>1515</v>
      </c>
      <c r="L2543">
        <v>1305</v>
      </c>
      <c r="M2543">
        <v>50</v>
      </c>
      <c r="N2543">
        <v>95</v>
      </c>
      <c r="O2543">
        <v>205</v>
      </c>
      <c r="P2543">
        <v>357</v>
      </c>
      <c r="Q2543">
        <v>274</v>
      </c>
      <c r="R2543">
        <v>244</v>
      </c>
      <c r="S2543">
        <f t="shared" si="117"/>
        <v>875</v>
      </c>
      <c r="T2543" t="s">
        <v>6498</v>
      </c>
      <c r="U2543">
        <f t="shared" si="118"/>
        <v>0</v>
      </c>
      <c r="V2543">
        <f t="shared" si="119"/>
        <v>0</v>
      </c>
    </row>
    <row r="2544" spans="1:22" x14ac:dyDescent="0.25">
      <c r="A2544" s="3" t="s">
        <v>2546</v>
      </c>
      <c r="B2544" s="3" t="s">
        <v>5775</v>
      </c>
      <c r="C2544" s="3">
        <v>4739</v>
      </c>
      <c r="D2544" s="3">
        <v>715</v>
      </c>
      <c r="E2544" s="3">
        <v>99</v>
      </c>
      <c r="F2544">
        <v>11</v>
      </c>
      <c r="G2544">
        <v>17</v>
      </c>
      <c r="H2544">
        <v>28</v>
      </c>
      <c r="I2544">
        <v>98</v>
      </c>
      <c r="J2544">
        <v>4747</v>
      </c>
      <c r="K2544">
        <v>1910</v>
      </c>
      <c r="L2544">
        <v>1635</v>
      </c>
      <c r="M2544">
        <v>35</v>
      </c>
      <c r="N2544">
        <v>60</v>
      </c>
      <c r="O2544">
        <v>175</v>
      </c>
      <c r="P2544">
        <v>657</v>
      </c>
      <c r="Q2544">
        <v>203</v>
      </c>
      <c r="R2544">
        <v>167</v>
      </c>
      <c r="S2544">
        <f t="shared" si="117"/>
        <v>1027</v>
      </c>
      <c r="T2544" t="s">
        <v>6497</v>
      </c>
      <c r="U2544">
        <f t="shared" si="118"/>
        <v>0</v>
      </c>
      <c r="V2544">
        <f t="shared" si="119"/>
        <v>0</v>
      </c>
    </row>
    <row r="2545" spans="1:22" x14ac:dyDescent="0.25">
      <c r="A2545" s="3" t="s">
        <v>2503</v>
      </c>
      <c r="B2545" s="3" t="s">
        <v>5732</v>
      </c>
      <c r="C2545" s="3">
        <v>1456</v>
      </c>
      <c r="D2545" s="3">
        <v>1073</v>
      </c>
      <c r="E2545" s="3">
        <v>640</v>
      </c>
      <c r="F2545">
        <v>65</v>
      </c>
      <c r="G2545">
        <v>125</v>
      </c>
      <c r="H2545">
        <v>91</v>
      </c>
      <c r="I2545">
        <v>21</v>
      </c>
      <c r="J2545">
        <v>1481</v>
      </c>
      <c r="K2545">
        <v>655</v>
      </c>
      <c r="L2545">
        <v>215</v>
      </c>
      <c r="M2545">
        <v>45</v>
      </c>
      <c r="N2545">
        <v>55</v>
      </c>
      <c r="O2545">
        <v>75</v>
      </c>
      <c r="P2545">
        <v>5</v>
      </c>
      <c r="Q2545">
        <v>17</v>
      </c>
      <c r="R2545">
        <v>162</v>
      </c>
      <c r="S2545">
        <f t="shared" si="117"/>
        <v>184</v>
      </c>
      <c r="T2545" t="s">
        <v>6499</v>
      </c>
      <c r="U2545">
        <f t="shared" si="118"/>
        <v>1</v>
      </c>
      <c r="V2545">
        <f t="shared" si="119"/>
        <v>1481</v>
      </c>
    </row>
    <row r="2546" spans="1:22" x14ac:dyDescent="0.25">
      <c r="A2546" s="3" t="s">
        <v>2547</v>
      </c>
      <c r="B2546" s="3" t="s">
        <v>5776</v>
      </c>
      <c r="C2546" s="3">
        <v>2161</v>
      </c>
      <c r="D2546" s="3">
        <v>1567</v>
      </c>
      <c r="E2546" s="3">
        <v>902</v>
      </c>
      <c r="F2546">
        <v>17</v>
      </c>
      <c r="G2546">
        <v>116</v>
      </c>
      <c r="H2546">
        <v>202</v>
      </c>
      <c r="I2546">
        <v>9</v>
      </c>
      <c r="J2546">
        <v>2176</v>
      </c>
      <c r="K2546">
        <v>815</v>
      </c>
      <c r="L2546">
        <v>370</v>
      </c>
      <c r="M2546">
        <v>160</v>
      </c>
      <c r="N2546">
        <v>60</v>
      </c>
      <c r="O2546">
        <v>35</v>
      </c>
      <c r="P2546">
        <v>59</v>
      </c>
      <c r="Q2546">
        <v>34</v>
      </c>
      <c r="R2546">
        <v>256</v>
      </c>
      <c r="S2546">
        <f t="shared" si="117"/>
        <v>349</v>
      </c>
      <c r="T2546" t="s">
        <v>6499</v>
      </c>
      <c r="U2546">
        <f t="shared" si="118"/>
        <v>1</v>
      </c>
      <c r="V2546">
        <f t="shared" si="119"/>
        <v>2176</v>
      </c>
    </row>
    <row r="2547" spans="1:22" x14ac:dyDescent="0.25">
      <c r="A2547" s="3" t="s">
        <v>2504</v>
      </c>
      <c r="B2547" s="3" t="s">
        <v>5733</v>
      </c>
      <c r="C2547" s="3">
        <v>3252</v>
      </c>
      <c r="D2547" s="3">
        <v>2009</v>
      </c>
      <c r="E2547" s="3">
        <v>1253</v>
      </c>
      <c r="F2547">
        <v>22</v>
      </c>
      <c r="G2547">
        <v>112</v>
      </c>
      <c r="H2547">
        <v>75</v>
      </c>
      <c r="I2547">
        <v>14</v>
      </c>
      <c r="J2547">
        <v>3252</v>
      </c>
      <c r="K2547">
        <v>1215</v>
      </c>
      <c r="L2547">
        <v>510</v>
      </c>
      <c r="M2547">
        <v>55</v>
      </c>
      <c r="N2547">
        <v>60</v>
      </c>
      <c r="O2547">
        <v>115</v>
      </c>
      <c r="P2547">
        <v>105</v>
      </c>
      <c r="Q2547">
        <v>185</v>
      </c>
      <c r="R2547">
        <v>240</v>
      </c>
      <c r="S2547">
        <f t="shared" si="117"/>
        <v>530</v>
      </c>
      <c r="T2547" t="s">
        <v>6499</v>
      </c>
      <c r="U2547">
        <f t="shared" si="118"/>
        <v>1</v>
      </c>
      <c r="V2547">
        <f t="shared" si="119"/>
        <v>3252</v>
      </c>
    </row>
    <row r="2548" spans="1:22" x14ac:dyDescent="0.25">
      <c r="A2548" s="3" t="s">
        <v>2505</v>
      </c>
      <c r="B2548" s="3" t="s">
        <v>5734</v>
      </c>
      <c r="C2548" s="3">
        <v>2640</v>
      </c>
      <c r="D2548" s="3">
        <v>2264</v>
      </c>
      <c r="E2548" s="3">
        <v>1789</v>
      </c>
      <c r="F2548">
        <v>120</v>
      </c>
      <c r="G2548">
        <v>215</v>
      </c>
      <c r="H2548">
        <v>52</v>
      </c>
      <c r="I2548">
        <v>78</v>
      </c>
      <c r="J2548">
        <v>2673</v>
      </c>
      <c r="K2548">
        <v>1250</v>
      </c>
      <c r="L2548">
        <v>35</v>
      </c>
      <c r="M2548">
        <v>4</v>
      </c>
      <c r="N2548">
        <v>0</v>
      </c>
      <c r="O2548">
        <v>0</v>
      </c>
      <c r="P2548">
        <v>7</v>
      </c>
      <c r="Q2548">
        <v>0</v>
      </c>
      <c r="R2548">
        <v>7</v>
      </c>
      <c r="S2548">
        <f t="shared" si="117"/>
        <v>14</v>
      </c>
      <c r="T2548" t="s">
        <v>6499</v>
      </c>
      <c r="U2548">
        <f t="shared" si="118"/>
        <v>1</v>
      </c>
      <c r="V2548">
        <f t="shared" si="119"/>
        <v>2673</v>
      </c>
    </row>
    <row r="2549" spans="1:22" x14ac:dyDescent="0.25">
      <c r="A2549" s="3" t="s">
        <v>2548</v>
      </c>
      <c r="B2549" s="3" t="s">
        <v>5777</v>
      </c>
      <c r="C2549" s="3">
        <v>2884</v>
      </c>
      <c r="D2549" s="3">
        <v>821</v>
      </c>
      <c r="E2549" s="3">
        <v>188</v>
      </c>
      <c r="F2549">
        <v>16</v>
      </c>
      <c r="G2549">
        <v>44</v>
      </c>
      <c r="H2549">
        <v>108</v>
      </c>
      <c r="I2549">
        <v>84</v>
      </c>
      <c r="J2549">
        <v>2923</v>
      </c>
      <c r="K2549">
        <v>1220</v>
      </c>
      <c r="L2549">
        <v>1055</v>
      </c>
      <c r="M2549">
        <v>55</v>
      </c>
      <c r="N2549">
        <v>95</v>
      </c>
      <c r="O2549">
        <v>130</v>
      </c>
      <c r="P2549">
        <v>322</v>
      </c>
      <c r="Q2549">
        <v>131</v>
      </c>
      <c r="R2549">
        <v>106</v>
      </c>
      <c r="S2549">
        <f t="shared" si="117"/>
        <v>559</v>
      </c>
      <c r="T2549" t="s">
        <v>6497</v>
      </c>
      <c r="U2549">
        <f t="shared" si="118"/>
        <v>0</v>
      </c>
      <c r="V2549">
        <f t="shared" si="119"/>
        <v>0</v>
      </c>
    </row>
    <row r="2550" spans="1:22" x14ac:dyDescent="0.25">
      <c r="A2550" s="3" t="s">
        <v>2549</v>
      </c>
      <c r="B2550" s="3" t="s">
        <v>5778</v>
      </c>
      <c r="C2550" s="3">
        <v>4807</v>
      </c>
      <c r="D2550" s="3">
        <v>1863</v>
      </c>
      <c r="E2550" s="3">
        <v>1036</v>
      </c>
      <c r="F2550">
        <v>121</v>
      </c>
      <c r="G2550">
        <v>104</v>
      </c>
      <c r="H2550">
        <v>51</v>
      </c>
      <c r="I2550">
        <v>121</v>
      </c>
      <c r="J2550">
        <v>7213</v>
      </c>
      <c r="K2550">
        <v>2305</v>
      </c>
      <c r="L2550">
        <v>1630</v>
      </c>
      <c r="M2550">
        <v>200</v>
      </c>
      <c r="N2550">
        <v>115</v>
      </c>
      <c r="O2550">
        <v>220</v>
      </c>
      <c r="P2550">
        <v>310</v>
      </c>
      <c r="Q2550">
        <v>334</v>
      </c>
      <c r="R2550">
        <v>496</v>
      </c>
      <c r="S2550">
        <f t="shared" si="117"/>
        <v>1140</v>
      </c>
      <c r="T2550" t="s">
        <v>6499</v>
      </c>
      <c r="U2550">
        <f t="shared" si="118"/>
        <v>1</v>
      </c>
      <c r="V2550">
        <f t="shared" si="119"/>
        <v>7213</v>
      </c>
    </row>
    <row r="2551" spans="1:22" x14ac:dyDescent="0.25">
      <c r="A2551" s="3" t="s">
        <v>2550</v>
      </c>
      <c r="B2551" s="3" t="s">
        <v>5779</v>
      </c>
      <c r="C2551" s="3">
        <v>2197</v>
      </c>
      <c r="D2551" s="3">
        <v>701</v>
      </c>
      <c r="E2551" s="3">
        <v>335</v>
      </c>
      <c r="F2551">
        <v>33</v>
      </c>
      <c r="G2551">
        <v>68</v>
      </c>
      <c r="H2551">
        <v>29</v>
      </c>
      <c r="I2551">
        <v>48</v>
      </c>
      <c r="J2551">
        <v>2219</v>
      </c>
      <c r="K2551">
        <v>840</v>
      </c>
      <c r="L2551">
        <v>665</v>
      </c>
      <c r="M2551">
        <v>40</v>
      </c>
      <c r="N2551">
        <v>70</v>
      </c>
      <c r="O2551">
        <v>95</v>
      </c>
      <c r="P2551">
        <v>190</v>
      </c>
      <c r="Q2551">
        <v>73</v>
      </c>
      <c r="R2551">
        <v>149</v>
      </c>
      <c r="S2551">
        <f t="shared" si="117"/>
        <v>412</v>
      </c>
      <c r="T2551" t="s">
        <v>6497</v>
      </c>
      <c r="U2551">
        <f t="shared" si="118"/>
        <v>0</v>
      </c>
      <c r="V2551">
        <f t="shared" si="119"/>
        <v>0</v>
      </c>
    </row>
    <row r="2552" spans="1:22" x14ac:dyDescent="0.25">
      <c r="A2552" s="3" t="s">
        <v>2551</v>
      </c>
      <c r="B2552" s="3" t="s">
        <v>5780</v>
      </c>
      <c r="C2552" s="3">
        <v>2605</v>
      </c>
      <c r="D2552" s="3">
        <v>1048</v>
      </c>
      <c r="E2552" s="3">
        <v>443</v>
      </c>
      <c r="F2552">
        <v>77</v>
      </c>
      <c r="G2552">
        <v>115</v>
      </c>
      <c r="H2552">
        <v>58</v>
      </c>
      <c r="I2552">
        <v>124</v>
      </c>
      <c r="J2552">
        <v>2605</v>
      </c>
      <c r="K2552">
        <v>1070</v>
      </c>
      <c r="L2552">
        <v>690</v>
      </c>
      <c r="M2552">
        <v>65</v>
      </c>
      <c r="N2552">
        <v>55</v>
      </c>
      <c r="O2552">
        <v>140</v>
      </c>
      <c r="P2552">
        <v>51</v>
      </c>
      <c r="Q2552">
        <v>128</v>
      </c>
      <c r="R2552">
        <v>265</v>
      </c>
      <c r="S2552">
        <f t="shared" si="117"/>
        <v>444</v>
      </c>
      <c r="T2552" t="s">
        <v>6499</v>
      </c>
      <c r="U2552">
        <f t="shared" si="118"/>
        <v>1</v>
      </c>
      <c r="V2552">
        <f t="shared" si="119"/>
        <v>2605</v>
      </c>
    </row>
    <row r="2553" spans="1:22" x14ac:dyDescent="0.25">
      <c r="A2553" s="3" t="s">
        <v>2552</v>
      </c>
      <c r="B2553" s="3" t="s">
        <v>5781</v>
      </c>
      <c r="C2553" s="3">
        <v>2244</v>
      </c>
      <c r="D2553" s="3">
        <v>435</v>
      </c>
      <c r="E2553" s="3">
        <v>167</v>
      </c>
      <c r="F2553">
        <v>4</v>
      </c>
      <c r="G2553">
        <v>30</v>
      </c>
      <c r="H2553">
        <v>43</v>
      </c>
      <c r="I2553">
        <v>57</v>
      </c>
      <c r="J2553">
        <v>2380</v>
      </c>
      <c r="K2553">
        <v>995</v>
      </c>
      <c r="L2553">
        <v>890</v>
      </c>
      <c r="M2553">
        <v>15</v>
      </c>
      <c r="N2553">
        <v>95</v>
      </c>
      <c r="O2553">
        <v>160</v>
      </c>
      <c r="P2553">
        <v>305</v>
      </c>
      <c r="Q2553">
        <v>133</v>
      </c>
      <c r="R2553">
        <v>72</v>
      </c>
      <c r="S2553">
        <f t="shared" si="117"/>
        <v>510</v>
      </c>
      <c r="T2553" t="s">
        <v>6497</v>
      </c>
      <c r="U2553">
        <f t="shared" si="118"/>
        <v>0</v>
      </c>
      <c r="V2553">
        <f t="shared" si="119"/>
        <v>0</v>
      </c>
    </row>
    <row r="2554" spans="1:22" x14ac:dyDescent="0.25">
      <c r="A2554" s="3" t="s">
        <v>2553</v>
      </c>
      <c r="B2554" s="3" t="s">
        <v>5782</v>
      </c>
      <c r="C2554" s="3">
        <v>3772</v>
      </c>
      <c r="D2554" s="3">
        <v>1642</v>
      </c>
      <c r="E2554" s="3">
        <v>805</v>
      </c>
      <c r="F2554">
        <v>148</v>
      </c>
      <c r="G2554">
        <v>71</v>
      </c>
      <c r="H2554">
        <v>172</v>
      </c>
      <c r="I2554">
        <v>82</v>
      </c>
      <c r="J2554">
        <v>3911</v>
      </c>
      <c r="K2554">
        <v>1895</v>
      </c>
      <c r="L2554">
        <v>1310</v>
      </c>
      <c r="M2554">
        <v>140</v>
      </c>
      <c r="N2554">
        <v>215</v>
      </c>
      <c r="O2554">
        <v>170</v>
      </c>
      <c r="P2554">
        <v>140</v>
      </c>
      <c r="Q2554">
        <v>333</v>
      </c>
      <c r="R2554">
        <v>512</v>
      </c>
      <c r="S2554">
        <f t="shared" si="117"/>
        <v>985</v>
      </c>
      <c r="T2554" t="s">
        <v>6499</v>
      </c>
      <c r="U2554">
        <f t="shared" si="118"/>
        <v>1</v>
      </c>
      <c r="V2554">
        <f t="shared" si="119"/>
        <v>3911</v>
      </c>
    </row>
    <row r="2555" spans="1:22" x14ac:dyDescent="0.25">
      <c r="A2555" s="3" t="s">
        <v>2554</v>
      </c>
      <c r="B2555" s="3" t="s">
        <v>5783</v>
      </c>
      <c r="C2555" s="3">
        <v>4246</v>
      </c>
      <c r="D2555" s="3">
        <v>480</v>
      </c>
      <c r="E2555" s="3">
        <v>103</v>
      </c>
      <c r="F2555">
        <v>4</v>
      </c>
      <c r="G2555">
        <v>21</v>
      </c>
      <c r="H2555">
        <v>46</v>
      </c>
      <c r="I2555">
        <v>37</v>
      </c>
      <c r="J2555">
        <v>4251</v>
      </c>
      <c r="K2555">
        <v>1750</v>
      </c>
      <c r="L2555">
        <v>1525</v>
      </c>
      <c r="M2555">
        <v>60</v>
      </c>
      <c r="N2555">
        <v>70</v>
      </c>
      <c r="O2555">
        <v>220</v>
      </c>
      <c r="P2555">
        <v>431</v>
      </c>
      <c r="Q2555">
        <v>117</v>
      </c>
      <c r="R2555">
        <v>325</v>
      </c>
      <c r="S2555">
        <f t="shared" si="117"/>
        <v>873</v>
      </c>
      <c r="T2555" t="s">
        <v>6497</v>
      </c>
      <c r="U2555">
        <f t="shared" si="118"/>
        <v>0</v>
      </c>
      <c r="V2555">
        <f t="shared" si="119"/>
        <v>0</v>
      </c>
    </row>
    <row r="2556" spans="1:22" x14ac:dyDescent="0.25">
      <c r="A2556" s="3" t="s">
        <v>2555</v>
      </c>
      <c r="B2556" s="3" t="s">
        <v>5784</v>
      </c>
      <c r="C2556" s="3">
        <v>6276</v>
      </c>
      <c r="D2556" s="3">
        <v>1072</v>
      </c>
      <c r="E2556" s="3">
        <v>329</v>
      </c>
      <c r="F2556">
        <v>28</v>
      </c>
      <c r="G2556">
        <v>19</v>
      </c>
      <c r="H2556">
        <v>88</v>
      </c>
      <c r="I2556">
        <v>108</v>
      </c>
      <c r="J2556">
        <v>6281</v>
      </c>
      <c r="K2556">
        <v>2620</v>
      </c>
      <c r="L2556">
        <v>1995</v>
      </c>
      <c r="M2556">
        <v>50</v>
      </c>
      <c r="N2556">
        <v>105</v>
      </c>
      <c r="O2556">
        <v>365</v>
      </c>
      <c r="P2556">
        <v>618</v>
      </c>
      <c r="Q2556">
        <v>288</v>
      </c>
      <c r="R2556">
        <v>286</v>
      </c>
      <c r="S2556">
        <f t="shared" si="117"/>
        <v>1192</v>
      </c>
      <c r="T2556" t="s">
        <v>6497</v>
      </c>
      <c r="U2556">
        <f t="shared" si="118"/>
        <v>0</v>
      </c>
      <c r="V2556">
        <f t="shared" si="119"/>
        <v>0</v>
      </c>
    </row>
    <row r="2557" spans="1:22" x14ac:dyDescent="0.25">
      <c r="A2557" s="3" t="s">
        <v>2556</v>
      </c>
      <c r="B2557" s="3" t="s">
        <v>5785</v>
      </c>
      <c r="C2557" s="3">
        <v>2881</v>
      </c>
      <c r="D2557" s="3">
        <v>1012</v>
      </c>
      <c r="E2557" s="3">
        <v>238</v>
      </c>
      <c r="F2557">
        <v>30</v>
      </c>
      <c r="G2557">
        <v>28</v>
      </c>
      <c r="H2557">
        <v>64</v>
      </c>
      <c r="I2557">
        <v>68</v>
      </c>
      <c r="J2557">
        <v>2939</v>
      </c>
      <c r="K2557">
        <v>1255</v>
      </c>
      <c r="L2557">
        <v>1005</v>
      </c>
      <c r="M2557">
        <v>55</v>
      </c>
      <c r="N2557">
        <v>120</v>
      </c>
      <c r="O2557">
        <v>265</v>
      </c>
      <c r="P2557">
        <v>299</v>
      </c>
      <c r="Q2557">
        <v>225</v>
      </c>
      <c r="R2557">
        <v>337</v>
      </c>
      <c r="S2557">
        <f t="shared" si="117"/>
        <v>861</v>
      </c>
      <c r="T2557" t="s">
        <v>6499</v>
      </c>
      <c r="U2557">
        <f t="shared" si="118"/>
        <v>1</v>
      </c>
      <c r="V2557">
        <f t="shared" si="119"/>
        <v>2939</v>
      </c>
    </row>
    <row r="2558" spans="1:22" x14ac:dyDescent="0.25">
      <c r="A2558" s="3" t="s">
        <v>2557</v>
      </c>
      <c r="B2558" s="3" t="s">
        <v>5786</v>
      </c>
      <c r="C2558" s="3">
        <v>2925</v>
      </c>
      <c r="D2558" s="3">
        <v>597</v>
      </c>
      <c r="E2558" s="3">
        <v>176</v>
      </c>
      <c r="F2558">
        <v>7</v>
      </c>
      <c r="G2558">
        <v>59</v>
      </c>
      <c r="H2558">
        <v>23</v>
      </c>
      <c r="I2558">
        <v>77</v>
      </c>
      <c r="J2558">
        <v>2930</v>
      </c>
      <c r="K2558">
        <v>1080</v>
      </c>
      <c r="L2558">
        <v>950</v>
      </c>
      <c r="M2558">
        <v>35</v>
      </c>
      <c r="N2558">
        <v>80</v>
      </c>
      <c r="O2558">
        <v>165</v>
      </c>
      <c r="P2558">
        <v>300</v>
      </c>
      <c r="Q2558">
        <v>120</v>
      </c>
      <c r="R2558">
        <v>332</v>
      </c>
      <c r="S2558">
        <f t="shared" si="117"/>
        <v>752</v>
      </c>
      <c r="T2558" t="s">
        <v>6498</v>
      </c>
      <c r="U2558">
        <f t="shared" si="118"/>
        <v>0</v>
      </c>
      <c r="V2558">
        <f t="shared" si="119"/>
        <v>0</v>
      </c>
    </row>
    <row r="2559" spans="1:22" x14ac:dyDescent="0.25">
      <c r="A2559" s="3" t="s">
        <v>2558</v>
      </c>
      <c r="B2559" s="3" t="s">
        <v>5787</v>
      </c>
      <c r="C2559" s="3">
        <v>3452</v>
      </c>
      <c r="D2559" s="3">
        <v>1453</v>
      </c>
      <c r="E2559" s="3">
        <v>388</v>
      </c>
      <c r="F2559">
        <v>45</v>
      </c>
      <c r="G2559">
        <v>102</v>
      </c>
      <c r="H2559">
        <v>184</v>
      </c>
      <c r="I2559">
        <v>139</v>
      </c>
      <c r="J2559">
        <v>3481</v>
      </c>
      <c r="K2559">
        <v>1385</v>
      </c>
      <c r="L2559">
        <v>1075</v>
      </c>
      <c r="M2559">
        <v>125</v>
      </c>
      <c r="N2559">
        <v>115</v>
      </c>
      <c r="O2559">
        <v>160</v>
      </c>
      <c r="P2559">
        <v>171</v>
      </c>
      <c r="Q2559">
        <v>154</v>
      </c>
      <c r="R2559">
        <v>428</v>
      </c>
      <c r="S2559">
        <f t="shared" si="117"/>
        <v>753</v>
      </c>
      <c r="T2559" t="s">
        <v>6499</v>
      </c>
      <c r="U2559">
        <f t="shared" si="118"/>
        <v>1</v>
      </c>
      <c r="V2559">
        <f t="shared" si="119"/>
        <v>3481</v>
      </c>
    </row>
    <row r="2560" spans="1:22" x14ac:dyDescent="0.25">
      <c r="A2560" s="3" t="s">
        <v>2559</v>
      </c>
      <c r="B2560" s="3" t="s">
        <v>5788</v>
      </c>
      <c r="C2560" s="3">
        <v>2601</v>
      </c>
      <c r="D2560" s="3">
        <v>865</v>
      </c>
      <c r="E2560" s="3">
        <v>338</v>
      </c>
      <c r="F2560">
        <v>12</v>
      </c>
      <c r="G2560">
        <v>69</v>
      </c>
      <c r="H2560">
        <v>88</v>
      </c>
      <c r="I2560">
        <v>45</v>
      </c>
      <c r="J2560">
        <v>2683</v>
      </c>
      <c r="K2560">
        <v>1135</v>
      </c>
      <c r="L2560">
        <v>910</v>
      </c>
      <c r="M2560">
        <v>55</v>
      </c>
      <c r="N2560">
        <v>115</v>
      </c>
      <c r="O2560">
        <v>155</v>
      </c>
      <c r="P2560">
        <v>232</v>
      </c>
      <c r="Q2560">
        <v>143</v>
      </c>
      <c r="R2560">
        <v>284</v>
      </c>
      <c r="S2560">
        <f t="shared" si="117"/>
        <v>659</v>
      </c>
      <c r="T2560" t="s">
        <v>6498</v>
      </c>
      <c r="U2560">
        <f t="shared" si="118"/>
        <v>0</v>
      </c>
      <c r="V2560">
        <f t="shared" si="119"/>
        <v>0</v>
      </c>
    </row>
    <row r="2561" spans="1:22" x14ac:dyDescent="0.25">
      <c r="A2561" s="3" t="s">
        <v>2560</v>
      </c>
      <c r="B2561" s="3" t="s">
        <v>5789</v>
      </c>
      <c r="C2561" s="3">
        <v>2914</v>
      </c>
      <c r="D2561" s="3">
        <v>955</v>
      </c>
      <c r="E2561" s="3">
        <v>507</v>
      </c>
      <c r="F2561">
        <v>26</v>
      </c>
      <c r="G2561">
        <v>111</v>
      </c>
      <c r="H2561">
        <v>94</v>
      </c>
      <c r="I2561">
        <v>27</v>
      </c>
      <c r="J2561">
        <v>2915</v>
      </c>
      <c r="K2561">
        <v>1210</v>
      </c>
      <c r="L2561">
        <v>980</v>
      </c>
      <c r="M2561">
        <v>105</v>
      </c>
      <c r="N2561">
        <v>85</v>
      </c>
      <c r="O2561">
        <v>180</v>
      </c>
      <c r="P2561">
        <v>172</v>
      </c>
      <c r="Q2561">
        <v>146</v>
      </c>
      <c r="R2561">
        <v>297</v>
      </c>
      <c r="S2561">
        <f t="shared" si="117"/>
        <v>615</v>
      </c>
      <c r="T2561" t="s">
        <v>6499</v>
      </c>
      <c r="U2561">
        <f t="shared" si="118"/>
        <v>1</v>
      </c>
      <c r="V2561">
        <f t="shared" si="119"/>
        <v>2915</v>
      </c>
    </row>
    <row r="2562" spans="1:22" x14ac:dyDescent="0.25">
      <c r="A2562" s="3" t="s">
        <v>2561</v>
      </c>
      <c r="B2562" s="3" t="s">
        <v>5790</v>
      </c>
      <c r="C2562" s="3">
        <v>4124</v>
      </c>
      <c r="D2562" s="3">
        <v>1425</v>
      </c>
      <c r="E2562" s="3">
        <v>458</v>
      </c>
      <c r="F2562">
        <v>55</v>
      </c>
      <c r="G2562">
        <v>54</v>
      </c>
      <c r="H2562">
        <v>134</v>
      </c>
      <c r="I2562">
        <v>110</v>
      </c>
      <c r="J2562">
        <v>4483</v>
      </c>
      <c r="K2562">
        <v>1890</v>
      </c>
      <c r="L2562">
        <v>1370</v>
      </c>
      <c r="M2562">
        <v>100</v>
      </c>
      <c r="N2562">
        <v>120</v>
      </c>
      <c r="O2562">
        <v>375</v>
      </c>
      <c r="P2562">
        <v>542</v>
      </c>
      <c r="Q2562">
        <v>351</v>
      </c>
      <c r="R2562">
        <v>216</v>
      </c>
      <c r="S2562">
        <f t="shared" si="117"/>
        <v>1109</v>
      </c>
      <c r="T2562" t="s">
        <v>6499</v>
      </c>
      <c r="U2562">
        <f t="shared" si="118"/>
        <v>1</v>
      </c>
      <c r="V2562">
        <f t="shared" si="119"/>
        <v>4483</v>
      </c>
    </row>
    <row r="2563" spans="1:22" x14ac:dyDescent="0.25">
      <c r="A2563" s="3" t="s">
        <v>2562</v>
      </c>
      <c r="B2563" s="3" t="s">
        <v>5791</v>
      </c>
      <c r="C2563" s="3">
        <v>2103</v>
      </c>
      <c r="D2563" s="3">
        <v>970</v>
      </c>
      <c r="E2563" s="3">
        <v>409</v>
      </c>
      <c r="F2563">
        <v>30</v>
      </c>
      <c r="G2563">
        <v>66</v>
      </c>
      <c r="H2563">
        <v>39</v>
      </c>
      <c r="I2563">
        <v>51</v>
      </c>
      <c r="J2563">
        <v>2110</v>
      </c>
      <c r="K2563">
        <v>905</v>
      </c>
      <c r="L2563">
        <v>765</v>
      </c>
      <c r="M2563">
        <v>105</v>
      </c>
      <c r="N2563">
        <v>120</v>
      </c>
      <c r="O2563">
        <v>105</v>
      </c>
      <c r="P2563">
        <v>146</v>
      </c>
      <c r="Q2563">
        <v>128</v>
      </c>
      <c r="R2563">
        <v>160</v>
      </c>
      <c r="S2563">
        <f t="shared" ref="S2563:S2626" si="120">SUM(P2563:R2563)</f>
        <v>434</v>
      </c>
      <c r="T2563" t="s">
        <v>6499</v>
      </c>
      <c r="U2563">
        <f t="shared" ref="U2563:U2626" si="121">IF(T2563="High Revitalization Impact Area",1,0)</f>
        <v>1</v>
      </c>
      <c r="V2563">
        <f t="shared" ref="V2563:V2626" si="122">IF(U2563=1,J2563,0)</f>
        <v>2110</v>
      </c>
    </row>
    <row r="2564" spans="1:22" x14ac:dyDescent="0.25">
      <c r="A2564" s="3" t="s">
        <v>2563</v>
      </c>
      <c r="B2564" s="3" t="s">
        <v>5792</v>
      </c>
      <c r="C2564" s="3">
        <v>2172</v>
      </c>
      <c r="D2564" s="3">
        <v>817</v>
      </c>
      <c r="E2564" s="3">
        <v>210</v>
      </c>
      <c r="F2564">
        <v>15</v>
      </c>
      <c r="G2564">
        <v>39</v>
      </c>
      <c r="H2564">
        <v>48</v>
      </c>
      <c r="I2564">
        <v>122</v>
      </c>
      <c r="J2564">
        <v>2298</v>
      </c>
      <c r="K2564">
        <v>910</v>
      </c>
      <c r="L2564">
        <v>825</v>
      </c>
      <c r="M2564">
        <v>70</v>
      </c>
      <c r="N2564">
        <v>115</v>
      </c>
      <c r="O2564">
        <v>170</v>
      </c>
      <c r="P2564">
        <v>180</v>
      </c>
      <c r="Q2564">
        <v>70</v>
      </c>
      <c r="R2564">
        <v>101</v>
      </c>
      <c r="S2564">
        <f t="shared" si="120"/>
        <v>351</v>
      </c>
      <c r="T2564" t="s">
        <v>6499</v>
      </c>
      <c r="U2564">
        <f t="shared" si="121"/>
        <v>1</v>
      </c>
      <c r="V2564">
        <f t="shared" si="122"/>
        <v>2298</v>
      </c>
    </row>
    <row r="2565" spans="1:22" x14ac:dyDescent="0.25">
      <c r="A2565" s="3" t="s">
        <v>2564</v>
      </c>
      <c r="B2565" s="3" t="s">
        <v>5793</v>
      </c>
      <c r="C2565" s="3">
        <v>1871</v>
      </c>
      <c r="D2565" s="3">
        <v>759</v>
      </c>
      <c r="E2565" s="3">
        <v>410</v>
      </c>
      <c r="F2565">
        <v>117</v>
      </c>
      <c r="G2565">
        <v>99</v>
      </c>
      <c r="H2565">
        <v>70</v>
      </c>
      <c r="I2565">
        <v>56</v>
      </c>
      <c r="J2565">
        <v>1905</v>
      </c>
      <c r="K2565">
        <v>735</v>
      </c>
      <c r="L2565">
        <v>575</v>
      </c>
      <c r="M2565">
        <v>30</v>
      </c>
      <c r="N2565">
        <v>60</v>
      </c>
      <c r="O2565">
        <v>140</v>
      </c>
      <c r="P2565">
        <v>150</v>
      </c>
      <c r="Q2565">
        <v>88</v>
      </c>
      <c r="R2565">
        <v>126</v>
      </c>
      <c r="S2565">
        <f t="shared" si="120"/>
        <v>364</v>
      </c>
      <c r="T2565" t="s">
        <v>6499</v>
      </c>
      <c r="U2565">
        <f t="shared" si="121"/>
        <v>1</v>
      </c>
      <c r="V2565">
        <f t="shared" si="122"/>
        <v>1905</v>
      </c>
    </row>
    <row r="2566" spans="1:22" x14ac:dyDescent="0.25">
      <c r="A2566" s="3" t="s">
        <v>2565</v>
      </c>
      <c r="B2566" s="3" t="s">
        <v>5794</v>
      </c>
      <c r="C2566" s="3">
        <v>2879</v>
      </c>
      <c r="D2566" s="3">
        <v>1329</v>
      </c>
      <c r="E2566" s="3">
        <v>580</v>
      </c>
      <c r="F2566">
        <v>28</v>
      </c>
      <c r="G2566">
        <v>97</v>
      </c>
      <c r="H2566">
        <v>146</v>
      </c>
      <c r="I2566">
        <v>53</v>
      </c>
      <c r="J2566">
        <v>2907</v>
      </c>
      <c r="K2566">
        <v>1085</v>
      </c>
      <c r="L2566">
        <v>830</v>
      </c>
      <c r="M2566">
        <v>75</v>
      </c>
      <c r="N2566">
        <v>125</v>
      </c>
      <c r="O2566">
        <v>155</v>
      </c>
      <c r="P2566">
        <v>197</v>
      </c>
      <c r="Q2566">
        <v>141</v>
      </c>
      <c r="R2566">
        <v>178</v>
      </c>
      <c r="S2566">
        <f t="shared" si="120"/>
        <v>516</v>
      </c>
      <c r="T2566" t="s">
        <v>6499</v>
      </c>
      <c r="U2566">
        <f t="shared" si="121"/>
        <v>1</v>
      </c>
      <c r="V2566">
        <f t="shared" si="122"/>
        <v>2907</v>
      </c>
    </row>
    <row r="2567" spans="1:22" x14ac:dyDescent="0.25">
      <c r="A2567" s="3" t="s">
        <v>2566</v>
      </c>
      <c r="B2567" s="3" t="s">
        <v>5795</v>
      </c>
      <c r="C2567" s="3">
        <v>2572</v>
      </c>
      <c r="D2567" s="3">
        <v>1457</v>
      </c>
      <c r="E2567" s="3">
        <v>536</v>
      </c>
      <c r="F2567">
        <v>36</v>
      </c>
      <c r="G2567">
        <v>92</v>
      </c>
      <c r="H2567">
        <v>221</v>
      </c>
      <c r="I2567">
        <v>53</v>
      </c>
      <c r="J2567">
        <v>2603</v>
      </c>
      <c r="K2567">
        <v>1090</v>
      </c>
      <c r="L2567">
        <v>800</v>
      </c>
      <c r="M2567">
        <v>120</v>
      </c>
      <c r="N2567">
        <v>160</v>
      </c>
      <c r="O2567">
        <v>195</v>
      </c>
      <c r="P2567">
        <v>239</v>
      </c>
      <c r="Q2567">
        <v>125</v>
      </c>
      <c r="R2567">
        <v>244</v>
      </c>
      <c r="S2567">
        <f t="shared" si="120"/>
        <v>608</v>
      </c>
      <c r="T2567" t="s">
        <v>6499</v>
      </c>
      <c r="U2567">
        <f t="shared" si="121"/>
        <v>1</v>
      </c>
      <c r="V2567">
        <f t="shared" si="122"/>
        <v>2603</v>
      </c>
    </row>
    <row r="2568" spans="1:22" x14ac:dyDescent="0.25">
      <c r="A2568" s="3" t="s">
        <v>2567</v>
      </c>
      <c r="B2568" s="3" t="s">
        <v>5796</v>
      </c>
      <c r="C2568" s="3">
        <v>2814</v>
      </c>
      <c r="D2568" s="3">
        <v>612</v>
      </c>
      <c r="E2568" s="3">
        <v>257</v>
      </c>
      <c r="F2568">
        <v>11</v>
      </c>
      <c r="G2568">
        <v>52</v>
      </c>
      <c r="H2568">
        <v>31</v>
      </c>
      <c r="I2568">
        <v>30</v>
      </c>
      <c r="J2568">
        <v>2857</v>
      </c>
      <c r="K2568">
        <v>1160</v>
      </c>
      <c r="L2568">
        <v>925</v>
      </c>
      <c r="M2568">
        <v>40</v>
      </c>
      <c r="N2568">
        <v>70</v>
      </c>
      <c r="O2568">
        <v>170</v>
      </c>
      <c r="P2568">
        <v>229</v>
      </c>
      <c r="Q2568">
        <v>171</v>
      </c>
      <c r="R2568">
        <v>283</v>
      </c>
      <c r="S2568">
        <f t="shared" si="120"/>
        <v>683</v>
      </c>
      <c r="T2568" t="s">
        <v>6497</v>
      </c>
      <c r="U2568">
        <f t="shared" si="121"/>
        <v>0</v>
      </c>
      <c r="V2568">
        <f t="shared" si="122"/>
        <v>0</v>
      </c>
    </row>
    <row r="2569" spans="1:22" x14ac:dyDescent="0.25">
      <c r="A2569" s="3" t="s">
        <v>2568</v>
      </c>
      <c r="B2569" s="3" t="s">
        <v>5797</v>
      </c>
      <c r="C2569" s="3">
        <v>2848</v>
      </c>
      <c r="D2569" s="3">
        <v>678</v>
      </c>
      <c r="E2569" s="3">
        <v>223</v>
      </c>
      <c r="F2569">
        <v>25</v>
      </c>
      <c r="G2569">
        <v>9</v>
      </c>
      <c r="H2569">
        <v>4</v>
      </c>
      <c r="I2569">
        <v>116</v>
      </c>
      <c r="J2569">
        <v>2864</v>
      </c>
      <c r="K2569">
        <v>1235</v>
      </c>
      <c r="L2569">
        <v>1005</v>
      </c>
      <c r="M2569">
        <v>65</v>
      </c>
      <c r="N2569">
        <v>120</v>
      </c>
      <c r="O2569">
        <v>140</v>
      </c>
      <c r="P2569">
        <v>356</v>
      </c>
      <c r="Q2569">
        <v>90</v>
      </c>
      <c r="R2569">
        <v>181</v>
      </c>
      <c r="S2569">
        <f t="shared" si="120"/>
        <v>627</v>
      </c>
      <c r="T2569" t="s">
        <v>6498</v>
      </c>
      <c r="U2569">
        <f t="shared" si="121"/>
        <v>0</v>
      </c>
      <c r="V2569">
        <f t="shared" si="122"/>
        <v>0</v>
      </c>
    </row>
    <row r="2570" spans="1:22" x14ac:dyDescent="0.25">
      <c r="A2570" s="3" t="s">
        <v>2569</v>
      </c>
      <c r="B2570" s="3" t="s">
        <v>5798</v>
      </c>
      <c r="C2570" s="3">
        <v>1915</v>
      </c>
      <c r="D2570" s="3">
        <v>647</v>
      </c>
      <c r="E2570" s="3">
        <v>197</v>
      </c>
      <c r="F2570">
        <v>15</v>
      </c>
      <c r="G2570">
        <v>42</v>
      </c>
      <c r="H2570">
        <v>80</v>
      </c>
      <c r="I2570">
        <v>48</v>
      </c>
      <c r="J2570">
        <v>1985</v>
      </c>
      <c r="K2570">
        <v>865</v>
      </c>
      <c r="L2570">
        <v>670</v>
      </c>
      <c r="M2570">
        <v>30</v>
      </c>
      <c r="N2570">
        <v>75</v>
      </c>
      <c r="O2570">
        <v>150</v>
      </c>
      <c r="P2570">
        <v>183</v>
      </c>
      <c r="Q2570">
        <v>107</v>
      </c>
      <c r="R2570">
        <v>146</v>
      </c>
      <c r="S2570">
        <f t="shared" si="120"/>
        <v>436</v>
      </c>
      <c r="T2570" t="s">
        <v>6499</v>
      </c>
      <c r="U2570">
        <f t="shared" si="121"/>
        <v>1</v>
      </c>
      <c r="V2570">
        <f t="shared" si="122"/>
        <v>1985</v>
      </c>
    </row>
    <row r="2571" spans="1:22" x14ac:dyDescent="0.25">
      <c r="A2571" s="3" t="s">
        <v>2570</v>
      </c>
      <c r="B2571" s="3" t="s">
        <v>5799</v>
      </c>
      <c r="C2571" s="3">
        <v>4236</v>
      </c>
      <c r="D2571" s="3">
        <v>1438</v>
      </c>
      <c r="E2571" s="3">
        <v>492</v>
      </c>
      <c r="F2571">
        <v>42</v>
      </c>
      <c r="G2571">
        <v>83</v>
      </c>
      <c r="H2571">
        <v>93</v>
      </c>
      <c r="I2571">
        <v>2</v>
      </c>
      <c r="J2571">
        <v>4352</v>
      </c>
      <c r="K2571">
        <v>2020</v>
      </c>
      <c r="L2571">
        <v>1360</v>
      </c>
      <c r="M2571">
        <v>95</v>
      </c>
      <c r="N2571">
        <v>160</v>
      </c>
      <c r="O2571">
        <v>245</v>
      </c>
      <c r="P2571">
        <v>318</v>
      </c>
      <c r="Q2571">
        <v>335</v>
      </c>
      <c r="R2571">
        <v>235</v>
      </c>
      <c r="S2571">
        <f t="shared" si="120"/>
        <v>888</v>
      </c>
      <c r="T2571" t="s">
        <v>6498</v>
      </c>
      <c r="U2571">
        <f t="shared" si="121"/>
        <v>0</v>
      </c>
      <c r="V2571">
        <f t="shared" si="122"/>
        <v>0</v>
      </c>
    </row>
    <row r="2572" spans="1:22" x14ac:dyDescent="0.25">
      <c r="A2572" s="3" t="s">
        <v>2571</v>
      </c>
      <c r="B2572" s="3" t="s">
        <v>5800</v>
      </c>
      <c r="C2572" s="3">
        <v>2803</v>
      </c>
      <c r="D2572" s="3">
        <v>1237</v>
      </c>
      <c r="E2572" s="3">
        <v>604</v>
      </c>
      <c r="F2572">
        <v>18</v>
      </c>
      <c r="G2572">
        <v>110</v>
      </c>
      <c r="H2572">
        <v>64</v>
      </c>
      <c r="I2572">
        <v>60</v>
      </c>
      <c r="J2572">
        <v>2822</v>
      </c>
      <c r="K2572">
        <v>970</v>
      </c>
      <c r="L2572">
        <v>760</v>
      </c>
      <c r="M2572">
        <v>55</v>
      </c>
      <c r="N2572">
        <v>100</v>
      </c>
      <c r="O2572">
        <v>115</v>
      </c>
      <c r="P2572">
        <v>190</v>
      </c>
      <c r="Q2572">
        <v>158</v>
      </c>
      <c r="R2572">
        <v>179</v>
      </c>
      <c r="S2572">
        <f t="shared" si="120"/>
        <v>527</v>
      </c>
      <c r="T2572" t="s">
        <v>6499</v>
      </c>
      <c r="U2572">
        <f t="shared" si="121"/>
        <v>1</v>
      </c>
      <c r="V2572">
        <f t="shared" si="122"/>
        <v>2822</v>
      </c>
    </row>
    <row r="2573" spans="1:22" x14ac:dyDescent="0.25">
      <c r="A2573" s="3" t="s">
        <v>2572</v>
      </c>
      <c r="B2573" s="3" t="s">
        <v>5801</v>
      </c>
      <c r="C2573" s="3">
        <v>4480</v>
      </c>
      <c r="D2573" s="3">
        <v>1184</v>
      </c>
      <c r="E2573" s="3">
        <v>521</v>
      </c>
      <c r="F2573">
        <v>19</v>
      </c>
      <c r="G2573">
        <v>110</v>
      </c>
      <c r="H2573">
        <v>70</v>
      </c>
      <c r="I2573">
        <v>99</v>
      </c>
      <c r="J2573">
        <v>4565</v>
      </c>
      <c r="K2573">
        <v>1790</v>
      </c>
      <c r="L2573">
        <v>1330</v>
      </c>
      <c r="M2573">
        <v>75</v>
      </c>
      <c r="N2573">
        <v>80</v>
      </c>
      <c r="O2573">
        <v>185</v>
      </c>
      <c r="P2573">
        <v>346</v>
      </c>
      <c r="Q2573">
        <v>262</v>
      </c>
      <c r="R2573">
        <v>227</v>
      </c>
      <c r="S2573">
        <f t="shared" si="120"/>
        <v>835</v>
      </c>
      <c r="T2573" t="s">
        <v>6498</v>
      </c>
      <c r="U2573">
        <f t="shared" si="121"/>
        <v>0</v>
      </c>
      <c r="V2573">
        <f t="shared" si="122"/>
        <v>0</v>
      </c>
    </row>
    <row r="2574" spans="1:22" x14ac:dyDescent="0.25">
      <c r="A2574" s="3" t="s">
        <v>2573</v>
      </c>
      <c r="B2574" s="3" t="s">
        <v>5802</v>
      </c>
      <c r="C2574" s="3">
        <v>3344</v>
      </c>
      <c r="D2574" s="3">
        <v>958</v>
      </c>
      <c r="E2574" s="3">
        <v>319</v>
      </c>
      <c r="F2574">
        <v>17</v>
      </c>
      <c r="G2574">
        <v>59</v>
      </c>
      <c r="H2574">
        <v>41</v>
      </c>
      <c r="I2574">
        <v>43</v>
      </c>
      <c r="J2574">
        <v>3351</v>
      </c>
      <c r="K2574">
        <v>1365</v>
      </c>
      <c r="L2574">
        <v>1225</v>
      </c>
      <c r="M2574">
        <v>45</v>
      </c>
      <c r="N2574">
        <v>90</v>
      </c>
      <c r="O2574">
        <v>200</v>
      </c>
      <c r="P2574">
        <v>323</v>
      </c>
      <c r="Q2574">
        <v>253</v>
      </c>
      <c r="R2574">
        <v>197</v>
      </c>
      <c r="S2574">
        <f t="shared" si="120"/>
        <v>773</v>
      </c>
      <c r="T2574" t="s">
        <v>6498</v>
      </c>
      <c r="U2574">
        <f t="shared" si="121"/>
        <v>0</v>
      </c>
      <c r="V2574">
        <f t="shared" si="122"/>
        <v>0</v>
      </c>
    </row>
    <row r="2575" spans="1:22" x14ac:dyDescent="0.25">
      <c r="A2575" s="3" t="s">
        <v>2574</v>
      </c>
      <c r="B2575" s="3" t="s">
        <v>5803</v>
      </c>
      <c r="C2575" s="3">
        <v>2482</v>
      </c>
      <c r="D2575" s="3">
        <v>508</v>
      </c>
      <c r="E2575" s="3">
        <v>329</v>
      </c>
      <c r="F2575">
        <v>0</v>
      </c>
      <c r="G2575">
        <v>14</v>
      </c>
      <c r="H2575">
        <v>29</v>
      </c>
      <c r="I2575">
        <v>20</v>
      </c>
      <c r="J2575">
        <v>2513</v>
      </c>
      <c r="K2575">
        <v>1055</v>
      </c>
      <c r="L2575">
        <v>870</v>
      </c>
      <c r="M2575">
        <v>10</v>
      </c>
      <c r="N2575">
        <v>40</v>
      </c>
      <c r="O2575">
        <v>110</v>
      </c>
      <c r="P2575">
        <v>157</v>
      </c>
      <c r="Q2575">
        <v>109</v>
      </c>
      <c r="R2575">
        <v>101</v>
      </c>
      <c r="S2575">
        <f t="shared" si="120"/>
        <v>367</v>
      </c>
      <c r="T2575" t="s">
        <v>6498</v>
      </c>
      <c r="U2575">
        <f t="shared" si="121"/>
        <v>0</v>
      </c>
      <c r="V2575">
        <f t="shared" si="122"/>
        <v>0</v>
      </c>
    </row>
    <row r="2576" spans="1:22" x14ac:dyDescent="0.25">
      <c r="A2576" s="3" t="s">
        <v>2575</v>
      </c>
      <c r="B2576" s="3" t="s">
        <v>5804</v>
      </c>
      <c r="C2576" s="3">
        <v>3583</v>
      </c>
      <c r="D2576" s="3">
        <v>1305</v>
      </c>
      <c r="E2576" s="3">
        <v>338</v>
      </c>
      <c r="F2576">
        <v>53</v>
      </c>
      <c r="G2576">
        <v>32</v>
      </c>
      <c r="H2576">
        <v>59</v>
      </c>
      <c r="I2576">
        <v>52</v>
      </c>
      <c r="J2576">
        <v>3635</v>
      </c>
      <c r="K2576">
        <v>1475</v>
      </c>
      <c r="L2576">
        <v>1080</v>
      </c>
      <c r="M2576">
        <v>45</v>
      </c>
      <c r="N2576">
        <v>110</v>
      </c>
      <c r="O2576">
        <v>265</v>
      </c>
      <c r="P2576">
        <v>344</v>
      </c>
      <c r="Q2576">
        <v>192</v>
      </c>
      <c r="R2576">
        <v>179</v>
      </c>
      <c r="S2576">
        <f t="shared" si="120"/>
        <v>715</v>
      </c>
      <c r="T2576" t="s">
        <v>6498</v>
      </c>
      <c r="U2576">
        <f t="shared" si="121"/>
        <v>0</v>
      </c>
      <c r="V2576">
        <f t="shared" si="122"/>
        <v>0</v>
      </c>
    </row>
    <row r="2577" spans="1:22" x14ac:dyDescent="0.25">
      <c r="A2577" s="3" t="s">
        <v>2576</v>
      </c>
      <c r="B2577" s="3" t="s">
        <v>5805</v>
      </c>
      <c r="C2577" s="3">
        <v>2720</v>
      </c>
      <c r="D2577" s="3">
        <v>917</v>
      </c>
      <c r="E2577" s="3">
        <v>358</v>
      </c>
      <c r="F2577">
        <v>92</v>
      </c>
      <c r="G2577">
        <v>54</v>
      </c>
      <c r="H2577">
        <v>117</v>
      </c>
      <c r="I2577">
        <v>61</v>
      </c>
      <c r="J2577">
        <v>6148</v>
      </c>
      <c r="K2577">
        <v>1145</v>
      </c>
      <c r="L2577">
        <v>800</v>
      </c>
      <c r="M2577">
        <v>70</v>
      </c>
      <c r="N2577">
        <v>50</v>
      </c>
      <c r="O2577">
        <v>135</v>
      </c>
      <c r="P2577">
        <v>293</v>
      </c>
      <c r="Q2577">
        <v>177</v>
      </c>
      <c r="R2577">
        <v>56</v>
      </c>
      <c r="S2577">
        <f t="shared" si="120"/>
        <v>526</v>
      </c>
      <c r="T2577" t="s">
        <v>6497</v>
      </c>
      <c r="U2577">
        <f t="shared" si="121"/>
        <v>0</v>
      </c>
      <c r="V2577">
        <f t="shared" si="122"/>
        <v>0</v>
      </c>
    </row>
    <row r="2578" spans="1:22" x14ac:dyDescent="0.25">
      <c r="A2578" s="3" t="s">
        <v>2577</v>
      </c>
      <c r="B2578" s="3" t="s">
        <v>5806</v>
      </c>
      <c r="C2578" s="3">
        <v>2904</v>
      </c>
      <c r="D2578" s="3">
        <v>903</v>
      </c>
      <c r="E2578" s="3">
        <v>454</v>
      </c>
      <c r="F2578">
        <v>105</v>
      </c>
      <c r="G2578">
        <v>111</v>
      </c>
      <c r="H2578">
        <v>21</v>
      </c>
      <c r="I2578">
        <v>96</v>
      </c>
      <c r="J2578">
        <v>2924</v>
      </c>
      <c r="K2578">
        <v>1180</v>
      </c>
      <c r="L2578">
        <v>885</v>
      </c>
      <c r="M2578">
        <v>65</v>
      </c>
      <c r="N2578">
        <v>115</v>
      </c>
      <c r="O2578">
        <v>110</v>
      </c>
      <c r="P2578">
        <v>135</v>
      </c>
      <c r="Q2578">
        <v>373</v>
      </c>
      <c r="R2578">
        <v>297</v>
      </c>
      <c r="S2578">
        <f t="shared" si="120"/>
        <v>805</v>
      </c>
      <c r="T2578" t="s">
        <v>6499</v>
      </c>
      <c r="U2578">
        <f t="shared" si="121"/>
        <v>1</v>
      </c>
      <c r="V2578">
        <f t="shared" si="122"/>
        <v>2924</v>
      </c>
    </row>
    <row r="2579" spans="1:22" x14ac:dyDescent="0.25">
      <c r="A2579" s="3" t="s">
        <v>2578</v>
      </c>
      <c r="B2579" s="3" t="s">
        <v>5807</v>
      </c>
      <c r="C2579" s="3">
        <v>3736</v>
      </c>
      <c r="D2579" s="3">
        <v>956</v>
      </c>
      <c r="E2579" s="3">
        <v>337</v>
      </c>
      <c r="F2579">
        <v>17</v>
      </c>
      <c r="G2579">
        <v>40</v>
      </c>
      <c r="H2579">
        <v>58</v>
      </c>
      <c r="I2579">
        <v>32</v>
      </c>
      <c r="J2579">
        <v>3767</v>
      </c>
      <c r="K2579">
        <v>1415</v>
      </c>
      <c r="L2579">
        <v>1275</v>
      </c>
      <c r="M2579">
        <v>65</v>
      </c>
      <c r="N2579">
        <v>50</v>
      </c>
      <c r="O2579">
        <v>215</v>
      </c>
      <c r="P2579">
        <v>325</v>
      </c>
      <c r="Q2579">
        <v>205</v>
      </c>
      <c r="R2579">
        <v>184</v>
      </c>
      <c r="S2579">
        <f t="shared" si="120"/>
        <v>714</v>
      </c>
      <c r="T2579" t="s">
        <v>6497</v>
      </c>
      <c r="U2579">
        <f t="shared" si="121"/>
        <v>0</v>
      </c>
      <c r="V2579">
        <f t="shared" si="122"/>
        <v>0</v>
      </c>
    </row>
    <row r="2580" spans="1:22" x14ac:dyDescent="0.25">
      <c r="A2580" s="3" t="s">
        <v>2579</v>
      </c>
      <c r="B2580" s="3" t="s">
        <v>5808</v>
      </c>
      <c r="C2580" s="3">
        <v>1721</v>
      </c>
      <c r="D2580" s="3">
        <v>1084</v>
      </c>
      <c r="E2580" s="3">
        <v>561</v>
      </c>
      <c r="F2580">
        <v>60</v>
      </c>
      <c r="G2580">
        <v>181</v>
      </c>
      <c r="H2580">
        <v>55</v>
      </c>
      <c r="I2580">
        <v>83</v>
      </c>
      <c r="J2580">
        <v>1721</v>
      </c>
      <c r="K2580">
        <v>990</v>
      </c>
      <c r="L2580">
        <v>455</v>
      </c>
      <c r="M2580">
        <v>105</v>
      </c>
      <c r="N2580">
        <v>55</v>
      </c>
      <c r="O2580">
        <v>100</v>
      </c>
      <c r="P2580">
        <v>53</v>
      </c>
      <c r="Q2580">
        <v>90</v>
      </c>
      <c r="R2580">
        <v>148</v>
      </c>
      <c r="S2580">
        <f t="shared" si="120"/>
        <v>291</v>
      </c>
      <c r="T2580" t="s">
        <v>6499</v>
      </c>
      <c r="U2580">
        <f t="shared" si="121"/>
        <v>1</v>
      </c>
      <c r="V2580">
        <f t="shared" si="122"/>
        <v>1721</v>
      </c>
    </row>
    <row r="2581" spans="1:22" x14ac:dyDescent="0.25">
      <c r="A2581" s="3" t="s">
        <v>2580</v>
      </c>
      <c r="B2581" s="3" t="s">
        <v>5809</v>
      </c>
      <c r="C2581" s="3">
        <v>4131</v>
      </c>
      <c r="D2581" s="3">
        <v>1332</v>
      </c>
      <c r="E2581" s="3">
        <v>618</v>
      </c>
      <c r="F2581">
        <v>55</v>
      </c>
      <c r="G2581">
        <v>132</v>
      </c>
      <c r="H2581">
        <v>47</v>
      </c>
      <c r="I2581">
        <v>90</v>
      </c>
      <c r="J2581">
        <v>4282</v>
      </c>
      <c r="K2581">
        <v>1700</v>
      </c>
      <c r="L2581">
        <v>1180</v>
      </c>
      <c r="M2581">
        <v>110</v>
      </c>
      <c r="N2581">
        <v>105</v>
      </c>
      <c r="O2581">
        <v>185</v>
      </c>
      <c r="P2581">
        <v>402</v>
      </c>
      <c r="Q2581">
        <v>189</v>
      </c>
      <c r="R2581">
        <v>89</v>
      </c>
      <c r="S2581">
        <f t="shared" si="120"/>
        <v>680</v>
      </c>
      <c r="T2581" t="s">
        <v>6498</v>
      </c>
      <c r="U2581">
        <f t="shared" si="121"/>
        <v>0</v>
      </c>
      <c r="V2581">
        <f t="shared" si="122"/>
        <v>0</v>
      </c>
    </row>
    <row r="2582" spans="1:22" x14ac:dyDescent="0.25">
      <c r="A2582" s="3" t="s">
        <v>2581</v>
      </c>
      <c r="B2582" s="3" t="s">
        <v>5810</v>
      </c>
      <c r="C2582" s="3">
        <v>2666</v>
      </c>
      <c r="D2582" s="3">
        <v>1354</v>
      </c>
      <c r="E2582" s="3">
        <v>427</v>
      </c>
      <c r="F2582">
        <v>25</v>
      </c>
      <c r="G2582">
        <v>76</v>
      </c>
      <c r="H2582">
        <v>114</v>
      </c>
      <c r="I2582">
        <v>69</v>
      </c>
      <c r="J2582">
        <v>2774</v>
      </c>
      <c r="K2582">
        <v>1080</v>
      </c>
      <c r="L2582">
        <v>690</v>
      </c>
      <c r="M2582">
        <v>50</v>
      </c>
      <c r="N2582">
        <v>35</v>
      </c>
      <c r="O2582">
        <v>135</v>
      </c>
      <c r="P2582">
        <v>197</v>
      </c>
      <c r="Q2582">
        <v>196</v>
      </c>
      <c r="R2582">
        <v>160</v>
      </c>
      <c r="S2582">
        <f t="shared" si="120"/>
        <v>553</v>
      </c>
      <c r="T2582" t="s">
        <v>6499</v>
      </c>
      <c r="U2582">
        <f t="shared" si="121"/>
        <v>1</v>
      </c>
      <c r="V2582">
        <f t="shared" si="122"/>
        <v>2774</v>
      </c>
    </row>
    <row r="2583" spans="1:22" x14ac:dyDescent="0.25">
      <c r="A2583" s="3" t="s">
        <v>2582</v>
      </c>
      <c r="B2583" s="3" t="s">
        <v>5811</v>
      </c>
      <c r="C2583" s="3">
        <v>3210</v>
      </c>
      <c r="D2583" s="3">
        <v>850</v>
      </c>
      <c r="E2583" s="3">
        <v>335</v>
      </c>
      <c r="F2583">
        <v>7</v>
      </c>
      <c r="G2583">
        <v>36</v>
      </c>
      <c r="H2583">
        <v>38</v>
      </c>
      <c r="I2583">
        <v>25</v>
      </c>
      <c r="J2583">
        <v>3222</v>
      </c>
      <c r="K2583">
        <v>1295</v>
      </c>
      <c r="L2583">
        <v>1050</v>
      </c>
      <c r="M2583">
        <v>60</v>
      </c>
      <c r="N2583">
        <v>70</v>
      </c>
      <c r="O2583">
        <v>150</v>
      </c>
      <c r="P2583">
        <v>339</v>
      </c>
      <c r="Q2583">
        <v>179</v>
      </c>
      <c r="R2583">
        <v>141</v>
      </c>
      <c r="S2583">
        <f t="shared" si="120"/>
        <v>659</v>
      </c>
      <c r="T2583" t="s">
        <v>6497</v>
      </c>
      <c r="U2583">
        <f t="shared" si="121"/>
        <v>0</v>
      </c>
      <c r="V2583">
        <f t="shared" si="122"/>
        <v>0</v>
      </c>
    </row>
    <row r="2584" spans="1:22" x14ac:dyDescent="0.25">
      <c r="A2584" s="3" t="s">
        <v>2583</v>
      </c>
      <c r="B2584" s="3" t="s">
        <v>5812</v>
      </c>
      <c r="C2584" s="3">
        <v>7618</v>
      </c>
      <c r="D2584" s="3">
        <v>1504</v>
      </c>
      <c r="E2584" s="3">
        <v>721</v>
      </c>
      <c r="F2584">
        <v>50</v>
      </c>
      <c r="G2584">
        <v>100</v>
      </c>
      <c r="H2584">
        <v>57</v>
      </c>
      <c r="I2584">
        <v>62</v>
      </c>
      <c r="J2584">
        <v>7640</v>
      </c>
      <c r="K2584">
        <v>2925</v>
      </c>
      <c r="L2584">
        <v>2500</v>
      </c>
      <c r="M2584">
        <v>70</v>
      </c>
      <c r="N2584">
        <v>125</v>
      </c>
      <c r="O2584">
        <v>425</v>
      </c>
      <c r="P2584">
        <v>832</v>
      </c>
      <c r="Q2584">
        <v>319</v>
      </c>
      <c r="R2584">
        <v>434</v>
      </c>
      <c r="S2584">
        <f t="shared" si="120"/>
        <v>1585</v>
      </c>
      <c r="T2584" t="s">
        <v>6497</v>
      </c>
      <c r="U2584">
        <f t="shared" si="121"/>
        <v>0</v>
      </c>
      <c r="V2584">
        <f t="shared" si="122"/>
        <v>0</v>
      </c>
    </row>
    <row r="2585" spans="1:22" x14ac:dyDescent="0.25">
      <c r="A2585" s="3" t="s">
        <v>2584</v>
      </c>
      <c r="B2585" s="3" t="s">
        <v>5813</v>
      </c>
      <c r="C2585" s="3">
        <v>3543</v>
      </c>
      <c r="D2585" s="3">
        <v>1199</v>
      </c>
      <c r="E2585" s="3">
        <v>637</v>
      </c>
      <c r="F2585">
        <v>87</v>
      </c>
      <c r="G2585">
        <v>59</v>
      </c>
      <c r="H2585">
        <v>16</v>
      </c>
      <c r="I2585">
        <v>47</v>
      </c>
      <c r="J2585">
        <v>3544</v>
      </c>
      <c r="K2585">
        <v>1510</v>
      </c>
      <c r="L2585">
        <v>1030</v>
      </c>
      <c r="M2585">
        <v>135</v>
      </c>
      <c r="N2585">
        <v>70</v>
      </c>
      <c r="O2585">
        <v>220</v>
      </c>
      <c r="P2585">
        <v>360</v>
      </c>
      <c r="Q2585">
        <v>306</v>
      </c>
      <c r="R2585">
        <v>76</v>
      </c>
      <c r="S2585">
        <f t="shared" si="120"/>
        <v>742</v>
      </c>
      <c r="T2585" t="s">
        <v>6499</v>
      </c>
      <c r="U2585">
        <f t="shared" si="121"/>
        <v>1</v>
      </c>
      <c r="V2585">
        <f t="shared" si="122"/>
        <v>3544</v>
      </c>
    </row>
    <row r="2586" spans="1:22" x14ac:dyDescent="0.25">
      <c r="A2586" s="3" t="s">
        <v>2585</v>
      </c>
      <c r="B2586" s="3" t="s">
        <v>5814</v>
      </c>
      <c r="C2586" s="3">
        <v>6381</v>
      </c>
      <c r="D2586" s="3">
        <v>2474</v>
      </c>
      <c r="E2586" s="3">
        <v>1385</v>
      </c>
      <c r="F2586">
        <v>173</v>
      </c>
      <c r="G2586">
        <v>82</v>
      </c>
      <c r="H2586">
        <v>42</v>
      </c>
      <c r="I2586">
        <v>25</v>
      </c>
      <c r="J2586">
        <v>6381</v>
      </c>
      <c r="K2586">
        <v>2760</v>
      </c>
      <c r="L2586">
        <v>1440</v>
      </c>
      <c r="M2586">
        <v>70</v>
      </c>
      <c r="N2586">
        <v>75</v>
      </c>
      <c r="O2586">
        <v>275</v>
      </c>
      <c r="P2586">
        <v>431</v>
      </c>
      <c r="Q2586">
        <v>433</v>
      </c>
      <c r="R2586">
        <v>291</v>
      </c>
      <c r="S2586">
        <f t="shared" si="120"/>
        <v>1155</v>
      </c>
      <c r="T2586" t="s">
        <v>6498</v>
      </c>
      <c r="U2586">
        <f t="shared" si="121"/>
        <v>0</v>
      </c>
      <c r="V2586">
        <f t="shared" si="122"/>
        <v>0</v>
      </c>
    </row>
    <row r="2587" spans="1:22" x14ac:dyDescent="0.25">
      <c r="A2587" s="3" t="s">
        <v>2586</v>
      </c>
      <c r="B2587" s="3" t="s">
        <v>5815</v>
      </c>
      <c r="C2587" s="3">
        <v>4861</v>
      </c>
      <c r="D2587" s="3">
        <v>1307</v>
      </c>
      <c r="E2587" s="3">
        <v>480</v>
      </c>
      <c r="F2587">
        <v>94</v>
      </c>
      <c r="G2587">
        <v>36</v>
      </c>
      <c r="H2587">
        <v>16</v>
      </c>
      <c r="I2587">
        <v>74</v>
      </c>
      <c r="J2587">
        <v>6150</v>
      </c>
      <c r="K2587">
        <v>1900</v>
      </c>
      <c r="L2587">
        <v>1610</v>
      </c>
      <c r="M2587">
        <v>65</v>
      </c>
      <c r="N2587">
        <v>80</v>
      </c>
      <c r="O2587">
        <v>235</v>
      </c>
      <c r="P2587">
        <v>599</v>
      </c>
      <c r="Q2587">
        <v>320</v>
      </c>
      <c r="R2587">
        <v>223</v>
      </c>
      <c r="S2587">
        <f t="shared" si="120"/>
        <v>1142</v>
      </c>
      <c r="T2587" t="s">
        <v>6497</v>
      </c>
      <c r="U2587">
        <f t="shared" si="121"/>
        <v>0</v>
      </c>
      <c r="V2587">
        <f t="shared" si="122"/>
        <v>0</v>
      </c>
    </row>
    <row r="2588" spans="1:22" x14ac:dyDescent="0.25">
      <c r="A2588" s="3" t="s">
        <v>2587</v>
      </c>
      <c r="B2588" s="3" t="s">
        <v>5816</v>
      </c>
      <c r="C2588" s="3">
        <v>2217</v>
      </c>
      <c r="D2588" s="3">
        <v>819</v>
      </c>
      <c r="E2588" s="3">
        <v>421</v>
      </c>
      <c r="F2588">
        <v>23</v>
      </c>
      <c r="G2588">
        <v>58</v>
      </c>
      <c r="H2588">
        <v>36</v>
      </c>
      <c r="I2588">
        <v>25</v>
      </c>
      <c r="J2588">
        <v>2229</v>
      </c>
      <c r="K2588">
        <v>825</v>
      </c>
      <c r="L2588">
        <v>555</v>
      </c>
      <c r="M2588">
        <v>105</v>
      </c>
      <c r="N2588">
        <v>70</v>
      </c>
      <c r="O2588">
        <v>105</v>
      </c>
      <c r="P2588">
        <v>163</v>
      </c>
      <c r="Q2588">
        <v>161</v>
      </c>
      <c r="R2588">
        <v>230</v>
      </c>
      <c r="S2588">
        <f t="shared" si="120"/>
        <v>554</v>
      </c>
      <c r="T2588" t="s">
        <v>6499</v>
      </c>
      <c r="U2588">
        <f t="shared" si="121"/>
        <v>1</v>
      </c>
      <c r="V2588">
        <f t="shared" si="122"/>
        <v>2229</v>
      </c>
    </row>
    <row r="2589" spans="1:22" x14ac:dyDescent="0.25">
      <c r="A2589" s="3" t="s">
        <v>2588</v>
      </c>
      <c r="B2589" s="3" t="s">
        <v>5817</v>
      </c>
      <c r="C2589" s="3">
        <v>1505</v>
      </c>
      <c r="D2589" s="3">
        <v>649</v>
      </c>
      <c r="E2589" s="3">
        <v>321</v>
      </c>
      <c r="F2589">
        <v>5</v>
      </c>
      <c r="G2589">
        <v>60</v>
      </c>
      <c r="H2589">
        <v>40</v>
      </c>
      <c r="I2589">
        <v>51</v>
      </c>
      <c r="J2589">
        <v>1505</v>
      </c>
      <c r="K2589">
        <v>730</v>
      </c>
      <c r="L2589">
        <v>335</v>
      </c>
      <c r="M2589">
        <v>15</v>
      </c>
      <c r="N2589">
        <v>45</v>
      </c>
      <c r="O2589">
        <v>75</v>
      </c>
      <c r="P2589">
        <v>13</v>
      </c>
      <c r="Q2589">
        <v>50</v>
      </c>
      <c r="R2589">
        <v>250</v>
      </c>
      <c r="S2589">
        <f t="shared" si="120"/>
        <v>313</v>
      </c>
      <c r="T2589" t="s">
        <v>6499</v>
      </c>
      <c r="U2589">
        <f t="shared" si="121"/>
        <v>1</v>
      </c>
      <c r="V2589">
        <f t="shared" si="122"/>
        <v>1505</v>
      </c>
    </row>
    <row r="2590" spans="1:22" x14ac:dyDescent="0.25">
      <c r="A2590" s="3" t="s">
        <v>2589</v>
      </c>
      <c r="B2590" s="3" t="s">
        <v>5818</v>
      </c>
      <c r="C2590" s="3">
        <v>5157</v>
      </c>
      <c r="D2590" s="3">
        <v>1486</v>
      </c>
      <c r="E2590" s="3">
        <v>350</v>
      </c>
      <c r="F2590">
        <v>35</v>
      </c>
      <c r="G2590">
        <v>40</v>
      </c>
      <c r="H2590">
        <v>134</v>
      </c>
      <c r="I2590">
        <v>159</v>
      </c>
      <c r="J2590">
        <v>5197</v>
      </c>
      <c r="K2590">
        <v>2060</v>
      </c>
      <c r="L2590">
        <v>1745</v>
      </c>
      <c r="M2590">
        <v>70</v>
      </c>
      <c r="N2590">
        <v>135</v>
      </c>
      <c r="O2590">
        <v>380</v>
      </c>
      <c r="P2590">
        <v>581</v>
      </c>
      <c r="Q2590">
        <v>559</v>
      </c>
      <c r="R2590">
        <v>397</v>
      </c>
      <c r="S2590">
        <f t="shared" si="120"/>
        <v>1537</v>
      </c>
      <c r="T2590" t="s">
        <v>6497</v>
      </c>
      <c r="U2590">
        <f t="shared" si="121"/>
        <v>0</v>
      </c>
      <c r="V2590">
        <f t="shared" si="122"/>
        <v>0</v>
      </c>
    </row>
    <row r="2591" spans="1:22" x14ac:dyDescent="0.25">
      <c r="A2591" s="3" t="s">
        <v>2590</v>
      </c>
      <c r="B2591" s="3" t="s">
        <v>5819</v>
      </c>
      <c r="C2591" s="3">
        <v>5370</v>
      </c>
      <c r="D2591" s="3">
        <v>1223</v>
      </c>
      <c r="E2591" s="3">
        <v>424</v>
      </c>
      <c r="F2591">
        <v>36</v>
      </c>
      <c r="G2591">
        <v>56</v>
      </c>
      <c r="H2591">
        <v>84</v>
      </c>
      <c r="I2591">
        <v>21</v>
      </c>
      <c r="J2591">
        <v>5459</v>
      </c>
      <c r="K2591">
        <v>2350</v>
      </c>
      <c r="L2591">
        <v>1720</v>
      </c>
      <c r="M2591">
        <v>115</v>
      </c>
      <c r="N2591">
        <v>185</v>
      </c>
      <c r="O2591">
        <v>380</v>
      </c>
      <c r="P2591">
        <v>934</v>
      </c>
      <c r="Q2591">
        <v>370</v>
      </c>
      <c r="R2591">
        <v>114</v>
      </c>
      <c r="S2591">
        <f t="shared" si="120"/>
        <v>1418</v>
      </c>
      <c r="T2591" t="s">
        <v>6497</v>
      </c>
      <c r="U2591">
        <f t="shared" si="121"/>
        <v>0</v>
      </c>
      <c r="V2591">
        <f t="shared" si="122"/>
        <v>0</v>
      </c>
    </row>
    <row r="2592" spans="1:22" x14ac:dyDescent="0.25">
      <c r="A2592" s="3" t="s">
        <v>2591</v>
      </c>
      <c r="B2592" s="3" t="s">
        <v>5820</v>
      </c>
      <c r="C2592" s="3">
        <v>3679</v>
      </c>
      <c r="D2592" s="3">
        <v>1333</v>
      </c>
      <c r="E2592" s="3">
        <v>721</v>
      </c>
      <c r="F2592">
        <v>115</v>
      </c>
      <c r="G2592">
        <v>115</v>
      </c>
      <c r="H2592">
        <v>61</v>
      </c>
      <c r="I2592">
        <v>84</v>
      </c>
      <c r="J2592">
        <v>3757</v>
      </c>
      <c r="K2592">
        <v>1775</v>
      </c>
      <c r="L2592">
        <v>760</v>
      </c>
      <c r="M2592">
        <v>15</v>
      </c>
      <c r="N2592">
        <v>60</v>
      </c>
      <c r="O2592">
        <v>120</v>
      </c>
      <c r="P2592">
        <v>183</v>
      </c>
      <c r="Q2592">
        <v>130</v>
      </c>
      <c r="R2592">
        <v>29</v>
      </c>
      <c r="S2592">
        <f t="shared" si="120"/>
        <v>342</v>
      </c>
      <c r="T2592" t="s">
        <v>6499</v>
      </c>
      <c r="U2592">
        <f t="shared" si="121"/>
        <v>1</v>
      </c>
      <c r="V2592">
        <f t="shared" si="122"/>
        <v>3757</v>
      </c>
    </row>
    <row r="2593" spans="1:22" x14ac:dyDescent="0.25">
      <c r="A2593" s="3" t="s">
        <v>2592</v>
      </c>
      <c r="B2593" s="3" t="s">
        <v>5821</v>
      </c>
      <c r="C2593" s="3">
        <v>3625</v>
      </c>
      <c r="D2593" s="3">
        <v>826</v>
      </c>
      <c r="E2593" s="3">
        <v>287</v>
      </c>
      <c r="F2593">
        <v>24</v>
      </c>
      <c r="G2593">
        <v>10</v>
      </c>
      <c r="H2593">
        <v>42</v>
      </c>
      <c r="I2593">
        <v>75</v>
      </c>
      <c r="J2593">
        <v>3732</v>
      </c>
      <c r="K2593">
        <v>1480</v>
      </c>
      <c r="L2593">
        <v>930</v>
      </c>
      <c r="M2593">
        <v>70</v>
      </c>
      <c r="N2593">
        <v>55</v>
      </c>
      <c r="O2593">
        <v>95</v>
      </c>
      <c r="P2593">
        <v>400</v>
      </c>
      <c r="Q2593">
        <v>114</v>
      </c>
      <c r="R2593">
        <v>52</v>
      </c>
      <c r="S2593">
        <f t="shared" si="120"/>
        <v>566</v>
      </c>
      <c r="T2593" t="s">
        <v>6498</v>
      </c>
      <c r="U2593">
        <f t="shared" si="121"/>
        <v>0</v>
      </c>
      <c r="V2593">
        <f t="shared" si="122"/>
        <v>0</v>
      </c>
    </row>
    <row r="2594" spans="1:22" x14ac:dyDescent="0.25">
      <c r="A2594" s="3" t="s">
        <v>2593</v>
      </c>
      <c r="B2594" s="3" t="s">
        <v>5822</v>
      </c>
      <c r="C2594" s="3">
        <v>4143</v>
      </c>
      <c r="D2594" s="3">
        <v>864</v>
      </c>
      <c r="E2594" s="3">
        <v>125</v>
      </c>
      <c r="F2594">
        <v>0</v>
      </c>
      <c r="G2594">
        <v>33</v>
      </c>
      <c r="H2594">
        <v>106</v>
      </c>
      <c r="I2594">
        <v>25</v>
      </c>
      <c r="J2594">
        <v>4366</v>
      </c>
      <c r="K2594">
        <v>2105</v>
      </c>
      <c r="L2594">
        <v>1305</v>
      </c>
      <c r="M2594">
        <v>45</v>
      </c>
      <c r="N2594">
        <v>60</v>
      </c>
      <c r="O2594">
        <v>355</v>
      </c>
      <c r="P2594">
        <v>687</v>
      </c>
      <c r="Q2594">
        <v>312</v>
      </c>
      <c r="R2594">
        <v>84</v>
      </c>
      <c r="S2594">
        <f t="shared" si="120"/>
        <v>1083</v>
      </c>
      <c r="T2594" t="s">
        <v>6497</v>
      </c>
      <c r="U2594">
        <f t="shared" si="121"/>
        <v>0</v>
      </c>
      <c r="V2594">
        <f t="shared" si="122"/>
        <v>0</v>
      </c>
    </row>
    <row r="2595" spans="1:22" x14ac:dyDescent="0.25">
      <c r="A2595" s="3" t="s">
        <v>2594</v>
      </c>
      <c r="B2595" s="3" t="s">
        <v>5823</v>
      </c>
      <c r="C2595" s="3">
        <v>5026</v>
      </c>
      <c r="D2595" s="3">
        <v>1151</v>
      </c>
      <c r="E2595" s="3">
        <v>648</v>
      </c>
      <c r="F2595">
        <v>30</v>
      </c>
      <c r="G2595">
        <v>39</v>
      </c>
      <c r="H2595">
        <v>10</v>
      </c>
      <c r="I2595">
        <v>107</v>
      </c>
      <c r="J2595">
        <v>5026</v>
      </c>
      <c r="K2595">
        <v>2225</v>
      </c>
      <c r="L2595">
        <v>1320</v>
      </c>
      <c r="M2595">
        <v>50</v>
      </c>
      <c r="N2595">
        <v>155</v>
      </c>
      <c r="O2595">
        <v>170</v>
      </c>
      <c r="P2595">
        <v>480</v>
      </c>
      <c r="Q2595">
        <v>665</v>
      </c>
      <c r="R2595">
        <v>209</v>
      </c>
      <c r="S2595">
        <f t="shared" si="120"/>
        <v>1354</v>
      </c>
      <c r="T2595" t="s">
        <v>6499</v>
      </c>
      <c r="U2595">
        <f t="shared" si="121"/>
        <v>1</v>
      </c>
      <c r="V2595">
        <f t="shared" si="122"/>
        <v>5026</v>
      </c>
    </row>
    <row r="2596" spans="1:22" x14ac:dyDescent="0.25">
      <c r="A2596" s="3" t="s">
        <v>2595</v>
      </c>
      <c r="B2596" s="3" t="s">
        <v>5824</v>
      </c>
      <c r="C2596" s="3">
        <v>1304</v>
      </c>
      <c r="D2596" s="3">
        <v>443</v>
      </c>
      <c r="E2596" s="3">
        <v>165</v>
      </c>
      <c r="F2596">
        <v>17</v>
      </c>
      <c r="G2596">
        <v>25</v>
      </c>
      <c r="H2596">
        <v>36</v>
      </c>
      <c r="I2596">
        <v>16</v>
      </c>
      <c r="J2596">
        <v>1304</v>
      </c>
      <c r="K2596">
        <v>530</v>
      </c>
      <c r="L2596">
        <v>340</v>
      </c>
      <c r="M2596">
        <v>35</v>
      </c>
      <c r="N2596">
        <v>30</v>
      </c>
      <c r="O2596">
        <v>60</v>
      </c>
      <c r="P2596">
        <v>3</v>
      </c>
      <c r="Q2596">
        <v>81</v>
      </c>
      <c r="R2596">
        <v>205</v>
      </c>
      <c r="S2596">
        <f t="shared" si="120"/>
        <v>289</v>
      </c>
      <c r="T2596" t="s">
        <v>6498</v>
      </c>
      <c r="U2596">
        <f t="shared" si="121"/>
        <v>0</v>
      </c>
      <c r="V2596">
        <f t="shared" si="122"/>
        <v>0</v>
      </c>
    </row>
    <row r="2597" spans="1:22" x14ac:dyDescent="0.25">
      <c r="A2597" s="3" t="s">
        <v>2596</v>
      </c>
      <c r="B2597" s="3" t="s">
        <v>5825</v>
      </c>
      <c r="C2597" s="3">
        <v>4170</v>
      </c>
      <c r="D2597" s="3">
        <v>1060</v>
      </c>
      <c r="E2597" s="3">
        <v>442</v>
      </c>
      <c r="F2597">
        <v>0</v>
      </c>
      <c r="G2597">
        <v>10</v>
      </c>
      <c r="H2597">
        <v>116</v>
      </c>
      <c r="I2597">
        <v>52</v>
      </c>
      <c r="J2597">
        <v>4196</v>
      </c>
      <c r="K2597">
        <v>1815</v>
      </c>
      <c r="L2597">
        <v>1530</v>
      </c>
      <c r="M2597">
        <v>65</v>
      </c>
      <c r="N2597">
        <v>170</v>
      </c>
      <c r="O2597">
        <v>175</v>
      </c>
      <c r="P2597">
        <v>239</v>
      </c>
      <c r="Q2597">
        <v>864</v>
      </c>
      <c r="R2597">
        <v>429</v>
      </c>
      <c r="S2597">
        <f t="shared" si="120"/>
        <v>1532</v>
      </c>
      <c r="T2597" t="s">
        <v>6497</v>
      </c>
      <c r="U2597">
        <f t="shared" si="121"/>
        <v>0</v>
      </c>
      <c r="V2597">
        <f t="shared" si="122"/>
        <v>0</v>
      </c>
    </row>
    <row r="2598" spans="1:22" x14ac:dyDescent="0.25">
      <c r="A2598" s="3" t="s">
        <v>2597</v>
      </c>
      <c r="B2598" s="3" t="s">
        <v>5826</v>
      </c>
      <c r="C2598" s="3">
        <v>2158</v>
      </c>
      <c r="D2598" s="3">
        <v>729</v>
      </c>
      <c r="E2598" s="3">
        <v>452</v>
      </c>
      <c r="F2598">
        <v>34</v>
      </c>
      <c r="G2598">
        <v>82</v>
      </c>
      <c r="H2598">
        <v>35</v>
      </c>
      <c r="I2598">
        <v>0</v>
      </c>
      <c r="J2598">
        <v>2174</v>
      </c>
      <c r="K2598">
        <v>945</v>
      </c>
      <c r="L2598">
        <v>685</v>
      </c>
      <c r="M2598">
        <v>50</v>
      </c>
      <c r="N2598">
        <v>40</v>
      </c>
      <c r="O2598">
        <v>110</v>
      </c>
      <c r="P2598">
        <v>37</v>
      </c>
      <c r="Q2598">
        <v>131</v>
      </c>
      <c r="R2598">
        <v>486</v>
      </c>
      <c r="S2598">
        <f t="shared" si="120"/>
        <v>654</v>
      </c>
      <c r="T2598" t="s">
        <v>6499</v>
      </c>
      <c r="U2598">
        <f t="shared" si="121"/>
        <v>1</v>
      </c>
      <c r="V2598">
        <f t="shared" si="122"/>
        <v>2174</v>
      </c>
    </row>
    <row r="2599" spans="1:22" x14ac:dyDescent="0.25">
      <c r="A2599" s="3" t="s">
        <v>2598</v>
      </c>
      <c r="B2599" s="3" t="s">
        <v>5827</v>
      </c>
      <c r="C2599" s="3">
        <v>3863</v>
      </c>
      <c r="D2599" s="3">
        <v>2036</v>
      </c>
      <c r="E2599" s="3">
        <v>843</v>
      </c>
      <c r="F2599">
        <v>31</v>
      </c>
      <c r="G2599">
        <v>77</v>
      </c>
      <c r="H2599">
        <v>43</v>
      </c>
      <c r="I2599">
        <v>170</v>
      </c>
      <c r="J2599">
        <v>3863</v>
      </c>
      <c r="K2599">
        <v>1725</v>
      </c>
      <c r="L2599">
        <v>845</v>
      </c>
      <c r="M2599">
        <v>65</v>
      </c>
      <c r="N2599">
        <v>120</v>
      </c>
      <c r="O2599">
        <v>265</v>
      </c>
      <c r="P2599">
        <v>88</v>
      </c>
      <c r="Q2599">
        <v>118</v>
      </c>
      <c r="R2599">
        <v>572</v>
      </c>
      <c r="S2599">
        <f t="shared" si="120"/>
        <v>778</v>
      </c>
      <c r="T2599" t="s">
        <v>6499</v>
      </c>
      <c r="U2599">
        <f t="shared" si="121"/>
        <v>1</v>
      </c>
      <c r="V2599">
        <f t="shared" si="122"/>
        <v>3863</v>
      </c>
    </row>
    <row r="2600" spans="1:22" x14ac:dyDescent="0.25">
      <c r="A2600" s="3" t="s">
        <v>2599</v>
      </c>
      <c r="B2600" s="3" t="s">
        <v>5828</v>
      </c>
      <c r="C2600" s="3">
        <v>4722</v>
      </c>
      <c r="D2600" s="3">
        <v>915</v>
      </c>
      <c r="E2600" s="3">
        <v>329</v>
      </c>
      <c r="F2600">
        <v>70</v>
      </c>
      <c r="G2600">
        <v>65</v>
      </c>
      <c r="H2600">
        <v>25</v>
      </c>
      <c r="I2600">
        <v>40</v>
      </c>
      <c r="J2600">
        <v>4722</v>
      </c>
      <c r="K2600">
        <v>2130</v>
      </c>
      <c r="L2600">
        <v>1640</v>
      </c>
      <c r="M2600">
        <v>150</v>
      </c>
      <c r="N2600">
        <v>65</v>
      </c>
      <c r="O2600">
        <v>130</v>
      </c>
      <c r="P2600">
        <v>360</v>
      </c>
      <c r="Q2600">
        <v>817</v>
      </c>
      <c r="R2600">
        <v>270</v>
      </c>
      <c r="S2600">
        <f t="shared" si="120"/>
        <v>1447</v>
      </c>
      <c r="T2600" t="s">
        <v>6497</v>
      </c>
      <c r="U2600">
        <f t="shared" si="121"/>
        <v>0</v>
      </c>
      <c r="V2600">
        <f t="shared" si="122"/>
        <v>0</v>
      </c>
    </row>
    <row r="2601" spans="1:22" x14ac:dyDescent="0.25">
      <c r="A2601" s="3" t="s">
        <v>2600</v>
      </c>
      <c r="B2601" s="3" t="s">
        <v>5829</v>
      </c>
      <c r="C2601" s="3">
        <v>1382</v>
      </c>
      <c r="D2601" s="3">
        <v>643</v>
      </c>
      <c r="E2601" s="3">
        <v>181</v>
      </c>
      <c r="F2601">
        <v>22</v>
      </c>
      <c r="G2601">
        <v>39</v>
      </c>
      <c r="H2601">
        <v>58</v>
      </c>
      <c r="I2601">
        <v>58</v>
      </c>
      <c r="J2601">
        <v>1415</v>
      </c>
      <c r="K2601">
        <v>760</v>
      </c>
      <c r="L2601">
        <v>395</v>
      </c>
      <c r="M2601">
        <v>35</v>
      </c>
      <c r="N2601">
        <v>65</v>
      </c>
      <c r="O2601">
        <v>95</v>
      </c>
      <c r="P2601">
        <v>67</v>
      </c>
      <c r="Q2601">
        <v>191</v>
      </c>
      <c r="R2601">
        <v>89</v>
      </c>
      <c r="S2601">
        <f t="shared" si="120"/>
        <v>347</v>
      </c>
      <c r="T2601" t="s">
        <v>6497</v>
      </c>
      <c r="U2601">
        <f t="shared" si="121"/>
        <v>0</v>
      </c>
      <c r="V2601">
        <f t="shared" si="122"/>
        <v>0</v>
      </c>
    </row>
    <row r="2602" spans="1:22" x14ac:dyDescent="0.25">
      <c r="A2602" s="3" t="s">
        <v>2601</v>
      </c>
      <c r="B2602" s="3" t="s">
        <v>5830</v>
      </c>
      <c r="C2602" s="3">
        <v>4104</v>
      </c>
      <c r="D2602" s="3">
        <v>740</v>
      </c>
      <c r="E2602" s="3">
        <v>359</v>
      </c>
      <c r="F2602">
        <v>57</v>
      </c>
      <c r="G2602">
        <v>60</v>
      </c>
      <c r="H2602">
        <v>17</v>
      </c>
      <c r="I2602">
        <v>10</v>
      </c>
      <c r="J2602">
        <v>4104</v>
      </c>
      <c r="K2602">
        <v>1615</v>
      </c>
      <c r="L2602">
        <v>1370</v>
      </c>
      <c r="M2602">
        <v>45</v>
      </c>
      <c r="N2602">
        <v>100</v>
      </c>
      <c r="O2602">
        <v>200</v>
      </c>
      <c r="P2602">
        <v>240</v>
      </c>
      <c r="Q2602">
        <v>536</v>
      </c>
      <c r="R2602">
        <v>476</v>
      </c>
      <c r="S2602">
        <f t="shared" si="120"/>
        <v>1252</v>
      </c>
      <c r="T2602" t="s">
        <v>6497</v>
      </c>
      <c r="U2602">
        <f t="shared" si="121"/>
        <v>0</v>
      </c>
      <c r="V2602">
        <f t="shared" si="122"/>
        <v>0</v>
      </c>
    </row>
    <row r="2603" spans="1:22" x14ac:dyDescent="0.25">
      <c r="A2603" s="3" t="s">
        <v>2602</v>
      </c>
      <c r="B2603" s="3" t="s">
        <v>5831</v>
      </c>
      <c r="C2603" s="3">
        <v>2541</v>
      </c>
      <c r="D2603" s="3">
        <v>847</v>
      </c>
      <c r="E2603" s="3">
        <v>219</v>
      </c>
      <c r="F2603">
        <v>0</v>
      </c>
      <c r="G2603">
        <v>42</v>
      </c>
      <c r="H2603">
        <v>139</v>
      </c>
      <c r="I2603">
        <v>17</v>
      </c>
      <c r="J2603">
        <v>2541</v>
      </c>
      <c r="K2603">
        <v>1225</v>
      </c>
      <c r="L2603">
        <v>835</v>
      </c>
      <c r="M2603">
        <v>40</v>
      </c>
      <c r="N2603">
        <v>55</v>
      </c>
      <c r="O2603">
        <v>50</v>
      </c>
      <c r="P2603">
        <v>144</v>
      </c>
      <c r="Q2603">
        <v>233</v>
      </c>
      <c r="R2603">
        <v>171</v>
      </c>
      <c r="S2603">
        <f t="shared" si="120"/>
        <v>548</v>
      </c>
      <c r="T2603" t="s">
        <v>6497</v>
      </c>
      <c r="U2603">
        <f t="shared" si="121"/>
        <v>0</v>
      </c>
      <c r="V2603">
        <f t="shared" si="122"/>
        <v>0</v>
      </c>
    </row>
    <row r="2604" spans="1:22" x14ac:dyDescent="0.25">
      <c r="A2604" s="3" t="s">
        <v>2603</v>
      </c>
      <c r="B2604" s="3" t="s">
        <v>5832</v>
      </c>
      <c r="C2604" s="3">
        <v>3623</v>
      </c>
      <c r="D2604" s="3">
        <v>1700</v>
      </c>
      <c r="E2604" s="3">
        <v>663</v>
      </c>
      <c r="F2604">
        <v>126</v>
      </c>
      <c r="G2604">
        <v>53</v>
      </c>
      <c r="H2604">
        <v>96</v>
      </c>
      <c r="I2604">
        <v>72</v>
      </c>
      <c r="J2604">
        <v>3739</v>
      </c>
      <c r="K2604">
        <v>1430</v>
      </c>
      <c r="L2604">
        <v>810</v>
      </c>
      <c r="M2604">
        <v>80</v>
      </c>
      <c r="N2604">
        <v>60</v>
      </c>
      <c r="O2604">
        <v>180</v>
      </c>
      <c r="P2604">
        <v>18</v>
      </c>
      <c r="Q2604">
        <v>118</v>
      </c>
      <c r="R2604">
        <v>667</v>
      </c>
      <c r="S2604">
        <f t="shared" si="120"/>
        <v>803</v>
      </c>
      <c r="T2604" t="s">
        <v>6499</v>
      </c>
      <c r="U2604">
        <f t="shared" si="121"/>
        <v>1</v>
      </c>
      <c r="V2604">
        <f t="shared" si="122"/>
        <v>3739</v>
      </c>
    </row>
    <row r="2605" spans="1:22" x14ac:dyDescent="0.25">
      <c r="A2605" s="3" t="s">
        <v>2604</v>
      </c>
      <c r="B2605" s="3" t="s">
        <v>5833</v>
      </c>
      <c r="C2605" s="3">
        <v>2146</v>
      </c>
      <c r="D2605" s="3">
        <v>1200</v>
      </c>
      <c r="E2605" s="3">
        <v>481</v>
      </c>
      <c r="F2605">
        <v>12</v>
      </c>
      <c r="G2605">
        <v>53</v>
      </c>
      <c r="H2605">
        <v>65</v>
      </c>
      <c r="I2605">
        <v>0</v>
      </c>
      <c r="J2605">
        <v>2146</v>
      </c>
      <c r="K2605">
        <v>895</v>
      </c>
      <c r="L2605">
        <v>260</v>
      </c>
      <c r="M2605">
        <v>4</v>
      </c>
      <c r="N2605">
        <v>35</v>
      </c>
      <c r="O2605">
        <v>130</v>
      </c>
      <c r="P2605">
        <v>32</v>
      </c>
      <c r="Q2605">
        <v>17</v>
      </c>
      <c r="R2605">
        <v>248</v>
      </c>
      <c r="S2605">
        <f t="shared" si="120"/>
        <v>297</v>
      </c>
      <c r="T2605" t="s">
        <v>6499</v>
      </c>
      <c r="U2605">
        <f t="shared" si="121"/>
        <v>1</v>
      </c>
      <c r="V2605">
        <f t="shared" si="122"/>
        <v>2146</v>
      </c>
    </row>
    <row r="2606" spans="1:22" x14ac:dyDescent="0.25">
      <c r="A2606" s="3" t="s">
        <v>2605</v>
      </c>
      <c r="B2606" s="3" t="s">
        <v>5834</v>
      </c>
      <c r="C2606" s="3">
        <v>1908</v>
      </c>
      <c r="D2606" s="3">
        <v>1086</v>
      </c>
      <c r="E2606" s="3">
        <v>672</v>
      </c>
      <c r="F2606">
        <v>118</v>
      </c>
      <c r="G2606">
        <v>167</v>
      </c>
      <c r="H2606">
        <v>27</v>
      </c>
      <c r="I2606">
        <v>31</v>
      </c>
      <c r="J2606">
        <v>2203</v>
      </c>
      <c r="K2606">
        <v>960</v>
      </c>
      <c r="L2606">
        <v>230</v>
      </c>
      <c r="M2606">
        <v>20</v>
      </c>
      <c r="N2606">
        <v>30</v>
      </c>
      <c r="O2606">
        <v>100</v>
      </c>
      <c r="P2606">
        <v>0</v>
      </c>
      <c r="Q2606">
        <v>24</v>
      </c>
      <c r="R2606">
        <v>145</v>
      </c>
      <c r="S2606">
        <f t="shared" si="120"/>
        <v>169</v>
      </c>
      <c r="T2606" t="s">
        <v>6499</v>
      </c>
      <c r="U2606">
        <f t="shared" si="121"/>
        <v>1</v>
      </c>
      <c r="V2606">
        <f t="shared" si="122"/>
        <v>2203</v>
      </c>
    </row>
    <row r="2607" spans="1:22" x14ac:dyDescent="0.25">
      <c r="A2607" s="3" t="s">
        <v>2606</v>
      </c>
      <c r="B2607" s="3" t="s">
        <v>5835</v>
      </c>
      <c r="C2607" s="3">
        <v>3497</v>
      </c>
      <c r="D2607" s="3">
        <v>1592</v>
      </c>
      <c r="E2607" s="3">
        <v>774</v>
      </c>
      <c r="F2607">
        <v>22</v>
      </c>
      <c r="G2607">
        <v>23</v>
      </c>
      <c r="H2607">
        <v>11</v>
      </c>
      <c r="I2607">
        <v>60</v>
      </c>
      <c r="J2607">
        <v>5558</v>
      </c>
      <c r="K2607">
        <v>1460</v>
      </c>
      <c r="L2607">
        <v>960</v>
      </c>
      <c r="M2607">
        <v>70</v>
      </c>
      <c r="N2607">
        <v>125</v>
      </c>
      <c r="O2607">
        <v>220</v>
      </c>
      <c r="P2607">
        <v>84</v>
      </c>
      <c r="Q2607">
        <v>140</v>
      </c>
      <c r="R2607">
        <v>620</v>
      </c>
      <c r="S2607">
        <f t="shared" si="120"/>
        <v>844</v>
      </c>
      <c r="T2607" t="s">
        <v>6498</v>
      </c>
      <c r="U2607">
        <f t="shared" si="121"/>
        <v>0</v>
      </c>
      <c r="V2607">
        <f t="shared" si="122"/>
        <v>0</v>
      </c>
    </row>
    <row r="2608" spans="1:22" x14ac:dyDescent="0.25">
      <c r="A2608" s="3" t="s">
        <v>2607</v>
      </c>
      <c r="B2608" s="3" t="s">
        <v>5836</v>
      </c>
      <c r="C2608" s="3">
        <v>2475</v>
      </c>
      <c r="D2608" s="3">
        <v>632</v>
      </c>
      <c r="E2608" s="3">
        <v>131</v>
      </c>
      <c r="F2608">
        <v>23</v>
      </c>
      <c r="G2608">
        <v>22</v>
      </c>
      <c r="H2608">
        <v>8</v>
      </c>
      <c r="I2608">
        <v>90</v>
      </c>
      <c r="J2608">
        <v>2475</v>
      </c>
      <c r="K2608">
        <v>1205</v>
      </c>
      <c r="L2608">
        <v>1000</v>
      </c>
      <c r="M2608">
        <v>35</v>
      </c>
      <c r="N2608">
        <v>120</v>
      </c>
      <c r="O2608">
        <v>135</v>
      </c>
      <c r="P2608">
        <v>70</v>
      </c>
      <c r="Q2608">
        <v>566</v>
      </c>
      <c r="R2608">
        <v>271</v>
      </c>
      <c r="S2608">
        <f t="shared" si="120"/>
        <v>907</v>
      </c>
      <c r="T2608" t="s">
        <v>6497</v>
      </c>
      <c r="U2608">
        <f t="shared" si="121"/>
        <v>0</v>
      </c>
      <c r="V2608">
        <f t="shared" si="122"/>
        <v>0</v>
      </c>
    </row>
    <row r="2609" spans="1:22" x14ac:dyDescent="0.25">
      <c r="A2609" s="3" t="s">
        <v>2608</v>
      </c>
      <c r="B2609" s="3" t="s">
        <v>5837</v>
      </c>
      <c r="C2609" s="3">
        <v>3715</v>
      </c>
      <c r="D2609" s="3">
        <v>683</v>
      </c>
      <c r="E2609" s="3">
        <v>155</v>
      </c>
      <c r="F2609">
        <v>0</v>
      </c>
      <c r="G2609">
        <v>17</v>
      </c>
      <c r="H2609">
        <v>25</v>
      </c>
      <c r="I2609">
        <v>7</v>
      </c>
      <c r="J2609">
        <v>3773</v>
      </c>
      <c r="K2609">
        <v>1640</v>
      </c>
      <c r="L2609">
        <v>1390</v>
      </c>
      <c r="M2609">
        <v>60</v>
      </c>
      <c r="N2609">
        <v>75</v>
      </c>
      <c r="O2609">
        <v>220</v>
      </c>
      <c r="P2609">
        <v>622</v>
      </c>
      <c r="Q2609">
        <v>494</v>
      </c>
      <c r="R2609">
        <v>88</v>
      </c>
      <c r="S2609">
        <f t="shared" si="120"/>
        <v>1204</v>
      </c>
      <c r="T2609" t="s">
        <v>6497</v>
      </c>
      <c r="U2609">
        <f t="shared" si="121"/>
        <v>0</v>
      </c>
      <c r="V2609">
        <f t="shared" si="122"/>
        <v>0</v>
      </c>
    </row>
    <row r="2610" spans="1:22" x14ac:dyDescent="0.25">
      <c r="A2610" s="3" t="s">
        <v>2609</v>
      </c>
      <c r="B2610" s="3" t="s">
        <v>5838</v>
      </c>
      <c r="C2610" s="3">
        <v>2416</v>
      </c>
      <c r="D2610" s="3">
        <v>530</v>
      </c>
      <c r="E2610" s="3">
        <v>69</v>
      </c>
      <c r="F2610">
        <v>0</v>
      </c>
      <c r="G2610">
        <v>0</v>
      </c>
      <c r="H2610">
        <v>8</v>
      </c>
      <c r="I2610">
        <v>7</v>
      </c>
      <c r="J2610">
        <v>2424</v>
      </c>
      <c r="K2610">
        <v>1085</v>
      </c>
      <c r="L2610">
        <v>995</v>
      </c>
      <c r="M2610">
        <v>60</v>
      </c>
      <c r="N2610">
        <v>65</v>
      </c>
      <c r="O2610">
        <v>130</v>
      </c>
      <c r="P2610">
        <v>283</v>
      </c>
      <c r="Q2610">
        <v>549</v>
      </c>
      <c r="R2610">
        <v>94</v>
      </c>
      <c r="S2610">
        <f t="shared" si="120"/>
        <v>926</v>
      </c>
      <c r="T2610" t="s">
        <v>6497</v>
      </c>
      <c r="U2610">
        <f t="shared" si="121"/>
        <v>0</v>
      </c>
      <c r="V2610">
        <f t="shared" si="122"/>
        <v>0</v>
      </c>
    </row>
    <row r="2611" spans="1:22" x14ac:dyDescent="0.25">
      <c r="A2611" s="3" t="s">
        <v>2610</v>
      </c>
      <c r="B2611" s="3" t="s">
        <v>5839</v>
      </c>
      <c r="C2611" s="3">
        <v>4938</v>
      </c>
      <c r="D2611" s="3">
        <v>1722</v>
      </c>
      <c r="E2611" s="3">
        <v>535</v>
      </c>
      <c r="F2611">
        <v>0</v>
      </c>
      <c r="G2611">
        <v>66</v>
      </c>
      <c r="H2611">
        <v>61</v>
      </c>
      <c r="I2611">
        <v>108</v>
      </c>
      <c r="J2611">
        <v>5232</v>
      </c>
      <c r="K2611">
        <v>2305</v>
      </c>
      <c r="L2611">
        <v>1660</v>
      </c>
      <c r="M2611">
        <v>80</v>
      </c>
      <c r="N2611">
        <v>115</v>
      </c>
      <c r="O2611">
        <v>280</v>
      </c>
      <c r="P2611">
        <v>192</v>
      </c>
      <c r="Q2611">
        <v>807</v>
      </c>
      <c r="R2611">
        <v>533</v>
      </c>
      <c r="S2611">
        <f t="shared" si="120"/>
        <v>1532</v>
      </c>
      <c r="T2611" t="s">
        <v>6498</v>
      </c>
      <c r="U2611">
        <f t="shared" si="121"/>
        <v>0</v>
      </c>
      <c r="V2611">
        <f t="shared" si="122"/>
        <v>0</v>
      </c>
    </row>
    <row r="2612" spans="1:22" x14ac:dyDescent="0.25">
      <c r="A2612" s="3" t="s">
        <v>2611</v>
      </c>
      <c r="B2612" s="3" t="s">
        <v>5840</v>
      </c>
      <c r="C2612" s="3">
        <v>3156</v>
      </c>
      <c r="D2612" s="3">
        <v>1666</v>
      </c>
      <c r="E2612" s="3">
        <v>834</v>
      </c>
      <c r="F2612">
        <v>101</v>
      </c>
      <c r="G2612">
        <v>123</v>
      </c>
      <c r="H2612">
        <v>88</v>
      </c>
      <c r="I2612">
        <v>32</v>
      </c>
      <c r="J2612">
        <v>3194</v>
      </c>
      <c r="K2612">
        <v>1290</v>
      </c>
      <c r="L2612">
        <v>810</v>
      </c>
      <c r="M2612">
        <v>35</v>
      </c>
      <c r="N2612">
        <v>35</v>
      </c>
      <c r="O2612">
        <v>165</v>
      </c>
      <c r="P2612">
        <v>16</v>
      </c>
      <c r="Q2612">
        <v>152</v>
      </c>
      <c r="R2612">
        <v>462</v>
      </c>
      <c r="S2612">
        <f t="shared" si="120"/>
        <v>630</v>
      </c>
      <c r="T2612" t="s">
        <v>6499</v>
      </c>
      <c r="U2612">
        <f t="shared" si="121"/>
        <v>1</v>
      </c>
      <c r="V2612">
        <f t="shared" si="122"/>
        <v>3194</v>
      </c>
    </row>
    <row r="2613" spans="1:22" x14ac:dyDescent="0.25">
      <c r="A2613" s="3" t="s">
        <v>2612</v>
      </c>
      <c r="B2613" s="3" t="s">
        <v>5841</v>
      </c>
      <c r="C2613" s="3">
        <v>2268</v>
      </c>
      <c r="D2613" s="3">
        <v>1215</v>
      </c>
      <c r="E2613" s="3">
        <v>642</v>
      </c>
      <c r="F2613">
        <v>27</v>
      </c>
      <c r="G2613">
        <v>24</v>
      </c>
      <c r="H2613">
        <v>43</v>
      </c>
      <c r="I2613">
        <v>82</v>
      </c>
      <c r="J2613">
        <v>2274</v>
      </c>
      <c r="K2613">
        <v>795</v>
      </c>
      <c r="L2613">
        <v>465</v>
      </c>
      <c r="M2613">
        <v>15</v>
      </c>
      <c r="N2613">
        <v>20</v>
      </c>
      <c r="O2613">
        <v>110</v>
      </c>
      <c r="P2613">
        <v>4</v>
      </c>
      <c r="Q2613">
        <v>7</v>
      </c>
      <c r="R2613">
        <v>376</v>
      </c>
      <c r="S2613">
        <f t="shared" si="120"/>
        <v>387</v>
      </c>
      <c r="T2613" t="s">
        <v>6499</v>
      </c>
      <c r="U2613">
        <f t="shared" si="121"/>
        <v>1</v>
      </c>
      <c r="V2613">
        <f t="shared" si="122"/>
        <v>2274</v>
      </c>
    </row>
    <row r="2614" spans="1:22" x14ac:dyDescent="0.25">
      <c r="A2614" s="3" t="s">
        <v>2613</v>
      </c>
      <c r="B2614" s="3" t="s">
        <v>5842</v>
      </c>
      <c r="C2614" s="3">
        <v>1913</v>
      </c>
      <c r="D2614" s="3">
        <v>1264</v>
      </c>
      <c r="E2614" s="3">
        <v>826</v>
      </c>
      <c r="F2614">
        <v>5</v>
      </c>
      <c r="G2614">
        <v>71</v>
      </c>
      <c r="H2614">
        <v>16</v>
      </c>
      <c r="I2614">
        <v>87</v>
      </c>
      <c r="J2614">
        <v>1913</v>
      </c>
      <c r="K2614">
        <v>710</v>
      </c>
      <c r="L2614">
        <v>370</v>
      </c>
      <c r="M2614">
        <v>65</v>
      </c>
      <c r="N2614">
        <v>75</v>
      </c>
      <c r="O2614">
        <v>90</v>
      </c>
      <c r="P2614">
        <v>12</v>
      </c>
      <c r="Q2614">
        <v>102</v>
      </c>
      <c r="R2614">
        <v>241</v>
      </c>
      <c r="S2614">
        <f t="shared" si="120"/>
        <v>355</v>
      </c>
      <c r="T2614" t="s">
        <v>6499</v>
      </c>
      <c r="U2614">
        <f t="shared" si="121"/>
        <v>1</v>
      </c>
      <c r="V2614">
        <f t="shared" si="122"/>
        <v>1913</v>
      </c>
    </row>
    <row r="2615" spans="1:22" x14ac:dyDescent="0.25">
      <c r="A2615" s="3" t="s">
        <v>2614</v>
      </c>
      <c r="B2615" s="3" t="s">
        <v>5843</v>
      </c>
      <c r="C2615" s="3">
        <v>2162</v>
      </c>
      <c r="D2615" s="3">
        <v>1197</v>
      </c>
      <c r="E2615" s="3">
        <v>711</v>
      </c>
      <c r="F2615">
        <v>12</v>
      </c>
      <c r="G2615">
        <v>101</v>
      </c>
      <c r="H2615">
        <v>80</v>
      </c>
      <c r="I2615">
        <v>52</v>
      </c>
      <c r="J2615">
        <v>2173</v>
      </c>
      <c r="K2615">
        <v>965</v>
      </c>
      <c r="L2615">
        <v>640</v>
      </c>
      <c r="M2615">
        <v>45</v>
      </c>
      <c r="N2615">
        <v>155</v>
      </c>
      <c r="O2615">
        <v>150</v>
      </c>
      <c r="P2615">
        <v>9</v>
      </c>
      <c r="Q2615">
        <v>360</v>
      </c>
      <c r="R2615">
        <v>164</v>
      </c>
      <c r="S2615">
        <f t="shared" si="120"/>
        <v>533</v>
      </c>
      <c r="T2615" t="s">
        <v>6499</v>
      </c>
      <c r="U2615">
        <f t="shared" si="121"/>
        <v>1</v>
      </c>
      <c r="V2615">
        <f t="shared" si="122"/>
        <v>2173</v>
      </c>
    </row>
    <row r="2616" spans="1:22" x14ac:dyDescent="0.25">
      <c r="A2616" s="3" t="s">
        <v>2615</v>
      </c>
      <c r="B2616" s="3" t="s">
        <v>5844</v>
      </c>
      <c r="C2616" s="3">
        <v>4116</v>
      </c>
      <c r="D2616" s="3">
        <v>783</v>
      </c>
      <c r="E2616" s="3">
        <v>166</v>
      </c>
      <c r="F2616">
        <v>0</v>
      </c>
      <c r="G2616">
        <v>57</v>
      </c>
      <c r="H2616">
        <v>89</v>
      </c>
      <c r="I2616">
        <v>23</v>
      </c>
      <c r="J2616">
        <v>4116</v>
      </c>
      <c r="K2616">
        <v>1790</v>
      </c>
      <c r="L2616">
        <v>1550</v>
      </c>
      <c r="M2616">
        <v>95</v>
      </c>
      <c r="N2616">
        <v>135</v>
      </c>
      <c r="O2616">
        <v>165</v>
      </c>
      <c r="P2616">
        <v>801</v>
      </c>
      <c r="Q2616">
        <v>236</v>
      </c>
      <c r="R2616">
        <v>66</v>
      </c>
      <c r="S2616">
        <f t="shared" si="120"/>
        <v>1103</v>
      </c>
      <c r="T2616" t="s">
        <v>6497</v>
      </c>
      <c r="U2616">
        <f t="shared" si="121"/>
        <v>0</v>
      </c>
      <c r="V2616">
        <f t="shared" si="122"/>
        <v>0</v>
      </c>
    </row>
    <row r="2617" spans="1:22" x14ac:dyDescent="0.25">
      <c r="A2617" s="3" t="s">
        <v>2616</v>
      </c>
      <c r="B2617" s="3" t="s">
        <v>5845</v>
      </c>
      <c r="C2617" s="3">
        <v>3650</v>
      </c>
      <c r="D2617" s="3">
        <v>499</v>
      </c>
      <c r="E2617" s="3">
        <v>172</v>
      </c>
      <c r="F2617">
        <v>9</v>
      </c>
      <c r="G2617">
        <v>22</v>
      </c>
      <c r="H2617">
        <v>13</v>
      </c>
      <c r="I2617">
        <v>38</v>
      </c>
      <c r="J2617">
        <v>3673</v>
      </c>
      <c r="K2617">
        <v>1520</v>
      </c>
      <c r="L2617">
        <v>1395</v>
      </c>
      <c r="M2617">
        <v>35</v>
      </c>
      <c r="N2617">
        <v>135</v>
      </c>
      <c r="O2617">
        <v>125</v>
      </c>
      <c r="P2617">
        <v>550</v>
      </c>
      <c r="Q2617">
        <v>179</v>
      </c>
      <c r="R2617">
        <v>73</v>
      </c>
      <c r="S2617">
        <f t="shared" si="120"/>
        <v>802</v>
      </c>
      <c r="T2617" t="s">
        <v>6497</v>
      </c>
      <c r="U2617">
        <f t="shared" si="121"/>
        <v>0</v>
      </c>
      <c r="V2617">
        <f t="shared" si="122"/>
        <v>0</v>
      </c>
    </row>
    <row r="2618" spans="1:22" x14ac:dyDescent="0.25">
      <c r="A2618" s="3" t="s">
        <v>2617</v>
      </c>
      <c r="B2618" s="3" t="s">
        <v>5846</v>
      </c>
      <c r="C2618" s="3">
        <v>5299</v>
      </c>
      <c r="D2618" s="3">
        <v>1406</v>
      </c>
      <c r="E2618" s="3">
        <v>753</v>
      </c>
      <c r="F2618">
        <v>88</v>
      </c>
      <c r="G2618">
        <v>38</v>
      </c>
      <c r="H2618">
        <v>11</v>
      </c>
      <c r="I2618">
        <v>59</v>
      </c>
      <c r="J2618">
        <v>5306</v>
      </c>
      <c r="K2618">
        <v>2170</v>
      </c>
      <c r="L2618">
        <v>1760</v>
      </c>
      <c r="M2618">
        <v>45</v>
      </c>
      <c r="N2618">
        <v>90</v>
      </c>
      <c r="O2618">
        <v>260</v>
      </c>
      <c r="P2618">
        <v>978</v>
      </c>
      <c r="Q2618">
        <v>226</v>
      </c>
      <c r="R2618">
        <v>110</v>
      </c>
      <c r="S2618">
        <f t="shared" si="120"/>
        <v>1314</v>
      </c>
      <c r="T2618" t="s">
        <v>6499</v>
      </c>
      <c r="U2618">
        <f t="shared" si="121"/>
        <v>1</v>
      </c>
      <c r="V2618">
        <f t="shared" si="122"/>
        <v>5306</v>
      </c>
    </row>
    <row r="2619" spans="1:22" x14ac:dyDescent="0.25">
      <c r="A2619" s="3" t="s">
        <v>2618</v>
      </c>
      <c r="B2619" s="3" t="s">
        <v>5847</v>
      </c>
      <c r="C2619" s="3">
        <v>3526</v>
      </c>
      <c r="D2619" s="3">
        <v>420</v>
      </c>
      <c r="E2619" s="3">
        <v>167</v>
      </c>
      <c r="F2619">
        <v>19</v>
      </c>
      <c r="G2619">
        <v>17</v>
      </c>
      <c r="H2619">
        <v>8</v>
      </c>
      <c r="I2619">
        <v>40</v>
      </c>
      <c r="J2619">
        <v>3550</v>
      </c>
      <c r="K2619">
        <v>1525</v>
      </c>
      <c r="L2619">
        <v>1295</v>
      </c>
      <c r="M2619">
        <v>105</v>
      </c>
      <c r="N2619">
        <v>25</v>
      </c>
      <c r="O2619">
        <v>165</v>
      </c>
      <c r="P2619">
        <v>452</v>
      </c>
      <c r="Q2619">
        <v>165</v>
      </c>
      <c r="R2619">
        <v>248</v>
      </c>
      <c r="S2619">
        <f t="shared" si="120"/>
        <v>865</v>
      </c>
      <c r="T2619" t="s">
        <v>6497</v>
      </c>
      <c r="U2619">
        <f t="shared" si="121"/>
        <v>0</v>
      </c>
      <c r="V2619">
        <f t="shared" si="122"/>
        <v>0</v>
      </c>
    </row>
    <row r="2620" spans="1:22" x14ac:dyDescent="0.25">
      <c r="A2620" s="3" t="s">
        <v>2619</v>
      </c>
      <c r="B2620" s="3" t="s">
        <v>5848</v>
      </c>
      <c r="C2620" s="3">
        <v>4066</v>
      </c>
      <c r="D2620" s="3">
        <v>1279</v>
      </c>
      <c r="E2620" s="3">
        <v>382</v>
      </c>
      <c r="F2620">
        <v>30</v>
      </c>
      <c r="G2620">
        <v>75</v>
      </c>
      <c r="H2620">
        <v>83</v>
      </c>
      <c r="I2620">
        <v>92</v>
      </c>
      <c r="J2620">
        <v>4091</v>
      </c>
      <c r="K2620">
        <v>1960</v>
      </c>
      <c r="L2620">
        <v>1385</v>
      </c>
      <c r="M2620">
        <v>90</v>
      </c>
      <c r="N2620">
        <v>140</v>
      </c>
      <c r="O2620">
        <v>270</v>
      </c>
      <c r="P2620">
        <v>909</v>
      </c>
      <c r="Q2620">
        <v>174</v>
      </c>
      <c r="R2620">
        <v>38</v>
      </c>
      <c r="S2620">
        <f t="shared" si="120"/>
        <v>1121</v>
      </c>
      <c r="T2620" t="s">
        <v>6498</v>
      </c>
      <c r="U2620">
        <f t="shared" si="121"/>
        <v>0</v>
      </c>
      <c r="V2620">
        <f t="shared" si="122"/>
        <v>0</v>
      </c>
    </row>
    <row r="2621" spans="1:22" x14ac:dyDescent="0.25">
      <c r="A2621" s="3" t="s">
        <v>2620</v>
      </c>
      <c r="B2621" s="3" t="s">
        <v>5849</v>
      </c>
      <c r="C2621" s="3">
        <v>2541</v>
      </c>
      <c r="D2621" s="3">
        <v>886</v>
      </c>
      <c r="E2621" s="3">
        <v>320</v>
      </c>
      <c r="F2621">
        <v>43</v>
      </c>
      <c r="G2621">
        <v>12</v>
      </c>
      <c r="H2621">
        <v>109</v>
      </c>
      <c r="I2621">
        <v>43</v>
      </c>
      <c r="J2621">
        <v>2571</v>
      </c>
      <c r="K2621">
        <v>1440</v>
      </c>
      <c r="L2621">
        <v>805</v>
      </c>
      <c r="M2621">
        <v>35</v>
      </c>
      <c r="N2621">
        <v>120</v>
      </c>
      <c r="O2621">
        <v>125</v>
      </c>
      <c r="P2621">
        <v>245</v>
      </c>
      <c r="Q2621">
        <v>288</v>
      </c>
      <c r="R2621">
        <v>123</v>
      </c>
      <c r="S2621">
        <f t="shared" si="120"/>
        <v>656</v>
      </c>
      <c r="T2621" t="s">
        <v>6497</v>
      </c>
      <c r="U2621">
        <f t="shared" si="121"/>
        <v>0</v>
      </c>
      <c r="V2621">
        <f t="shared" si="122"/>
        <v>0</v>
      </c>
    </row>
    <row r="2622" spans="1:22" x14ac:dyDescent="0.25">
      <c r="A2622" s="3" t="s">
        <v>2621</v>
      </c>
      <c r="B2622" s="3" t="s">
        <v>5850</v>
      </c>
      <c r="C2622" s="3">
        <v>2005</v>
      </c>
      <c r="D2622" s="3">
        <v>1088</v>
      </c>
      <c r="E2622" s="3">
        <v>830</v>
      </c>
      <c r="F2622">
        <v>78</v>
      </c>
      <c r="G2622">
        <v>151</v>
      </c>
      <c r="H2622">
        <v>33</v>
      </c>
      <c r="I2622">
        <v>35</v>
      </c>
      <c r="J2622">
        <v>2011</v>
      </c>
      <c r="K2622">
        <v>920</v>
      </c>
      <c r="L2622">
        <v>455</v>
      </c>
      <c r="M2622">
        <v>50</v>
      </c>
      <c r="N2622">
        <v>50</v>
      </c>
      <c r="O2622">
        <v>70</v>
      </c>
      <c r="P2622">
        <v>32</v>
      </c>
      <c r="Q2622">
        <v>217</v>
      </c>
      <c r="R2622">
        <v>144</v>
      </c>
      <c r="S2622">
        <f t="shared" si="120"/>
        <v>393</v>
      </c>
      <c r="T2622" t="s">
        <v>6499</v>
      </c>
      <c r="U2622">
        <f t="shared" si="121"/>
        <v>1</v>
      </c>
      <c r="V2622">
        <f t="shared" si="122"/>
        <v>2011</v>
      </c>
    </row>
    <row r="2623" spans="1:22" x14ac:dyDescent="0.25">
      <c r="A2623" s="3" t="s">
        <v>2622</v>
      </c>
      <c r="B2623" s="3" t="s">
        <v>5851</v>
      </c>
      <c r="C2623" s="3">
        <v>2095</v>
      </c>
      <c r="D2623" s="3">
        <v>1167</v>
      </c>
      <c r="E2623" s="3">
        <v>598</v>
      </c>
      <c r="F2623">
        <v>66</v>
      </c>
      <c r="G2623">
        <v>76</v>
      </c>
      <c r="H2623">
        <v>44</v>
      </c>
      <c r="I2623">
        <v>27</v>
      </c>
      <c r="J2623">
        <v>2146</v>
      </c>
      <c r="K2623">
        <v>830</v>
      </c>
      <c r="L2623">
        <v>255</v>
      </c>
      <c r="M2623">
        <v>45</v>
      </c>
      <c r="N2623">
        <v>45</v>
      </c>
      <c r="O2623">
        <v>30</v>
      </c>
      <c r="P2623">
        <v>16</v>
      </c>
      <c r="Q2623">
        <v>39</v>
      </c>
      <c r="R2623">
        <v>184</v>
      </c>
      <c r="S2623">
        <f t="shared" si="120"/>
        <v>239</v>
      </c>
      <c r="T2623" t="s">
        <v>6499</v>
      </c>
      <c r="U2623">
        <f t="shared" si="121"/>
        <v>1</v>
      </c>
      <c r="V2623">
        <f t="shared" si="122"/>
        <v>2146</v>
      </c>
    </row>
    <row r="2624" spans="1:22" x14ac:dyDescent="0.25">
      <c r="A2624" s="3" t="s">
        <v>2683</v>
      </c>
      <c r="B2624" s="3" t="s">
        <v>5912</v>
      </c>
      <c r="C2624" s="3">
        <v>2243</v>
      </c>
      <c r="D2624" s="3">
        <v>984</v>
      </c>
      <c r="E2624" s="3">
        <v>509</v>
      </c>
      <c r="F2624">
        <v>68</v>
      </c>
      <c r="G2624">
        <v>151</v>
      </c>
      <c r="H2624">
        <v>72</v>
      </c>
      <c r="I2624">
        <v>33</v>
      </c>
      <c r="J2624">
        <v>2260</v>
      </c>
      <c r="K2624">
        <v>1060</v>
      </c>
      <c r="L2624">
        <v>785</v>
      </c>
      <c r="M2624">
        <v>95</v>
      </c>
      <c r="N2624">
        <v>60</v>
      </c>
      <c r="O2624">
        <v>195</v>
      </c>
      <c r="P2624">
        <v>196</v>
      </c>
      <c r="Q2624">
        <v>214</v>
      </c>
      <c r="R2624">
        <v>179</v>
      </c>
      <c r="S2624">
        <f t="shared" si="120"/>
        <v>589</v>
      </c>
      <c r="T2624" t="s">
        <v>6499</v>
      </c>
      <c r="U2624">
        <f t="shared" si="121"/>
        <v>1</v>
      </c>
      <c r="V2624">
        <f t="shared" si="122"/>
        <v>2260</v>
      </c>
    </row>
    <row r="2625" spans="1:22" x14ac:dyDescent="0.25">
      <c r="A2625" s="3" t="s">
        <v>2684</v>
      </c>
      <c r="B2625" s="3" t="s">
        <v>5913</v>
      </c>
      <c r="C2625" s="3">
        <v>2359</v>
      </c>
      <c r="D2625" s="3">
        <v>1396</v>
      </c>
      <c r="E2625" s="3">
        <v>664</v>
      </c>
      <c r="F2625">
        <v>42</v>
      </c>
      <c r="G2625">
        <v>134</v>
      </c>
      <c r="H2625">
        <v>252</v>
      </c>
      <c r="I2625">
        <v>23</v>
      </c>
      <c r="J2625">
        <v>2448</v>
      </c>
      <c r="K2625">
        <v>985</v>
      </c>
      <c r="L2625">
        <v>600</v>
      </c>
      <c r="M2625">
        <v>125</v>
      </c>
      <c r="N2625">
        <v>105</v>
      </c>
      <c r="O2625">
        <v>75</v>
      </c>
      <c r="P2625">
        <v>120</v>
      </c>
      <c r="Q2625">
        <v>216</v>
      </c>
      <c r="R2625">
        <v>171</v>
      </c>
      <c r="S2625">
        <f t="shared" si="120"/>
        <v>507</v>
      </c>
      <c r="T2625" t="s">
        <v>6499</v>
      </c>
      <c r="U2625">
        <f t="shared" si="121"/>
        <v>1</v>
      </c>
      <c r="V2625">
        <f t="shared" si="122"/>
        <v>2448</v>
      </c>
    </row>
    <row r="2626" spans="1:22" x14ac:dyDescent="0.25">
      <c r="A2626" s="3" t="s">
        <v>2685</v>
      </c>
      <c r="B2626" s="3" t="s">
        <v>5914</v>
      </c>
      <c r="C2626" s="3">
        <v>2303</v>
      </c>
      <c r="D2626" s="3">
        <v>600</v>
      </c>
      <c r="E2626" s="3">
        <v>355</v>
      </c>
      <c r="F2626">
        <v>72</v>
      </c>
      <c r="G2626">
        <v>23</v>
      </c>
      <c r="H2626">
        <v>27</v>
      </c>
      <c r="I2626">
        <v>11</v>
      </c>
      <c r="J2626">
        <v>2311</v>
      </c>
      <c r="K2626">
        <v>1010</v>
      </c>
      <c r="L2626">
        <v>850</v>
      </c>
      <c r="M2626">
        <v>85</v>
      </c>
      <c r="N2626">
        <v>40</v>
      </c>
      <c r="O2626">
        <v>55</v>
      </c>
      <c r="P2626">
        <v>321</v>
      </c>
      <c r="Q2626">
        <v>123</v>
      </c>
      <c r="R2626">
        <v>57</v>
      </c>
      <c r="S2626">
        <f t="shared" si="120"/>
        <v>501</v>
      </c>
      <c r="T2626" t="s">
        <v>6498</v>
      </c>
      <c r="U2626">
        <f t="shared" si="121"/>
        <v>0</v>
      </c>
      <c r="V2626">
        <f t="shared" si="122"/>
        <v>0</v>
      </c>
    </row>
    <row r="2627" spans="1:22" x14ac:dyDescent="0.25">
      <c r="A2627" s="3" t="s">
        <v>2686</v>
      </c>
      <c r="B2627" s="3" t="s">
        <v>5915</v>
      </c>
      <c r="C2627" s="3">
        <v>2489</v>
      </c>
      <c r="D2627" s="3">
        <v>792</v>
      </c>
      <c r="E2627" s="3">
        <v>359</v>
      </c>
      <c r="F2627">
        <v>7</v>
      </c>
      <c r="G2627">
        <v>125</v>
      </c>
      <c r="H2627">
        <v>50</v>
      </c>
      <c r="I2627">
        <v>79</v>
      </c>
      <c r="J2627">
        <v>2551</v>
      </c>
      <c r="K2627">
        <v>945</v>
      </c>
      <c r="L2627">
        <v>745</v>
      </c>
      <c r="M2627">
        <v>45</v>
      </c>
      <c r="N2627">
        <v>90</v>
      </c>
      <c r="O2627">
        <v>100</v>
      </c>
      <c r="P2627">
        <v>220</v>
      </c>
      <c r="Q2627">
        <v>133</v>
      </c>
      <c r="R2627">
        <v>95</v>
      </c>
      <c r="S2627">
        <f t="shared" ref="S2627:S2690" si="123">SUM(P2627:R2627)</f>
        <v>448</v>
      </c>
      <c r="T2627" t="s">
        <v>6499</v>
      </c>
      <c r="U2627">
        <f t="shared" ref="U2627:U2690" si="124">IF(T2627="High Revitalization Impact Area",1,0)</f>
        <v>1</v>
      </c>
      <c r="V2627">
        <f t="shared" ref="V2627:V2690" si="125">IF(U2627=1,J2627,0)</f>
        <v>2551</v>
      </c>
    </row>
    <row r="2628" spans="1:22" x14ac:dyDescent="0.25">
      <c r="A2628" s="3" t="s">
        <v>2687</v>
      </c>
      <c r="B2628" s="3" t="s">
        <v>5916</v>
      </c>
      <c r="C2628" s="3">
        <v>3185</v>
      </c>
      <c r="D2628" s="3">
        <v>1604</v>
      </c>
      <c r="E2628" s="3">
        <v>803</v>
      </c>
      <c r="F2628">
        <v>108</v>
      </c>
      <c r="G2628">
        <v>65</v>
      </c>
      <c r="H2628">
        <v>176</v>
      </c>
      <c r="I2628">
        <v>27</v>
      </c>
      <c r="J2628">
        <v>3381</v>
      </c>
      <c r="K2628">
        <v>1425</v>
      </c>
      <c r="L2628">
        <v>970</v>
      </c>
      <c r="M2628">
        <v>165</v>
      </c>
      <c r="N2628">
        <v>115</v>
      </c>
      <c r="O2628">
        <v>175</v>
      </c>
      <c r="P2628">
        <v>203</v>
      </c>
      <c r="Q2628">
        <v>250</v>
      </c>
      <c r="R2628">
        <v>253</v>
      </c>
      <c r="S2628">
        <f t="shared" si="123"/>
        <v>706</v>
      </c>
      <c r="T2628" t="s">
        <v>6499</v>
      </c>
      <c r="U2628">
        <f t="shared" si="124"/>
        <v>1</v>
      </c>
      <c r="V2628">
        <f t="shared" si="125"/>
        <v>3381</v>
      </c>
    </row>
    <row r="2629" spans="1:22" x14ac:dyDescent="0.25">
      <c r="A2629" s="3" t="s">
        <v>2688</v>
      </c>
      <c r="B2629" s="3" t="s">
        <v>5917</v>
      </c>
      <c r="C2629" s="3">
        <v>2243</v>
      </c>
      <c r="D2629" s="3">
        <v>1251</v>
      </c>
      <c r="E2629" s="3">
        <v>649</v>
      </c>
      <c r="F2629">
        <v>75</v>
      </c>
      <c r="G2629">
        <v>144</v>
      </c>
      <c r="H2629">
        <v>103</v>
      </c>
      <c r="I2629">
        <v>68</v>
      </c>
      <c r="J2629">
        <v>2397</v>
      </c>
      <c r="K2629">
        <v>965</v>
      </c>
      <c r="L2629">
        <v>515</v>
      </c>
      <c r="M2629">
        <v>65</v>
      </c>
      <c r="N2629">
        <v>65</v>
      </c>
      <c r="O2629">
        <v>60</v>
      </c>
      <c r="P2629">
        <v>20</v>
      </c>
      <c r="Q2629">
        <v>141</v>
      </c>
      <c r="R2629">
        <v>288</v>
      </c>
      <c r="S2629">
        <f t="shared" si="123"/>
        <v>449</v>
      </c>
      <c r="T2629" t="s">
        <v>6499</v>
      </c>
      <c r="U2629">
        <f t="shared" si="124"/>
        <v>1</v>
      </c>
      <c r="V2629">
        <f t="shared" si="125"/>
        <v>2397</v>
      </c>
    </row>
    <row r="2630" spans="1:22" x14ac:dyDescent="0.25">
      <c r="A2630" s="3" t="s">
        <v>2689</v>
      </c>
      <c r="B2630" s="3" t="s">
        <v>5918</v>
      </c>
      <c r="C2630" s="3">
        <v>2857</v>
      </c>
      <c r="D2630" s="3">
        <v>1342</v>
      </c>
      <c r="E2630" s="3">
        <v>787</v>
      </c>
      <c r="F2630">
        <v>105</v>
      </c>
      <c r="G2630">
        <v>175</v>
      </c>
      <c r="H2630">
        <v>65</v>
      </c>
      <c r="I2630">
        <v>106</v>
      </c>
      <c r="J2630">
        <v>2857</v>
      </c>
      <c r="K2630">
        <v>1280</v>
      </c>
      <c r="L2630">
        <v>865</v>
      </c>
      <c r="M2630">
        <v>115</v>
      </c>
      <c r="N2630">
        <v>130</v>
      </c>
      <c r="O2630">
        <v>120</v>
      </c>
      <c r="P2630">
        <v>263</v>
      </c>
      <c r="Q2630">
        <v>228</v>
      </c>
      <c r="R2630">
        <v>109</v>
      </c>
      <c r="S2630">
        <f t="shared" si="123"/>
        <v>600</v>
      </c>
      <c r="T2630" t="s">
        <v>6499</v>
      </c>
      <c r="U2630">
        <f t="shared" si="124"/>
        <v>1</v>
      </c>
      <c r="V2630">
        <f t="shared" si="125"/>
        <v>2857</v>
      </c>
    </row>
    <row r="2631" spans="1:22" x14ac:dyDescent="0.25">
      <c r="A2631" s="3" t="s">
        <v>2690</v>
      </c>
      <c r="B2631" s="3" t="s">
        <v>5919</v>
      </c>
      <c r="C2631" s="3">
        <v>2619</v>
      </c>
      <c r="D2631" s="3">
        <v>1056</v>
      </c>
      <c r="E2631" s="3">
        <v>410</v>
      </c>
      <c r="F2631">
        <v>14</v>
      </c>
      <c r="G2631">
        <v>84</v>
      </c>
      <c r="H2631">
        <v>44</v>
      </c>
      <c r="I2631">
        <v>97</v>
      </c>
      <c r="J2631">
        <v>2629</v>
      </c>
      <c r="K2631">
        <v>1040</v>
      </c>
      <c r="L2631">
        <v>810</v>
      </c>
      <c r="M2631">
        <v>115</v>
      </c>
      <c r="N2631">
        <v>50</v>
      </c>
      <c r="O2631">
        <v>185</v>
      </c>
      <c r="P2631">
        <v>296</v>
      </c>
      <c r="Q2631">
        <v>168</v>
      </c>
      <c r="R2631">
        <v>112</v>
      </c>
      <c r="S2631">
        <f t="shared" si="123"/>
        <v>576</v>
      </c>
      <c r="T2631" t="s">
        <v>6499</v>
      </c>
      <c r="U2631">
        <f t="shared" si="124"/>
        <v>1</v>
      </c>
      <c r="V2631">
        <f t="shared" si="125"/>
        <v>2629</v>
      </c>
    </row>
    <row r="2632" spans="1:22" x14ac:dyDescent="0.25">
      <c r="A2632" s="3" t="s">
        <v>2691</v>
      </c>
      <c r="B2632" s="3" t="s">
        <v>5920</v>
      </c>
      <c r="C2632" s="3">
        <v>3137</v>
      </c>
      <c r="D2632" s="3">
        <v>973</v>
      </c>
      <c r="E2632" s="3">
        <v>400</v>
      </c>
      <c r="F2632">
        <v>19</v>
      </c>
      <c r="G2632">
        <v>64</v>
      </c>
      <c r="H2632">
        <v>73</v>
      </c>
      <c r="I2632">
        <v>46</v>
      </c>
      <c r="J2632">
        <v>3160</v>
      </c>
      <c r="K2632">
        <v>1295</v>
      </c>
      <c r="L2632">
        <v>1100</v>
      </c>
      <c r="M2632">
        <v>110</v>
      </c>
      <c r="N2632">
        <v>80</v>
      </c>
      <c r="O2632">
        <v>180</v>
      </c>
      <c r="P2632">
        <v>333</v>
      </c>
      <c r="Q2632">
        <v>159</v>
      </c>
      <c r="R2632">
        <v>72</v>
      </c>
      <c r="S2632">
        <f t="shared" si="123"/>
        <v>564</v>
      </c>
      <c r="T2632" t="s">
        <v>6497</v>
      </c>
      <c r="U2632">
        <f t="shared" si="124"/>
        <v>0</v>
      </c>
      <c r="V2632">
        <f t="shared" si="125"/>
        <v>0</v>
      </c>
    </row>
    <row r="2633" spans="1:22" x14ac:dyDescent="0.25">
      <c r="A2633" s="3" t="s">
        <v>2692</v>
      </c>
      <c r="B2633" s="3" t="s">
        <v>5921</v>
      </c>
      <c r="C2633" s="3">
        <v>3688</v>
      </c>
      <c r="D2633" s="3">
        <v>1697</v>
      </c>
      <c r="E2633" s="3">
        <v>751</v>
      </c>
      <c r="F2633">
        <v>88</v>
      </c>
      <c r="G2633">
        <v>145</v>
      </c>
      <c r="H2633">
        <v>108</v>
      </c>
      <c r="I2633">
        <v>232</v>
      </c>
      <c r="J2633">
        <v>3721</v>
      </c>
      <c r="K2633">
        <v>1715</v>
      </c>
      <c r="L2633">
        <v>1285</v>
      </c>
      <c r="M2633">
        <v>190</v>
      </c>
      <c r="N2633">
        <v>190</v>
      </c>
      <c r="O2633">
        <v>260</v>
      </c>
      <c r="P2633">
        <v>326</v>
      </c>
      <c r="Q2633">
        <v>263</v>
      </c>
      <c r="R2633">
        <v>101</v>
      </c>
      <c r="S2633">
        <f t="shared" si="123"/>
        <v>690</v>
      </c>
      <c r="T2633" t="s">
        <v>6499</v>
      </c>
      <c r="U2633">
        <f t="shared" si="124"/>
        <v>1</v>
      </c>
      <c r="V2633">
        <f t="shared" si="125"/>
        <v>3721</v>
      </c>
    </row>
    <row r="2634" spans="1:22" x14ac:dyDescent="0.25">
      <c r="A2634" s="3" t="s">
        <v>2704</v>
      </c>
      <c r="B2634" s="3" t="s">
        <v>5933</v>
      </c>
      <c r="C2634" s="3">
        <v>1882</v>
      </c>
      <c r="D2634" s="3">
        <v>209</v>
      </c>
      <c r="E2634" s="3">
        <v>90</v>
      </c>
      <c r="F2634">
        <v>11</v>
      </c>
      <c r="G2634">
        <v>6</v>
      </c>
      <c r="H2634">
        <v>15</v>
      </c>
      <c r="I2634">
        <v>30</v>
      </c>
      <c r="J2634">
        <v>1882</v>
      </c>
      <c r="K2634">
        <v>905</v>
      </c>
      <c r="L2634">
        <v>595</v>
      </c>
      <c r="M2634">
        <v>4</v>
      </c>
      <c r="N2634">
        <v>30</v>
      </c>
      <c r="O2634">
        <v>35</v>
      </c>
      <c r="P2634">
        <v>269</v>
      </c>
      <c r="Q2634">
        <v>49</v>
      </c>
      <c r="R2634">
        <v>0</v>
      </c>
      <c r="S2634">
        <f t="shared" si="123"/>
        <v>318</v>
      </c>
      <c r="T2634" t="s">
        <v>6497</v>
      </c>
      <c r="U2634">
        <f t="shared" si="124"/>
        <v>0</v>
      </c>
      <c r="V2634">
        <f t="shared" si="125"/>
        <v>0</v>
      </c>
    </row>
    <row r="2635" spans="1:22" x14ac:dyDescent="0.25">
      <c r="A2635" s="3" t="s">
        <v>2705</v>
      </c>
      <c r="B2635" s="3" t="s">
        <v>5934</v>
      </c>
      <c r="C2635" s="3">
        <v>1263</v>
      </c>
      <c r="D2635" s="3">
        <v>328</v>
      </c>
      <c r="E2635" s="3">
        <v>145</v>
      </c>
      <c r="F2635">
        <v>0</v>
      </c>
      <c r="G2635">
        <v>39</v>
      </c>
      <c r="H2635">
        <v>8</v>
      </c>
      <c r="I2635">
        <v>27</v>
      </c>
      <c r="J2635">
        <v>1263</v>
      </c>
      <c r="K2635">
        <v>695</v>
      </c>
      <c r="L2635">
        <v>430</v>
      </c>
      <c r="M2635">
        <v>4</v>
      </c>
      <c r="N2635">
        <v>25</v>
      </c>
      <c r="O2635">
        <v>75</v>
      </c>
      <c r="P2635">
        <v>337</v>
      </c>
      <c r="Q2635">
        <v>9</v>
      </c>
      <c r="R2635">
        <v>7</v>
      </c>
      <c r="S2635">
        <f t="shared" si="123"/>
        <v>353</v>
      </c>
      <c r="T2635" t="s">
        <v>6497</v>
      </c>
      <c r="U2635">
        <f t="shared" si="124"/>
        <v>0</v>
      </c>
      <c r="V2635">
        <f t="shared" si="125"/>
        <v>0</v>
      </c>
    </row>
    <row r="2636" spans="1:22" x14ac:dyDescent="0.25">
      <c r="A2636" s="3" t="s">
        <v>2706</v>
      </c>
      <c r="B2636" s="3" t="s">
        <v>5935</v>
      </c>
      <c r="C2636" s="3">
        <v>4735</v>
      </c>
      <c r="D2636" s="3">
        <v>1285</v>
      </c>
      <c r="E2636" s="3">
        <v>552</v>
      </c>
      <c r="F2636">
        <v>41</v>
      </c>
      <c r="G2636">
        <v>106</v>
      </c>
      <c r="H2636">
        <v>39</v>
      </c>
      <c r="I2636">
        <v>104</v>
      </c>
      <c r="J2636">
        <v>4883</v>
      </c>
      <c r="K2636">
        <v>2440</v>
      </c>
      <c r="L2636">
        <v>1150</v>
      </c>
      <c r="M2636">
        <v>25</v>
      </c>
      <c r="N2636">
        <v>85</v>
      </c>
      <c r="O2636">
        <v>215</v>
      </c>
      <c r="P2636">
        <v>840</v>
      </c>
      <c r="Q2636">
        <v>115</v>
      </c>
      <c r="R2636">
        <v>29</v>
      </c>
      <c r="S2636">
        <f t="shared" si="123"/>
        <v>984</v>
      </c>
      <c r="T2636" t="s">
        <v>6497</v>
      </c>
      <c r="U2636">
        <f t="shared" si="124"/>
        <v>0</v>
      </c>
      <c r="V2636">
        <f t="shared" si="125"/>
        <v>0</v>
      </c>
    </row>
    <row r="2637" spans="1:22" x14ac:dyDescent="0.25">
      <c r="A2637" s="3" t="s">
        <v>2707</v>
      </c>
      <c r="B2637" s="3" t="s">
        <v>5936</v>
      </c>
      <c r="C2637" s="3">
        <v>2358</v>
      </c>
      <c r="D2637" s="3">
        <v>784</v>
      </c>
      <c r="E2637" s="3">
        <v>302</v>
      </c>
      <c r="F2637">
        <v>68</v>
      </c>
      <c r="G2637">
        <v>29</v>
      </c>
      <c r="H2637">
        <v>18</v>
      </c>
      <c r="I2637">
        <v>194</v>
      </c>
      <c r="J2637">
        <v>2420</v>
      </c>
      <c r="K2637">
        <v>1135</v>
      </c>
      <c r="L2637">
        <v>680</v>
      </c>
      <c r="M2637">
        <v>25</v>
      </c>
      <c r="N2637">
        <v>45</v>
      </c>
      <c r="O2637">
        <v>125</v>
      </c>
      <c r="P2637">
        <v>111</v>
      </c>
      <c r="Q2637">
        <v>291</v>
      </c>
      <c r="R2637">
        <v>325</v>
      </c>
      <c r="S2637">
        <f t="shared" si="123"/>
        <v>727</v>
      </c>
      <c r="T2637" t="s">
        <v>6498</v>
      </c>
      <c r="U2637">
        <f t="shared" si="124"/>
        <v>0</v>
      </c>
      <c r="V2637">
        <f t="shared" si="125"/>
        <v>0</v>
      </c>
    </row>
    <row r="2638" spans="1:22" x14ac:dyDescent="0.25">
      <c r="A2638" s="3" t="s">
        <v>2708</v>
      </c>
      <c r="B2638" s="3" t="s">
        <v>5937</v>
      </c>
      <c r="C2638" s="3">
        <v>3775</v>
      </c>
      <c r="D2638" s="3">
        <v>913</v>
      </c>
      <c r="E2638" s="3">
        <v>416</v>
      </c>
      <c r="F2638">
        <v>29</v>
      </c>
      <c r="G2638">
        <v>42</v>
      </c>
      <c r="H2638">
        <v>23</v>
      </c>
      <c r="I2638">
        <v>35</v>
      </c>
      <c r="J2638">
        <v>3797</v>
      </c>
      <c r="K2638">
        <v>1595</v>
      </c>
      <c r="L2638">
        <v>935</v>
      </c>
      <c r="M2638">
        <v>65</v>
      </c>
      <c r="N2638">
        <v>25</v>
      </c>
      <c r="O2638">
        <v>180</v>
      </c>
      <c r="P2638">
        <v>40</v>
      </c>
      <c r="Q2638">
        <v>157</v>
      </c>
      <c r="R2638">
        <v>760</v>
      </c>
      <c r="S2638">
        <f t="shared" si="123"/>
        <v>957</v>
      </c>
      <c r="T2638" t="s">
        <v>6497</v>
      </c>
      <c r="U2638">
        <f t="shared" si="124"/>
        <v>0</v>
      </c>
      <c r="V2638">
        <f t="shared" si="125"/>
        <v>0</v>
      </c>
    </row>
    <row r="2639" spans="1:22" x14ac:dyDescent="0.25">
      <c r="A2639" s="3" t="s">
        <v>2709</v>
      </c>
      <c r="B2639" s="3" t="s">
        <v>5938</v>
      </c>
      <c r="C2639" s="3">
        <v>1824</v>
      </c>
      <c r="D2639" s="3">
        <v>639</v>
      </c>
      <c r="E2639" s="3">
        <v>376</v>
      </c>
      <c r="F2639">
        <v>21</v>
      </c>
      <c r="G2639">
        <v>44</v>
      </c>
      <c r="H2639">
        <v>20</v>
      </c>
      <c r="I2639">
        <v>14</v>
      </c>
      <c r="J2639">
        <v>1824</v>
      </c>
      <c r="K2639">
        <v>965</v>
      </c>
      <c r="L2639">
        <v>255</v>
      </c>
      <c r="M2639">
        <v>20</v>
      </c>
      <c r="N2639">
        <v>0</v>
      </c>
      <c r="O2639">
        <v>75</v>
      </c>
      <c r="P2639">
        <v>55</v>
      </c>
      <c r="Q2639">
        <v>130</v>
      </c>
      <c r="R2639">
        <v>78</v>
      </c>
      <c r="S2639">
        <f t="shared" si="123"/>
        <v>263</v>
      </c>
      <c r="T2639" t="s">
        <v>6499</v>
      </c>
      <c r="U2639">
        <f t="shared" si="124"/>
        <v>1</v>
      </c>
      <c r="V2639">
        <f t="shared" si="125"/>
        <v>1824</v>
      </c>
    </row>
    <row r="2640" spans="1:22" x14ac:dyDescent="0.25">
      <c r="A2640" s="3" t="s">
        <v>2710</v>
      </c>
      <c r="B2640" s="3" t="s">
        <v>5939</v>
      </c>
      <c r="C2640" s="3">
        <v>700</v>
      </c>
      <c r="D2640" s="3">
        <v>459</v>
      </c>
      <c r="E2640" s="3">
        <v>309</v>
      </c>
      <c r="F2640">
        <v>10</v>
      </c>
      <c r="G2640">
        <v>123</v>
      </c>
      <c r="H2640">
        <v>46</v>
      </c>
      <c r="I2640">
        <v>29</v>
      </c>
      <c r="J2640">
        <v>1036</v>
      </c>
      <c r="K2640">
        <v>505</v>
      </c>
      <c r="L2640">
        <v>10</v>
      </c>
      <c r="M2640">
        <v>0</v>
      </c>
      <c r="N2640">
        <v>0</v>
      </c>
      <c r="O2640">
        <v>4</v>
      </c>
      <c r="P2640">
        <v>0</v>
      </c>
      <c r="Q2640">
        <v>0</v>
      </c>
      <c r="R2640">
        <v>16</v>
      </c>
      <c r="S2640">
        <f t="shared" si="123"/>
        <v>16</v>
      </c>
      <c r="T2640" t="s">
        <v>6499</v>
      </c>
      <c r="U2640">
        <f t="shared" si="124"/>
        <v>1</v>
      </c>
      <c r="V2640">
        <f t="shared" si="125"/>
        <v>1036</v>
      </c>
    </row>
    <row r="2641" spans="1:22" x14ac:dyDescent="0.25">
      <c r="A2641" s="3" t="s">
        <v>2711</v>
      </c>
      <c r="B2641" s="3" t="s">
        <v>5940</v>
      </c>
      <c r="C2641" s="3">
        <v>948</v>
      </c>
      <c r="D2641" s="3">
        <v>612</v>
      </c>
      <c r="E2641" s="3">
        <v>428</v>
      </c>
      <c r="F2641">
        <v>47</v>
      </c>
      <c r="G2641">
        <v>86</v>
      </c>
      <c r="H2641">
        <v>79</v>
      </c>
      <c r="I2641">
        <v>40</v>
      </c>
      <c r="J2641">
        <v>997</v>
      </c>
      <c r="K2641">
        <v>375</v>
      </c>
      <c r="L2641">
        <v>170</v>
      </c>
      <c r="M2641">
        <v>25</v>
      </c>
      <c r="N2641">
        <v>35</v>
      </c>
      <c r="O2641">
        <v>65</v>
      </c>
      <c r="P2641">
        <v>15</v>
      </c>
      <c r="Q2641">
        <v>22</v>
      </c>
      <c r="R2641">
        <v>19</v>
      </c>
      <c r="S2641">
        <f t="shared" si="123"/>
        <v>56</v>
      </c>
      <c r="T2641" t="s">
        <v>6499</v>
      </c>
      <c r="U2641">
        <f t="shared" si="124"/>
        <v>1</v>
      </c>
      <c r="V2641">
        <f t="shared" si="125"/>
        <v>997</v>
      </c>
    </row>
    <row r="2642" spans="1:22" x14ac:dyDescent="0.25">
      <c r="A2642" s="3" t="s">
        <v>2712</v>
      </c>
      <c r="B2642" s="3" t="s">
        <v>5941</v>
      </c>
      <c r="C2642" s="3">
        <v>3683</v>
      </c>
      <c r="D2642" s="3">
        <v>2202</v>
      </c>
      <c r="E2642" s="3">
        <v>1392</v>
      </c>
      <c r="F2642">
        <v>102</v>
      </c>
      <c r="G2642">
        <v>127</v>
      </c>
      <c r="H2642">
        <v>91</v>
      </c>
      <c r="I2642">
        <v>55</v>
      </c>
      <c r="J2642">
        <v>3825</v>
      </c>
      <c r="K2642">
        <v>1420</v>
      </c>
      <c r="L2642">
        <v>415</v>
      </c>
      <c r="M2642">
        <v>75</v>
      </c>
      <c r="N2642">
        <v>85</v>
      </c>
      <c r="O2642">
        <v>90</v>
      </c>
      <c r="P2642">
        <v>94</v>
      </c>
      <c r="Q2642">
        <v>198</v>
      </c>
      <c r="R2642">
        <v>110</v>
      </c>
      <c r="S2642">
        <f t="shared" si="123"/>
        <v>402</v>
      </c>
      <c r="T2642" t="s">
        <v>6499</v>
      </c>
      <c r="U2642">
        <f t="shared" si="124"/>
        <v>1</v>
      </c>
      <c r="V2642">
        <f t="shared" si="125"/>
        <v>3825</v>
      </c>
    </row>
    <row r="2643" spans="1:22" x14ac:dyDescent="0.25">
      <c r="A2643" s="3" t="s">
        <v>2713</v>
      </c>
      <c r="B2643" s="3" t="s">
        <v>5942</v>
      </c>
      <c r="C2643" s="3">
        <v>1005</v>
      </c>
      <c r="D2643" s="3">
        <v>868</v>
      </c>
      <c r="E2643" s="3">
        <v>533</v>
      </c>
      <c r="F2643">
        <v>42</v>
      </c>
      <c r="G2643">
        <v>41</v>
      </c>
      <c r="H2643">
        <v>44</v>
      </c>
      <c r="I2643">
        <v>1</v>
      </c>
      <c r="J2643">
        <v>1018</v>
      </c>
      <c r="K2643">
        <v>370</v>
      </c>
      <c r="L2643">
        <v>160</v>
      </c>
      <c r="M2643">
        <v>45</v>
      </c>
      <c r="N2643">
        <v>55</v>
      </c>
      <c r="O2643">
        <v>15</v>
      </c>
      <c r="P2643">
        <v>9</v>
      </c>
      <c r="Q2643">
        <v>29</v>
      </c>
      <c r="R2643">
        <v>69</v>
      </c>
      <c r="S2643">
        <f t="shared" si="123"/>
        <v>107</v>
      </c>
      <c r="T2643" t="s">
        <v>6499</v>
      </c>
      <c r="U2643">
        <f t="shared" si="124"/>
        <v>1</v>
      </c>
      <c r="V2643">
        <f t="shared" si="125"/>
        <v>1018</v>
      </c>
    </row>
    <row r="2644" spans="1:22" x14ac:dyDescent="0.25">
      <c r="A2644" s="3" t="s">
        <v>2714</v>
      </c>
      <c r="B2644" s="3" t="s">
        <v>5943</v>
      </c>
      <c r="C2644" s="3">
        <v>2224</v>
      </c>
      <c r="D2644" s="3">
        <v>1092</v>
      </c>
      <c r="E2644" s="3">
        <v>540</v>
      </c>
      <c r="F2644">
        <v>20</v>
      </c>
      <c r="G2644">
        <v>133</v>
      </c>
      <c r="H2644">
        <v>12</v>
      </c>
      <c r="I2644">
        <v>21</v>
      </c>
      <c r="J2644">
        <v>2224</v>
      </c>
      <c r="K2644">
        <v>1055</v>
      </c>
      <c r="L2644">
        <v>530</v>
      </c>
      <c r="M2644">
        <v>40</v>
      </c>
      <c r="N2644">
        <v>60</v>
      </c>
      <c r="O2644">
        <v>20</v>
      </c>
      <c r="P2644">
        <v>37</v>
      </c>
      <c r="Q2644">
        <v>136</v>
      </c>
      <c r="R2644">
        <v>280</v>
      </c>
      <c r="S2644">
        <f t="shared" si="123"/>
        <v>453</v>
      </c>
      <c r="T2644" t="s">
        <v>6499</v>
      </c>
      <c r="U2644">
        <f t="shared" si="124"/>
        <v>1</v>
      </c>
      <c r="V2644">
        <f t="shared" si="125"/>
        <v>2224</v>
      </c>
    </row>
    <row r="2645" spans="1:22" x14ac:dyDescent="0.25">
      <c r="A2645" s="3" t="s">
        <v>2715</v>
      </c>
      <c r="B2645" s="3" t="s">
        <v>5944</v>
      </c>
      <c r="C2645" s="3">
        <v>3223</v>
      </c>
      <c r="D2645" s="3">
        <v>1693</v>
      </c>
      <c r="E2645" s="3">
        <v>884</v>
      </c>
      <c r="F2645">
        <v>51</v>
      </c>
      <c r="G2645">
        <v>159</v>
      </c>
      <c r="H2645">
        <v>91</v>
      </c>
      <c r="I2645">
        <v>45</v>
      </c>
      <c r="J2645">
        <v>3223</v>
      </c>
      <c r="K2645">
        <v>1665</v>
      </c>
      <c r="L2645">
        <v>490</v>
      </c>
      <c r="M2645">
        <v>20</v>
      </c>
      <c r="N2645">
        <v>55</v>
      </c>
      <c r="O2645">
        <v>75</v>
      </c>
      <c r="P2645">
        <v>12</v>
      </c>
      <c r="Q2645">
        <v>122</v>
      </c>
      <c r="R2645">
        <v>373</v>
      </c>
      <c r="S2645">
        <f t="shared" si="123"/>
        <v>507</v>
      </c>
      <c r="T2645" t="s">
        <v>6499</v>
      </c>
      <c r="U2645">
        <f t="shared" si="124"/>
        <v>1</v>
      </c>
      <c r="V2645">
        <f t="shared" si="125"/>
        <v>3223</v>
      </c>
    </row>
    <row r="2646" spans="1:22" x14ac:dyDescent="0.25">
      <c r="A2646" s="3" t="s">
        <v>2693</v>
      </c>
      <c r="B2646" s="3" t="s">
        <v>5922</v>
      </c>
      <c r="C2646" s="3">
        <v>2280</v>
      </c>
      <c r="D2646" s="3">
        <v>736</v>
      </c>
      <c r="E2646" s="3">
        <v>367</v>
      </c>
      <c r="F2646">
        <v>19</v>
      </c>
      <c r="G2646">
        <v>84</v>
      </c>
      <c r="H2646">
        <v>83</v>
      </c>
      <c r="I2646">
        <v>34</v>
      </c>
      <c r="J2646">
        <v>2303</v>
      </c>
      <c r="K2646">
        <v>1190</v>
      </c>
      <c r="L2646">
        <v>880</v>
      </c>
      <c r="M2646">
        <v>65</v>
      </c>
      <c r="N2646">
        <v>90</v>
      </c>
      <c r="O2646">
        <v>100</v>
      </c>
      <c r="P2646">
        <v>463</v>
      </c>
      <c r="Q2646">
        <v>265</v>
      </c>
      <c r="R2646">
        <v>11</v>
      </c>
      <c r="S2646">
        <f t="shared" si="123"/>
        <v>739</v>
      </c>
      <c r="T2646" t="s">
        <v>6498</v>
      </c>
      <c r="U2646">
        <f t="shared" si="124"/>
        <v>0</v>
      </c>
      <c r="V2646">
        <f t="shared" si="125"/>
        <v>0</v>
      </c>
    </row>
    <row r="2647" spans="1:22" x14ac:dyDescent="0.25">
      <c r="A2647" s="3" t="s">
        <v>2694</v>
      </c>
      <c r="B2647" s="3" t="s">
        <v>5923</v>
      </c>
      <c r="C2647" s="3">
        <v>3108</v>
      </c>
      <c r="D2647" s="3">
        <v>1467</v>
      </c>
      <c r="E2647" s="3">
        <v>702</v>
      </c>
      <c r="F2647">
        <v>77</v>
      </c>
      <c r="G2647">
        <v>85</v>
      </c>
      <c r="H2647">
        <v>86</v>
      </c>
      <c r="I2647">
        <v>50</v>
      </c>
      <c r="J2647">
        <v>3132</v>
      </c>
      <c r="K2647">
        <v>1645</v>
      </c>
      <c r="L2647">
        <v>900</v>
      </c>
      <c r="M2647">
        <v>160</v>
      </c>
      <c r="N2647">
        <v>130</v>
      </c>
      <c r="O2647">
        <v>220</v>
      </c>
      <c r="P2647">
        <v>137</v>
      </c>
      <c r="Q2647">
        <v>272</v>
      </c>
      <c r="R2647">
        <v>46</v>
      </c>
      <c r="S2647">
        <f t="shared" si="123"/>
        <v>455</v>
      </c>
      <c r="T2647" t="s">
        <v>6499</v>
      </c>
      <c r="U2647">
        <f t="shared" si="124"/>
        <v>1</v>
      </c>
      <c r="V2647">
        <f t="shared" si="125"/>
        <v>3132</v>
      </c>
    </row>
    <row r="2648" spans="1:22" x14ac:dyDescent="0.25">
      <c r="A2648" s="3" t="s">
        <v>2716</v>
      </c>
      <c r="B2648" s="3" t="s">
        <v>5945</v>
      </c>
      <c r="C2648" s="3">
        <v>6009</v>
      </c>
      <c r="D2648" s="3">
        <v>577</v>
      </c>
      <c r="E2648" s="3">
        <v>284</v>
      </c>
      <c r="F2648">
        <v>19</v>
      </c>
      <c r="G2648">
        <v>14</v>
      </c>
      <c r="H2648">
        <v>50</v>
      </c>
      <c r="I2648">
        <v>72</v>
      </c>
      <c r="J2648">
        <v>6056</v>
      </c>
      <c r="K2648">
        <v>2855</v>
      </c>
      <c r="L2648">
        <v>2335</v>
      </c>
      <c r="M2648">
        <v>60</v>
      </c>
      <c r="N2648">
        <v>4</v>
      </c>
      <c r="O2648">
        <v>145</v>
      </c>
      <c r="P2648">
        <v>904</v>
      </c>
      <c r="Q2648">
        <v>190</v>
      </c>
      <c r="R2648">
        <v>34</v>
      </c>
      <c r="S2648">
        <f t="shared" si="123"/>
        <v>1128</v>
      </c>
      <c r="T2648" t="s">
        <v>6497</v>
      </c>
      <c r="U2648">
        <f t="shared" si="124"/>
        <v>0</v>
      </c>
      <c r="V2648">
        <f t="shared" si="125"/>
        <v>0</v>
      </c>
    </row>
    <row r="2649" spans="1:22" x14ac:dyDescent="0.25">
      <c r="A2649" s="3" t="s">
        <v>2717</v>
      </c>
      <c r="B2649" s="3" t="s">
        <v>5946</v>
      </c>
      <c r="C2649" s="3">
        <v>3407</v>
      </c>
      <c r="D2649" s="3">
        <v>554</v>
      </c>
      <c r="E2649" s="3">
        <v>259</v>
      </c>
      <c r="F2649">
        <v>17</v>
      </c>
      <c r="G2649">
        <v>36</v>
      </c>
      <c r="H2649">
        <v>24</v>
      </c>
      <c r="I2649">
        <v>20</v>
      </c>
      <c r="J2649">
        <v>3407</v>
      </c>
      <c r="K2649">
        <v>1595</v>
      </c>
      <c r="L2649">
        <v>1195</v>
      </c>
      <c r="M2649">
        <v>55</v>
      </c>
      <c r="N2649">
        <v>35</v>
      </c>
      <c r="O2649">
        <v>75</v>
      </c>
      <c r="P2649">
        <v>302</v>
      </c>
      <c r="Q2649">
        <v>398</v>
      </c>
      <c r="R2649">
        <v>429</v>
      </c>
      <c r="S2649">
        <f t="shared" si="123"/>
        <v>1129</v>
      </c>
      <c r="T2649" t="s">
        <v>6497</v>
      </c>
      <c r="U2649">
        <f t="shared" si="124"/>
        <v>0</v>
      </c>
      <c r="V2649">
        <f t="shared" si="125"/>
        <v>0</v>
      </c>
    </row>
    <row r="2650" spans="1:22" x14ac:dyDescent="0.25">
      <c r="A2650" s="3" t="s">
        <v>2718</v>
      </c>
      <c r="B2650" s="3" t="s">
        <v>5947</v>
      </c>
      <c r="C2650" s="3">
        <v>3669</v>
      </c>
      <c r="D2650" s="3">
        <v>1494</v>
      </c>
      <c r="E2650" s="3">
        <v>738</v>
      </c>
      <c r="F2650">
        <v>60</v>
      </c>
      <c r="G2650">
        <v>102</v>
      </c>
      <c r="H2650">
        <v>104</v>
      </c>
      <c r="I2650">
        <v>52</v>
      </c>
      <c r="J2650">
        <v>3669</v>
      </c>
      <c r="K2650">
        <v>1550</v>
      </c>
      <c r="L2650">
        <v>1220</v>
      </c>
      <c r="M2650">
        <v>65</v>
      </c>
      <c r="N2650">
        <v>95</v>
      </c>
      <c r="O2650">
        <v>185</v>
      </c>
      <c r="P2650">
        <v>140</v>
      </c>
      <c r="Q2650">
        <v>570</v>
      </c>
      <c r="R2650">
        <v>431</v>
      </c>
      <c r="S2650">
        <f t="shared" si="123"/>
        <v>1141</v>
      </c>
      <c r="T2650" t="s">
        <v>6499</v>
      </c>
      <c r="U2650">
        <f t="shared" si="124"/>
        <v>1</v>
      </c>
      <c r="V2650">
        <f t="shared" si="125"/>
        <v>3669</v>
      </c>
    </row>
    <row r="2651" spans="1:22" x14ac:dyDescent="0.25">
      <c r="A2651" s="3" t="s">
        <v>2719</v>
      </c>
      <c r="B2651" s="3" t="s">
        <v>5948</v>
      </c>
      <c r="C2651" s="3">
        <v>1985</v>
      </c>
      <c r="D2651" s="3">
        <v>1144</v>
      </c>
      <c r="E2651" s="3">
        <v>662</v>
      </c>
      <c r="F2651">
        <v>59</v>
      </c>
      <c r="G2651">
        <v>79</v>
      </c>
      <c r="H2651">
        <v>103</v>
      </c>
      <c r="I2651">
        <v>48</v>
      </c>
      <c r="J2651">
        <v>1985</v>
      </c>
      <c r="K2651">
        <v>840</v>
      </c>
      <c r="L2651">
        <v>450</v>
      </c>
      <c r="M2651">
        <v>55</v>
      </c>
      <c r="N2651">
        <v>115</v>
      </c>
      <c r="O2651">
        <v>100</v>
      </c>
      <c r="P2651">
        <v>29</v>
      </c>
      <c r="Q2651">
        <v>131</v>
      </c>
      <c r="R2651">
        <v>269</v>
      </c>
      <c r="S2651">
        <f t="shared" si="123"/>
        <v>429</v>
      </c>
      <c r="T2651" t="s">
        <v>6499</v>
      </c>
      <c r="U2651">
        <f t="shared" si="124"/>
        <v>1</v>
      </c>
      <c r="V2651">
        <f t="shared" si="125"/>
        <v>1985</v>
      </c>
    </row>
    <row r="2652" spans="1:22" x14ac:dyDescent="0.25">
      <c r="A2652" s="3" t="s">
        <v>2720</v>
      </c>
      <c r="B2652" s="3" t="s">
        <v>5949</v>
      </c>
      <c r="C2652" s="3">
        <v>3074</v>
      </c>
      <c r="D2652" s="3">
        <v>1903</v>
      </c>
      <c r="E2652" s="3">
        <v>1060</v>
      </c>
      <c r="F2652">
        <v>151</v>
      </c>
      <c r="G2652">
        <v>198</v>
      </c>
      <c r="H2652">
        <v>67</v>
      </c>
      <c r="I2652">
        <v>139</v>
      </c>
      <c r="J2652">
        <v>3158</v>
      </c>
      <c r="K2652">
        <v>1350</v>
      </c>
      <c r="L2652">
        <v>775</v>
      </c>
      <c r="M2652">
        <v>70</v>
      </c>
      <c r="N2652">
        <v>185</v>
      </c>
      <c r="O2652">
        <v>95</v>
      </c>
      <c r="P2652">
        <v>203</v>
      </c>
      <c r="Q2652">
        <v>278</v>
      </c>
      <c r="R2652">
        <v>150</v>
      </c>
      <c r="S2652">
        <f t="shared" si="123"/>
        <v>631</v>
      </c>
      <c r="T2652" t="s">
        <v>6499</v>
      </c>
      <c r="U2652">
        <f t="shared" si="124"/>
        <v>1</v>
      </c>
      <c r="V2652">
        <f t="shared" si="125"/>
        <v>3158</v>
      </c>
    </row>
    <row r="2653" spans="1:22" x14ac:dyDescent="0.25">
      <c r="A2653" s="3" t="s">
        <v>2721</v>
      </c>
      <c r="B2653" s="3" t="s">
        <v>5950</v>
      </c>
      <c r="C2653" s="3">
        <v>5616</v>
      </c>
      <c r="D2653" s="3">
        <v>2618</v>
      </c>
      <c r="E2653" s="3">
        <v>2004</v>
      </c>
      <c r="F2653">
        <v>168</v>
      </c>
      <c r="G2653">
        <v>257</v>
      </c>
      <c r="H2653">
        <v>168</v>
      </c>
      <c r="I2653">
        <v>23</v>
      </c>
      <c r="J2653">
        <v>5662</v>
      </c>
      <c r="K2653">
        <v>2395</v>
      </c>
      <c r="L2653">
        <v>1555</v>
      </c>
      <c r="M2653">
        <v>130</v>
      </c>
      <c r="N2653">
        <v>155</v>
      </c>
      <c r="O2653">
        <v>180</v>
      </c>
      <c r="P2653">
        <v>563</v>
      </c>
      <c r="Q2653">
        <v>707</v>
      </c>
      <c r="R2653">
        <v>18</v>
      </c>
      <c r="S2653">
        <f t="shared" si="123"/>
        <v>1288</v>
      </c>
      <c r="T2653" t="s">
        <v>6499</v>
      </c>
      <c r="U2653">
        <f t="shared" si="124"/>
        <v>1</v>
      </c>
      <c r="V2653">
        <f t="shared" si="125"/>
        <v>5662</v>
      </c>
    </row>
    <row r="2654" spans="1:22" x14ac:dyDescent="0.25">
      <c r="A2654" s="3" t="s">
        <v>2722</v>
      </c>
      <c r="B2654" s="3" t="s">
        <v>5951</v>
      </c>
      <c r="C2654" s="3">
        <v>2417</v>
      </c>
      <c r="D2654" s="3">
        <v>1245</v>
      </c>
      <c r="E2654" s="3">
        <v>652</v>
      </c>
      <c r="F2654">
        <v>154</v>
      </c>
      <c r="G2654">
        <v>103</v>
      </c>
      <c r="H2654">
        <v>39</v>
      </c>
      <c r="I2654">
        <v>68</v>
      </c>
      <c r="J2654">
        <v>2418</v>
      </c>
      <c r="K2654">
        <v>1160</v>
      </c>
      <c r="L2654">
        <v>695</v>
      </c>
      <c r="M2654">
        <v>110</v>
      </c>
      <c r="N2654">
        <v>65</v>
      </c>
      <c r="O2654">
        <v>135</v>
      </c>
      <c r="P2654">
        <v>43</v>
      </c>
      <c r="Q2654">
        <v>417</v>
      </c>
      <c r="R2654">
        <v>174</v>
      </c>
      <c r="S2654">
        <f t="shared" si="123"/>
        <v>634</v>
      </c>
      <c r="T2654" t="s">
        <v>6499</v>
      </c>
      <c r="U2654">
        <f t="shared" si="124"/>
        <v>1</v>
      </c>
      <c r="V2654">
        <f t="shared" si="125"/>
        <v>2418</v>
      </c>
    </row>
    <row r="2655" spans="1:22" x14ac:dyDescent="0.25">
      <c r="A2655" s="3" t="s">
        <v>2723</v>
      </c>
      <c r="B2655" s="3" t="s">
        <v>5952</v>
      </c>
      <c r="C2655" s="3">
        <v>3083</v>
      </c>
      <c r="D2655" s="3">
        <v>1081</v>
      </c>
      <c r="E2655" s="3">
        <v>463</v>
      </c>
      <c r="F2655">
        <v>43</v>
      </c>
      <c r="G2655">
        <v>34</v>
      </c>
      <c r="H2655">
        <v>100</v>
      </c>
      <c r="I2655">
        <v>75</v>
      </c>
      <c r="J2655">
        <v>3203</v>
      </c>
      <c r="K2655">
        <v>1535</v>
      </c>
      <c r="L2655">
        <v>1055</v>
      </c>
      <c r="M2655">
        <v>90</v>
      </c>
      <c r="N2655">
        <v>170</v>
      </c>
      <c r="O2655">
        <v>215</v>
      </c>
      <c r="P2655">
        <v>267</v>
      </c>
      <c r="Q2655">
        <v>555</v>
      </c>
      <c r="R2655">
        <v>120</v>
      </c>
      <c r="S2655">
        <f t="shared" si="123"/>
        <v>942</v>
      </c>
      <c r="T2655" t="s">
        <v>6498</v>
      </c>
      <c r="U2655">
        <f t="shared" si="124"/>
        <v>0</v>
      </c>
      <c r="V2655">
        <f t="shared" si="125"/>
        <v>0</v>
      </c>
    </row>
    <row r="2656" spans="1:22" x14ac:dyDescent="0.25">
      <c r="A2656" s="3" t="s">
        <v>2724</v>
      </c>
      <c r="B2656" s="3" t="s">
        <v>5953</v>
      </c>
      <c r="C2656" s="3">
        <v>2893</v>
      </c>
      <c r="D2656" s="3">
        <v>869</v>
      </c>
      <c r="E2656" s="3">
        <v>356</v>
      </c>
      <c r="F2656">
        <v>0</v>
      </c>
      <c r="G2656">
        <v>55</v>
      </c>
      <c r="H2656">
        <v>79</v>
      </c>
      <c r="I2656">
        <v>19</v>
      </c>
      <c r="J2656">
        <v>2923</v>
      </c>
      <c r="K2656">
        <v>1460</v>
      </c>
      <c r="L2656">
        <v>940</v>
      </c>
      <c r="M2656">
        <v>60</v>
      </c>
      <c r="N2656">
        <v>85</v>
      </c>
      <c r="O2656">
        <v>190</v>
      </c>
      <c r="P2656">
        <v>199</v>
      </c>
      <c r="Q2656">
        <v>576</v>
      </c>
      <c r="R2656">
        <v>83</v>
      </c>
      <c r="S2656">
        <f t="shared" si="123"/>
        <v>858</v>
      </c>
      <c r="T2656" t="s">
        <v>6499</v>
      </c>
      <c r="U2656">
        <f t="shared" si="124"/>
        <v>1</v>
      </c>
      <c r="V2656">
        <f t="shared" si="125"/>
        <v>2923</v>
      </c>
    </row>
    <row r="2657" spans="1:22" x14ac:dyDescent="0.25">
      <c r="A2657" s="3" t="s">
        <v>2725</v>
      </c>
      <c r="B2657" s="3" t="s">
        <v>5954</v>
      </c>
      <c r="C2657" s="3">
        <v>3738</v>
      </c>
      <c r="D2657" s="3">
        <v>2270</v>
      </c>
      <c r="E2657" s="3">
        <v>1500</v>
      </c>
      <c r="F2657">
        <v>22</v>
      </c>
      <c r="G2657">
        <v>165</v>
      </c>
      <c r="H2657">
        <v>96</v>
      </c>
      <c r="I2657">
        <v>34</v>
      </c>
      <c r="J2657">
        <v>3738</v>
      </c>
      <c r="K2657">
        <v>1700</v>
      </c>
      <c r="L2657">
        <v>275</v>
      </c>
      <c r="M2657">
        <v>65</v>
      </c>
      <c r="N2657">
        <v>75</v>
      </c>
      <c r="O2657">
        <v>35</v>
      </c>
      <c r="P2657">
        <v>105</v>
      </c>
      <c r="Q2657">
        <v>130</v>
      </c>
      <c r="R2657">
        <v>0</v>
      </c>
      <c r="S2657">
        <f t="shared" si="123"/>
        <v>235</v>
      </c>
      <c r="T2657" t="s">
        <v>6499</v>
      </c>
      <c r="U2657">
        <f t="shared" si="124"/>
        <v>1</v>
      </c>
      <c r="V2657">
        <f t="shared" si="125"/>
        <v>3738</v>
      </c>
    </row>
    <row r="2658" spans="1:22" x14ac:dyDescent="0.25">
      <c r="A2658" s="3" t="s">
        <v>2726</v>
      </c>
      <c r="B2658" s="3" t="s">
        <v>5955</v>
      </c>
      <c r="C2658" s="3">
        <v>4990</v>
      </c>
      <c r="D2658" s="3">
        <v>1435</v>
      </c>
      <c r="E2658" s="3">
        <v>504</v>
      </c>
      <c r="F2658">
        <v>81</v>
      </c>
      <c r="G2658">
        <v>38</v>
      </c>
      <c r="H2658">
        <v>96</v>
      </c>
      <c r="I2658">
        <v>35</v>
      </c>
      <c r="J2658">
        <v>5021</v>
      </c>
      <c r="K2658">
        <v>2140</v>
      </c>
      <c r="L2658">
        <v>1445</v>
      </c>
      <c r="M2658">
        <v>30</v>
      </c>
      <c r="N2658">
        <v>30</v>
      </c>
      <c r="O2658">
        <v>140</v>
      </c>
      <c r="P2658">
        <v>908</v>
      </c>
      <c r="Q2658">
        <v>63</v>
      </c>
      <c r="R2658">
        <v>0</v>
      </c>
      <c r="S2658">
        <f t="shared" si="123"/>
        <v>971</v>
      </c>
      <c r="T2658" t="s">
        <v>6498</v>
      </c>
      <c r="U2658">
        <f t="shared" si="124"/>
        <v>0</v>
      </c>
      <c r="V2658">
        <f t="shared" si="125"/>
        <v>0</v>
      </c>
    </row>
    <row r="2659" spans="1:22" x14ac:dyDescent="0.25">
      <c r="A2659" s="3" t="s">
        <v>2695</v>
      </c>
      <c r="B2659" s="3" t="s">
        <v>5924</v>
      </c>
      <c r="C2659" s="3">
        <v>2414</v>
      </c>
      <c r="D2659" s="3">
        <v>1366</v>
      </c>
      <c r="E2659" s="3">
        <v>676</v>
      </c>
      <c r="F2659">
        <v>34</v>
      </c>
      <c r="G2659">
        <v>215</v>
      </c>
      <c r="H2659">
        <v>51</v>
      </c>
      <c r="I2659">
        <v>46</v>
      </c>
      <c r="J2659">
        <v>2727</v>
      </c>
      <c r="K2659">
        <v>1140</v>
      </c>
      <c r="L2659">
        <v>445</v>
      </c>
      <c r="M2659">
        <v>30</v>
      </c>
      <c r="N2659">
        <v>75</v>
      </c>
      <c r="O2659">
        <v>60</v>
      </c>
      <c r="P2659">
        <v>26</v>
      </c>
      <c r="Q2659">
        <v>152</v>
      </c>
      <c r="R2659">
        <v>313</v>
      </c>
      <c r="S2659">
        <f t="shared" si="123"/>
        <v>491</v>
      </c>
      <c r="T2659" t="s">
        <v>6499</v>
      </c>
      <c r="U2659">
        <f t="shared" si="124"/>
        <v>1</v>
      </c>
      <c r="V2659">
        <f t="shared" si="125"/>
        <v>2727</v>
      </c>
    </row>
    <row r="2660" spans="1:22" x14ac:dyDescent="0.25">
      <c r="A2660" s="3" t="s">
        <v>2727</v>
      </c>
      <c r="B2660" s="3" t="s">
        <v>5956</v>
      </c>
      <c r="C2660" s="3">
        <v>4651</v>
      </c>
      <c r="D2660" s="3">
        <v>1090</v>
      </c>
      <c r="E2660" s="3">
        <v>688</v>
      </c>
      <c r="F2660">
        <v>41</v>
      </c>
      <c r="G2660">
        <v>27</v>
      </c>
      <c r="H2660">
        <v>65</v>
      </c>
      <c r="I2660">
        <v>11</v>
      </c>
      <c r="J2660">
        <v>6126</v>
      </c>
      <c r="K2660">
        <v>2160</v>
      </c>
      <c r="L2660">
        <v>1270</v>
      </c>
      <c r="M2660">
        <v>120</v>
      </c>
      <c r="N2660">
        <v>45</v>
      </c>
      <c r="O2660">
        <v>135</v>
      </c>
      <c r="P2660">
        <v>479</v>
      </c>
      <c r="Q2660">
        <v>0</v>
      </c>
      <c r="R2660">
        <v>26</v>
      </c>
      <c r="S2660">
        <f t="shared" si="123"/>
        <v>505</v>
      </c>
      <c r="T2660" t="s">
        <v>6497</v>
      </c>
      <c r="U2660">
        <f t="shared" si="124"/>
        <v>0</v>
      </c>
      <c r="V2660">
        <f t="shared" si="125"/>
        <v>0</v>
      </c>
    </row>
    <row r="2661" spans="1:22" x14ac:dyDescent="0.25">
      <c r="A2661" s="3" t="s">
        <v>2728</v>
      </c>
      <c r="B2661" s="3" t="s">
        <v>5957</v>
      </c>
      <c r="C2661" s="3">
        <v>7342</v>
      </c>
      <c r="D2661" s="3">
        <v>773</v>
      </c>
      <c r="E2661" s="3">
        <v>174</v>
      </c>
      <c r="F2661">
        <v>0</v>
      </c>
      <c r="G2661">
        <v>11</v>
      </c>
      <c r="H2661">
        <v>16</v>
      </c>
      <c r="I2661">
        <v>18</v>
      </c>
      <c r="J2661">
        <v>7455</v>
      </c>
      <c r="K2661">
        <v>2950</v>
      </c>
      <c r="L2661">
        <v>2520</v>
      </c>
      <c r="M2661">
        <v>40</v>
      </c>
      <c r="N2661">
        <v>105</v>
      </c>
      <c r="O2661">
        <v>185</v>
      </c>
      <c r="P2661">
        <v>617</v>
      </c>
      <c r="Q2661">
        <v>464</v>
      </c>
      <c r="R2661">
        <v>194</v>
      </c>
      <c r="S2661">
        <f t="shared" si="123"/>
        <v>1275</v>
      </c>
      <c r="T2661" t="s">
        <v>6497</v>
      </c>
      <c r="U2661">
        <f t="shared" si="124"/>
        <v>0</v>
      </c>
      <c r="V2661">
        <f t="shared" si="125"/>
        <v>0</v>
      </c>
    </row>
    <row r="2662" spans="1:22" x14ac:dyDescent="0.25">
      <c r="A2662" s="3" t="s">
        <v>2729</v>
      </c>
      <c r="B2662" s="3" t="s">
        <v>5958</v>
      </c>
      <c r="C2662" s="3">
        <v>4716</v>
      </c>
      <c r="D2662" s="3">
        <v>581</v>
      </c>
      <c r="E2662" s="3">
        <v>126</v>
      </c>
      <c r="F2662">
        <v>43</v>
      </c>
      <c r="G2662">
        <v>0</v>
      </c>
      <c r="H2662">
        <v>22</v>
      </c>
      <c r="I2662">
        <v>36</v>
      </c>
      <c r="J2662">
        <v>4754</v>
      </c>
      <c r="K2662">
        <v>1810</v>
      </c>
      <c r="L2662">
        <v>1545</v>
      </c>
      <c r="M2662">
        <v>35</v>
      </c>
      <c r="N2662">
        <v>65</v>
      </c>
      <c r="O2662">
        <v>125</v>
      </c>
      <c r="P2662">
        <v>425</v>
      </c>
      <c r="Q2662">
        <v>38</v>
      </c>
      <c r="R2662">
        <v>8</v>
      </c>
      <c r="S2662">
        <f t="shared" si="123"/>
        <v>471</v>
      </c>
      <c r="T2662" t="s">
        <v>6497</v>
      </c>
      <c r="U2662">
        <f t="shared" si="124"/>
        <v>0</v>
      </c>
      <c r="V2662">
        <f t="shared" si="125"/>
        <v>0</v>
      </c>
    </row>
    <row r="2663" spans="1:22" x14ac:dyDescent="0.25">
      <c r="A2663" s="3" t="s">
        <v>2730</v>
      </c>
      <c r="B2663" s="3" t="s">
        <v>5959</v>
      </c>
      <c r="C2663" s="3">
        <v>4269</v>
      </c>
      <c r="D2663" s="3">
        <v>433</v>
      </c>
      <c r="E2663" s="3">
        <v>170</v>
      </c>
      <c r="F2663">
        <v>19</v>
      </c>
      <c r="G2663">
        <v>0</v>
      </c>
      <c r="H2663">
        <v>31</v>
      </c>
      <c r="I2663">
        <v>8</v>
      </c>
      <c r="J2663">
        <v>4323</v>
      </c>
      <c r="K2663">
        <v>1705</v>
      </c>
      <c r="L2663">
        <v>1240</v>
      </c>
      <c r="M2663">
        <v>10</v>
      </c>
      <c r="N2663">
        <v>60</v>
      </c>
      <c r="O2663">
        <v>115</v>
      </c>
      <c r="P2663">
        <v>295</v>
      </c>
      <c r="Q2663">
        <v>67</v>
      </c>
      <c r="R2663">
        <v>57</v>
      </c>
      <c r="S2663">
        <f t="shared" si="123"/>
        <v>419</v>
      </c>
      <c r="T2663" t="s">
        <v>6497</v>
      </c>
      <c r="U2663">
        <f t="shared" si="124"/>
        <v>0</v>
      </c>
      <c r="V2663">
        <f t="shared" si="125"/>
        <v>0</v>
      </c>
    </row>
    <row r="2664" spans="1:22" x14ac:dyDescent="0.25">
      <c r="A2664" s="3" t="s">
        <v>2731</v>
      </c>
      <c r="B2664" s="3" t="s">
        <v>5960</v>
      </c>
      <c r="C2664" s="3">
        <v>6138</v>
      </c>
      <c r="D2664" s="3">
        <v>452</v>
      </c>
      <c r="E2664" s="3">
        <v>317</v>
      </c>
      <c r="F2664">
        <v>30</v>
      </c>
      <c r="G2664">
        <v>83</v>
      </c>
      <c r="H2664">
        <v>15</v>
      </c>
      <c r="I2664">
        <v>46</v>
      </c>
      <c r="J2664">
        <v>6158</v>
      </c>
      <c r="K2664">
        <v>2205</v>
      </c>
      <c r="L2664">
        <v>1820</v>
      </c>
      <c r="M2664">
        <v>60</v>
      </c>
      <c r="N2664">
        <v>25</v>
      </c>
      <c r="O2664">
        <v>45</v>
      </c>
      <c r="P2664">
        <v>500</v>
      </c>
      <c r="Q2664">
        <v>94</v>
      </c>
      <c r="R2664">
        <v>71</v>
      </c>
      <c r="S2664">
        <f t="shared" si="123"/>
        <v>665</v>
      </c>
      <c r="T2664" t="s">
        <v>6497</v>
      </c>
      <c r="U2664">
        <f t="shared" si="124"/>
        <v>0</v>
      </c>
      <c r="V2664">
        <f t="shared" si="125"/>
        <v>0</v>
      </c>
    </row>
    <row r="2665" spans="1:22" x14ac:dyDescent="0.25">
      <c r="A2665" s="3" t="s">
        <v>2732</v>
      </c>
      <c r="B2665" s="3" t="s">
        <v>5961</v>
      </c>
      <c r="C2665" s="3">
        <v>4567</v>
      </c>
      <c r="D2665" s="3">
        <v>934</v>
      </c>
      <c r="E2665" s="3">
        <v>408</v>
      </c>
      <c r="F2665">
        <v>34</v>
      </c>
      <c r="G2665">
        <v>21</v>
      </c>
      <c r="H2665">
        <v>51</v>
      </c>
      <c r="I2665">
        <v>37</v>
      </c>
      <c r="J2665">
        <v>4599</v>
      </c>
      <c r="K2665">
        <v>1950</v>
      </c>
      <c r="L2665">
        <v>1495</v>
      </c>
      <c r="M2665">
        <v>50</v>
      </c>
      <c r="N2665">
        <v>90</v>
      </c>
      <c r="O2665">
        <v>190</v>
      </c>
      <c r="P2665">
        <v>507</v>
      </c>
      <c r="Q2665">
        <v>207</v>
      </c>
      <c r="R2665">
        <v>238</v>
      </c>
      <c r="S2665">
        <f t="shared" si="123"/>
        <v>952</v>
      </c>
      <c r="T2665" t="s">
        <v>6498</v>
      </c>
      <c r="U2665">
        <f t="shared" si="124"/>
        <v>0</v>
      </c>
      <c r="V2665">
        <f t="shared" si="125"/>
        <v>0</v>
      </c>
    </row>
    <row r="2666" spans="1:22" x14ac:dyDescent="0.25">
      <c r="A2666" s="3" t="s">
        <v>2733</v>
      </c>
      <c r="B2666" s="3" t="s">
        <v>5962</v>
      </c>
      <c r="C2666" s="3">
        <v>6151</v>
      </c>
      <c r="D2666" s="3">
        <v>1277</v>
      </c>
      <c r="E2666" s="3">
        <v>385</v>
      </c>
      <c r="F2666">
        <v>22</v>
      </c>
      <c r="G2666">
        <v>108</v>
      </c>
      <c r="H2666">
        <v>96</v>
      </c>
      <c r="I2666">
        <v>38</v>
      </c>
      <c r="J2666">
        <v>6338</v>
      </c>
      <c r="K2666">
        <v>2375</v>
      </c>
      <c r="L2666">
        <v>1910</v>
      </c>
      <c r="M2666">
        <v>55</v>
      </c>
      <c r="N2666">
        <v>210</v>
      </c>
      <c r="O2666">
        <v>310</v>
      </c>
      <c r="P2666">
        <v>579</v>
      </c>
      <c r="Q2666">
        <v>135</v>
      </c>
      <c r="R2666">
        <v>487</v>
      </c>
      <c r="S2666">
        <f t="shared" si="123"/>
        <v>1201</v>
      </c>
      <c r="T2666" t="s">
        <v>6497</v>
      </c>
      <c r="U2666">
        <f t="shared" si="124"/>
        <v>0</v>
      </c>
      <c r="V2666">
        <f t="shared" si="125"/>
        <v>0</v>
      </c>
    </row>
    <row r="2667" spans="1:22" x14ac:dyDescent="0.25">
      <c r="A2667" s="3" t="s">
        <v>2734</v>
      </c>
      <c r="B2667" s="3" t="s">
        <v>5963</v>
      </c>
      <c r="C2667" s="3">
        <v>5418</v>
      </c>
      <c r="D2667" s="3">
        <v>1093</v>
      </c>
      <c r="E2667" s="3">
        <v>471</v>
      </c>
      <c r="F2667">
        <v>20</v>
      </c>
      <c r="G2667">
        <v>37</v>
      </c>
      <c r="H2667">
        <v>64</v>
      </c>
      <c r="I2667">
        <v>80</v>
      </c>
      <c r="J2667">
        <v>5443</v>
      </c>
      <c r="K2667">
        <v>2135</v>
      </c>
      <c r="L2667">
        <v>1725</v>
      </c>
      <c r="M2667">
        <v>90</v>
      </c>
      <c r="N2667">
        <v>140</v>
      </c>
      <c r="O2667">
        <v>185</v>
      </c>
      <c r="P2667">
        <v>320</v>
      </c>
      <c r="Q2667">
        <v>192</v>
      </c>
      <c r="R2667">
        <v>474</v>
      </c>
      <c r="S2667">
        <f t="shared" si="123"/>
        <v>986</v>
      </c>
      <c r="T2667" t="s">
        <v>6497</v>
      </c>
      <c r="U2667">
        <f t="shared" si="124"/>
        <v>0</v>
      </c>
      <c r="V2667">
        <f t="shared" si="125"/>
        <v>0</v>
      </c>
    </row>
    <row r="2668" spans="1:22" x14ac:dyDescent="0.25">
      <c r="A2668" s="3" t="s">
        <v>2735</v>
      </c>
      <c r="B2668" s="3" t="s">
        <v>5964</v>
      </c>
      <c r="C2668" s="3">
        <v>2753</v>
      </c>
      <c r="D2668" s="3">
        <v>222</v>
      </c>
      <c r="E2668" s="3">
        <v>101</v>
      </c>
      <c r="F2668">
        <v>20</v>
      </c>
      <c r="G2668">
        <v>0</v>
      </c>
      <c r="H2668">
        <v>0</v>
      </c>
      <c r="I2668">
        <v>12</v>
      </c>
      <c r="J2668">
        <v>2753</v>
      </c>
      <c r="K2668">
        <v>1075</v>
      </c>
      <c r="L2668">
        <v>1015</v>
      </c>
      <c r="M2668">
        <v>35</v>
      </c>
      <c r="N2668">
        <v>40</v>
      </c>
      <c r="O2668">
        <v>60</v>
      </c>
      <c r="P2668">
        <v>413</v>
      </c>
      <c r="Q2668">
        <v>57</v>
      </c>
      <c r="R2668">
        <v>110</v>
      </c>
      <c r="S2668">
        <f t="shared" si="123"/>
        <v>580</v>
      </c>
      <c r="T2668" t="s">
        <v>6497</v>
      </c>
      <c r="U2668">
        <f t="shared" si="124"/>
        <v>0</v>
      </c>
      <c r="V2668">
        <f t="shared" si="125"/>
        <v>0</v>
      </c>
    </row>
    <row r="2669" spans="1:22" x14ac:dyDescent="0.25">
      <c r="A2669" s="3" t="s">
        <v>2736</v>
      </c>
      <c r="B2669" s="3" t="s">
        <v>5965</v>
      </c>
      <c r="C2669" s="3">
        <v>4351</v>
      </c>
      <c r="D2669" s="3">
        <v>510</v>
      </c>
      <c r="E2669" s="3">
        <v>241</v>
      </c>
      <c r="F2669">
        <v>35</v>
      </c>
      <c r="G2669">
        <v>55</v>
      </c>
      <c r="H2669">
        <v>23</v>
      </c>
      <c r="I2669">
        <v>25</v>
      </c>
      <c r="J2669">
        <v>4507</v>
      </c>
      <c r="K2669">
        <v>1795</v>
      </c>
      <c r="L2669">
        <v>1480</v>
      </c>
      <c r="M2669">
        <v>45</v>
      </c>
      <c r="N2669">
        <v>65</v>
      </c>
      <c r="O2669">
        <v>80</v>
      </c>
      <c r="P2669">
        <v>261</v>
      </c>
      <c r="Q2669">
        <v>83</v>
      </c>
      <c r="R2669">
        <v>22</v>
      </c>
      <c r="S2669">
        <f t="shared" si="123"/>
        <v>366</v>
      </c>
      <c r="T2669" t="s">
        <v>6497</v>
      </c>
      <c r="U2669">
        <f t="shared" si="124"/>
        <v>0</v>
      </c>
      <c r="V2669">
        <f t="shared" si="125"/>
        <v>0</v>
      </c>
    </row>
    <row r="2670" spans="1:22" x14ac:dyDescent="0.25">
      <c r="A2670" s="3" t="s">
        <v>2737</v>
      </c>
      <c r="B2670" s="3" t="s">
        <v>5966</v>
      </c>
      <c r="C2670" s="3">
        <v>5601</v>
      </c>
      <c r="D2670" s="3">
        <v>376</v>
      </c>
      <c r="E2670" s="3">
        <v>109</v>
      </c>
      <c r="F2670">
        <v>4</v>
      </c>
      <c r="G2670">
        <v>43</v>
      </c>
      <c r="H2670">
        <v>8</v>
      </c>
      <c r="I2670">
        <v>22</v>
      </c>
      <c r="J2670">
        <v>5679</v>
      </c>
      <c r="K2670">
        <v>2140</v>
      </c>
      <c r="L2670">
        <v>1965</v>
      </c>
      <c r="M2670">
        <v>25</v>
      </c>
      <c r="N2670">
        <v>70</v>
      </c>
      <c r="O2670">
        <v>65</v>
      </c>
      <c r="P2670">
        <v>141</v>
      </c>
      <c r="Q2670">
        <v>28</v>
      </c>
      <c r="R2670">
        <v>55</v>
      </c>
      <c r="S2670">
        <f t="shared" si="123"/>
        <v>224</v>
      </c>
      <c r="T2670" t="s">
        <v>6497</v>
      </c>
      <c r="U2670">
        <f t="shared" si="124"/>
        <v>0</v>
      </c>
      <c r="V2670">
        <f t="shared" si="125"/>
        <v>0</v>
      </c>
    </row>
    <row r="2671" spans="1:22" x14ac:dyDescent="0.25">
      <c r="A2671" s="3" t="s">
        <v>2738</v>
      </c>
      <c r="B2671" s="3" t="s">
        <v>5967</v>
      </c>
      <c r="C2671" s="3">
        <v>4719</v>
      </c>
      <c r="D2671" s="3">
        <v>449</v>
      </c>
      <c r="E2671" s="3">
        <v>66</v>
      </c>
      <c r="F2671">
        <v>0</v>
      </c>
      <c r="G2671">
        <v>0</v>
      </c>
      <c r="H2671">
        <v>68</v>
      </c>
      <c r="I2671">
        <v>41</v>
      </c>
      <c r="J2671">
        <v>4788</v>
      </c>
      <c r="K2671">
        <v>2140</v>
      </c>
      <c r="L2671">
        <v>1750</v>
      </c>
      <c r="M2671">
        <v>80</v>
      </c>
      <c r="N2671">
        <v>80</v>
      </c>
      <c r="O2671">
        <v>130</v>
      </c>
      <c r="P2671">
        <v>97</v>
      </c>
      <c r="Q2671">
        <v>17</v>
      </c>
      <c r="R2671">
        <v>16</v>
      </c>
      <c r="S2671">
        <f t="shared" si="123"/>
        <v>130</v>
      </c>
      <c r="T2671" t="s">
        <v>6497</v>
      </c>
      <c r="U2671">
        <f t="shared" si="124"/>
        <v>0</v>
      </c>
      <c r="V2671">
        <f t="shared" si="125"/>
        <v>0</v>
      </c>
    </row>
    <row r="2672" spans="1:22" x14ac:dyDescent="0.25">
      <c r="A2672" s="3" t="s">
        <v>2739</v>
      </c>
      <c r="B2672" s="3" t="s">
        <v>5968</v>
      </c>
      <c r="C2672" s="3">
        <v>8498</v>
      </c>
      <c r="D2672" s="3">
        <v>746</v>
      </c>
      <c r="E2672" s="3">
        <v>283</v>
      </c>
      <c r="F2672">
        <v>16</v>
      </c>
      <c r="G2672">
        <v>63</v>
      </c>
      <c r="H2672">
        <v>109</v>
      </c>
      <c r="I2672">
        <v>104</v>
      </c>
      <c r="J2672">
        <v>8671</v>
      </c>
      <c r="K2672">
        <v>3345</v>
      </c>
      <c r="L2672">
        <v>2935</v>
      </c>
      <c r="M2672">
        <v>4</v>
      </c>
      <c r="N2672">
        <v>220</v>
      </c>
      <c r="O2672">
        <v>120</v>
      </c>
      <c r="P2672">
        <v>700</v>
      </c>
      <c r="Q2672">
        <v>133</v>
      </c>
      <c r="R2672">
        <v>237</v>
      </c>
      <c r="S2672">
        <f t="shared" si="123"/>
        <v>1070</v>
      </c>
      <c r="T2672" t="s">
        <v>6497</v>
      </c>
      <c r="U2672">
        <f t="shared" si="124"/>
        <v>0</v>
      </c>
      <c r="V2672">
        <f t="shared" si="125"/>
        <v>0</v>
      </c>
    </row>
    <row r="2673" spans="1:22" x14ac:dyDescent="0.25">
      <c r="A2673" s="3" t="s">
        <v>2740</v>
      </c>
      <c r="B2673" s="3" t="s">
        <v>5969</v>
      </c>
      <c r="C2673" s="3">
        <v>2570</v>
      </c>
      <c r="D2673" s="3">
        <v>1004</v>
      </c>
      <c r="E2673" s="3">
        <v>603</v>
      </c>
      <c r="F2673">
        <v>7</v>
      </c>
      <c r="G2673">
        <v>95</v>
      </c>
      <c r="H2673">
        <v>55</v>
      </c>
      <c r="I2673">
        <v>22</v>
      </c>
      <c r="J2673">
        <v>2583</v>
      </c>
      <c r="K2673">
        <v>980</v>
      </c>
      <c r="L2673">
        <v>845</v>
      </c>
      <c r="M2673">
        <v>55</v>
      </c>
      <c r="N2673">
        <v>120</v>
      </c>
      <c r="O2673">
        <v>170</v>
      </c>
      <c r="P2673">
        <v>318</v>
      </c>
      <c r="Q2673">
        <v>82</v>
      </c>
      <c r="R2673">
        <v>28</v>
      </c>
      <c r="S2673">
        <f t="shared" si="123"/>
        <v>428</v>
      </c>
      <c r="T2673" t="s">
        <v>6499</v>
      </c>
      <c r="U2673">
        <f t="shared" si="124"/>
        <v>1</v>
      </c>
      <c r="V2673">
        <f t="shared" si="125"/>
        <v>2583</v>
      </c>
    </row>
    <row r="2674" spans="1:22" x14ac:dyDescent="0.25">
      <c r="A2674" s="3" t="s">
        <v>2741</v>
      </c>
      <c r="B2674" s="3" t="s">
        <v>5970</v>
      </c>
      <c r="C2674" s="3">
        <v>6038</v>
      </c>
      <c r="D2674" s="3">
        <v>2012</v>
      </c>
      <c r="E2674" s="3">
        <v>800</v>
      </c>
      <c r="F2674">
        <v>2</v>
      </c>
      <c r="G2674">
        <v>46</v>
      </c>
      <c r="H2674">
        <v>116</v>
      </c>
      <c r="I2674">
        <v>57</v>
      </c>
      <c r="J2674">
        <v>6038</v>
      </c>
      <c r="K2674">
        <v>2295</v>
      </c>
      <c r="L2674">
        <v>1695</v>
      </c>
      <c r="M2674">
        <v>95</v>
      </c>
      <c r="N2674">
        <v>140</v>
      </c>
      <c r="O2674">
        <v>295</v>
      </c>
      <c r="P2674">
        <v>579</v>
      </c>
      <c r="Q2674">
        <v>285</v>
      </c>
      <c r="R2674">
        <v>111</v>
      </c>
      <c r="S2674">
        <f t="shared" si="123"/>
        <v>975</v>
      </c>
      <c r="T2674" t="s">
        <v>6497</v>
      </c>
      <c r="U2674">
        <f t="shared" si="124"/>
        <v>0</v>
      </c>
      <c r="V2674">
        <f t="shared" si="125"/>
        <v>0</v>
      </c>
    </row>
    <row r="2675" spans="1:22" x14ac:dyDescent="0.25">
      <c r="A2675" s="3" t="s">
        <v>2742</v>
      </c>
      <c r="B2675" s="3" t="s">
        <v>5971</v>
      </c>
      <c r="C2675" s="3">
        <v>5209</v>
      </c>
      <c r="D2675" s="3">
        <v>243</v>
      </c>
      <c r="E2675" s="3">
        <v>148</v>
      </c>
      <c r="F2675">
        <v>23</v>
      </c>
      <c r="G2675">
        <v>11</v>
      </c>
      <c r="H2675">
        <v>22</v>
      </c>
      <c r="I2675">
        <v>0</v>
      </c>
      <c r="J2675">
        <v>5219</v>
      </c>
      <c r="K2675">
        <v>1880</v>
      </c>
      <c r="L2675">
        <v>1730</v>
      </c>
      <c r="M2675">
        <v>15</v>
      </c>
      <c r="N2675">
        <v>40</v>
      </c>
      <c r="O2675">
        <v>85</v>
      </c>
      <c r="P2675">
        <v>331</v>
      </c>
      <c r="Q2675">
        <v>57</v>
      </c>
      <c r="R2675">
        <v>62</v>
      </c>
      <c r="S2675">
        <f t="shared" si="123"/>
        <v>450</v>
      </c>
      <c r="T2675" t="s">
        <v>6497</v>
      </c>
      <c r="U2675">
        <f t="shared" si="124"/>
        <v>0</v>
      </c>
      <c r="V2675">
        <f t="shared" si="125"/>
        <v>0</v>
      </c>
    </row>
    <row r="2676" spans="1:22" x14ac:dyDescent="0.25">
      <c r="A2676" s="3" t="s">
        <v>2743</v>
      </c>
      <c r="B2676" s="3" t="s">
        <v>5972</v>
      </c>
      <c r="C2676" s="3">
        <v>3786</v>
      </c>
      <c r="D2676" s="3">
        <v>456</v>
      </c>
      <c r="E2676" s="3">
        <v>31</v>
      </c>
      <c r="F2676">
        <v>0</v>
      </c>
      <c r="G2676">
        <v>0</v>
      </c>
      <c r="H2676">
        <v>41</v>
      </c>
      <c r="I2676">
        <v>61</v>
      </c>
      <c r="J2676">
        <v>3786</v>
      </c>
      <c r="K2676">
        <v>1585</v>
      </c>
      <c r="L2676">
        <v>1355</v>
      </c>
      <c r="M2676">
        <v>70</v>
      </c>
      <c r="N2676">
        <v>115</v>
      </c>
      <c r="O2676">
        <v>120</v>
      </c>
      <c r="P2676">
        <v>484</v>
      </c>
      <c r="Q2676">
        <v>153</v>
      </c>
      <c r="R2676">
        <v>119</v>
      </c>
      <c r="S2676">
        <f t="shared" si="123"/>
        <v>756</v>
      </c>
      <c r="T2676" t="s">
        <v>6497</v>
      </c>
      <c r="U2676">
        <f t="shared" si="124"/>
        <v>0</v>
      </c>
      <c r="V2676">
        <f t="shared" si="125"/>
        <v>0</v>
      </c>
    </row>
    <row r="2677" spans="1:22" x14ac:dyDescent="0.25">
      <c r="A2677" s="3" t="s">
        <v>2696</v>
      </c>
      <c r="B2677" s="3" t="s">
        <v>5925</v>
      </c>
      <c r="C2677" s="3">
        <v>2056</v>
      </c>
      <c r="D2677" s="3">
        <v>882</v>
      </c>
      <c r="E2677" s="3">
        <v>167</v>
      </c>
      <c r="F2677">
        <v>13</v>
      </c>
      <c r="G2677">
        <v>8</v>
      </c>
      <c r="H2677">
        <v>94</v>
      </c>
      <c r="I2677">
        <v>61</v>
      </c>
      <c r="J2677">
        <v>2118</v>
      </c>
      <c r="K2677">
        <v>990</v>
      </c>
      <c r="L2677">
        <v>755</v>
      </c>
      <c r="M2677">
        <v>80</v>
      </c>
      <c r="N2677">
        <v>135</v>
      </c>
      <c r="O2677">
        <v>130</v>
      </c>
      <c r="P2677">
        <v>71</v>
      </c>
      <c r="Q2677">
        <v>298</v>
      </c>
      <c r="R2677">
        <v>410</v>
      </c>
      <c r="S2677">
        <f t="shared" si="123"/>
        <v>779</v>
      </c>
      <c r="T2677" t="s">
        <v>6498</v>
      </c>
      <c r="U2677">
        <f t="shared" si="124"/>
        <v>0</v>
      </c>
      <c r="V2677">
        <f t="shared" si="125"/>
        <v>0</v>
      </c>
    </row>
    <row r="2678" spans="1:22" x14ac:dyDescent="0.25">
      <c r="A2678" s="3" t="s">
        <v>2744</v>
      </c>
      <c r="B2678" s="3" t="s">
        <v>5973</v>
      </c>
      <c r="C2678" s="3">
        <v>4548</v>
      </c>
      <c r="D2678" s="3">
        <v>864</v>
      </c>
      <c r="E2678" s="3">
        <v>401</v>
      </c>
      <c r="F2678">
        <v>18</v>
      </c>
      <c r="G2678">
        <v>42</v>
      </c>
      <c r="H2678">
        <v>59</v>
      </c>
      <c r="I2678">
        <v>35</v>
      </c>
      <c r="J2678">
        <v>4548</v>
      </c>
      <c r="K2678">
        <v>1835</v>
      </c>
      <c r="L2678">
        <v>1515</v>
      </c>
      <c r="M2678">
        <v>85</v>
      </c>
      <c r="N2678">
        <v>120</v>
      </c>
      <c r="O2678">
        <v>200</v>
      </c>
      <c r="P2678">
        <v>458</v>
      </c>
      <c r="Q2678">
        <v>206</v>
      </c>
      <c r="R2678">
        <v>251</v>
      </c>
      <c r="S2678">
        <f t="shared" si="123"/>
        <v>915</v>
      </c>
      <c r="T2678" t="s">
        <v>6497</v>
      </c>
      <c r="U2678">
        <f t="shared" si="124"/>
        <v>0</v>
      </c>
      <c r="V2678">
        <f t="shared" si="125"/>
        <v>0</v>
      </c>
    </row>
    <row r="2679" spans="1:22" x14ac:dyDescent="0.25">
      <c r="A2679" s="3" t="s">
        <v>2697</v>
      </c>
      <c r="B2679" s="3" t="s">
        <v>5926</v>
      </c>
      <c r="C2679" s="3">
        <v>2145</v>
      </c>
      <c r="D2679" s="3">
        <v>369</v>
      </c>
      <c r="E2679" s="3">
        <v>95</v>
      </c>
      <c r="F2679">
        <v>9</v>
      </c>
      <c r="G2679">
        <v>32</v>
      </c>
      <c r="H2679">
        <v>52</v>
      </c>
      <c r="I2679">
        <v>29</v>
      </c>
      <c r="J2679">
        <v>2153</v>
      </c>
      <c r="K2679">
        <v>1005</v>
      </c>
      <c r="L2679">
        <v>870</v>
      </c>
      <c r="M2679">
        <v>45</v>
      </c>
      <c r="N2679">
        <v>85</v>
      </c>
      <c r="O2679">
        <v>95</v>
      </c>
      <c r="P2679">
        <v>396</v>
      </c>
      <c r="Q2679">
        <v>145</v>
      </c>
      <c r="R2679">
        <v>48</v>
      </c>
      <c r="S2679">
        <f t="shared" si="123"/>
        <v>589</v>
      </c>
      <c r="T2679" t="s">
        <v>6497</v>
      </c>
      <c r="U2679">
        <f t="shared" si="124"/>
        <v>0</v>
      </c>
      <c r="V2679">
        <f t="shared" si="125"/>
        <v>0</v>
      </c>
    </row>
    <row r="2680" spans="1:22" x14ac:dyDescent="0.25">
      <c r="A2680" s="3" t="s">
        <v>2698</v>
      </c>
      <c r="B2680" s="3" t="s">
        <v>5927</v>
      </c>
      <c r="C2680" s="3">
        <v>3714</v>
      </c>
      <c r="D2680" s="3">
        <v>1125</v>
      </c>
      <c r="E2680" s="3">
        <v>782</v>
      </c>
      <c r="F2680">
        <v>24</v>
      </c>
      <c r="G2680">
        <v>205</v>
      </c>
      <c r="H2680">
        <v>19</v>
      </c>
      <c r="I2680">
        <v>19</v>
      </c>
      <c r="J2680">
        <v>3716</v>
      </c>
      <c r="K2680">
        <v>1720</v>
      </c>
      <c r="L2680">
        <v>1195</v>
      </c>
      <c r="M2680">
        <v>145</v>
      </c>
      <c r="N2680">
        <v>100</v>
      </c>
      <c r="O2680">
        <v>215</v>
      </c>
      <c r="P2680">
        <v>320</v>
      </c>
      <c r="Q2680">
        <v>468</v>
      </c>
      <c r="R2680">
        <v>234</v>
      </c>
      <c r="S2680">
        <f t="shared" si="123"/>
        <v>1022</v>
      </c>
      <c r="T2680" t="s">
        <v>6498</v>
      </c>
      <c r="U2680">
        <f t="shared" si="124"/>
        <v>0</v>
      </c>
      <c r="V2680">
        <f t="shared" si="125"/>
        <v>0</v>
      </c>
    </row>
    <row r="2681" spans="1:22" x14ac:dyDescent="0.25">
      <c r="A2681" s="3" t="s">
        <v>2699</v>
      </c>
      <c r="B2681" s="3" t="s">
        <v>5928</v>
      </c>
      <c r="C2681" s="3">
        <v>2539</v>
      </c>
      <c r="D2681" s="3">
        <v>630</v>
      </c>
      <c r="E2681" s="3">
        <v>322</v>
      </c>
      <c r="F2681">
        <v>0</v>
      </c>
      <c r="G2681">
        <v>74</v>
      </c>
      <c r="H2681">
        <v>72</v>
      </c>
      <c r="I2681">
        <v>32</v>
      </c>
      <c r="J2681">
        <v>2585</v>
      </c>
      <c r="K2681">
        <v>1205</v>
      </c>
      <c r="L2681">
        <v>1025</v>
      </c>
      <c r="M2681">
        <v>140</v>
      </c>
      <c r="N2681">
        <v>75</v>
      </c>
      <c r="O2681">
        <v>145</v>
      </c>
      <c r="P2681">
        <v>654</v>
      </c>
      <c r="Q2681">
        <v>112</v>
      </c>
      <c r="R2681">
        <v>23</v>
      </c>
      <c r="S2681">
        <f t="shared" si="123"/>
        <v>789</v>
      </c>
      <c r="T2681" t="s">
        <v>6497</v>
      </c>
      <c r="U2681">
        <f t="shared" si="124"/>
        <v>0</v>
      </c>
      <c r="V2681">
        <f t="shared" si="125"/>
        <v>0</v>
      </c>
    </row>
    <row r="2682" spans="1:22" x14ac:dyDescent="0.25">
      <c r="A2682" s="3" t="s">
        <v>2700</v>
      </c>
      <c r="B2682" s="3" t="s">
        <v>5929</v>
      </c>
      <c r="C2682" s="3">
        <v>4296</v>
      </c>
      <c r="D2682" s="3">
        <v>2069</v>
      </c>
      <c r="E2682" s="3">
        <v>1360</v>
      </c>
      <c r="F2682">
        <v>81</v>
      </c>
      <c r="G2682">
        <v>173</v>
      </c>
      <c r="H2682">
        <v>112</v>
      </c>
      <c r="I2682">
        <v>108</v>
      </c>
      <c r="J2682">
        <v>4309</v>
      </c>
      <c r="K2682">
        <v>2140</v>
      </c>
      <c r="L2682">
        <v>1670</v>
      </c>
      <c r="M2682">
        <v>420</v>
      </c>
      <c r="N2682">
        <v>280</v>
      </c>
      <c r="O2682">
        <v>345</v>
      </c>
      <c r="P2682">
        <v>493</v>
      </c>
      <c r="Q2682">
        <v>414</v>
      </c>
      <c r="R2682">
        <v>238</v>
      </c>
      <c r="S2682">
        <f t="shared" si="123"/>
        <v>1145</v>
      </c>
      <c r="T2682" t="s">
        <v>6499</v>
      </c>
      <c r="U2682">
        <f t="shared" si="124"/>
        <v>1</v>
      </c>
      <c r="V2682">
        <f t="shared" si="125"/>
        <v>4309</v>
      </c>
    </row>
    <row r="2683" spans="1:22" x14ac:dyDescent="0.25">
      <c r="A2683" s="3" t="s">
        <v>2701</v>
      </c>
      <c r="B2683" s="3" t="s">
        <v>5930</v>
      </c>
      <c r="C2683" s="3">
        <v>2219</v>
      </c>
      <c r="D2683" s="3">
        <v>1079</v>
      </c>
      <c r="E2683" s="3">
        <v>613</v>
      </c>
      <c r="F2683">
        <v>71</v>
      </c>
      <c r="G2683">
        <v>68</v>
      </c>
      <c r="H2683">
        <v>29</v>
      </c>
      <c r="I2683">
        <v>47</v>
      </c>
      <c r="J2683">
        <v>2254</v>
      </c>
      <c r="K2683">
        <v>905</v>
      </c>
      <c r="L2683">
        <v>610</v>
      </c>
      <c r="M2683">
        <v>65</v>
      </c>
      <c r="N2683">
        <v>60</v>
      </c>
      <c r="O2683">
        <v>160</v>
      </c>
      <c r="P2683">
        <v>127</v>
      </c>
      <c r="Q2683">
        <v>373</v>
      </c>
      <c r="R2683">
        <v>103</v>
      </c>
      <c r="S2683">
        <f t="shared" si="123"/>
        <v>603</v>
      </c>
      <c r="T2683" t="s">
        <v>6499</v>
      </c>
      <c r="U2683">
        <f t="shared" si="124"/>
        <v>1</v>
      </c>
      <c r="V2683">
        <f t="shared" si="125"/>
        <v>2254</v>
      </c>
    </row>
    <row r="2684" spans="1:22" x14ac:dyDescent="0.25">
      <c r="A2684" s="3" t="s">
        <v>2702</v>
      </c>
      <c r="B2684" s="3" t="s">
        <v>5931</v>
      </c>
      <c r="C2684" s="3">
        <v>1975</v>
      </c>
      <c r="D2684" s="3">
        <v>1551</v>
      </c>
      <c r="E2684" s="3">
        <v>961</v>
      </c>
      <c r="F2684">
        <v>133</v>
      </c>
      <c r="G2684">
        <v>148</v>
      </c>
      <c r="H2684">
        <v>64</v>
      </c>
      <c r="I2684">
        <v>39</v>
      </c>
      <c r="J2684">
        <v>1975</v>
      </c>
      <c r="K2684">
        <v>790</v>
      </c>
      <c r="L2684">
        <v>220</v>
      </c>
      <c r="M2684">
        <v>55</v>
      </c>
      <c r="N2684">
        <v>60</v>
      </c>
      <c r="O2684">
        <v>40</v>
      </c>
      <c r="P2684">
        <v>28</v>
      </c>
      <c r="Q2684">
        <v>26</v>
      </c>
      <c r="R2684">
        <v>84</v>
      </c>
      <c r="S2684">
        <f t="shared" si="123"/>
        <v>138</v>
      </c>
      <c r="T2684" t="s">
        <v>6499</v>
      </c>
      <c r="U2684">
        <f t="shared" si="124"/>
        <v>1</v>
      </c>
      <c r="V2684">
        <f t="shared" si="125"/>
        <v>1975</v>
      </c>
    </row>
    <row r="2685" spans="1:22" x14ac:dyDescent="0.25">
      <c r="A2685" s="3" t="s">
        <v>2703</v>
      </c>
      <c r="B2685" s="3" t="s">
        <v>5932</v>
      </c>
      <c r="C2685" s="3">
        <v>2406</v>
      </c>
      <c r="D2685" s="3">
        <v>1663</v>
      </c>
      <c r="E2685" s="3">
        <v>1228</v>
      </c>
      <c r="F2685">
        <v>78</v>
      </c>
      <c r="G2685">
        <v>252</v>
      </c>
      <c r="H2685">
        <v>58</v>
      </c>
      <c r="I2685">
        <v>17</v>
      </c>
      <c r="J2685">
        <v>2468</v>
      </c>
      <c r="K2685">
        <v>1145</v>
      </c>
      <c r="L2685">
        <v>210</v>
      </c>
      <c r="M2685">
        <v>25</v>
      </c>
      <c r="N2685">
        <v>4</v>
      </c>
      <c r="O2685">
        <v>90</v>
      </c>
      <c r="P2685">
        <v>0</v>
      </c>
      <c r="Q2685">
        <v>37</v>
      </c>
      <c r="R2685">
        <v>197</v>
      </c>
      <c r="S2685">
        <f t="shared" si="123"/>
        <v>234</v>
      </c>
      <c r="T2685" t="s">
        <v>6499</v>
      </c>
      <c r="U2685">
        <f t="shared" si="124"/>
        <v>1</v>
      </c>
      <c r="V2685">
        <f t="shared" si="125"/>
        <v>2468</v>
      </c>
    </row>
    <row r="2686" spans="1:22" x14ac:dyDescent="0.25">
      <c r="A2686" s="3" t="s">
        <v>2745</v>
      </c>
      <c r="B2686" s="3" t="s">
        <v>5974</v>
      </c>
      <c r="C2686" s="3">
        <v>2362</v>
      </c>
      <c r="D2686" s="3">
        <v>1220</v>
      </c>
      <c r="E2686" s="3">
        <v>910</v>
      </c>
      <c r="F2686">
        <v>387</v>
      </c>
      <c r="G2686">
        <v>53</v>
      </c>
      <c r="H2686">
        <v>39</v>
      </c>
      <c r="I2686">
        <v>49</v>
      </c>
      <c r="J2686">
        <v>2384</v>
      </c>
      <c r="K2686">
        <v>710</v>
      </c>
      <c r="L2686">
        <v>610</v>
      </c>
      <c r="M2686">
        <v>35</v>
      </c>
      <c r="N2686">
        <v>65</v>
      </c>
      <c r="O2686">
        <v>90</v>
      </c>
      <c r="P2686">
        <v>95</v>
      </c>
      <c r="Q2686">
        <v>68</v>
      </c>
      <c r="R2686">
        <v>247</v>
      </c>
      <c r="S2686">
        <f t="shared" si="123"/>
        <v>410</v>
      </c>
      <c r="T2686" t="s">
        <v>6499</v>
      </c>
      <c r="U2686">
        <f t="shared" si="124"/>
        <v>1</v>
      </c>
      <c r="V2686">
        <f t="shared" si="125"/>
        <v>2384</v>
      </c>
    </row>
    <row r="2687" spans="1:22" x14ac:dyDescent="0.25">
      <c r="A2687" s="3" t="s">
        <v>2746</v>
      </c>
      <c r="B2687" s="3" t="s">
        <v>5975</v>
      </c>
      <c r="C2687" s="3">
        <v>2690</v>
      </c>
      <c r="D2687" s="3">
        <v>856</v>
      </c>
      <c r="E2687" s="3">
        <v>315</v>
      </c>
      <c r="F2687">
        <v>29</v>
      </c>
      <c r="G2687">
        <v>32</v>
      </c>
      <c r="H2687">
        <v>49</v>
      </c>
      <c r="I2687">
        <v>99</v>
      </c>
      <c r="J2687">
        <v>2812</v>
      </c>
      <c r="K2687">
        <v>1425</v>
      </c>
      <c r="L2687">
        <v>910</v>
      </c>
      <c r="M2687">
        <v>90</v>
      </c>
      <c r="N2687">
        <v>105</v>
      </c>
      <c r="O2687">
        <v>160</v>
      </c>
      <c r="P2687">
        <v>273</v>
      </c>
      <c r="Q2687">
        <v>205</v>
      </c>
      <c r="R2687">
        <v>184</v>
      </c>
      <c r="S2687">
        <f t="shared" si="123"/>
        <v>662</v>
      </c>
      <c r="T2687" t="s">
        <v>6499</v>
      </c>
      <c r="U2687">
        <f t="shared" si="124"/>
        <v>1</v>
      </c>
      <c r="V2687">
        <f t="shared" si="125"/>
        <v>2812</v>
      </c>
    </row>
    <row r="2688" spans="1:22" x14ac:dyDescent="0.25">
      <c r="A2688" s="3" t="s">
        <v>2747</v>
      </c>
      <c r="B2688" s="3" t="s">
        <v>5976</v>
      </c>
      <c r="C2688" s="3">
        <v>1746</v>
      </c>
      <c r="D2688" s="3">
        <v>306</v>
      </c>
      <c r="E2688" s="3">
        <v>66</v>
      </c>
      <c r="F2688">
        <v>0</v>
      </c>
      <c r="G2688">
        <v>15</v>
      </c>
      <c r="H2688">
        <v>24</v>
      </c>
      <c r="I2688">
        <v>25</v>
      </c>
      <c r="J2688">
        <v>1757</v>
      </c>
      <c r="K2688">
        <v>705</v>
      </c>
      <c r="L2688">
        <v>650</v>
      </c>
      <c r="M2688">
        <v>45</v>
      </c>
      <c r="N2688">
        <v>30</v>
      </c>
      <c r="O2688">
        <v>95</v>
      </c>
      <c r="P2688">
        <v>162</v>
      </c>
      <c r="Q2688">
        <v>66</v>
      </c>
      <c r="R2688">
        <v>151</v>
      </c>
      <c r="S2688">
        <f t="shared" si="123"/>
        <v>379</v>
      </c>
      <c r="T2688" t="s">
        <v>6499</v>
      </c>
      <c r="U2688">
        <f t="shared" si="124"/>
        <v>1</v>
      </c>
      <c r="V2688">
        <f t="shared" si="125"/>
        <v>1757</v>
      </c>
    </row>
    <row r="2689" spans="1:22" x14ac:dyDescent="0.25">
      <c r="A2689" s="3" t="s">
        <v>2748</v>
      </c>
      <c r="B2689" s="3" t="s">
        <v>5977</v>
      </c>
      <c r="C2689" s="3">
        <v>1730</v>
      </c>
      <c r="D2689" s="3">
        <v>508</v>
      </c>
      <c r="E2689" s="3">
        <v>311</v>
      </c>
      <c r="F2689">
        <v>8</v>
      </c>
      <c r="G2689">
        <v>56</v>
      </c>
      <c r="H2689">
        <v>26</v>
      </c>
      <c r="I2689">
        <v>18</v>
      </c>
      <c r="J2689">
        <v>1744</v>
      </c>
      <c r="K2689">
        <v>660</v>
      </c>
      <c r="L2689">
        <v>465</v>
      </c>
      <c r="M2689">
        <v>30</v>
      </c>
      <c r="N2689">
        <v>50</v>
      </c>
      <c r="O2689">
        <v>75</v>
      </c>
      <c r="P2689">
        <v>129</v>
      </c>
      <c r="Q2689">
        <v>100</v>
      </c>
      <c r="R2689">
        <v>167</v>
      </c>
      <c r="S2689">
        <f t="shared" si="123"/>
        <v>396</v>
      </c>
      <c r="T2689" t="s">
        <v>6499</v>
      </c>
      <c r="U2689">
        <f t="shared" si="124"/>
        <v>1</v>
      </c>
      <c r="V2689">
        <f t="shared" si="125"/>
        <v>1744</v>
      </c>
    </row>
    <row r="2690" spans="1:22" x14ac:dyDescent="0.25">
      <c r="A2690" s="3" t="s">
        <v>2749</v>
      </c>
      <c r="B2690" s="3" t="s">
        <v>5978</v>
      </c>
      <c r="C2690" s="3">
        <v>3203</v>
      </c>
      <c r="D2690" s="3">
        <v>853</v>
      </c>
      <c r="E2690" s="3">
        <v>332</v>
      </c>
      <c r="F2690">
        <v>49</v>
      </c>
      <c r="G2690">
        <v>14</v>
      </c>
      <c r="H2690">
        <v>64</v>
      </c>
      <c r="I2690">
        <v>83</v>
      </c>
      <c r="J2690">
        <v>3261</v>
      </c>
      <c r="K2690">
        <v>1300</v>
      </c>
      <c r="L2690">
        <v>1065</v>
      </c>
      <c r="M2690">
        <v>90</v>
      </c>
      <c r="N2690">
        <v>75</v>
      </c>
      <c r="O2690">
        <v>160</v>
      </c>
      <c r="P2690">
        <v>182</v>
      </c>
      <c r="Q2690">
        <v>183</v>
      </c>
      <c r="R2690">
        <v>413</v>
      </c>
      <c r="S2690">
        <f t="shared" si="123"/>
        <v>778</v>
      </c>
      <c r="T2690" t="s">
        <v>6498</v>
      </c>
      <c r="U2690">
        <f t="shared" si="124"/>
        <v>0</v>
      </c>
      <c r="V2690">
        <f t="shared" si="125"/>
        <v>0</v>
      </c>
    </row>
    <row r="2691" spans="1:22" x14ac:dyDescent="0.25">
      <c r="A2691" s="3" t="s">
        <v>2750</v>
      </c>
      <c r="B2691" s="3" t="s">
        <v>5979</v>
      </c>
      <c r="C2691" s="3">
        <v>3640</v>
      </c>
      <c r="D2691" s="3">
        <v>937</v>
      </c>
      <c r="E2691" s="3">
        <v>381</v>
      </c>
      <c r="F2691">
        <v>27</v>
      </c>
      <c r="G2691">
        <v>29</v>
      </c>
      <c r="H2691">
        <v>39</v>
      </c>
      <c r="I2691">
        <v>47</v>
      </c>
      <c r="J2691">
        <v>3708</v>
      </c>
      <c r="K2691">
        <v>1570</v>
      </c>
      <c r="L2691">
        <v>1225</v>
      </c>
      <c r="M2691">
        <v>60</v>
      </c>
      <c r="N2691">
        <v>85</v>
      </c>
      <c r="O2691">
        <v>180</v>
      </c>
      <c r="P2691">
        <v>362</v>
      </c>
      <c r="Q2691">
        <v>195</v>
      </c>
      <c r="R2691">
        <v>366</v>
      </c>
      <c r="S2691">
        <f t="shared" ref="S2691:S2754" si="126">SUM(P2691:R2691)</f>
        <v>923</v>
      </c>
      <c r="T2691" t="s">
        <v>6497</v>
      </c>
      <c r="U2691">
        <f t="shared" ref="U2691:U2754" si="127">IF(T2691="High Revitalization Impact Area",1,0)</f>
        <v>0</v>
      </c>
      <c r="V2691">
        <f t="shared" ref="V2691:V2754" si="128">IF(U2691=1,J2691,0)</f>
        <v>0</v>
      </c>
    </row>
    <row r="2692" spans="1:22" x14ac:dyDescent="0.25">
      <c r="A2692" s="3" t="s">
        <v>2751</v>
      </c>
      <c r="B2692" s="3" t="s">
        <v>5980</v>
      </c>
      <c r="C2692" s="3">
        <v>3005</v>
      </c>
      <c r="D2692" s="3">
        <v>982</v>
      </c>
      <c r="E2692" s="3">
        <v>328</v>
      </c>
      <c r="F2692">
        <v>23</v>
      </c>
      <c r="G2692">
        <v>41</v>
      </c>
      <c r="H2692">
        <v>77</v>
      </c>
      <c r="I2692">
        <v>26</v>
      </c>
      <c r="J2692">
        <v>3005</v>
      </c>
      <c r="K2692">
        <v>1325</v>
      </c>
      <c r="L2692">
        <v>1140</v>
      </c>
      <c r="M2692">
        <v>65</v>
      </c>
      <c r="N2692">
        <v>170</v>
      </c>
      <c r="O2692">
        <v>205</v>
      </c>
      <c r="P2692">
        <v>223</v>
      </c>
      <c r="Q2692">
        <v>165</v>
      </c>
      <c r="R2692">
        <v>321</v>
      </c>
      <c r="S2692">
        <f t="shared" si="126"/>
        <v>709</v>
      </c>
      <c r="T2692" t="s">
        <v>6499</v>
      </c>
      <c r="U2692">
        <f t="shared" si="127"/>
        <v>1</v>
      </c>
      <c r="V2692">
        <f t="shared" si="128"/>
        <v>3005</v>
      </c>
    </row>
    <row r="2693" spans="1:22" x14ac:dyDescent="0.25">
      <c r="A2693" s="3" t="s">
        <v>2752</v>
      </c>
      <c r="B2693" s="3" t="s">
        <v>5981</v>
      </c>
      <c r="C2693" s="3">
        <v>4587</v>
      </c>
      <c r="D2693" s="3">
        <v>1696</v>
      </c>
      <c r="E2693" s="3">
        <v>542</v>
      </c>
      <c r="F2693">
        <v>30</v>
      </c>
      <c r="G2693">
        <v>32</v>
      </c>
      <c r="H2693">
        <v>132</v>
      </c>
      <c r="I2693">
        <v>102</v>
      </c>
      <c r="J2693">
        <v>4717</v>
      </c>
      <c r="K2693">
        <v>2225</v>
      </c>
      <c r="L2693">
        <v>1585</v>
      </c>
      <c r="M2693">
        <v>50</v>
      </c>
      <c r="N2693">
        <v>260</v>
      </c>
      <c r="O2693">
        <v>260</v>
      </c>
      <c r="P2693">
        <v>391</v>
      </c>
      <c r="Q2693">
        <v>279</v>
      </c>
      <c r="R2693">
        <v>544</v>
      </c>
      <c r="S2693">
        <f t="shared" si="126"/>
        <v>1214</v>
      </c>
      <c r="T2693" t="s">
        <v>6499</v>
      </c>
      <c r="U2693">
        <f t="shared" si="127"/>
        <v>1</v>
      </c>
      <c r="V2693">
        <f t="shared" si="128"/>
        <v>4717</v>
      </c>
    </row>
    <row r="2694" spans="1:22" x14ac:dyDescent="0.25">
      <c r="A2694" s="3" t="s">
        <v>2753</v>
      </c>
      <c r="B2694" s="3" t="s">
        <v>5982</v>
      </c>
      <c r="C2694" s="3">
        <v>3226</v>
      </c>
      <c r="D2694" s="3">
        <v>793</v>
      </c>
      <c r="E2694" s="3">
        <v>295</v>
      </c>
      <c r="F2694">
        <v>26</v>
      </c>
      <c r="G2694">
        <v>54</v>
      </c>
      <c r="H2694">
        <v>64</v>
      </c>
      <c r="I2694">
        <v>50</v>
      </c>
      <c r="J2694">
        <v>3226</v>
      </c>
      <c r="K2694">
        <v>1315</v>
      </c>
      <c r="L2694">
        <v>1105</v>
      </c>
      <c r="M2694">
        <v>75</v>
      </c>
      <c r="N2694">
        <v>60</v>
      </c>
      <c r="O2694">
        <v>200</v>
      </c>
      <c r="P2694">
        <v>263</v>
      </c>
      <c r="Q2694">
        <v>259</v>
      </c>
      <c r="R2694">
        <v>347</v>
      </c>
      <c r="S2694">
        <f t="shared" si="126"/>
        <v>869</v>
      </c>
      <c r="T2694" t="s">
        <v>6498</v>
      </c>
      <c r="U2694">
        <f t="shared" si="127"/>
        <v>0</v>
      </c>
      <c r="V2694">
        <f t="shared" si="128"/>
        <v>0</v>
      </c>
    </row>
    <row r="2695" spans="1:22" x14ac:dyDescent="0.25">
      <c r="A2695" s="3" t="s">
        <v>2754</v>
      </c>
      <c r="B2695" s="3" t="s">
        <v>5983</v>
      </c>
      <c r="C2695" s="3">
        <v>3762</v>
      </c>
      <c r="D2695" s="3">
        <v>1034</v>
      </c>
      <c r="E2695" s="3">
        <v>366</v>
      </c>
      <c r="F2695">
        <v>12</v>
      </c>
      <c r="G2695">
        <v>38</v>
      </c>
      <c r="H2695">
        <v>44</v>
      </c>
      <c r="I2695">
        <v>97</v>
      </c>
      <c r="J2695">
        <v>3771</v>
      </c>
      <c r="K2695">
        <v>1480</v>
      </c>
      <c r="L2695">
        <v>1275</v>
      </c>
      <c r="M2695">
        <v>95</v>
      </c>
      <c r="N2695">
        <v>110</v>
      </c>
      <c r="O2695">
        <v>155</v>
      </c>
      <c r="P2695">
        <v>322</v>
      </c>
      <c r="Q2695">
        <v>199</v>
      </c>
      <c r="R2695">
        <v>318</v>
      </c>
      <c r="S2695">
        <f t="shared" si="126"/>
        <v>839</v>
      </c>
      <c r="T2695" t="s">
        <v>6497</v>
      </c>
      <c r="U2695">
        <f t="shared" si="127"/>
        <v>0</v>
      </c>
      <c r="V2695">
        <f t="shared" si="128"/>
        <v>0</v>
      </c>
    </row>
    <row r="2696" spans="1:22" x14ac:dyDescent="0.25">
      <c r="A2696" s="3" t="s">
        <v>2755</v>
      </c>
      <c r="B2696" s="3" t="s">
        <v>5984</v>
      </c>
      <c r="C2696" s="3">
        <v>3300</v>
      </c>
      <c r="D2696" s="3">
        <v>955</v>
      </c>
      <c r="E2696" s="3">
        <v>415</v>
      </c>
      <c r="F2696">
        <v>33</v>
      </c>
      <c r="G2696">
        <v>48</v>
      </c>
      <c r="H2696">
        <v>27</v>
      </c>
      <c r="I2696">
        <v>42</v>
      </c>
      <c r="J2696">
        <v>3310</v>
      </c>
      <c r="K2696">
        <v>1285</v>
      </c>
      <c r="L2696">
        <v>1055</v>
      </c>
      <c r="M2696">
        <v>70</v>
      </c>
      <c r="N2696">
        <v>115</v>
      </c>
      <c r="O2696">
        <v>210</v>
      </c>
      <c r="P2696">
        <v>229</v>
      </c>
      <c r="Q2696">
        <v>97</v>
      </c>
      <c r="R2696">
        <v>286</v>
      </c>
      <c r="S2696">
        <f t="shared" si="126"/>
        <v>612</v>
      </c>
      <c r="T2696" t="s">
        <v>6499</v>
      </c>
      <c r="U2696">
        <f t="shared" si="127"/>
        <v>1</v>
      </c>
      <c r="V2696">
        <f t="shared" si="128"/>
        <v>3310</v>
      </c>
    </row>
    <row r="2697" spans="1:22" x14ac:dyDescent="0.25">
      <c r="A2697" s="3" t="s">
        <v>2623</v>
      </c>
      <c r="B2697" s="3" t="s">
        <v>5852</v>
      </c>
      <c r="C2697" s="3">
        <v>1659</v>
      </c>
      <c r="D2697" s="3">
        <v>1181</v>
      </c>
      <c r="E2697" s="3">
        <v>539</v>
      </c>
      <c r="F2697">
        <v>76</v>
      </c>
      <c r="G2697">
        <v>58</v>
      </c>
      <c r="H2697">
        <v>74</v>
      </c>
      <c r="I2697">
        <v>82</v>
      </c>
      <c r="J2697">
        <v>1659</v>
      </c>
      <c r="K2697">
        <v>1110</v>
      </c>
      <c r="L2697">
        <v>455</v>
      </c>
      <c r="M2697">
        <v>75</v>
      </c>
      <c r="N2697">
        <v>195</v>
      </c>
      <c r="O2697">
        <v>50</v>
      </c>
      <c r="P2697">
        <v>141</v>
      </c>
      <c r="Q2697">
        <v>97</v>
      </c>
      <c r="R2697">
        <v>164</v>
      </c>
      <c r="S2697">
        <f t="shared" si="126"/>
        <v>402</v>
      </c>
      <c r="T2697" t="s">
        <v>6499</v>
      </c>
      <c r="U2697">
        <f t="shared" si="127"/>
        <v>1</v>
      </c>
      <c r="V2697">
        <f t="shared" si="128"/>
        <v>1659</v>
      </c>
    </row>
    <row r="2698" spans="1:22" x14ac:dyDescent="0.25">
      <c r="A2698" s="3" t="s">
        <v>2624</v>
      </c>
      <c r="B2698" s="3" t="s">
        <v>5853</v>
      </c>
      <c r="C2698" s="3">
        <v>2838</v>
      </c>
      <c r="D2698" s="3">
        <v>1802</v>
      </c>
      <c r="E2698" s="3">
        <v>1058</v>
      </c>
      <c r="F2698">
        <v>34</v>
      </c>
      <c r="G2698">
        <v>22</v>
      </c>
      <c r="H2698">
        <v>85</v>
      </c>
      <c r="I2698">
        <v>26</v>
      </c>
      <c r="J2698">
        <v>2838</v>
      </c>
      <c r="K2698">
        <v>895</v>
      </c>
      <c r="L2698">
        <v>310</v>
      </c>
      <c r="M2698">
        <v>70</v>
      </c>
      <c r="N2698">
        <v>30</v>
      </c>
      <c r="O2698">
        <v>105</v>
      </c>
      <c r="P2698">
        <v>38</v>
      </c>
      <c r="Q2698">
        <v>119</v>
      </c>
      <c r="R2698">
        <v>119</v>
      </c>
      <c r="S2698">
        <f t="shared" si="126"/>
        <v>276</v>
      </c>
      <c r="T2698" t="s">
        <v>6499</v>
      </c>
      <c r="U2698">
        <f t="shared" si="127"/>
        <v>1</v>
      </c>
      <c r="V2698">
        <f t="shared" si="128"/>
        <v>2838</v>
      </c>
    </row>
    <row r="2699" spans="1:22" x14ac:dyDescent="0.25">
      <c r="A2699" s="3" t="s">
        <v>2625</v>
      </c>
      <c r="B2699" s="3" t="s">
        <v>5854</v>
      </c>
      <c r="C2699" s="3">
        <v>3558</v>
      </c>
      <c r="D2699" s="3">
        <v>2623</v>
      </c>
      <c r="E2699" s="3">
        <v>1760</v>
      </c>
      <c r="F2699">
        <v>90</v>
      </c>
      <c r="G2699">
        <v>254</v>
      </c>
      <c r="H2699">
        <v>130</v>
      </c>
      <c r="I2699">
        <v>149</v>
      </c>
      <c r="J2699">
        <v>3579</v>
      </c>
      <c r="K2699">
        <v>1750</v>
      </c>
      <c r="L2699">
        <v>530</v>
      </c>
      <c r="M2699">
        <v>120</v>
      </c>
      <c r="N2699">
        <v>145</v>
      </c>
      <c r="O2699">
        <v>150</v>
      </c>
      <c r="P2699">
        <v>51</v>
      </c>
      <c r="Q2699">
        <v>151</v>
      </c>
      <c r="R2699">
        <v>320</v>
      </c>
      <c r="S2699">
        <f t="shared" si="126"/>
        <v>522</v>
      </c>
      <c r="T2699" t="s">
        <v>6499</v>
      </c>
      <c r="U2699">
        <f t="shared" si="127"/>
        <v>1</v>
      </c>
      <c r="V2699">
        <f t="shared" si="128"/>
        <v>3579</v>
      </c>
    </row>
    <row r="2700" spans="1:22" x14ac:dyDescent="0.25">
      <c r="A2700" s="3" t="s">
        <v>2626</v>
      </c>
      <c r="B2700" s="3" t="s">
        <v>5855</v>
      </c>
      <c r="C2700" s="3">
        <v>1484</v>
      </c>
      <c r="D2700" s="3">
        <v>758</v>
      </c>
      <c r="E2700" s="3">
        <v>382</v>
      </c>
      <c r="F2700">
        <v>4</v>
      </c>
      <c r="G2700">
        <v>16</v>
      </c>
      <c r="H2700">
        <v>63</v>
      </c>
      <c r="I2700">
        <v>8</v>
      </c>
      <c r="J2700">
        <v>1484</v>
      </c>
      <c r="K2700">
        <v>640</v>
      </c>
      <c r="L2700">
        <v>350</v>
      </c>
      <c r="M2700">
        <v>65</v>
      </c>
      <c r="N2700">
        <v>60</v>
      </c>
      <c r="O2700">
        <v>80</v>
      </c>
      <c r="P2700">
        <v>27</v>
      </c>
      <c r="Q2700">
        <v>138</v>
      </c>
      <c r="R2700">
        <v>102</v>
      </c>
      <c r="S2700">
        <f t="shared" si="126"/>
        <v>267</v>
      </c>
      <c r="T2700" t="s">
        <v>6499</v>
      </c>
      <c r="U2700">
        <f t="shared" si="127"/>
        <v>1</v>
      </c>
      <c r="V2700">
        <f t="shared" si="128"/>
        <v>1484</v>
      </c>
    </row>
    <row r="2701" spans="1:22" x14ac:dyDescent="0.25">
      <c r="A2701" s="3" t="s">
        <v>2627</v>
      </c>
      <c r="B2701" s="3" t="s">
        <v>5856</v>
      </c>
      <c r="C2701" s="3">
        <v>2607</v>
      </c>
      <c r="D2701" s="3">
        <v>1364</v>
      </c>
      <c r="E2701" s="3">
        <v>781</v>
      </c>
      <c r="F2701">
        <v>16</v>
      </c>
      <c r="G2701">
        <v>131</v>
      </c>
      <c r="H2701">
        <v>169</v>
      </c>
      <c r="I2701">
        <v>56</v>
      </c>
      <c r="J2701">
        <v>2607</v>
      </c>
      <c r="K2701">
        <v>1060</v>
      </c>
      <c r="L2701">
        <v>725</v>
      </c>
      <c r="M2701">
        <v>250</v>
      </c>
      <c r="N2701">
        <v>110</v>
      </c>
      <c r="O2701">
        <v>175</v>
      </c>
      <c r="P2701">
        <v>151</v>
      </c>
      <c r="Q2701">
        <v>269</v>
      </c>
      <c r="R2701">
        <v>450</v>
      </c>
      <c r="S2701">
        <f t="shared" si="126"/>
        <v>870</v>
      </c>
      <c r="T2701" t="s">
        <v>6499</v>
      </c>
      <c r="U2701">
        <f t="shared" si="127"/>
        <v>1</v>
      </c>
      <c r="V2701">
        <f t="shared" si="128"/>
        <v>2607</v>
      </c>
    </row>
    <row r="2702" spans="1:22" x14ac:dyDescent="0.25">
      <c r="A2702" s="3" t="s">
        <v>2628</v>
      </c>
      <c r="B2702" s="3" t="s">
        <v>5857</v>
      </c>
      <c r="C2702" s="3">
        <v>3770</v>
      </c>
      <c r="D2702" s="3">
        <v>1724</v>
      </c>
      <c r="E2702" s="3">
        <v>981</v>
      </c>
      <c r="F2702">
        <v>110</v>
      </c>
      <c r="G2702">
        <v>228</v>
      </c>
      <c r="H2702">
        <v>144</v>
      </c>
      <c r="I2702">
        <v>84</v>
      </c>
      <c r="J2702">
        <v>3801</v>
      </c>
      <c r="K2702">
        <v>1280</v>
      </c>
      <c r="L2702">
        <v>915</v>
      </c>
      <c r="M2702">
        <v>300</v>
      </c>
      <c r="N2702">
        <v>140</v>
      </c>
      <c r="O2702">
        <v>165</v>
      </c>
      <c r="P2702">
        <v>140</v>
      </c>
      <c r="Q2702">
        <v>514</v>
      </c>
      <c r="R2702">
        <v>268</v>
      </c>
      <c r="S2702">
        <f t="shared" si="126"/>
        <v>922</v>
      </c>
      <c r="T2702" t="s">
        <v>6499</v>
      </c>
      <c r="U2702">
        <f t="shared" si="127"/>
        <v>1</v>
      </c>
      <c r="V2702">
        <f t="shared" si="128"/>
        <v>3801</v>
      </c>
    </row>
    <row r="2703" spans="1:22" x14ac:dyDescent="0.25">
      <c r="A2703" s="3" t="s">
        <v>2629</v>
      </c>
      <c r="B2703" s="3" t="s">
        <v>5858</v>
      </c>
      <c r="C2703" s="3">
        <v>3345</v>
      </c>
      <c r="D2703" s="3">
        <v>1893</v>
      </c>
      <c r="E2703" s="3">
        <v>482</v>
      </c>
      <c r="F2703">
        <v>1</v>
      </c>
      <c r="G2703">
        <v>143</v>
      </c>
      <c r="H2703">
        <v>83</v>
      </c>
      <c r="I2703">
        <v>33</v>
      </c>
      <c r="J2703">
        <v>3345</v>
      </c>
      <c r="K2703">
        <v>1170</v>
      </c>
      <c r="L2703">
        <v>825</v>
      </c>
      <c r="M2703">
        <v>90</v>
      </c>
      <c r="N2703">
        <v>120</v>
      </c>
      <c r="O2703">
        <v>235</v>
      </c>
      <c r="P2703">
        <v>295</v>
      </c>
      <c r="Q2703">
        <v>480</v>
      </c>
      <c r="R2703">
        <v>89</v>
      </c>
      <c r="S2703">
        <f t="shared" si="126"/>
        <v>864</v>
      </c>
      <c r="T2703" t="s">
        <v>6499</v>
      </c>
      <c r="U2703">
        <f t="shared" si="127"/>
        <v>1</v>
      </c>
      <c r="V2703">
        <f t="shared" si="128"/>
        <v>3345</v>
      </c>
    </row>
    <row r="2704" spans="1:22" x14ac:dyDescent="0.25">
      <c r="A2704" s="3" t="s">
        <v>2630</v>
      </c>
      <c r="B2704" s="3" t="s">
        <v>5859</v>
      </c>
      <c r="C2704" s="3">
        <v>2114</v>
      </c>
      <c r="D2704" s="3">
        <v>456</v>
      </c>
      <c r="E2704" s="3">
        <v>230</v>
      </c>
      <c r="F2704">
        <v>7</v>
      </c>
      <c r="G2704">
        <v>39</v>
      </c>
      <c r="H2704">
        <v>14</v>
      </c>
      <c r="I2704">
        <v>41</v>
      </c>
      <c r="J2704">
        <v>2140</v>
      </c>
      <c r="K2704">
        <v>805</v>
      </c>
      <c r="L2704">
        <v>565</v>
      </c>
      <c r="M2704">
        <v>50</v>
      </c>
      <c r="N2704">
        <v>55</v>
      </c>
      <c r="O2704">
        <v>105</v>
      </c>
      <c r="P2704">
        <v>128</v>
      </c>
      <c r="Q2704">
        <v>250</v>
      </c>
      <c r="R2704">
        <v>192</v>
      </c>
      <c r="S2704">
        <f t="shared" si="126"/>
        <v>570</v>
      </c>
      <c r="T2704" t="s">
        <v>6498</v>
      </c>
      <c r="U2704">
        <f t="shared" si="127"/>
        <v>0</v>
      </c>
      <c r="V2704">
        <f t="shared" si="128"/>
        <v>0</v>
      </c>
    </row>
    <row r="2705" spans="1:22" x14ac:dyDescent="0.25">
      <c r="A2705" s="3" t="s">
        <v>2631</v>
      </c>
      <c r="B2705" s="3" t="s">
        <v>5860</v>
      </c>
      <c r="C2705" s="3">
        <v>2642</v>
      </c>
      <c r="D2705" s="3">
        <v>913</v>
      </c>
      <c r="E2705" s="3">
        <v>488</v>
      </c>
      <c r="F2705">
        <v>44</v>
      </c>
      <c r="G2705">
        <v>40</v>
      </c>
      <c r="H2705">
        <v>22</v>
      </c>
      <c r="I2705">
        <v>79</v>
      </c>
      <c r="J2705">
        <v>2725</v>
      </c>
      <c r="K2705">
        <v>1070</v>
      </c>
      <c r="L2705">
        <v>675</v>
      </c>
      <c r="M2705">
        <v>70</v>
      </c>
      <c r="N2705">
        <v>75</v>
      </c>
      <c r="O2705">
        <v>110</v>
      </c>
      <c r="P2705">
        <v>136</v>
      </c>
      <c r="Q2705">
        <v>473</v>
      </c>
      <c r="R2705">
        <v>90</v>
      </c>
      <c r="S2705">
        <f t="shared" si="126"/>
        <v>699</v>
      </c>
      <c r="T2705" t="s">
        <v>6498</v>
      </c>
      <c r="U2705">
        <f t="shared" si="127"/>
        <v>0</v>
      </c>
      <c r="V2705">
        <f t="shared" si="128"/>
        <v>0</v>
      </c>
    </row>
    <row r="2706" spans="1:22" x14ac:dyDescent="0.25">
      <c r="A2706" s="3" t="s">
        <v>2632</v>
      </c>
      <c r="B2706" s="3" t="s">
        <v>5861</v>
      </c>
      <c r="C2706" s="3">
        <v>4348</v>
      </c>
      <c r="D2706" s="3">
        <v>1253</v>
      </c>
      <c r="E2706" s="3">
        <v>597</v>
      </c>
      <c r="F2706">
        <v>0</v>
      </c>
      <c r="G2706">
        <v>52</v>
      </c>
      <c r="H2706">
        <v>0</v>
      </c>
      <c r="I2706">
        <v>53</v>
      </c>
      <c r="J2706">
        <v>4563</v>
      </c>
      <c r="K2706">
        <v>2250</v>
      </c>
      <c r="L2706">
        <v>1260</v>
      </c>
      <c r="M2706">
        <v>110</v>
      </c>
      <c r="N2706">
        <v>115</v>
      </c>
      <c r="O2706">
        <v>345</v>
      </c>
      <c r="P2706">
        <v>171</v>
      </c>
      <c r="Q2706">
        <v>733</v>
      </c>
      <c r="R2706">
        <v>220</v>
      </c>
      <c r="S2706">
        <f t="shared" si="126"/>
        <v>1124</v>
      </c>
      <c r="T2706" t="s">
        <v>6498</v>
      </c>
      <c r="U2706">
        <f t="shared" si="127"/>
        <v>0</v>
      </c>
      <c r="V2706">
        <f t="shared" si="128"/>
        <v>0</v>
      </c>
    </row>
    <row r="2707" spans="1:22" x14ac:dyDescent="0.25">
      <c r="A2707" s="3" t="s">
        <v>2633</v>
      </c>
      <c r="B2707" s="3" t="s">
        <v>5862</v>
      </c>
      <c r="C2707" s="3">
        <v>5288</v>
      </c>
      <c r="D2707" s="3">
        <v>2000</v>
      </c>
      <c r="E2707" s="3">
        <v>1185</v>
      </c>
      <c r="F2707">
        <v>112</v>
      </c>
      <c r="G2707">
        <v>81</v>
      </c>
      <c r="H2707">
        <v>118</v>
      </c>
      <c r="I2707">
        <v>40</v>
      </c>
      <c r="J2707">
        <v>5418</v>
      </c>
      <c r="K2707">
        <v>2360</v>
      </c>
      <c r="L2707">
        <v>1230</v>
      </c>
      <c r="M2707">
        <v>80</v>
      </c>
      <c r="N2707">
        <v>225</v>
      </c>
      <c r="O2707">
        <v>225</v>
      </c>
      <c r="P2707">
        <v>141</v>
      </c>
      <c r="Q2707">
        <v>336</v>
      </c>
      <c r="R2707">
        <v>429</v>
      </c>
      <c r="S2707">
        <f t="shared" si="126"/>
        <v>906</v>
      </c>
      <c r="T2707" t="s">
        <v>6499</v>
      </c>
      <c r="U2707">
        <f t="shared" si="127"/>
        <v>1</v>
      </c>
      <c r="V2707">
        <f t="shared" si="128"/>
        <v>5418</v>
      </c>
    </row>
    <row r="2708" spans="1:22" x14ac:dyDescent="0.25">
      <c r="A2708" s="3" t="s">
        <v>2634</v>
      </c>
      <c r="B2708" s="3" t="s">
        <v>5863</v>
      </c>
      <c r="C2708" s="3">
        <v>4322</v>
      </c>
      <c r="D2708" s="3">
        <v>1630</v>
      </c>
      <c r="E2708" s="3">
        <v>598</v>
      </c>
      <c r="F2708">
        <v>28</v>
      </c>
      <c r="G2708">
        <v>183</v>
      </c>
      <c r="H2708">
        <v>130</v>
      </c>
      <c r="I2708">
        <v>0</v>
      </c>
      <c r="J2708">
        <v>4342</v>
      </c>
      <c r="K2708">
        <v>1960</v>
      </c>
      <c r="L2708">
        <v>880</v>
      </c>
      <c r="M2708">
        <v>125</v>
      </c>
      <c r="N2708">
        <v>100</v>
      </c>
      <c r="O2708">
        <v>205</v>
      </c>
      <c r="P2708">
        <v>303</v>
      </c>
      <c r="Q2708">
        <v>491</v>
      </c>
      <c r="R2708">
        <v>101</v>
      </c>
      <c r="S2708">
        <f t="shared" si="126"/>
        <v>895</v>
      </c>
      <c r="T2708" t="s">
        <v>6499</v>
      </c>
      <c r="U2708">
        <f t="shared" si="127"/>
        <v>1</v>
      </c>
      <c r="V2708">
        <f t="shared" si="128"/>
        <v>4342</v>
      </c>
    </row>
    <row r="2709" spans="1:22" x14ac:dyDescent="0.25">
      <c r="A2709" s="3" t="s">
        <v>2635</v>
      </c>
      <c r="B2709" s="3" t="s">
        <v>5864</v>
      </c>
      <c r="C2709" s="3">
        <v>2422</v>
      </c>
      <c r="D2709" s="3">
        <v>440</v>
      </c>
      <c r="E2709" s="3">
        <v>121</v>
      </c>
      <c r="F2709">
        <v>0</v>
      </c>
      <c r="G2709">
        <v>7</v>
      </c>
      <c r="H2709">
        <v>14</v>
      </c>
      <c r="I2709">
        <v>5</v>
      </c>
      <c r="J2709">
        <v>2518</v>
      </c>
      <c r="K2709">
        <v>1080</v>
      </c>
      <c r="L2709">
        <v>890</v>
      </c>
      <c r="M2709">
        <v>60</v>
      </c>
      <c r="N2709">
        <v>45</v>
      </c>
      <c r="O2709">
        <v>170</v>
      </c>
      <c r="P2709">
        <v>387</v>
      </c>
      <c r="Q2709">
        <v>470</v>
      </c>
      <c r="R2709">
        <v>44</v>
      </c>
      <c r="S2709">
        <f t="shared" si="126"/>
        <v>901</v>
      </c>
      <c r="T2709" t="s">
        <v>6497</v>
      </c>
      <c r="U2709">
        <f t="shared" si="127"/>
        <v>0</v>
      </c>
      <c r="V2709">
        <f t="shared" si="128"/>
        <v>0</v>
      </c>
    </row>
    <row r="2710" spans="1:22" x14ac:dyDescent="0.25">
      <c r="A2710" s="3" t="s">
        <v>2636</v>
      </c>
      <c r="B2710" s="3" t="s">
        <v>5865</v>
      </c>
      <c r="C2710" s="3">
        <v>2037</v>
      </c>
      <c r="D2710" s="3">
        <v>1007</v>
      </c>
      <c r="E2710" s="3">
        <v>425</v>
      </c>
      <c r="F2710">
        <v>20</v>
      </c>
      <c r="G2710">
        <v>61</v>
      </c>
      <c r="H2710">
        <v>33</v>
      </c>
      <c r="I2710">
        <v>81</v>
      </c>
      <c r="J2710">
        <v>2543</v>
      </c>
      <c r="K2710">
        <v>995</v>
      </c>
      <c r="L2710">
        <v>400</v>
      </c>
      <c r="M2710">
        <v>25</v>
      </c>
      <c r="N2710">
        <v>80</v>
      </c>
      <c r="O2710">
        <v>70</v>
      </c>
      <c r="P2710">
        <v>47</v>
      </c>
      <c r="Q2710">
        <v>111</v>
      </c>
      <c r="R2710">
        <v>279</v>
      </c>
      <c r="S2710">
        <f t="shared" si="126"/>
        <v>437</v>
      </c>
      <c r="T2710" t="s">
        <v>6499</v>
      </c>
      <c r="U2710">
        <f t="shared" si="127"/>
        <v>1</v>
      </c>
      <c r="V2710">
        <f t="shared" si="128"/>
        <v>2543</v>
      </c>
    </row>
    <row r="2711" spans="1:22" x14ac:dyDescent="0.25">
      <c r="A2711" s="3" t="s">
        <v>2637</v>
      </c>
      <c r="B2711" s="3" t="s">
        <v>5866</v>
      </c>
      <c r="C2711" s="3">
        <v>5459</v>
      </c>
      <c r="D2711" s="3">
        <v>1501</v>
      </c>
      <c r="E2711" s="3">
        <v>789</v>
      </c>
      <c r="F2711">
        <v>47</v>
      </c>
      <c r="G2711">
        <v>80</v>
      </c>
      <c r="H2711">
        <v>0</v>
      </c>
      <c r="I2711">
        <v>114</v>
      </c>
      <c r="J2711">
        <v>5459</v>
      </c>
      <c r="K2711">
        <v>2345</v>
      </c>
      <c r="L2711">
        <v>1330</v>
      </c>
      <c r="M2711">
        <v>80</v>
      </c>
      <c r="N2711">
        <v>175</v>
      </c>
      <c r="O2711">
        <v>295</v>
      </c>
      <c r="P2711">
        <v>188</v>
      </c>
      <c r="Q2711">
        <v>422</v>
      </c>
      <c r="R2711">
        <v>861</v>
      </c>
      <c r="S2711">
        <f t="shared" si="126"/>
        <v>1471</v>
      </c>
      <c r="T2711" t="s">
        <v>6499</v>
      </c>
      <c r="U2711">
        <f t="shared" si="127"/>
        <v>1</v>
      </c>
      <c r="V2711">
        <f t="shared" si="128"/>
        <v>5459</v>
      </c>
    </row>
    <row r="2712" spans="1:22" x14ac:dyDescent="0.25">
      <c r="A2712" s="3" t="s">
        <v>2638</v>
      </c>
      <c r="B2712" s="3" t="s">
        <v>5867</v>
      </c>
      <c r="C2712" s="3">
        <v>3267</v>
      </c>
      <c r="D2712" s="3">
        <v>1160</v>
      </c>
      <c r="E2712" s="3">
        <v>473</v>
      </c>
      <c r="F2712">
        <v>25</v>
      </c>
      <c r="G2712">
        <v>116</v>
      </c>
      <c r="H2712">
        <v>102</v>
      </c>
      <c r="I2712">
        <v>77</v>
      </c>
      <c r="J2712">
        <v>3274</v>
      </c>
      <c r="K2712">
        <v>1530</v>
      </c>
      <c r="L2712">
        <v>885</v>
      </c>
      <c r="M2712">
        <v>75</v>
      </c>
      <c r="N2712">
        <v>110</v>
      </c>
      <c r="O2712">
        <v>115</v>
      </c>
      <c r="P2712">
        <v>67</v>
      </c>
      <c r="Q2712">
        <v>149</v>
      </c>
      <c r="R2712">
        <v>597</v>
      </c>
      <c r="S2712">
        <f t="shared" si="126"/>
        <v>813</v>
      </c>
      <c r="T2712" t="s">
        <v>6498</v>
      </c>
      <c r="U2712">
        <f t="shared" si="127"/>
        <v>0</v>
      </c>
      <c r="V2712">
        <f t="shared" si="128"/>
        <v>0</v>
      </c>
    </row>
    <row r="2713" spans="1:22" x14ac:dyDescent="0.25">
      <c r="A2713" s="3" t="s">
        <v>2639</v>
      </c>
      <c r="B2713" s="3" t="s">
        <v>5868</v>
      </c>
      <c r="C2713" s="3">
        <v>2170</v>
      </c>
      <c r="D2713" s="3">
        <v>1335</v>
      </c>
      <c r="E2713" s="3">
        <v>620</v>
      </c>
      <c r="F2713">
        <v>3</v>
      </c>
      <c r="G2713">
        <v>47</v>
      </c>
      <c r="H2713">
        <v>87</v>
      </c>
      <c r="I2713">
        <v>24</v>
      </c>
      <c r="J2713">
        <v>2170</v>
      </c>
      <c r="K2713">
        <v>710</v>
      </c>
      <c r="L2713">
        <v>400</v>
      </c>
      <c r="M2713">
        <v>75</v>
      </c>
      <c r="N2713">
        <v>90</v>
      </c>
      <c r="O2713">
        <v>60</v>
      </c>
      <c r="P2713">
        <v>92</v>
      </c>
      <c r="Q2713">
        <v>183</v>
      </c>
      <c r="R2713">
        <v>40</v>
      </c>
      <c r="S2713">
        <f t="shared" si="126"/>
        <v>315</v>
      </c>
      <c r="T2713" t="s">
        <v>6499</v>
      </c>
      <c r="U2713">
        <f t="shared" si="127"/>
        <v>1</v>
      </c>
      <c r="V2713">
        <f t="shared" si="128"/>
        <v>2170</v>
      </c>
    </row>
    <row r="2714" spans="1:22" x14ac:dyDescent="0.25">
      <c r="A2714" s="3" t="s">
        <v>2640</v>
      </c>
      <c r="B2714" s="3" t="s">
        <v>5869</v>
      </c>
      <c r="C2714" s="3">
        <v>2017</v>
      </c>
      <c r="D2714" s="3">
        <v>1627</v>
      </c>
      <c r="E2714" s="3">
        <v>947</v>
      </c>
      <c r="F2714">
        <v>26</v>
      </c>
      <c r="G2714">
        <v>91</v>
      </c>
      <c r="H2714">
        <v>87</v>
      </c>
      <c r="I2714">
        <v>104</v>
      </c>
      <c r="J2714">
        <v>2020</v>
      </c>
      <c r="K2714">
        <v>800</v>
      </c>
      <c r="L2714">
        <v>370</v>
      </c>
      <c r="M2714">
        <v>170</v>
      </c>
      <c r="N2714">
        <v>70</v>
      </c>
      <c r="O2714">
        <v>60</v>
      </c>
      <c r="P2714">
        <v>89</v>
      </c>
      <c r="Q2714">
        <v>195</v>
      </c>
      <c r="R2714">
        <v>125</v>
      </c>
      <c r="S2714">
        <f t="shared" si="126"/>
        <v>409</v>
      </c>
      <c r="T2714" t="s">
        <v>6499</v>
      </c>
      <c r="U2714">
        <f t="shared" si="127"/>
        <v>1</v>
      </c>
      <c r="V2714">
        <f t="shared" si="128"/>
        <v>2020</v>
      </c>
    </row>
    <row r="2715" spans="1:22" x14ac:dyDescent="0.25">
      <c r="A2715" s="3" t="s">
        <v>2641</v>
      </c>
      <c r="B2715" s="3" t="s">
        <v>5870</v>
      </c>
      <c r="C2715" s="3">
        <v>5701</v>
      </c>
      <c r="D2715" s="3">
        <v>3008</v>
      </c>
      <c r="E2715" s="3">
        <v>1753</v>
      </c>
      <c r="F2715">
        <v>77</v>
      </c>
      <c r="G2715">
        <v>213</v>
      </c>
      <c r="H2715">
        <v>106</v>
      </c>
      <c r="I2715">
        <v>2</v>
      </c>
      <c r="J2715">
        <v>5701</v>
      </c>
      <c r="K2715">
        <v>2320</v>
      </c>
      <c r="L2715">
        <v>950</v>
      </c>
      <c r="M2715">
        <v>135</v>
      </c>
      <c r="N2715">
        <v>195</v>
      </c>
      <c r="O2715">
        <v>210</v>
      </c>
      <c r="P2715">
        <v>183</v>
      </c>
      <c r="Q2715">
        <v>466</v>
      </c>
      <c r="R2715">
        <v>198</v>
      </c>
      <c r="S2715">
        <f t="shared" si="126"/>
        <v>847</v>
      </c>
      <c r="T2715" t="s">
        <v>6499</v>
      </c>
      <c r="U2715">
        <f t="shared" si="127"/>
        <v>1</v>
      </c>
      <c r="V2715">
        <f t="shared" si="128"/>
        <v>5701</v>
      </c>
    </row>
    <row r="2716" spans="1:22" x14ac:dyDescent="0.25">
      <c r="A2716" s="3" t="s">
        <v>2642</v>
      </c>
      <c r="B2716" s="3" t="s">
        <v>5871</v>
      </c>
      <c r="C2716" s="3">
        <v>1646</v>
      </c>
      <c r="D2716" s="3">
        <v>1164</v>
      </c>
      <c r="E2716" s="3">
        <v>739</v>
      </c>
      <c r="F2716">
        <v>64</v>
      </c>
      <c r="G2716">
        <v>85</v>
      </c>
      <c r="H2716">
        <v>98</v>
      </c>
      <c r="I2716">
        <v>0</v>
      </c>
      <c r="J2716">
        <v>1646</v>
      </c>
      <c r="K2716">
        <v>535</v>
      </c>
      <c r="L2716">
        <v>230</v>
      </c>
      <c r="M2716">
        <v>40</v>
      </c>
      <c r="N2716">
        <v>60</v>
      </c>
      <c r="O2716">
        <v>45</v>
      </c>
      <c r="P2716">
        <v>79</v>
      </c>
      <c r="Q2716">
        <v>82</v>
      </c>
      <c r="R2716">
        <v>77</v>
      </c>
      <c r="S2716">
        <f t="shared" si="126"/>
        <v>238</v>
      </c>
      <c r="T2716" t="s">
        <v>6499</v>
      </c>
      <c r="U2716">
        <f t="shared" si="127"/>
        <v>1</v>
      </c>
      <c r="V2716">
        <f t="shared" si="128"/>
        <v>1646</v>
      </c>
    </row>
    <row r="2717" spans="1:22" x14ac:dyDescent="0.25">
      <c r="A2717" s="3" t="s">
        <v>2643</v>
      </c>
      <c r="B2717" s="3" t="s">
        <v>5872</v>
      </c>
      <c r="C2717" s="3">
        <v>3116</v>
      </c>
      <c r="D2717" s="3">
        <v>1939</v>
      </c>
      <c r="E2717" s="3">
        <v>1269</v>
      </c>
      <c r="F2717">
        <v>91</v>
      </c>
      <c r="G2717">
        <v>134</v>
      </c>
      <c r="H2717">
        <v>33</v>
      </c>
      <c r="I2717">
        <v>69</v>
      </c>
      <c r="J2717">
        <v>3397</v>
      </c>
      <c r="K2717">
        <v>1065</v>
      </c>
      <c r="L2717">
        <v>620</v>
      </c>
      <c r="M2717">
        <v>195</v>
      </c>
      <c r="N2717">
        <v>65</v>
      </c>
      <c r="O2717">
        <v>125</v>
      </c>
      <c r="P2717">
        <v>199</v>
      </c>
      <c r="Q2717">
        <v>233</v>
      </c>
      <c r="R2717">
        <v>142</v>
      </c>
      <c r="S2717">
        <f t="shared" si="126"/>
        <v>574</v>
      </c>
      <c r="T2717" t="s">
        <v>6499</v>
      </c>
      <c r="U2717">
        <f t="shared" si="127"/>
        <v>1</v>
      </c>
      <c r="V2717">
        <f t="shared" si="128"/>
        <v>3397</v>
      </c>
    </row>
    <row r="2718" spans="1:22" x14ac:dyDescent="0.25">
      <c r="A2718" s="3" t="s">
        <v>2644</v>
      </c>
      <c r="B2718" s="3" t="s">
        <v>5873</v>
      </c>
      <c r="C2718" s="3">
        <v>959</v>
      </c>
      <c r="D2718" s="3">
        <v>525</v>
      </c>
      <c r="E2718" s="3">
        <v>305</v>
      </c>
      <c r="F2718">
        <v>23</v>
      </c>
      <c r="G2718">
        <v>30</v>
      </c>
      <c r="H2718">
        <v>55</v>
      </c>
      <c r="I2718">
        <v>12</v>
      </c>
      <c r="J2718">
        <v>968</v>
      </c>
      <c r="K2718">
        <v>430</v>
      </c>
      <c r="L2718">
        <v>185</v>
      </c>
      <c r="M2718">
        <v>35</v>
      </c>
      <c r="N2718">
        <v>45</v>
      </c>
      <c r="O2718">
        <v>35</v>
      </c>
      <c r="P2718">
        <v>28</v>
      </c>
      <c r="Q2718">
        <v>67</v>
      </c>
      <c r="R2718">
        <v>28</v>
      </c>
      <c r="S2718">
        <f t="shared" si="126"/>
        <v>123</v>
      </c>
      <c r="T2718" t="s">
        <v>6499</v>
      </c>
      <c r="U2718">
        <f t="shared" si="127"/>
        <v>1</v>
      </c>
      <c r="V2718">
        <f t="shared" si="128"/>
        <v>968</v>
      </c>
    </row>
    <row r="2719" spans="1:22" x14ac:dyDescent="0.25">
      <c r="A2719" s="3" t="s">
        <v>2645</v>
      </c>
      <c r="B2719" s="3" t="s">
        <v>5874</v>
      </c>
      <c r="C2719" s="3">
        <v>5611</v>
      </c>
      <c r="D2719" s="3">
        <v>2874</v>
      </c>
      <c r="E2719" s="3">
        <v>1608</v>
      </c>
      <c r="F2719">
        <v>82</v>
      </c>
      <c r="G2719">
        <v>169</v>
      </c>
      <c r="H2719">
        <v>183</v>
      </c>
      <c r="I2719">
        <v>39</v>
      </c>
      <c r="J2719">
        <v>5840</v>
      </c>
      <c r="K2719">
        <v>1810</v>
      </c>
      <c r="L2719">
        <v>995</v>
      </c>
      <c r="M2719">
        <v>195</v>
      </c>
      <c r="N2719">
        <v>260</v>
      </c>
      <c r="O2719">
        <v>165</v>
      </c>
      <c r="P2719">
        <v>277</v>
      </c>
      <c r="Q2719">
        <v>644</v>
      </c>
      <c r="R2719">
        <v>71</v>
      </c>
      <c r="S2719">
        <f t="shared" si="126"/>
        <v>992</v>
      </c>
      <c r="T2719" t="s">
        <v>6499</v>
      </c>
      <c r="U2719">
        <f t="shared" si="127"/>
        <v>1</v>
      </c>
      <c r="V2719">
        <f t="shared" si="128"/>
        <v>5840</v>
      </c>
    </row>
    <row r="2720" spans="1:22" x14ac:dyDescent="0.25">
      <c r="A2720" s="3" t="s">
        <v>2646</v>
      </c>
      <c r="B2720" s="3" t="s">
        <v>5875</v>
      </c>
      <c r="C2720" s="3">
        <v>3494</v>
      </c>
      <c r="D2720" s="3">
        <v>1970</v>
      </c>
      <c r="E2720" s="3">
        <v>1197</v>
      </c>
      <c r="F2720">
        <v>37</v>
      </c>
      <c r="G2720">
        <v>29</v>
      </c>
      <c r="H2720">
        <v>88</v>
      </c>
      <c r="I2720">
        <v>26</v>
      </c>
      <c r="J2720">
        <v>3505</v>
      </c>
      <c r="K2720">
        <v>1095</v>
      </c>
      <c r="L2720">
        <v>505</v>
      </c>
      <c r="M2720">
        <v>110</v>
      </c>
      <c r="N2720">
        <v>125</v>
      </c>
      <c r="O2720">
        <v>100</v>
      </c>
      <c r="P2720">
        <v>130</v>
      </c>
      <c r="Q2720">
        <v>235</v>
      </c>
      <c r="R2720">
        <v>17</v>
      </c>
      <c r="S2720">
        <f t="shared" si="126"/>
        <v>382</v>
      </c>
      <c r="T2720" t="s">
        <v>6499</v>
      </c>
      <c r="U2720">
        <f t="shared" si="127"/>
        <v>1</v>
      </c>
      <c r="V2720">
        <f t="shared" si="128"/>
        <v>3505</v>
      </c>
    </row>
    <row r="2721" spans="1:22" x14ac:dyDescent="0.25">
      <c r="A2721" s="3" t="s">
        <v>2647</v>
      </c>
      <c r="B2721" s="3" t="s">
        <v>5876</v>
      </c>
      <c r="C2721" s="3">
        <v>982</v>
      </c>
      <c r="D2721" s="3">
        <v>677</v>
      </c>
      <c r="E2721" s="3">
        <v>426</v>
      </c>
      <c r="F2721">
        <v>29</v>
      </c>
      <c r="G2721">
        <v>34</v>
      </c>
      <c r="H2721">
        <v>53</v>
      </c>
      <c r="I2721">
        <v>18</v>
      </c>
      <c r="J2721">
        <v>982</v>
      </c>
      <c r="K2721">
        <v>415</v>
      </c>
      <c r="L2721">
        <v>140</v>
      </c>
      <c r="M2721">
        <v>40</v>
      </c>
      <c r="N2721">
        <v>40</v>
      </c>
      <c r="O2721">
        <v>30</v>
      </c>
      <c r="P2721">
        <v>65</v>
      </c>
      <c r="Q2721">
        <v>71</v>
      </c>
      <c r="R2721">
        <v>5</v>
      </c>
      <c r="S2721">
        <f t="shared" si="126"/>
        <v>141</v>
      </c>
      <c r="T2721" t="s">
        <v>6499</v>
      </c>
      <c r="U2721">
        <f t="shared" si="127"/>
        <v>1</v>
      </c>
      <c r="V2721">
        <f t="shared" si="128"/>
        <v>982</v>
      </c>
    </row>
    <row r="2722" spans="1:22" x14ac:dyDescent="0.25">
      <c r="A2722" s="3" t="s">
        <v>2648</v>
      </c>
      <c r="B2722" s="3" t="s">
        <v>5877</v>
      </c>
      <c r="C2722" s="3">
        <v>3138</v>
      </c>
      <c r="D2722" s="3">
        <v>2672</v>
      </c>
      <c r="E2722" s="3">
        <v>1937</v>
      </c>
      <c r="F2722">
        <v>159</v>
      </c>
      <c r="G2722">
        <v>31</v>
      </c>
      <c r="H2722">
        <v>121</v>
      </c>
      <c r="I2722">
        <v>91</v>
      </c>
      <c r="J2722">
        <v>3143</v>
      </c>
      <c r="K2722">
        <v>1150</v>
      </c>
      <c r="L2722">
        <v>320</v>
      </c>
      <c r="M2722">
        <v>55</v>
      </c>
      <c r="N2722">
        <v>100</v>
      </c>
      <c r="O2722">
        <v>45</v>
      </c>
      <c r="P2722">
        <v>95</v>
      </c>
      <c r="Q2722">
        <v>99</v>
      </c>
      <c r="R2722">
        <v>67</v>
      </c>
      <c r="S2722">
        <f t="shared" si="126"/>
        <v>261</v>
      </c>
      <c r="T2722" t="s">
        <v>6499</v>
      </c>
      <c r="U2722">
        <f t="shared" si="127"/>
        <v>1</v>
      </c>
      <c r="V2722">
        <f t="shared" si="128"/>
        <v>3143</v>
      </c>
    </row>
    <row r="2723" spans="1:22" x14ac:dyDescent="0.25">
      <c r="A2723" s="3" t="s">
        <v>2649</v>
      </c>
      <c r="B2723" s="3" t="s">
        <v>5878</v>
      </c>
      <c r="C2723" s="3">
        <v>1743</v>
      </c>
      <c r="D2723" s="3">
        <v>843</v>
      </c>
      <c r="E2723" s="3">
        <v>409</v>
      </c>
      <c r="F2723">
        <v>55</v>
      </c>
      <c r="G2723">
        <v>47</v>
      </c>
      <c r="H2723">
        <v>80</v>
      </c>
      <c r="I2723">
        <v>12</v>
      </c>
      <c r="J2723">
        <v>1757</v>
      </c>
      <c r="K2723">
        <v>705</v>
      </c>
      <c r="L2723">
        <v>515</v>
      </c>
      <c r="M2723">
        <v>110</v>
      </c>
      <c r="N2723">
        <v>90</v>
      </c>
      <c r="O2723">
        <v>105</v>
      </c>
      <c r="P2723">
        <v>165</v>
      </c>
      <c r="Q2723">
        <v>215</v>
      </c>
      <c r="R2723">
        <v>85</v>
      </c>
      <c r="S2723">
        <f t="shared" si="126"/>
        <v>465</v>
      </c>
      <c r="T2723" t="s">
        <v>6499</v>
      </c>
      <c r="U2723">
        <f t="shared" si="127"/>
        <v>1</v>
      </c>
      <c r="V2723">
        <f t="shared" si="128"/>
        <v>1757</v>
      </c>
    </row>
    <row r="2724" spans="1:22" x14ac:dyDescent="0.25">
      <c r="A2724" s="3" t="s">
        <v>2650</v>
      </c>
      <c r="B2724" s="3" t="s">
        <v>5879</v>
      </c>
      <c r="C2724" s="3">
        <v>7304</v>
      </c>
      <c r="D2724" s="3">
        <v>2924</v>
      </c>
      <c r="E2724" s="3">
        <v>1142</v>
      </c>
      <c r="F2724">
        <v>92</v>
      </c>
      <c r="G2724">
        <v>115</v>
      </c>
      <c r="H2724">
        <v>170</v>
      </c>
      <c r="I2724">
        <v>88</v>
      </c>
      <c r="J2724">
        <v>7304</v>
      </c>
      <c r="K2724">
        <v>2825</v>
      </c>
      <c r="L2724">
        <v>2040</v>
      </c>
      <c r="M2724">
        <v>210</v>
      </c>
      <c r="N2724">
        <v>225</v>
      </c>
      <c r="O2724">
        <v>485</v>
      </c>
      <c r="P2724">
        <v>356</v>
      </c>
      <c r="Q2724">
        <v>486</v>
      </c>
      <c r="R2724">
        <v>352</v>
      </c>
      <c r="S2724">
        <f t="shared" si="126"/>
        <v>1194</v>
      </c>
      <c r="T2724" t="s">
        <v>6498</v>
      </c>
      <c r="U2724">
        <f t="shared" si="127"/>
        <v>0</v>
      </c>
      <c r="V2724">
        <f t="shared" si="128"/>
        <v>0</v>
      </c>
    </row>
    <row r="2725" spans="1:22" x14ac:dyDescent="0.25">
      <c r="A2725" s="3" t="s">
        <v>2651</v>
      </c>
      <c r="B2725" s="3" t="s">
        <v>5880</v>
      </c>
      <c r="C2725" s="3">
        <v>5655</v>
      </c>
      <c r="D2725" s="3">
        <v>977</v>
      </c>
      <c r="E2725" s="3">
        <v>263</v>
      </c>
      <c r="F2725">
        <v>46</v>
      </c>
      <c r="G2725">
        <v>13</v>
      </c>
      <c r="H2725">
        <v>124</v>
      </c>
      <c r="I2725">
        <v>205</v>
      </c>
      <c r="J2725">
        <v>5913</v>
      </c>
      <c r="K2725">
        <v>2425</v>
      </c>
      <c r="L2725">
        <v>1855</v>
      </c>
      <c r="M2725">
        <v>120</v>
      </c>
      <c r="N2725">
        <v>120</v>
      </c>
      <c r="O2725">
        <v>325</v>
      </c>
      <c r="P2725">
        <v>520</v>
      </c>
      <c r="Q2725">
        <v>435</v>
      </c>
      <c r="R2725">
        <v>131</v>
      </c>
      <c r="S2725">
        <f t="shared" si="126"/>
        <v>1086</v>
      </c>
      <c r="T2725" t="s">
        <v>6497</v>
      </c>
      <c r="U2725">
        <f t="shared" si="127"/>
        <v>0</v>
      </c>
      <c r="V2725">
        <f t="shared" si="128"/>
        <v>0</v>
      </c>
    </row>
    <row r="2726" spans="1:22" x14ac:dyDescent="0.25">
      <c r="A2726" s="3" t="s">
        <v>2652</v>
      </c>
      <c r="B2726" s="3" t="s">
        <v>5881</v>
      </c>
      <c r="C2726" s="3">
        <v>6388</v>
      </c>
      <c r="D2726" s="3">
        <v>758</v>
      </c>
      <c r="E2726" s="3">
        <v>346</v>
      </c>
      <c r="F2726">
        <v>14</v>
      </c>
      <c r="G2726">
        <v>10</v>
      </c>
      <c r="H2726">
        <v>14</v>
      </c>
      <c r="I2726">
        <v>30</v>
      </c>
      <c r="J2726">
        <v>6456</v>
      </c>
      <c r="K2726">
        <v>2525</v>
      </c>
      <c r="L2726">
        <v>2155</v>
      </c>
      <c r="M2726">
        <v>135</v>
      </c>
      <c r="N2726">
        <v>95</v>
      </c>
      <c r="O2726">
        <v>200</v>
      </c>
      <c r="P2726">
        <v>505</v>
      </c>
      <c r="Q2726">
        <v>386</v>
      </c>
      <c r="R2726">
        <v>300</v>
      </c>
      <c r="S2726">
        <f t="shared" si="126"/>
        <v>1191</v>
      </c>
      <c r="T2726" t="s">
        <v>6497</v>
      </c>
      <c r="U2726">
        <f t="shared" si="127"/>
        <v>0</v>
      </c>
      <c r="V2726">
        <f t="shared" si="128"/>
        <v>0</v>
      </c>
    </row>
    <row r="2727" spans="1:22" x14ac:dyDescent="0.25">
      <c r="A2727" s="3" t="s">
        <v>2653</v>
      </c>
      <c r="B2727" s="3" t="s">
        <v>5882</v>
      </c>
      <c r="C2727" s="3">
        <v>4053</v>
      </c>
      <c r="D2727" s="3">
        <v>817</v>
      </c>
      <c r="E2727" s="3">
        <v>498</v>
      </c>
      <c r="F2727">
        <v>0</v>
      </c>
      <c r="G2727">
        <v>48</v>
      </c>
      <c r="H2727">
        <v>25</v>
      </c>
      <c r="I2727">
        <v>18</v>
      </c>
      <c r="J2727">
        <v>4053</v>
      </c>
      <c r="K2727">
        <v>1740</v>
      </c>
      <c r="L2727">
        <v>1375</v>
      </c>
      <c r="M2727">
        <v>130</v>
      </c>
      <c r="N2727">
        <v>70</v>
      </c>
      <c r="O2727">
        <v>240</v>
      </c>
      <c r="P2727">
        <v>544</v>
      </c>
      <c r="Q2727">
        <v>400</v>
      </c>
      <c r="R2727">
        <v>230</v>
      </c>
      <c r="S2727">
        <f t="shared" si="126"/>
        <v>1174</v>
      </c>
      <c r="T2727" t="s">
        <v>6497</v>
      </c>
      <c r="U2727">
        <f t="shared" si="127"/>
        <v>0</v>
      </c>
      <c r="V2727">
        <f t="shared" si="128"/>
        <v>0</v>
      </c>
    </row>
    <row r="2728" spans="1:22" x14ac:dyDescent="0.25">
      <c r="A2728" s="3" t="s">
        <v>2654</v>
      </c>
      <c r="B2728" s="3" t="s">
        <v>5883</v>
      </c>
      <c r="C2728" s="3">
        <v>3592</v>
      </c>
      <c r="D2728" s="3">
        <v>1424</v>
      </c>
      <c r="E2728" s="3">
        <v>698</v>
      </c>
      <c r="F2728">
        <v>85</v>
      </c>
      <c r="G2728">
        <v>47</v>
      </c>
      <c r="H2728">
        <v>63</v>
      </c>
      <c r="I2728">
        <v>67</v>
      </c>
      <c r="J2728">
        <v>3644</v>
      </c>
      <c r="K2728">
        <v>1655</v>
      </c>
      <c r="L2728">
        <v>880</v>
      </c>
      <c r="M2728">
        <v>45</v>
      </c>
      <c r="N2728">
        <v>70</v>
      </c>
      <c r="O2728">
        <v>195</v>
      </c>
      <c r="P2728">
        <v>307</v>
      </c>
      <c r="Q2728">
        <v>439</v>
      </c>
      <c r="R2728">
        <v>78</v>
      </c>
      <c r="S2728">
        <f t="shared" si="126"/>
        <v>824</v>
      </c>
      <c r="T2728" t="s">
        <v>6498</v>
      </c>
      <c r="U2728">
        <f t="shared" si="127"/>
        <v>0</v>
      </c>
      <c r="V2728">
        <f t="shared" si="128"/>
        <v>0</v>
      </c>
    </row>
    <row r="2729" spans="1:22" x14ac:dyDescent="0.25">
      <c r="A2729" s="3" t="s">
        <v>2655</v>
      </c>
      <c r="B2729" s="3" t="s">
        <v>5884</v>
      </c>
      <c r="C2729" s="3">
        <v>6728</v>
      </c>
      <c r="D2729" s="3">
        <v>1893</v>
      </c>
      <c r="E2729" s="3">
        <v>824</v>
      </c>
      <c r="F2729">
        <v>52</v>
      </c>
      <c r="G2729">
        <v>56</v>
      </c>
      <c r="H2729">
        <v>99</v>
      </c>
      <c r="I2729">
        <v>107</v>
      </c>
      <c r="J2729">
        <v>6739</v>
      </c>
      <c r="K2729">
        <v>2685</v>
      </c>
      <c r="L2729">
        <v>1950</v>
      </c>
      <c r="M2729">
        <v>60</v>
      </c>
      <c r="N2729">
        <v>100</v>
      </c>
      <c r="O2729">
        <v>350</v>
      </c>
      <c r="P2729">
        <v>485</v>
      </c>
      <c r="Q2729">
        <v>330</v>
      </c>
      <c r="R2729">
        <v>74</v>
      </c>
      <c r="S2729">
        <f t="shared" si="126"/>
        <v>889</v>
      </c>
      <c r="T2729" t="s">
        <v>6498</v>
      </c>
      <c r="U2729">
        <f t="shared" si="127"/>
        <v>0</v>
      </c>
      <c r="V2729">
        <f t="shared" si="128"/>
        <v>0</v>
      </c>
    </row>
    <row r="2730" spans="1:22" x14ac:dyDescent="0.25">
      <c r="A2730" s="3" t="s">
        <v>2656</v>
      </c>
      <c r="B2730" s="3" t="s">
        <v>5885</v>
      </c>
      <c r="C2730" s="3">
        <v>7107</v>
      </c>
      <c r="D2730" s="3">
        <v>1068</v>
      </c>
      <c r="E2730" s="3">
        <v>468</v>
      </c>
      <c r="F2730">
        <v>58</v>
      </c>
      <c r="G2730">
        <v>55</v>
      </c>
      <c r="H2730">
        <v>80</v>
      </c>
      <c r="I2730">
        <v>28</v>
      </c>
      <c r="J2730">
        <v>7329</v>
      </c>
      <c r="K2730">
        <v>2950</v>
      </c>
      <c r="L2730">
        <v>2600</v>
      </c>
      <c r="M2730">
        <v>135</v>
      </c>
      <c r="N2730">
        <v>155</v>
      </c>
      <c r="O2730">
        <v>250</v>
      </c>
      <c r="P2730">
        <v>465</v>
      </c>
      <c r="Q2730">
        <v>207</v>
      </c>
      <c r="R2730">
        <v>21</v>
      </c>
      <c r="S2730">
        <f t="shared" si="126"/>
        <v>693</v>
      </c>
      <c r="T2730" t="s">
        <v>6497</v>
      </c>
      <c r="U2730">
        <f t="shared" si="127"/>
        <v>0</v>
      </c>
      <c r="V2730">
        <f t="shared" si="128"/>
        <v>0</v>
      </c>
    </row>
    <row r="2731" spans="1:22" x14ac:dyDescent="0.25">
      <c r="A2731" s="3" t="s">
        <v>2657</v>
      </c>
      <c r="B2731" s="3" t="s">
        <v>5886</v>
      </c>
      <c r="C2731" s="3">
        <v>7040</v>
      </c>
      <c r="D2731" s="3">
        <v>741</v>
      </c>
      <c r="E2731" s="3">
        <v>175</v>
      </c>
      <c r="F2731">
        <v>25</v>
      </c>
      <c r="G2731">
        <v>16</v>
      </c>
      <c r="H2731">
        <v>69</v>
      </c>
      <c r="I2731">
        <v>34</v>
      </c>
      <c r="J2731">
        <v>7099</v>
      </c>
      <c r="K2731">
        <v>2695</v>
      </c>
      <c r="L2731">
        <v>1940</v>
      </c>
      <c r="M2731">
        <v>40</v>
      </c>
      <c r="N2731">
        <v>90</v>
      </c>
      <c r="O2731">
        <v>200</v>
      </c>
      <c r="P2731">
        <v>158</v>
      </c>
      <c r="Q2731">
        <v>26</v>
      </c>
      <c r="R2731">
        <v>59</v>
      </c>
      <c r="S2731">
        <f t="shared" si="126"/>
        <v>243</v>
      </c>
      <c r="T2731" t="s">
        <v>6497</v>
      </c>
      <c r="U2731">
        <f t="shared" si="127"/>
        <v>0</v>
      </c>
      <c r="V2731">
        <f t="shared" si="128"/>
        <v>0</v>
      </c>
    </row>
    <row r="2732" spans="1:22" x14ac:dyDescent="0.25">
      <c r="A2732" s="3" t="s">
        <v>2658</v>
      </c>
      <c r="B2732" s="3" t="s">
        <v>5887</v>
      </c>
      <c r="C2732" s="3">
        <v>6578</v>
      </c>
      <c r="D2732" s="3">
        <v>1579</v>
      </c>
      <c r="E2732" s="3">
        <v>699</v>
      </c>
      <c r="F2732">
        <v>18</v>
      </c>
      <c r="G2732">
        <v>27</v>
      </c>
      <c r="H2732">
        <v>47</v>
      </c>
      <c r="I2732">
        <v>88</v>
      </c>
      <c r="J2732">
        <v>6599</v>
      </c>
      <c r="K2732">
        <v>2650</v>
      </c>
      <c r="L2732">
        <v>1695</v>
      </c>
      <c r="M2732">
        <v>0</v>
      </c>
      <c r="N2732">
        <v>120</v>
      </c>
      <c r="O2732">
        <v>295</v>
      </c>
      <c r="P2732">
        <v>70</v>
      </c>
      <c r="Q2732">
        <v>96</v>
      </c>
      <c r="R2732">
        <v>38</v>
      </c>
      <c r="S2732">
        <f t="shared" si="126"/>
        <v>204</v>
      </c>
      <c r="T2732" t="s">
        <v>6497</v>
      </c>
      <c r="U2732">
        <f t="shared" si="127"/>
        <v>0</v>
      </c>
      <c r="V2732">
        <f t="shared" si="128"/>
        <v>0</v>
      </c>
    </row>
    <row r="2733" spans="1:22" x14ac:dyDescent="0.25">
      <c r="A2733" s="3" t="s">
        <v>2659</v>
      </c>
      <c r="B2733" s="3" t="s">
        <v>5888</v>
      </c>
      <c r="C2733" s="3">
        <v>4841</v>
      </c>
      <c r="D2733" s="3">
        <v>1450</v>
      </c>
      <c r="E2733" s="3">
        <v>473</v>
      </c>
      <c r="F2733">
        <v>23</v>
      </c>
      <c r="G2733">
        <v>79</v>
      </c>
      <c r="H2733">
        <v>45</v>
      </c>
      <c r="I2733">
        <v>121</v>
      </c>
      <c r="J2733">
        <v>4875</v>
      </c>
      <c r="K2733">
        <v>2075</v>
      </c>
      <c r="L2733">
        <v>1245</v>
      </c>
      <c r="M2733">
        <v>0</v>
      </c>
      <c r="N2733">
        <v>135</v>
      </c>
      <c r="O2733">
        <v>335</v>
      </c>
      <c r="P2733">
        <v>539</v>
      </c>
      <c r="Q2733">
        <v>371</v>
      </c>
      <c r="R2733">
        <v>95</v>
      </c>
      <c r="S2733">
        <f t="shared" si="126"/>
        <v>1005</v>
      </c>
      <c r="T2733" t="s">
        <v>6497</v>
      </c>
      <c r="U2733">
        <f t="shared" si="127"/>
        <v>0</v>
      </c>
      <c r="V2733">
        <f t="shared" si="128"/>
        <v>0</v>
      </c>
    </row>
    <row r="2734" spans="1:22" x14ac:dyDescent="0.25">
      <c r="A2734" s="3" t="s">
        <v>2660</v>
      </c>
      <c r="B2734" s="3" t="s">
        <v>5889</v>
      </c>
      <c r="C2734" s="3">
        <v>5843</v>
      </c>
      <c r="D2734" s="3">
        <v>1387</v>
      </c>
      <c r="E2734" s="3">
        <v>621</v>
      </c>
      <c r="F2734">
        <v>1</v>
      </c>
      <c r="G2734">
        <v>0</v>
      </c>
      <c r="H2734">
        <v>59</v>
      </c>
      <c r="I2734">
        <v>100</v>
      </c>
      <c r="J2734">
        <v>5860</v>
      </c>
      <c r="K2734">
        <v>2690</v>
      </c>
      <c r="L2734">
        <v>1765</v>
      </c>
      <c r="M2734">
        <v>15</v>
      </c>
      <c r="N2734">
        <v>210</v>
      </c>
      <c r="O2734">
        <v>120</v>
      </c>
      <c r="P2734">
        <v>273</v>
      </c>
      <c r="Q2734">
        <v>164</v>
      </c>
      <c r="R2734">
        <v>29</v>
      </c>
      <c r="S2734">
        <f t="shared" si="126"/>
        <v>466</v>
      </c>
      <c r="T2734" t="s">
        <v>6497</v>
      </c>
      <c r="U2734">
        <f t="shared" si="127"/>
        <v>0</v>
      </c>
      <c r="V2734">
        <f t="shared" si="128"/>
        <v>0</v>
      </c>
    </row>
    <row r="2735" spans="1:22" x14ac:dyDescent="0.25">
      <c r="A2735" s="3" t="s">
        <v>2661</v>
      </c>
      <c r="B2735" s="3" t="s">
        <v>5890</v>
      </c>
      <c r="C2735" s="3">
        <v>6512</v>
      </c>
      <c r="D2735" s="3">
        <v>1857</v>
      </c>
      <c r="E2735" s="3">
        <v>639</v>
      </c>
      <c r="F2735">
        <v>90</v>
      </c>
      <c r="G2735">
        <v>100</v>
      </c>
      <c r="H2735">
        <v>215</v>
      </c>
      <c r="I2735">
        <v>123</v>
      </c>
      <c r="J2735">
        <v>6531</v>
      </c>
      <c r="K2735">
        <v>2930</v>
      </c>
      <c r="L2735">
        <v>1895</v>
      </c>
      <c r="M2735">
        <v>175</v>
      </c>
      <c r="N2735">
        <v>220</v>
      </c>
      <c r="O2735">
        <v>325</v>
      </c>
      <c r="P2735">
        <v>652</v>
      </c>
      <c r="Q2735">
        <v>637</v>
      </c>
      <c r="R2735">
        <v>72</v>
      </c>
      <c r="S2735">
        <f t="shared" si="126"/>
        <v>1361</v>
      </c>
      <c r="T2735" t="s">
        <v>6498</v>
      </c>
      <c r="U2735">
        <f t="shared" si="127"/>
        <v>0</v>
      </c>
      <c r="V2735">
        <f t="shared" si="128"/>
        <v>0</v>
      </c>
    </row>
    <row r="2736" spans="1:22" x14ac:dyDescent="0.25">
      <c r="A2736" s="3" t="s">
        <v>2662</v>
      </c>
      <c r="B2736" s="3" t="s">
        <v>5891</v>
      </c>
      <c r="C2736" s="3">
        <v>6254</v>
      </c>
      <c r="D2736" s="3">
        <v>748</v>
      </c>
      <c r="E2736" s="3">
        <v>217</v>
      </c>
      <c r="F2736">
        <v>9</v>
      </c>
      <c r="G2736">
        <v>23</v>
      </c>
      <c r="H2736">
        <v>0</v>
      </c>
      <c r="I2736">
        <v>39</v>
      </c>
      <c r="J2736">
        <v>6282</v>
      </c>
      <c r="K2736">
        <v>1940</v>
      </c>
      <c r="L2736">
        <v>1735</v>
      </c>
      <c r="M2736">
        <v>75</v>
      </c>
      <c r="N2736">
        <v>100</v>
      </c>
      <c r="O2736">
        <v>80</v>
      </c>
      <c r="P2736">
        <v>185</v>
      </c>
      <c r="Q2736">
        <v>102</v>
      </c>
      <c r="R2736">
        <v>37</v>
      </c>
      <c r="S2736">
        <f t="shared" si="126"/>
        <v>324</v>
      </c>
      <c r="T2736" t="s">
        <v>6497</v>
      </c>
      <c r="U2736">
        <f t="shared" si="127"/>
        <v>0</v>
      </c>
      <c r="V2736">
        <f t="shared" si="128"/>
        <v>0</v>
      </c>
    </row>
    <row r="2737" spans="1:22" x14ac:dyDescent="0.25">
      <c r="A2737" s="3" t="s">
        <v>2663</v>
      </c>
      <c r="B2737" s="3" t="s">
        <v>5892</v>
      </c>
      <c r="C2737" s="3">
        <v>3267</v>
      </c>
      <c r="D2737" s="3">
        <v>1445</v>
      </c>
      <c r="E2737" s="3">
        <v>713</v>
      </c>
      <c r="F2737">
        <v>23</v>
      </c>
      <c r="G2737">
        <v>43</v>
      </c>
      <c r="H2737">
        <v>55</v>
      </c>
      <c r="I2737">
        <v>36</v>
      </c>
      <c r="J2737">
        <v>3410</v>
      </c>
      <c r="K2737">
        <v>1330</v>
      </c>
      <c r="L2737">
        <v>1040</v>
      </c>
      <c r="M2737">
        <v>130</v>
      </c>
      <c r="N2737">
        <v>70</v>
      </c>
      <c r="O2737">
        <v>245</v>
      </c>
      <c r="P2737">
        <v>154</v>
      </c>
      <c r="Q2737">
        <v>373</v>
      </c>
      <c r="R2737">
        <v>133</v>
      </c>
      <c r="S2737">
        <f t="shared" si="126"/>
        <v>660</v>
      </c>
      <c r="T2737" t="s">
        <v>6499</v>
      </c>
      <c r="U2737">
        <f t="shared" si="127"/>
        <v>1</v>
      </c>
      <c r="V2737">
        <f t="shared" si="128"/>
        <v>3410</v>
      </c>
    </row>
    <row r="2738" spans="1:22" x14ac:dyDescent="0.25">
      <c r="A2738" s="3" t="s">
        <v>2664</v>
      </c>
      <c r="B2738" s="3" t="s">
        <v>5893</v>
      </c>
      <c r="C2738" s="3">
        <v>5573</v>
      </c>
      <c r="D2738" s="3">
        <v>979</v>
      </c>
      <c r="E2738" s="3">
        <v>264</v>
      </c>
      <c r="F2738">
        <v>0</v>
      </c>
      <c r="G2738">
        <v>55</v>
      </c>
      <c r="H2738">
        <v>56</v>
      </c>
      <c r="I2738">
        <v>45</v>
      </c>
      <c r="J2738">
        <v>5668</v>
      </c>
      <c r="K2738">
        <v>2215</v>
      </c>
      <c r="L2738">
        <v>1855</v>
      </c>
      <c r="M2738">
        <v>105</v>
      </c>
      <c r="N2738">
        <v>200</v>
      </c>
      <c r="O2738">
        <v>225</v>
      </c>
      <c r="P2738">
        <v>281</v>
      </c>
      <c r="Q2738">
        <v>627</v>
      </c>
      <c r="R2738">
        <v>75</v>
      </c>
      <c r="S2738">
        <f t="shared" si="126"/>
        <v>983</v>
      </c>
      <c r="T2738" t="s">
        <v>6497</v>
      </c>
      <c r="U2738">
        <f t="shared" si="127"/>
        <v>0</v>
      </c>
      <c r="V2738">
        <f t="shared" si="128"/>
        <v>0</v>
      </c>
    </row>
    <row r="2739" spans="1:22" x14ac:dyDescent="0.25">
      <c r="A2739" s="3" t="s">
        <v>2665</v>
      </c>
      <c r="B2739" s="3" t="s">
        <v>5894</v>
      </c>
      <c r="C2739" s="3">
        <v>5675</v>
      </c>
      <c r="D2739" s="3">
        <v>1328</v>
      </c>
      <c r="E2739" s="3">
        <v>514</v>
      </c>
      <c r="F2739">
        <v>43</v>
      </c>
      <c r="G2739">
        <v>14</v>
      </c>
      <c r="H2739">
        <v>41</v>
      </c>
      <c r="I2739">
        <v>82</v>
      </c>
      <c r="J2739">
        <v>5675</v>
      </c>
      <c r="K2739">
        <v>2450</v>
      </c>
      <c r="L2739">
        <v>1520</v>
      </c>
      <c r="M2739">
        <v>105</v>
      </c>
      <c r="N2739">
        <v>100</v>
      </c>
      <c r="O2739">
        <v>245</v>
      </c>
      <c r="P2739">
        <v>410</v>
      </c>
      <c r="Q2739">
        <v>253</v>
      </c>
      <c r="R2739">
        <v>0</v>
      </c>
      <c r="S2739">
        <f t="shared" si="126"/>
        <v>663</v>
      </c>
      <c r="T2739" t="s">
        <v>6497</v>
      </c>
      <c r="U2739">
        <f t="shared" si="127"/>
        <v>0</v>
      </c>
      <c r="V2739">
        <f t="shared" si="128"/>
        <v>0</v>
      </c>
    </row>
    <row r="2740" spans="1:22" x14ac:dyDescent="0.25">
      <c r="A2740" s="3" t="s">
        <v>2666</v>
      </c>
      <c r="B2740" s="3" t="s">
        <v>5895</v>
      </c>
      <c r="C2740" s="3">
        <v>4271</v>
      </c>
      <c r="D2740" s="3">
        <v>1282</v>
      </c>
      <c r="E2740" s="3">
        <v>122</v>
      </c>
      <c r="F2740">
        <v>0</v>
      </c>
      <c r="G2740">
        <v>36</v>
      </c>
      <c r="H2740">
        <v>160</v>
      </c>
      <c r="I2740">
        <v>119</v>
      </c>
      <c r="J2740">
        <v>4337</v>
      </c>
      <c r="K2740">
        <v>1740</v>
      </c>
      <c r="L2740">
        <v>870</v>
      </c>
      <c r="M2740">
        <v>30</v>
      </c>
      <c r="N2740">
        <v>180</v>
      </c>
      <c r="O2740">
        <v>180</v>
      </c>
      <c r="P2740">
        <v>127</v>
      </c>
      <c r="Q2740">
        <v>56</v>
      </c>
      <c r="R2740">
        <v>53</v>
      </c>
      <c r="S2740">
        <f t="shared" si="126"/>
        <v>236</v>
      </c>
      <c r="T2740" t="s">
        <v>6497</v>
      </c>
      <c r="U2740">
        <f t="shared" si="127"/>
        <v>0</v>
      </c>
      <c r="V2740">
        <f t="shared" si="128"/>
        <v>0</v>
      </c>
    </row>
    <row r="2741" spans="1:22" x14ac:dyDescent="0.25">
      <c r="A2741" s="3" t="s">
        <v>2667</v>
      </c>
      <c r="B2741" s="3" t="s">
        <v>5896</v>
      </c>
      <c r="C2741" s="3">
        <v>1002</v>
      </c>
      <c r="D2741" s="3">
        <v>164</v>
      </c>
      <c r="E2741" s="3">
        <v>98</v>
      </c>
      <c r="F2741">
        <v>0</v>
      </c>
      <c r="G2741">
        <v>0</v>
      </c>
      <c r="H2741">
        <v>4</v>
      </c>
      <c r="I2741">
        <v>0</v>
      </c>
      <c r="J2741">
        <v>1047</v>
      </c>
      <c r="K2741">
        <v>335</v>
      </c>
      <c r="L2741">
        <v>4</v>
      </c>
      <c r="M2741">
        <v>0</v>
      </c>
      <c r="N2741">
        <v>0</v>
      </c>
      <c r="O2741">
        <v>0</v>
      </c>
      <c r="P2741">
        <v>0</v>
      </c>
      <c r="Q2741">
        <v>0</v>
      </c>
      <c r="R2741">
        <v>4</v>
      </c>
      <c r="S2741">
        <f t="shared" si="126"/>
        <v>4</v>
      </c>
      <c r="T2741" t="s">
        <v>6498</v>
      </c>
      <c r="U2741">
        <f t="shared" si="127"/>
        <v>0</v>
      </c>
      <c r="V2741">
        <f t="shared" si="128"/>
        <v>0</v>
      </c>
    </row>
    <row r="2742" spans="1:22" x14ac:dyDescent="0.25">
      <c r="A2742" s="3" t="s">
        <v>2668</v>
      </c>
      <c r="B2742" s="3" t="s">
        <v>5897</v>
      </c>
      <c r="C2742" s="3">
        <v>3712</v>
      </c>
      <c r="D2742" s="3">
        <v>334</v>
      </c>
      <c r="E2742" s="3">
        <v>121</v>
      </c>
      <c r="F2742">
        <v>24</v>
      </c>
      <c r="G2742">
        <v>38</v>
      </c>
      <c r="H2742">
        <v>30</v>
      </c>
      <c r="I2742">
        <v>16</v>
      </c>
      <c r="J2742">
        <v>3720</v>
      </c>
      <c r="K2742">
        <v>1255</v>
      </c>
      <c r="L2742">
        <v>1135</v>
      </c>
      <c r="M2742">
        <v>65</v>
      </c>
      <c r="N2742">
        <v>55</v>
      </c>
      <c r="O2742">
        <v>125</v>
      </c>
      <c r="P2742">
        <v>137</v>
      </c>
      <c r="Q2742">
        <v>60</v>
      </c>
      <c r="R2742">
        <v>77</v>
      </c>
      <c r="S2742">
        <f t="shared" si="126"/>
        <v>274</v>
      </c>
      <c r="T2742" t="s">
        <v>6497</v>
      </c>
      <c r="U2742">
        <f t="shared" si="127"/>
        <v>0</v>
      </c>
      <c r="V2742">
        <f t="shared" si="128"/>
        <v>0</v>
      </c>
    </row>
    <row r="2743" spans="1:22" x14ac:dyDescent="0.25">
      <c r="A2743" s="3" t="s">
        <v>2669</v>
      </c>
      <c r="B2743" s="3" t="s">
        <v>5898</v>
      </c>
      <c r="C2743" s="3">
        <v>10492</v>
      </c>
      <c r="D2743" s="3">
        <v>2497</v>
      </c>
      <c r="E2743" s="3">
        <v>500</v>
      </c>
      <c r="F2743">
        <v>0</v>
      </c>
      <c r="G2743">
        <v>17</v>
      </c>
      <c r="H2743">
        <v>76</v>
      </c>
      <c r="I2743">
        <v>12</v>
      </c>
      <c r="J2743">
        <v>11063</v>
      </c>
      <c r="K2743">
        <v>3555</v>
      </c>
      <c r="L2743">
        <v>2140</v>
      </c>
      <c r="M2743">
        <v>135</v>
      </c>
      <c r="N2743">
        <v>80</v>
      </c>
      <c r="O2743">
        <v>235</v>
      </c>
      <c r="P2743">
        <v>166</v>
      </c>
      <c r="Q2743">
        <v>151</v>
      </c>
      <c r="R2743">
        <v>26</v>
      </c>
      <c r="S2743">
        <f t="shared" si="126"/>
        <v>343</v>
      </c>
      <c r="T2743" t="s">
        <v>6497</v>
      </c>
      <c r="U2743">
        <f t="shared" si="127"/>
        <v>0</v>
      </c>
      <c r="V2743">
        <f t="shared" si="128"/>
        <v>0</v>
      </c>
    </row>
    <row r="2744" spans="1:22" x14ac:dyDescent="0.25">
      <c r="A2744" s="3" t="s">
        <v>2670</v>
      </c>
      <c r="B2744" s="3" t="s">
        <v>5899</v>
      </c>
      <c r="C2744" s="3">
        <v>2969</v>
      </c>
      <c r="D2744" s="3">
        <v>457</v>
      </c>
      <c r="E2744" s="3">
        <v>254</v>
      </c>
      <c r="F2744">
        <v>9</v>
      </c>
      <c r="G2744">
        <v>31</v>
      </c>
      <c r="H2744">
        <v>10</v>
      </c>
      <c r="I2744">
        <v>9</v>
      </c>
      <c r="J2744">
        <v>2969</v>
      </c>
      <c r="K2744">
        <v>1230</v>
      </c>
      <c r="L2744">
        <v>1005</v>
      </c>
      <c r="M2744">
        <v>85</v>
      </c>
      <c r="N2744">
        <v>105</v>
      </c>
      <c r="O2744">
        <v>75</v>
      </c>
      <c r="P2744">
        <v>50</v>
      </c>
      <c r="Q2744">
        <v>149</v>
      </c>
      <c r="R2744">
        <v>280</v>
      </c>
      <c r="S2744">
        <f t="shared" si="126"/>
        <v>479</v>
      </c>
      <c r="T2744" t="s">
        <v>6497</v>
      </c>
      <c r="U2744">
        <f t="shared" si="127"/>
        <v>0</v>
      </c>
      <c r="V2744">
        <f t="shared" si="128"/>
        <v>0</v>
      </c>
    </row>
    <row r="2745" spans="1:22" x14ac:dyDescent="0.25">
      <c r="A2745" s="3" t="s">
        <v>2671</v>
      </c>
      <c r="B2745" s="3" t="s">
        <v>5900</v>
      </c>
      <c r="C2745" s="3">
        <v>4999</v>
      </c>
      <c r="D2745" s="3">
        <v>1108</v>
      </c>
      <c r="E2745" s="3">
        <v>293</v>
      </c>
      <c r="F2745">
        <v>17</v>
      </c>
      <c r="G2745">
        <v>76</v>
      </c>
      <c r="H2745">
        <v>115</v>
      </c>
      <c r="I2745">
        <v>63</v>
      </c>
      <c r="J2745">
        <v>5176</v>
      </c>
      <c r="K2745">
        <v>2095</v>
      </c>
      <c r="L2745">
        <v>1730</v>
      </c>
      <c r="M2745">
        <v>60</v>
      </c>
      <c r="N2745">
        <v>125</v>
      </c>
      <c r="O2745">
        <v>435</v>
      </c>
      <c r="P2745">
        <v>332</v>
      </c>
      <c r="Q2745">
        <v>70</v>
      </c>
      <c r="R2745">
        <v>169</v>
      </c>
      <c r="S2745">
        <f t="shared" si="126"/>
        <v>571</v>
      </c>
      <c r="T2745" t="s">
        <v>6497</v>
      </c>
      <c r="U2745">
        <f t="shared" si="127"/>
        <v>0</v>
      </c>
      <c r="V2745">
        <f t="shared" si="128"/>
        <v>0</v>
      </c>
    </row>
    <row r="2746" spans="1:22" x14ac:dyDescent="0.25">
      <c r="A2746" s="3" t="s">
        <v>2672</v>
      </c>
      <c r="B2746" s="3" t="s">
        <v>5901</v>
      </c>
      <c r="C2746" s="3">
        <v>4919</v>
      </c>
      <c r="D2746" s="3">
        <v>872</v>
      </c>
      <c r="E2746" s="3">
        <v>426</v>
      </c>
      <c r="F2746">
        <v>35</v>
      </c>
      <c r="G2746">
        <v>112</v>
      </c>
      <c r="H2746">
        <v>16</v>
      </c>
      <c r="I2746">
        <v>61</v>
      </c>
      <c r="J2746">
        <v>5004</v>
      </c>
      <c r="K2746">
        <v>1925</v>
      </c>
      <c r="L2746">
        <v>1645</v>
      </c>
      <c r="M2746">
        <v>45</v>
      </c>
      <c r="N2746">
        <v>110</v>
      </c>
      <c r="O2746">
        <v>190</v>
      </c>
      <c r="P2746">
        <v>226</v>
      </c>
      <c r="Q2746">
        <v>201</v>
      </c>
      <c r="R2746">
        <v>294</v>
      </c>
      <c r="S2746">
        <f t="shared" si="126"/>
        <v>721</v>
      </c>
      <c r="T2746" t="s">
        <v>6497</v>
      </c>
      <c r="U2746">
        <f t="shared" si="127"/>
        <v>0</v>
      </c>
      <c r="V2746">
        <f t="shared" si="128"/>
        <v>0</v>
      </c>
    </row>
    <row r="2747" spans="1:22" x14ac:dyDescent="0.25">
      <c r="A2747" s="3" t="s">
        <v>2673</v>
      </c>
      <c r="B2747" s="3" t="s">
        <v>5902</v>
      </c>
      <c r="C2747" s="3">
        <v>5487</v>
      </c>
      <c r="D2747" s="3">
        <v>1650</v>
      </c>
      <c r="E2747" s="3">
        <v>528</v>
      </c>
      <c r="F2747">
        <v>97</v>
      </c>
      <c r="G2747">
        <v>190</v>
      </c>
      <c r="H2747">
        <v>133</v>
      </c>
      <c r="I2747">
        <v>64</v>
      </c>
      <c r="J2747">
        <v>5537</v>
      </c>
      <c r="K2747">
        <v>2230</v>
      </c>
      <c r="L2747">
        <v>1825</v>
      </c>
      <c r="M2747">
        <v>150</v>
      </c>
      <c r="N2747">
        <v>155</v>
      </c>
      <c r="O2747">
        <v>350</v>
      </c>
      <c r="P2747">
        <v>352</v>
      </c>
      <c r="Q2747">
        <v>318</v>
      </c>
      <c r="R2747">
        <v>381</v>
      </c>
      <c r="S2747">
        <f t="shared" si="126"/>
        <v>1051</v>
      </c>
      <c r="T2747" t="s">
        <v>6497</v>
      </c>
      <c r="U2747">
        <f t="shared" si="127"/>
        <v>0</v>
      </c>
      <c r="V2747">
        <f t="shared" si="128"/>
        <v>0</v>
      </c>
    </row>
    <row r="2748" spans="1:22" x14ac:dyDescent="0.25">
      <c r="A2748" s="3" t="s">
        <v>2674</v>
      </c>
      <c r="B2748" s="3" t="s">
        <v>5903</v>
      </c>
      <c r="C2748" s="3">
        <v>7257</v>
      </c>
      <c r="D2748" s="3">
        <v>1319</v>
      </c>
      <c r="E2748" s="3">
        <v>511</v>
      </c>
      <c r="F2748">
        <v>14</v>
      </c>
      <c r="G2748">
        <v>21</v>
      </c>
      <c r="H2748">
        <v>183</v>
      </c>
      <c r="I2748">
        <v>124</v>
      </c>
      <c r="J2748">
        <v>7633</v>
      </c>
      <c r="K2748">
        <v>2955</v>
      </c>
      <c r="L2748">
        <v>2070</v>
      </c>
      <c r="M2748">
        <v>95</v>
      </c>
      <c r="N2748">
        <v>130</v>
      </c>
      <c r="O2748">
        <v>300</v>
      </c>
      <c r="P2748">
        <v>255</v>
      </c>
      <c r="Q2748">
        <v>317</v>
      </c>
      <c r="R2748">
        <v>446</v>
      </c>
      <c r="S2748">
        <f t="shared" si="126"/>
        <v>1018</v>
      </c>
      <c r="T2748" t="s">
        <v>6497</v>
      </c>
      <c r="U2748">
        <f t="shared" si="127"/>
        <v>0</v>
      </c>
      <c r="V2748">
        <f t="shared" si="128"/>
        <v>0</v>
      </c>
    </row>
    <row r="2749" spans="1:22" x14ac:dyDescent="0.25">
      <c r="A2749" s="3" t="s">
        <v>2675</v>
      </c>
      <c r="B2749" s="3" t="s">
        <v>5904</v>
      </c>
      <c r="C2749" s="3">
        <v>8264</v>
      </c>
      <c r="D2749" s="3">
        <v>1587</v>
      </c>
      <c r="E2749" s="3">
        <v>461</v>
      </c>
      <c r="F2749">
        <v>31</v>
      </c>
      <c r="G2749">
        <v>142</v>
      </c>
      <c r="H2749">
        <v>87</v>
      </c>
      <c r="I2749">
        <v>34</v>
      </c>
      <c r="J2749">
        <v>8343</v>
      </c>
      <c r="K2749">
        <v>2935</v>
      </c>
      <c r="L2749">
        <v>2305</v>
      </c>
      <c r="M2749">
        <v>95</v>
      </c>
      <c r="N2749">
        <v>175</v>
      </c>
      <c r="O2749">
        <v>360</v>
      </c>
      <c r="P2749">
        <v>402</v>
      </c>
      <c r="Q2749">
        <v>242</v>
      </c>
      <c r="R2749">
        <v>357</v>
      </c>
      <c r="S2749">
        <f t="shared" si="126"/>
        <v>1001</v>
      </c>
      <c r="T2749" t="s">
        <v>6497</v>
      </c>
      <c r="U2749">
        <f t="shared" si="127"/>
        <v>0</v>
      </c>
      <c r="V2749">
        <f t="shared" si="128"/>
        <v>0</v>
      </c>
    </row>
    <row r="2750" spans="1:22" x14ac:dyDescent="0.25">
      <c r="A2750" s="3" t="s">
        <v>2676</v>
      </c>
      <c r="B2750" s="3" t="s">
        <v>5905</v>
      </c>
      <c r="C2750" s="3">
        <v>3337</v>
      </c>
      <c r="D2750" s="3">
        <v>528</v>
      </c>
      <c r="E2750" s="3">
        <v>191</v>
      </c>
      <c r="F2750">
        <v>0</v>
      </c>
      <c r="G2750">
        <v>10</v>
      </c>
      <c r="H2750">
        <v>17</v>
      </c>
      <c r="I2750">
        <v>10</v>
      </c>
      <c r="J2750">
        <v>3348</v>
      </c>
      <c r="K2750">
        <v>1305</v>
      </c>
      <c r="L2750">
        <v>1050</v>
      </c>
      <c r="M2750">
        <v>60</v>
      </c>
      <c r="N2750">
        <v>65</v>
      </c>
      <c r="O2750">
        <v>80</v>
      </c>
      <c r="P2750">
        <v>340</v>
      </c>
      <c r="Q2750">
        <v>85</v>
      </c>
      <c r="R2750">
        <v>80</v>
      </c>
      <c r="S2750">
        <f t="shared" si="126"/>
        <v>505</v>
      </c>
      <c r="T2750" t="s">
        <v>6497</v>
      </c>
      <c r="U2750">
        <f t="shared" si="127"/>
        <v>0</v>
      </c>
      <c r="V2750">
        <f t="shared" si="128"/>
        <v>0</v>
      </c>
    </row>
    <row r="2751" spans="1:22" x14ac:dyDescent="0.25">
      <c r="A2751" s="3" t="s">
        <v>2677</v>
      </c>
      <c r="B2751" s="3" t="s">
        <v>5906</v>
      </c>
      <c r="C2751" s="3">
        <v>4331</v>
      </c>
      <c r="D2751" s="3">
        <v>1032</v>
      </c>
      <c r="E2751" s="3">
        <v>269</v>
      </c>
      <c r="F2751">
        <v>98</v>
      </c>
      <c r="G2751">
        <v>29</v>
      </c>
      <c r="H2751">
        <v>39</v>
      </c>
      <c r="I2751">
        <v>225</v>
      </c>
      <c r="J2751">
        <v>4331</v>
      </c>
      <c r="K2751">
        <v>1970</v>
      </c>
      <c r="L2751">
        <v>1145</v>
      </c>
      <c r="M2751">
        <v>65</v>
      </c>
      <c r="N2751">
        <v>30</v>
      </c>
      <c r="O2751">
        <v>165</v>
      </c>
      <c r="P2751">
        <v>367</v>
      </c>
      <c r="Q2751">
        <v>176</v>
      </c>
      <c r="R2751">
        <v>102</v>
      </c>
      <c r="S2751">
        <f t="shared" si="126"/>
        <v>645</v>
      </c>
      <c r="T2751" t="s">
        <v>6497</v>
      </c>
      <c r="U2751">
        <f t="shared" si="127"/>
        <v>0</v>
      </c>
      <c r="V2751">
        <f t="shared" si="128"/>
        <v>0</v>
      </c>
    </row>
    <row r="2752" spans="1:22" x14ac:dyDescent="0.25">
      <c r="A2752" s="3" t="s">
        <v>2678</v>
      </c>
      <c r="B2752" s="3" t="s">
        <v>5907</v>
      </c>
      <c r="C2752" s="3">
        <v>4263</v>
      </c>
      <c r="D2752" s="3">
        <v>144</v>
      </c>
      <c r="E2752" s="3">
        <v>62</v>
      </c>
      <c r="F2752">
        <v>8</v>
      </c>
      <c r="G2752">
        <v>23</v>
      </c>
      <c r="H2752">
        <v>0</v>
      </c>
      <c r="I2752">
        <v>14</v>
      </c>
      <c r="J2752">
        <v>4271</v>
      </c>
      <c r="K2752">
        <v>1335</v>
      </c>
      <c r="L2752">
        <v>1260</v>
      </c>
      <c r="M2752">
        <v>15</v>
      </c>
      <c r="N2752">
        <v>25</v>
      </c>
      <c r="O2752">
        <v>75</v>
      </c>
      <c r="P2752">
        <v>112</v>
      </c>
      <c r="Q2752">
        <v>28</v>
      </c>
      <c r="R2752">
        <v>57</v>
      </c>
      <c r="S2752">
        <f t="shared" si="126"/>
        <v>197</v>
      </c>
      <c r="T2752" t="s">
        <v>6497</v>
      </c>
      <c r="U2752">
        <f t="shared" si="127"/>
        <v>0</v>
      </c>
      <c r="V2752">
        <f t="shared" si="128"/>
        <v>0</v>
      </c>
    </row>
    <row r="2753" spans="1:22" x14ac:dyDescent="0.25">
      <c r="A2753" s="3" t="s">
        <v>2679</v>
      </c>
      <c r="B2753" s="3" t="s">
        <v>5908</v>
      </c>
      <c r="C2753" s="3">
        <v>6645</v>
      </c>
      <c r="D2753" s="3">
        <v>1587</v>
      </c>
      <c r="E2753" s="3">
        <v>485</v>
      </c>
      <c r="F2753">
        <v>61</v>
      </c>
      <c r="G2753">
        <v>14</v>
      </c>
      <c r="H2753">
        <v>14</v>
      </c>
      <c r="I2753">
        <v>327</v>
      </c>
      <c r="J2753">
        <v>6688</v>
      </c>
      <c r="K2753">
        <v>2580</v>
      </c>
      <c r="L2753">
        <v>1550</v>
      </c>
      <c r="M2753">
        <v>155</v>
      </c>
      <c r="N2753">
        <v>60</v>
      </c>
      <c r="O2753">
        <v>240</v>
      </c>
      <c r="P2753">
        <v>409</v>
      </c>
      <c r="Q2753">
        <v>275</v>
      </c>
      <c r="R2753">
        <v>148</v>
      </c>
      <c r="S2753">
        <f t="shared" si="126"/>
        <v>832</v>
      </c>
      <c r="T2753" t="s">
        <v>6497</v>
      </c>
      <c r="U2753">
        <f t="shared" si="127"/>
        <v>0</v>
      </c>
      <c r="V2753">
        <f t="shared" si="128"/>
        <v>0</v>
      </c>
    </row>
    <row r="2754" spans="1:22" x14ac:dyDescent="0.25">
      <c r="A2754" s="3" t="s">
        <v>2680</v>
      </c>
      <c r="B2754" s="3" t="s">
        <v>5909</v>
      </c>
      <c r="C2754" s="3">
        <v>4889</v>
      </c>
      <c r="D2754" s="3">
        <v>621</v>
      </c>
      <c r="E2754" s="3">
        <v>197</v>
      </c>
      <c r="F2754">
        <v>13</v>
      </c>
      <c r="G2754">
        <v>11</v>
      </c>
      <c r="H2754">
        <v>83</v>
      </c>
      <c r="I2754">
        <v>14</v>
      </c>
      <c r="J2754">
        <v>4915</v>
      </c>
      <c r="K2754">
        <v>1710</v>
      </c>
      <c r="L2754">
        <v>1360</v>
      </c>
      <c r="M2754">
        <v>25</v>
      </c>
      <c r="N2754">
        <v>45</v>
      </c>
      <c r="O2754">
        <v>70</v>
      </c>
      <c r="P2754">
        <v>78</v>
      </c>
      <c r="Q2754">
        <v>28</v>
      </c>
      <c r="R2754">
        <v>11</v>
      </c>
      <c r="S2754">
        <f t="shared" si="126"/>
        <v>117</v>
      </c>
      <c r="T2754" t="s">
        <v>6497</v>
      </c>
      <c r="U2754">
        <f t="shared" si="127"/>
        <v>0</v>
      </c>
      <c r="V2754">
        <f t="shared" si="128"/>
        <v>0</v>
      </c>
    </row>
    <row r="2755" spans="1:22" x14ac:dyDescent="0.25">
      <c r="A2755" s="3" t="s">
        <v>2681</v>
      </c>
      <c r="B2755" s="3" t="s">
        <v>5910</v>
      </c>
      <c r="C2755" s="3">
        <v>5232</v>
      </c>
      <c r="D2755" s="3">
        <v>3780</v>
      </c>
      <c r="E2755" s="3">
        <v>2155</v>
      </c>
      <c r="F2755">
        <v>139</v>
      </c>
      <c r="G2755">
        <v>202</v>
      </c>
      <c r="H2755">
        <v>295</v>
      </c>
      <c r="I2755">
        <v>83</v>
      </c>
      <c r="J2755">
        <v>5232</v>
      </c>
      <c r="K2755">
        <v>1940</v>
      </c>
      <c r="L2755">
        <v>645</v>
      </c>
      <c r="M2755">
        <v>70</v>
      </c>
      <c r="N2755">
        <v>190</v>
      </c>
      <c r="O2755">
        <v>180</v>
      </c>
      <c r="P2755">
        <v>53</v>
      </c>
      <c r="Q2755">
        <v>137</v>
      </c>
      <c r="R2755">
        <v>178</v>
      </c>
      <c r="S2755">
        <f t="shared" ref="S2755:S2818" si="129">SUM(P2755:R2755)</f>
        <v>368</v>
      </c>
      <c r="T2755" t="s">
        <v>6499</v>
      </c>
      <c r="U2755">
        <f t="shared" ref="U2755:U2818" si="130">IF(T2755="High Revitalization Impact Area",1,0)</f>
        <v>1</v>
      </c>
      <c r="V2755">
        <f t="shared" ref="V2755:V2818" si="131">IF(U2755=1,J2755,0)</f>
        <v>5232</v>
      </c>
    </row>
    <row r="2756" spans="1:22" x14ac:dyDescent="0.25">
      <c r="A2756" s="3" t="s">
        <v>2682</v>
      </c>
      <c r="B2756" s="3" t="s">
        <v>5911</v>
      </c>
      <c r="C2756" s="3">
        <v>1863</v>
      </c>
      <c r="D2756" s="3">
        <v>1340</v>
      </c>
      <c r="E2756" s="3">
        <v>773</v>
      </c>
      <c r="F2756">
        <v>44</v>
      </c>
      <c r="G2756">
        <v>40</v>
      </c>
      <c r="H2756">
        <v>82</v>
      </c>
      <c r="I2756">
        <v>83</v>
      </c>
      <c r="J2756">
        <v>1863</v>
      </c>
      <c r="K2756">
        <v>865</v>
      </c>
      <c r="L2756">
        <v>175</v>
      </c>
      <c r="M2756">
        <v>30</v>
      </c>
      <c r="N2756">
        <v>60</v>
      </c>
      <c r="O2756">
        <v>25</v>
      </c>
      <c r="P2756">
        <v>35</v>
      </c>
      <c r="Q2756">
        <v>22</v>
      </c>
      <c r="R2756">
        <v>146</v>
      </c>
      <c r="S2756">
        <f t="shared" si="129"/>
        <v>203</v>
      </c>
      <c r="T2756" t="s">
        <v>6499</v>
      </c>
      <c r="U2756">
        <f t="shared" si="130"/>
        <v>1</v>
      </c>
      <c r="V2756">
        <f t="shared" si="131"/>
        <v>1863</v>
      </c>
    </row>
    <row r="2757" spans="1:22" x14ac:dyDescent="0.25">
      <c r="A2757" s="3" t="s">
        <v>2756</v>
      </c>
      <c r="B2757" s="3" t="s">
        <v>5985</v>
      </c>
      <c r="C2757" s="3">
        <v>2865</v>
      </c>
      <c r="D2757" s="3">
        <v>1009</v>
      </c>
      <c r="E2757" s="3">
        <v>478</v>
      </c>
      <c r="F2757">
        <v>31</v>
      </c>
      <c r="G2757">
        <v>49</v>
      </c>
      <c r="H2757">
        <v>57</v>
      </c>
      <c r="I2757">
        <v>46</v>
      </c>
      <c r="J2757">
        <v>2969</v>
      </c>
      <c r="K2757">
        <v>1205</v>
      </c>
      <c r="L2757">
        <v>915</v>
      </c>
      <c r="M2757">
        <v>60</v>
      </c>
      <c r="N2757">
        <v>105</v>
      </c>
      <c r="O2757">
        <v>195</v>
      </c>
      <c r="P2757">
        <v>213</v>
      </c>
      <c r="Q2757">
        <v>205</v>
      </c>
      <c r="R2757">
        <v>383</v>
      </c>
      <c r="S2757">
        <f t="shared" si="129"/>
        <v>801</v>
      </c>
      <c r="T2757" t="s">
        <v>6498</v>
      </c>
      <c r="U2757">
        <f t="shared" si="130"/>
        <v>0</v>
      </c>
      <c r="V2757">
        <f t="shared" si="131"/>
        <v>0</v>
      </c>
    </row>
    <row r="2758" spans="1:22" x14ac:dyDescent="0.25">
      <c r="A2758" s="3" t="s">
        <v>2757</v>
      </c>
      <c r="B2758" s="3" t="s">
        <v>5986</v>
      </c>
      <c r="C2758" s="3">
        <v>2478</v>
      </c>
      <c r="D2758" s="3">
        <v>685</v>
      </c>
      <c r="E2758" s="3">
        <v>348</v>
      </c>
      <c r="F2758">
        <v>26</v>
      </c>
      <c r="G2758">
        <v>23</v>
      </c>
      <c r="H2758">
        <v>28</v>
      </c>
      <c r="I2758">
        <v>3</v>
      </c>
      <c r="J2758">
        <v>2478</v>
      </c>
      <c r="K2758">
        <v>1085</v>
      </c>
      <c r="L2758">
        <v>930</v>
      </c>
      <c r="M2758">
        <v>85</v>
      </c>
      <c r="N2758">
        <v>130</v>
      </c>
      <c r="O2758">
        <v>145</v>
      </c>
      <c r="P2758">
        <v>181</v>
      </c>
      <c r="Q2758">
        <v>179</v>
      </c>
      <c r="R2758">
        <v>398</v>
      </c>
      <c r="S2758">
        <f t="shared" si="129"/>
        <v>758</v>
      </c>
      <c r="T2758" t="s">
        <v>6498</v>
      </c>
      <c r="U2758">
        <f t="shared" si="130"/>
        <v>0</v>
      </c>
      <c r="V2758">
        <f t="shared" si="131"/>
        <v>0</v>
      </c>
    </row>
    <row r="2759" spans="1:22" x14ac:dyDescent="0.25">
      <c r="A2759" s="3" t="s">
        <v>2758</v>
      </c>
      <c r="B2759" s="3" t="s">
        <v>5987</v>
      </c>
      <c r="C2759" s="3">
        <v>4412</v>
      </c>
      <c r="D2759" s="3">
        <v>1166</v>
      </c>
      <c r="E2759" s="3">
        <v>378</v>
      </c>
      <c r="F2759">
        <v>22</v>
      </c>
      <c r="G2759">
        <v>28</v>
      </c>
      <c r="H2759">
        <v>13</v>
      </c>
      <c r="I2759">
        <v>57</v>
      </c>
      <c r="J2759">
        <v>4416</v>
      </c>
      <c r="K2759">
        <v>1685</v>
      </c>
      <c r="L2759">
        <v>1445</v>
      </c>
      <c r="M2759">
        <v>90</v>
      </c>
      <c r="N2759">
        <v>100</v>
      </c>
      <c r="O2759">
        <v>205</v>
      </c>
      <c r="P2759">
        <v>431</v>
      </c>
      <c r="Q2759">
        <v>89</v>
      </c>
      <c r="R2759">
        <v>406</v>
      </c>
      <c r="S2759">
        <f t="shared" si="129"/>
        <v>926</v>
      </c>
      <c r="T2759" t="s">
        <v>6498</v>
      </c>
      <c r="U2759">
        <f t="shared" si="130"/>
        <v>0</v>
      </c>
      <c r="V2759">
        <f t="shared" si="131"/>
        <v>0</v>
      </c>
    </row>
    <row r="2760" spans="1:22" x14ac:dyDescent="0.25">
      <c r="A2760" s="3" t="s">
        <v>2767</v>
      </c>
      <c r="B2760" s="3" t="s">
        <v>5996</v>
      </c>
      <c r="C2760" s="3">
        <v>3806</v>
      </c>
      <c r="D2760" s="3">
        <v>1081</v>
      </c>
      <c r="E2760" s="3">
        <v>412</v>
      </c>
      <c r="F2760">
        <v>54</v>
      </c>
      <c r="G2760">
        <v>39</v>
      </c>
      <c r="H2760">
        <v>75</v>
      </c>
      <c r="I2760">
        <v>146</v>
      </c>
      <c r="J2760">
        <v>4040</v>
      </c>
      <c r="K2760">
        <v>1960</v>
      </c>
      <c r="L2760">
        <v>1195</v>
      </c>
      <c r="M2760">
        <v>30</v>
      </c>
      <c r="N2760">
        <v>30</v>
      </c>
      <c r="O2760">
        <v>115</v>
      </c>
      <c r="P2760">
        <v>441</v>
      </c>
      <c r="Q2760">
        <v>218</v>
      </c>
      <c r="R2760">
        <v>158</v>
      </c>
      <c r="S2760">
        <f t="shared" si="129"/>
        <v>817</v>
      </c>
      <c r="T2760" t="s">
        <v>6497</v>
      </c>
      <c r="U2760">
        <f t="shared" si="130"/>
        <v>0</v>
      </c>
      <c r="V2760">
        <f t="shared" si="131"/>
        <v>0</v>
      </c>
    </row>
    <row r="2761" spans="1:22" x14ac:dyDescent="0.25">
      <c r="A2761" s="3" t="s">
        <v>2768</v>
      </c>
      <c r="B2761" s="3" t="s">
        <v>5997</v>
      </c>
      <c r="C2761" s="3">
        <v>3287</v>
      </c>
      <c r="D2761" s="3">
        <v>1279</v>
      </c>
      <c r="E2761" s="3">
        <v>537</v>
      </c>
      <c r="F2761">
        <v>22</v>
      </c>
      <c r="G2761">
        <v>35</v>
      </c>
      <c r="H2761">
        <v>75</v>
      </c>
      <c r="I2761">
        <v>51</v>
      </c>
      <c r="J2761">
        <v>3287</v>
      </c>
      <c r="K2761">
        <v>1600</v>
      </c>
      <c r="L2761">
        <v>965</v>
      </c>
      <c r="M2761">
        <v>50</v>
      </c>
      <c r="N2761">
        <v>35</v>
      </c>
      <c r="O2761">
        <v>185</v>
      </c>
      <c r="P2761">
        <v>224</v>
      </c>
      <c r="Q2761">
        <v>439</v>
      </c>
      <c r="R2761">
        <v>234</v>
      </c>
      <c r="S2761">
        <f t="shared" si="129"/>
        <v>897</v>
      </c>
      <c r="T2761" t="s">
        <v>6499</v>
      </c>
      <c r="U2761">
        <f t="shared" si="130"/>
        <v>1</v>
      </c>
      <c r="V2761">
        <f t="shared" si="131"/>
        <v>3287</v>
      </c>
    </row>
    <row r="2762" spans="1:22" x14ac:dyDescent="0.25">
      <c r="A2762" s="3" t="s">
        <v>2769</v>
      </c>
      <c r="B2762" s="3" t="s">
        <v>5998</v>
      </c>
      <c r="C2762" s="3">
        <v>3711</v>
      </c>
      <c r="D2762" s="3">
        <v>1737</v>
      </c>
      <c r="E2762" s="3">
        <v>675</v>
      </c>
      <c r="F2762">
        <v>9</v>
      </c>
      <c r="G2762">
        <v>64</v>
      </c>
      <c r="H2762">
        <v>269</v>
      </c>
      <c r="I2762">
        <v>93</v>
      </c>
      <c r="J2762">
        <v>3869</v>
      </c>
      <c r="K2762">
        <v>1475</v>
      </c>
      <c r="L2762">
        <v>800</v>
      </c>
      <c r="M2762">
        <v>65</v>
      </c>
      <c r="N2762">
        <v>90</v>
      </c>
      <c r="O2762">
        <v>230</v>
      </c>
      <c r="P2762">
        <v>88</v>
      </c>
      <c r="Q2762">
        <v>245</v>
      </c>
      <c r="R2762">
        <v>516</v>
      </c>
      <c r="S2762">
        <f t="shared" si="129"/>
        <v>849</v>
      </c>
      <c r="T2762" t="s">
        <v>6499</v>
      </c>
      <c r="U2762">
        <f t="shared" si="130"/>
        <v>1</v>
      </c>
      <c r="V2762">
        <f t="shared" si="131"/>
        <v>3869</v>
      </c>
    </row>
    <row r="2763" spans="1:22" x14ac:dyDescent="0.25">
      <c r="A2763" s="3" t="s">
        <v>2770</v>
      </c>
      <c r="B2763" s="3" t="s">
        <v>5999</v>
      </c>
      <c r="C2763" s="3">
        <v>3567</v>
      </c>
      <c r="D2763" s="3">
        <v>2027</v>
      </c>
      <c r="E2763" s="3">
        <v>665</v>
      </c>
      <c r="F2763">
        <v>51</v>
      </c>
      <c r="G2763">
        <v>89</v>
      </c>
      <c r="H2763">
        <v>55</v>
      </c>
      <c r="I2763">
        <v>121</v>
      </c>
      <c r="J2763">
        <v>3720</v>
      </c>
      <c r="K2763">
        <v>1585</v>
      </c>
      <c r="L2763">
        <v>930</v>
      </c>
      <c r="M2763">
        <v>130</v>
      </c>
      <c r="N2763">
        <v>125</v>
      </c>
      <c r="O2763">
        <v>175</v>
      </c>
      <c r="P2763">
        <v>94</v>
      </c>
      <c r="Q2763">
        <v>168</v>
      </c>
      <c r="R2763">
        <v>487</v>
      </c>
      <c r="S2763">
        <f t="shared" si="129"/>
        <v>749</v>
      </c>
      <c r="T2763" t="s">
        <v>6499</v>
      </c>
      <c r="U2763">
        <f t="shared" si="130"/>
        <v>1</v>
      </c>
      <c r="V2763">
        <f t="shared" si="131"/>
        <v>3720</v>
      </c>
    </row>
    <row r="2764" spans="1:22" x14ac:dyDescent="0.25">
      <c r="A2764" s="3" t="s">
        <v>2759</v>
      </c>
      <c r="B2764" s="3" t="s">
        <v>5988</v>
      </c>
      <c r="C2764" s="3">
        <v>2931</v>
      </c>
      <c r="D2764" s="3">
        <v>749</v>
      </c>
      <c r="E2764" s="3">
        <v>175</v>
      </c>
      <c r="F2764">
        <v>15</v>
      </c>
      <c r="G2764">
        <v>29</v>
      </c>
      <c r="H2764">
        <v>44</v>
      </c>
      <c r="I2764">
        <v>57</v>
      </c>
      <c r="J2764">
        <v>2936</v>
      </c>
      <c r="K2764">
        <v>1290</v>
      </c>
      <c r="L2764">
        <v>1050</v>
      </c>
      <c r="M2764">
        <v>60</v>
      </c>
      <c r="N2764">
        <v>50</v>
      </c>
      <c r="O2764">
        <v>145</v>
      </c>
      <c r="P2764">
        <v>202</v>
      </c>
      <c r="Q2764">
        <v>102</v>
      </c>
      <c r="R2764">
        <v>530</v>
      </c>
      <c r="S2764">
        <f t="shared" si="129"/>
        <v>834</v>
      </c>
      <c r="T2764" t="s">
        <v>6497</v>
      </c>
      <c r="U2764">
        <f t="shared" si="130"/>
        <v>0</v>
      </c>
      <c r="V2764">
        <f t="shared" si="131"/>
        <v>0</v>
      </c>
    </row>
    <row r="2765" spans="1:22" x14ac:dyDescent="0.25">
      <c r="A2765" s="3" t="s">
        <v>2760</v>
      </c>
      <c r="B2765" s="3" t="s">
        <v>5989</v>
      </c>
      <c r="C2765" s="3">
        <v>3765</v>
      </c>
      <c r="D2765" s="3">
        <v>852</v>
      </c>
      <c r="E2765" s="3">
        <v>321</v>
      </c>
      <c r="F2765">
        <v>2</v>
      </c>
      <c r="G2765">
        <v>57</v>
      </c>
      <c r="H2765">
        <v>61</v>
      </c>
      <c r="I2765">
        <v>67</v>
      </c>
      <c r="J2765">
        <v>3772</v>
      </c>
      <c r="K2765">
        <v>1620</v>
      </c>
      <c r="L2765">
        <v>1290</v>
      </c>
      <c r="M2765">
        <v>65</v>
      </c>
      <c r="N2765">
        <v>55</v>
      </c>
      <c r="O2765">
        <v>170</v>
      </c>
      <c r="P2765">
        <v>375</v>
      </c>
      <c r="Q2765">
        <v>168</v>
      </c>
      <c r="R2765">
        <v>474</v>
      </c>
      <c r="S2765">
        <f t="shared" si="129"/>
        <v>1017</v>
      </c>
      <c r="T2765" t="s">
        <v>6497</v>
      </c>
      <c r="U2765">
        <f t="shared" si="130"/>
        <v>0</v>
      </c>
      <c r="V2765">
        <f t="shared" si="131"/>
        <v>0</v>
      </c>
    </row>
    <row r="2766" spans="1:22" x14ac:dyDescent="0.25">
      <c r="A2766" s="3" t="s">
        <v>2761</v>
      </c>
      <c r="B2766" s="3" t="s">
        <v>5990</v>
      </c>
      <c r="C2766" s="3">
        <v>2696</v>
      </c>
      <c r="D2766" s="3">
        <v>675</v>
      </c>
      <c r="E2766" s="3">
        <v>232</v>
      </c>
      <c r="F2766">
        <v>18</v>
      </c>
      <c r="G2766">
        <v>23</v>
      </c>
      <c r="H2766">
        <v>81</v>
      </c>
      <c r="I2766">
        <v>59</v>
      </c>
      <c r="J2766">
        <v>2783</v>
      </c>
      <c r="K2766">
        <v>1115</v>
      </c>
      <c r="L2766">
        <v>875</v>
      </c>
      <c r="M2766">
        <v>55</v>
      </c>
      <c r="N2766">
        <v>60</v>
      </c>
      <c r="O2766">
        <v>100</v>
      </c>
      <c r="P2766">
        <v>156</v>
      </c>
      <c r="Q2766">
        <v>110</v>
      </c>
      <c r="R2766">
        <v>322</v>
      </c>
      <c r="S2766">
        <f t="shared" si="129"/>
        <v>588</v>
      </c>
      <c r="T2766" t="s">
        <v>6497</v>
      </c>
      <c r="U2766">
        <f t="shared" si="130"/>
        <v>0</v>
      </c>
      <c r="V2766">
        <f t="shared" si="131"/>
        <v>0</v>
      </c>
    </row>
    <row r="2767" spans="1:22" x14ac:dyDescent="0.25">
      <c r="A2767" s="3" t="s">
        <v>2762</v>
      </c>
      <c r="B2767" s="3" t="s">
        <v>5991</v>
      </c>
      <c r="C2767" s="3">
        <v>3189</v>
      </c>
      <c r="D2767" s="3">
        <v>717</v>
      </c>
      <c r="E2767" s="3">
        <v>288</v>
      </c>
      <c r="F2767">
        <v>31</v>
      </c>
      <c r="G2767">
        <v>25</v>
      </c>
      <c r="H2767">
        <v>30</v>
      </c>
      <c r="I2767">
        <v>64</v>
      </c>
      <c r="J2767">
        <v>3200</v>
      </c>
      <c r="K2767">
        <v>1320</v>
      </c>
      <c r="L2767">
        <v>1170</v>
      </c>
      <c r="M2767">
        <v>70</v>
      </c>
      <c r="N2767">
        <v>75</v>
      </c>
      <c r="O2767">
        <v>160</v>
      </c>
      <c r="P2767">
        <v>448</v>
      </c>
      <c r="Q2767">
        <v>77</v>
      </c>
      <c r="R2767">
        <v>270</v>
      </c>
      <c r="S2767">
        <f t="shared" si="129"/>
        <v>795</v>
      </c>
      <c r="T2767" t="s">
        <v>6498</v>
      </c>
      <c r="U2767">
        <f t="shared" si="130"/>
        <v>0</v>
      </c>
      <c r="V2767">
        <f t="shared" si="131"/>
        <v>0</v>
      </c>
    </row>
    <row r="2768" spans="1:22" x14ac:dyDescent="0.25">
      <c r="A2768" s="3" t="s">
        <v>2763</v>
      </c>
      <c r="B2768" s="3" t="s">
        <v>5992</v>
      </c>
      <c r="C2768" s="3">
        <v>3254</v>
      </c>
      <c r="D2768" s="3">
        <v>868</v>
      </c>
      <c r="E2768" s="3">
        <v>354</v>
      </c>
      <c r="F2768">
        <v>34</v>
      </c>
      <c r="G2768">
        <v>26</v>
      </c>
      <c r="H2768">
        <v>58</v>
      </c>
      <c r="I2768">
        <v>47</v>
      </c>
      <c r="J2768">
        <v>3261</v>
      </c>
      <c r="K2768">
        <v>1370</v>
      </c>
      <c r="L2768">
        <v>1125</v>
      </c>
      <c r="M2768">
        <v>50</v>
      </c>
      <c r="N2768">
        <v>85</v>
      </c>
      <c r="O2768">
        <v>120</v>
      </c>
      <c r="P2768">
        <v>222</v>
      </c>
      <c r="Q2768">
        <v>175</v>
      </c>
      <c r="R2768">
        <v>393</v>
      </c>
      <c r="S2768">
        <f t="shared" si="129"/>
        <v>790</v>
      </c>
      <c r="T2768" t="s">
        <v>6498</v>
      </c>
      <c r="U2768">
        <f t="shared" si="130"/>
        <v>0</v>
      </c>
      <c r="V2768">
        <f t="shared" si="131"/>
        <v>0</v>
      </c>
    </row>
    <row r="2769" spans="1:22" x14ac:dyDescent="0.25">
      <c r="A2769" s="3" t="s">
        <v>2764</v>
      </c>
      <c r="B2769" s="3" t="s">
        <v>5993</v>
      </c>
      <c r="C2769" s="3">
        <v>1776</v>
      </c>
      <c r="D2769" s="3">
        <v>997</v>
      </c>
      <c r="E2769" s="3">
        <v>498</v>
      </c>
      <c r="F2769">
        <v>85</v>
      </c>
      <c r="G2769">
        <v>33</v>
      </c>
      <c r="H2769">
        <v>35</v>
      </c>
      <c r="I2769">
        <v>59</v>
      </c>
      <c r="J2769">
        <v>1939</v>
      </c>
      <c r="K2769">
        <v>820</v>
      </c>
      <c r="L2769">
        <v>520</v>
      </c>
      <c r="M2769">
        <v>95</v>
      </c>
      <c r="N2769">
        <v>60</v>
      </c>
      <c r="O2769">
        <v>115</v>
      </c>
      <c r="P2769">
        <v>41</v>
      </c>
      <c r="Q2769">
        <v>152</v>
      </c>
      <c r="R2769">
        <v>295</v>
      </c>
      <c r="S2769">
        <f t="shared" si="129"/>
        <v>488</v>
      </c>
      <c r="T2769" t="s">
        <v>6499</v>
      </c>
      <c r="U2769">
        <f t="shared" si="130"/>
        <v>1</v>
      </c>
      <c r="V2769">
        <f t="shared" si="131"/>
        <v>1939</v>
      </c>
    </row>
    <row r="2770" spans="1:22" x14ac:dyDescent="0.25">
      <c r="A2770" s="3" t="s">
        <v>2765</v>
      </c>
      <c r="B2770" s="3" t="s">
        <v>5994</v>
      </c>
      <c r="C2770" s="3">
        <v>2881</v>
      </c>
      <c r="D2770" s="3">
        <v>1957</v>
      </c>
      <c r="E2770" s="3">
        <v>678</v>
      </c>
      <c r="F2770">
        <v>103</v>
      </c>
      <c r="G2770">
        <v>138</v>
      </c>
      <c r="H2770">
        <v>82</v>
      </c>
      <c r="I2770">
        <v>118</v>
      </c>
      <c r="J2770">
        <v>2881</v>
      </c>
      <c r="K2770">
        <v>1410</v>
      </c>
      <c r="L2770">
        <v>445</v>
      </c>
      <c r="M2770">
        <v>90</v>
      </c>
      <c r="N2770">
        <v>35</v>
      </c>
      <c r="O2770">
        <v>110</v>
      </c>
      <c r="P2770">
        <v>16</v>
      </c>
      <c r="Q2770">
        <v>51</v>
      </c>
      <c r="R2770">
        <v>335</v>
      </c>
      <c r="S2770">
        <f t="shared" si="129"/>
        <v>402</v>
      </c>
      <c r="T2770" t="s">
        <v>6499</v>
      </c>
      <c r="U2770">
        <f t="shared" si="130"/>
        <v>1</v>
      </c>
      <c r="V2770">
        <f t="shared" si="131"/>
        <v>2881</v>
      </c>
    </row>
    <row r="2771" spans="1:22" x14ac:dyDescent="0.25">
      <c r="A2771" s="3" t="s">
        <v>2766</v>
      </c>
      <c r="B2771" s="3" t="s">
        <v>5995</v>
      </c>
      <c r="C2771" s="3">
        <v>4971</v>
      </c>
      <c r="D2771" s="3">
        <v>1901</v>
      </c>
      <c r="E2771" s="3">
        <v>787</v>
      </c>
      <c r="F2771">
        <v>59</v>
      </c>
      <c r="G2771">
        <v>130</v>
      </c>
      <c r="H2771">
        <v>127</v>
      </c>
      <c r="I2771">
        <v>100</v>
      </c>
      <c r="J2771">
        <v>4989</v>
      </c>
      <c r="K2771">
        <v>2355</v>
      </c>
      <c r="L2771">
        <v>1655</v>
      </c>
      <c r="M2771">
        <v>260</v>
      </c>
      <c r="N2771">
        <v>90</v>
      </c>
      <c r="O2771">
        <v>185</v>
      </c>
      <c r="P2771">
        <v>559</v>
      </c>
      <c r="Q2771">
        <v>419</v>
      </c>
      <c r="R2771">
        <v>163</v>
      </c>
      <c r="S2771">
        <f t="shared" si="129"/>
        <v>1141</v>
      </c>
      <c r="T2771" t="s">
        <v>6499</v>
      </c>
      <c r="U2771">
        <f t="shared" si="130"/>
        <v>1</v>
      </c>
      <c r="V2771">
        <f t="shared" si="131"/>
        <v>4989</v>
      </c>
    </row>
    <row r="2772" spans="1:22" x14ac:dyDescent="0.25">
      <c r="A2772" s="3" t="s">
        <v>2771</v>
      </c>
      <c r="B2772" s="3" t="s">
        <v>6000</v>
      </c>
      <c r="C2772" s="3">
        <v>2452</v>
      </c>
      <c r="D2772" s="3">
        <v>676</v>
      </c>
      <c r="E2772" s="3">
        <v>214</v>
      </c>
      <c r="F2772">
        <v>37</v>
      </c>
      <c r="G2772">
        <v>33</v>
      </c>
      <c r="H2772">
        <v>37</v>
      </c>
      <c r="I2772">
        <v>0</v>
      </c>
      <c r="J2772">
        <v>2485</v>
      </c>
      <c r="K2772">
        <v>1125</v>
      </c>
      <c r="L2772">
        <v>750</v>
      </c>
      <c r="M2772">
        <v>25</v>
      </c>
      <c r="N2772">
        <v>80</v>
      </c>
      <c r="O2772">
        <v>80</v>
      </c>
      <c r="P2772">
        <v>151</v>
      </c>
      <c r="Q2772">
        <v>255</v>
      </c>
      <c r="R2772">
        <v>191</v>
      </c>
      <c r="S2772">
        <f t="shared" si="129"/>
        <v>597</v>
      </c>
      <c r="T2772" t="s">
        <v>6497</v>
      </c>
      <c r="U2772">
        <f t="shared" si="130"/>
        <v>0</v>
      </c>
      <c r="V2772">
        <f t="shared" si="131"/>
        <v>0</v>
      </c>
    </row>
    <row r="2773" spans="1:22" x14ac:dyDescent="0.25">
      <c r="A2773" s="3" t="s">
        <v>2772</v>
      </c>
      <c r="B2773" s="3" t="s">
        <v>6001</v>
      </c>
      <c r="C2773" s="3">
        <v>3985</v>
      </c>
      <c r="D2773" s="3">
        <v>1282</v>
      </c>
      <c r="E2773" s="3">
        <v>310</v>
      </c>
      <c r="F2773">
        <v>84</v>
      </c>
      <c r="G2773">
        <v>21</v>
      </c>
      <c r="H2773">
        <v>28</v>
      </c>
      <c r="I2773">
        <v>60</v>
      </c>
      <c r="J2773">
        <v>4109</v>
      </c>
      <c r="K2773">
        <v>1895</v>
      </c>
      <c r="L2773">
        <v>1260</v>
      </c>
      <c r="M2773">
        <v>35</v>
      </c>
      <c r="N2773">
        <v>115</v>
      </c>
      <c r="O2773">
        <v>280</v>
      </c>
      <c r="P2773">
        <v>266</v>
      </c>
      <c r="Q2773">
        <v>430</v>
      </c>
      <c r="R2773">
        <v>197</v>
      </c>
      <c r="S2773">
        <f t="shared" si="129"/>
        <v>893</v>
      </c>
      <c r="T2773" t="s">
        <v>6497</v>
      </c>
      <c r="U2773">
        <f t="shared" si="130"/>
        <v>0</v>
      </c>
      <c r="V2773">
        <f t="shared" si="131"/>
        <v>0</v>
      </c>
    </row>
    <row r="2774" spans="1:22" x14ac:dyDescent="0.25">
      <c r="A2774" s="3" t="s">
        <v>2773</v>
      </c>
      <c r="B2774" s="3" t="s">
        <v>6002</v>
      </c>
      <c r="C2774" s="3">
        <v>4609</v>
      </c>
      <c r="D2774" s="3">
        <v>1392</v>
      </c>
      <c r="E2774" s="3">
        <v>409</v>
      </c>
      <c r="F2774">
        <v>40</v>
      </c>
      <c r="G2774">
        <v>173</v>
      </c>
      <c r="H2774">
        <v>56</v>
      </c>
      <c r="I2774">
        <v>58</v>
      </c>
      <c r="J2774">
        <v>4671</v>
      </c>
      <c r="K2774">
        <v>2035</v>
      </c>
      <c r="L2774">
        <v>1640</v>
      </c>
      <c r="M2774">
        <v>60</v>
      </c>
      <c r="N2774">
        <v>210</v>
      </c>
      <c r="O2774">
        <v>325</v>
      </c>
      <c r="P2774">
        <v>459</v>
      </c>
      <c r="Q2774">
        <v>414</v>
      </c>
      <c r="R2774">
        <v>280</v>
      </c>
      <c r="S2774">
        <f t="shared" si="129"/>
        <v>1153</v>
      </c>
      <c r="T2774" t="s">
        <v>6497</v>
      </c>
      <c r="U2774">
        <f t="shared" si="130"/>
        <v>0</v>
      </c>
      <c r="V2774">
        <f t="shared" si="131"/>
        <v>0</v>
      </c>
    </row>
    <row r="2775" spans="1:22" x14ac:dyDescent="0.25">
      <c r="A2775" s="3" t="s">
        <v>2774</v>
      </c>
      <c r="B2775" s="3" t="s">
        <v>6003</v>
      </c>
      <c r="C2775" s="3">
        <v>5299</v>
      </c>
      <c r="D2775" s="3">
        <v>2176</v>
      </c>
      <c r="E2775" s="3">
        <v>547</v>
      </c>
      <c r="F2775">
        <v>73</v>
      </c>
      <c r="G2775">
        <v>45</v>
      </c>
      <c r="H2775">
        <v>194</v>
      </c>
      <c r="I2775">
        <v>130</v>
      </c>
      <c r="J2775">
        <v>5360</v>
      </c>
      <c r="K2775">
        <v>2210</v>
      </c>
      <c r="L2775">
        <v>1605</v>
      </c>
      <c r="M2775">
        <v>215</v>
      </c>
      <c r="N2775">
        <v>90</v>
      </c>
      <c r="O2775">
        <v>465</v>
      </c>
      <c r="P2775">
        <v>337</v>
      </c>
      <c r="Q2775">
        <v>903</v>
      </c>
      <c r="R2775">
        <v>230</v>
      </c>
      <c r="S2775">
        <f t="shared" si="129"/>
        <v>1470</v>
      </c>
      <c r="T2775" t="s">
        <v>6497</v>
      </c>
      <c r="U2775">
        <f t="shared" si="130"/>
        <v>0</v>
      </c>
      <c r="V2775">
        <f t="shared" si="131"/>
        <v>0</v>
      </c>
    </row>
    <row r="2776" spans="1:22" x14ac:dyDescent="0.25">
      <c r="A2776" s="3" t="s">
        <v>2775</v>
      </c>
      <c r="B2776" s="3" t="s">
        <v>6004</v>
      </c>
      <c r="C2776" s="3">
        <v>4501</v>
      </c>
      <c r="D2776" s="3">
        <v>1247</v>
      </c>
      <c r="E2776" s="3">
        <v>489</v>
      </c>
      <c r="F2776">
        <v>11</v>
      </c>
      <c r="G2776">
        <v>76</v>
      </c>
      <c r="H2776">
        <v>42</v>
      </c>
      <c r="I2776">
        <v>103</v>
      </c>
      <c r="J2776">
        <v>4501</v>
      </c>
      <c r="K2776">
        <v>1650</v>
      </c>
      <c r="L2776">
        <v>1445</v>
      </c>
      <c r="M2776">
        <v>105</v>
      </c>
      <c r="N2776">
        <v>140</v>
      </c>
      <c r="O2776">
        <v>245</v>
      </c>
      <c r="P2776">
        <v>465</v>
      </c>
      <c r="Q2776">
        <v>738</v>
      </c>
      <c r="R2776">
        <v>47</v>
      </c>
      <c r="S2776">
        <f t="shared" si="129"/>
        <v>1250</v>
      </c>
      <c r="T2776" t="s">
        <v>6497</v>
      </c>
      <c r="U2776">
        <f t="shared" si="130"/>
        <v>0</v>
      </c>
      <c r="V2776">
        <f t="shared" si="131"/>
        <v>0</v>
      </c>
    </row>
    <row r="2777" spans="1:22" x14ac:dyDescent="0.25">
      <c r="A2777" s="3" t="s">
        <v>2776</v>
      </c>
      <c r="B2777" s="3" t="s">
        <v>6005</v>
      </c>
      <c r="C2777" s="3">
        <v>1931</v>
      </c>
      <c r="D2777" s="3">
        <v>314</v>
      </c>
      <c r="E2777" s="3">
        <v>158</v>
      </c>
      <c r="F2777">
        <v>24</v>
      </c>
      <c r="G2777">
        <v>21</v>
      </c>
      <c r="H2777">
        <v>15</v>
      </c>
      <c r="I2777">
        <v>10</v>
      </c>
      <c r="J2777">
        <v>1941</v>
      </c>
      <c r="K2777">
        <v>940</v>
      </c>
      <c r="L2777">
        <v>730</v>
      </c>
      <c r="M2777">
        <v>55</v>
      </c>
      <c r="N2777">
        <v>70</v>
      </c>
      <c r="O2777">
        <v>155</v>
      </c>
      <c r="P2777">
        <v>108</v>
      </c>
      <c r="Q2777">
        <v>484</v>
      </c>
      <c r="R2777">
        <v>147</v>
      </c>
      <c r="S2777">
        <f t="shared" si="129"/>
        <v>739</v>
      </c>
      <c r="T2777" t="s">
        <v>6497</v>
      </c>
      <c r="U2777">
        <f t="shared" si="130"/>
        <v>0</v>
      </c>
      <c r="V2777">
        <f t="shared" si="131"/>
        <v>0</v>
      </c>
    </row>
    <row r="2778" spans="1:22" x14ac:dyDescent="0.25">
      <c r="A2778" s="3" t="s">
        <v>2777</v>
      </c>
      <c r="B2778" s="3" t="s">
        <v>6006</v>
      </c>
      <c r="C2778" s="3">
        <v>4939</v>
      </c>
      <c r="D2778" s="3">
        <v>1662</v>
      </c>
      <c r="E2778" s="3">
        <v>672</v>
      </c>
      <c r="F2778">
        <v>7</v>
      </c>
      <c r="G2778">
        <v>111</v>
      </c>
      <c r="H2778">
        <v>60</v>
      </c>
      <c r="I2778">
        <v>66</v>
      </c>
      <c r="J2778">
        <v>4956</v>
      </c>
      <c r="K2778">
        <v>1780</v>
      </c>
      <c r="L2778">
        <v>1500</v>
      </c>
      <c r="M2778">
        <v>55</v>
      </c>
      <c r="N2778">
        <v>165</v>
      </c>
      <c r="O2778">
        <v>385</v>
      </c>
      <c r="P2778">
        <v>479</v>
      </c>
      <c r="Q2778">
        <v>608</v>
      </c>
      <c r="R2778">
        <v>17</v>
      </c>
      <c r="S2778">
        <f t="shared" si="129"/>
        <v>1104</v>
      </c>
      <c r="T2778" t="s">
        <v>6498</v>
      </c>
      <c r="U2778">
        <f t="shared" si="130"/>
        <v>0</v>
      </c>
      <c r="V2778">
        <f t="shared" si="131"/>
        <v>0</v>
      </c>
    </row>
    <row r="2779" spans="1:22" x14ac:dyDescent="0.25">
      <c r="A2779" s="3" t="s">
        <v>2778</v>
      </c>
      <c r="B2779" s="3" t="s">
        <v>6007</v>
      </c>
      <c r="C2779" s="3">
        <v>2999</v>
      </c>
      <c r="D2779" s="3">
        <v>1437</v>
      </c>
      <c r="E2779" s="3">
        <v>597</v>
      </c>
      <c r="F2779">
        <v>107</v>
      </c>
      <c r="G2779">
        <v>150</v>
      </c>
      <c r="H2779">
        <v>85</v>
      </c>
      <c r="I2779">
        <v>92</v>
      </c>
      <c r="J2779">
        <v>2999</v>
      </c>
      <c r="K2779">
        <v>1390</v>
      </c>
      <c r="L2779">
        <v>765</v>
      </c>
      <c r="M2779">
        <v>55</v>
      </c>
      <c r="N2779">
        <v>100</v>
      </c>
      <c r="O2779">
        <v>90</v>
      </c>
      <c r="P2779">
        <v>2</v>
      </c>
      <c r="Q2779">
        <v>209</v>
      </c>
      <c r="R2779">
        <v>474</v>
      </c>
      <c r="S2779">
        <f t="shared" si="129"/>
        <v>685</v>
      </c>
      <c r="T2779" t="s">
        <v>6498</v>
      </c>
      <c r="U2779">
        <f t="shared" si="130"/>
        <v>0</v>
      </c>
      <c r="V2779">
        <f t="shared" si="131"/>
        <v>0</v>
      </c>
    </row>
    <row r="2780" spans="1:22" x14ac:dyDescent="0.25">
      <c r="A2780" s="3" t="s">
        <v>2779</v>
      </c>
      <c r="B2780" s="3" t="s">
        <v>6008</v>
      </c>
      <c r="C2780" s="3">
        <v>1910</v>
      </c>
      <c r="D2780" s="3">
        <v>910</v>
      </c>
      <c r="E2780" s="3">
        <v>423</v>
      </c>
      <c r="F2780">
        <v>28</v>
      </c>
      <c r="G2780">
        <v>138</v>
      </c>
      <c r="H2780">
        <v>65</v>
      </c>
      <c r="I2780">
        <v>47</v>
      </c>
      <c r="J2780">
        <v>1918</v>
      </c>
      <c r="K2780">
        <v>835</v>
      </c>
      <c r="L2780">
        <v>550</v>
      </c>
      <c r="M2780">
        <v>55</v>
      </c>
      <c r="N2780">
        <v>55</v>
      </c>
      <c r="O2780">
        <v>140</v>
      </c>
      <c r="P2780">
        <v>52</v>
      </c>
      <c r="Q2780">
        <v>169</v>
      </c>
      <c r="R2780">
        <v>326</v>
      </c>
      <c r="S2780">
        <f t="shared" si="129"/>
        <v>547</v>
      </c>
      <c r="T2780" t="s">
        <v>6499</v>
      </c>
      <c r="U2780">
        <f t="shared" si="130"/>
        <v>1</v>
      </c>
      <c r="V2780">
        <f t="shared" si="131"/>
        <v>1918</v>
      </c>
    </row>
    <row r="2781" spans="1:22" x14ac:dyDescent="0.25">
      <c r="A2781" s="3" t="s">
        <v>2780</v>
      </c>
      <c r="B2781" s="3" t="s">
        <v>6009</v>
      </c>
      <c r="C2781" s="3">
        <v>5447</v>
      </c>
      <c r="D2781" s="3">
        <v>1801</v>
      </c>
      <c r="E2781" s="3">
        <v>610</v>
      </c>
      <c r="F2781">
        <v>94</v>
      </c>
      <c r="G2781">
        <v>20</v>
      </c>
      <c r="H2781">
        <v>158</v>
      </c>
      <c r="I2781">
        <v>87</v>
      </c>
      <c r="J2781">
        <v>5501</v>
      </c>
      <c r="K2781">
        <v>2545</v>
      </c>
      <c r="L2781">
        <v>2015</v>
      </c>
      <c r="M2781">
        <v>185</v>
      </c>
      <c r="N2781">
        <v>170</v>
      </c>
      <c r="O2781">
        <v>380</v>
      </c>
      <c r="P2781">
        <v>284</v>
      </c>
      <c r="Q2781">
        <v>668</v>
      </c>
      <c r="R2781">
        <v>817</v>
      </c>
      <c r="S2781">
        <f t="shared" si="129"/>
        <v>1769</v>
      </c>
      <c r="T2781" t="s">
        <v>6498</v>
      </c>
      <c r="U2781">
        <f t="shared" si="130"/>
        <v>0</v>
      </c>
      <c r="V2781">
        <f t="shared" si="131"/>
        <v>0</v>
      </c>
    </row>
    <row r="2782" spans="1:22" x14ac:dyDescent="0.25">
      <c r="A2782" s="3" t="s">
        <v>2781</v>
      </c>
      <c r="B2782" s="3" t="s">
        <v>6010</v>
      </c>
      <c r="C2782" s="3">
        <v>6097</v>
      </c>
      <c r="D2782" s="3">
        <v>2453</v>
      </c>
      <c r="E2782" s="3">
        <v>1481</v>
      </c>
      <c r="F2782">
        <v>187</v>
      </c>
      <c r="G2782">
        <v>356</v>
      </c>
      <c r="H2782">
        <v>61</v>
      </c>
      <c r="I2782">
        <v>52</v>
      </c>
      <c r="J2782">
        <v>6317</v>
      </c>
      <c r="K2782">
        <v>2910</v>
      </c>
      <c r="L2782">
        <v>1510</v>
      </c>
      <c r="M2782">
        <v>130</v>
      </c>
      <c r="N2782">
        <v>120</v>
      </c>
      <c r="O2782">
        <v>275</v>
      </c>
      <c r="P2782">
        <v>729</v>
      </c>
      <c r="Q2782">
        <v>537</v>
      </c>
      <c r="R2782">
        <v>54</v>
      </c>
      <c r="S2782">
        <f t="shared" si="129"/>
        <v>1320</v>
      </c>
      <c r="T2782" t="s">
        <v>6499</v>
      </c>
      <c r="U2782">
        <f t="shared" si="130"/>
        <v>1</v>
      </c>
      <c r="V2782">
        <f t="shared" si="131"/>
        <v>6317</v>
      </c>
    </row>
    <row r="2783" spans="1:22" x14ac:dyDescent="0.25">
      <c r="A2783" s="3" t="s">
        <v>2782</v>
      </c>
      <c r="B2783" s="3" t="s">
        <v>6011</v>
      </c>
      <c r="C2783" s="3">
        <v>5514</v>
      </c>
      <c r="D2783" s="3">
        <v>1345</v>
      </c>
      <c r="E2783" s="3">
        <v>531</v>
      </c>
      <c r="F2783">
        <v>81</v>
      </c>
      <c r="G2783">
        <v>73</v>
      </c>
      <c r="H2783">
        <v>78</v>
      </c>
      <c r="I2783">
        <v>190</v>
      </c>
      <c r="J2783">
        <v>5744</v>
      </c>
      <c r="K2783">
        <v>2620</v>
      </c>
      <c r="L2783">
        <v>2100</v>
      </c>
      <c r="M2783">
        <v>70</v>
      </c>
      <c r="N2783">
        <v>170</v>
      </c>
      <c r="O2783">
        <v>245</v>
      </c>
      <c r="P2783">
        <v>856</v>
      </c>
      <c r="Q2783">
        <v>689</v>
      </c>
      <c r="R2783">
        <v>104</v>
      </c>
      <c r="S2783">
        <f t="shared" si="129"/>
        <v>1649</v>
      </c>
      <c r="T2783" t="s">
        <v>6497</v>
      </c>
      <c r="U2783">
        <f t="shared" si="130"/>
        <v>0</v>
      </c>
      <c r="V2783">
        <f t="shared" si="131"/>
        <v>0</v>
      </c>
    </row>
    <row r="2784" spans="1:22" x14ac:dyDescent="0.25">
      <c r="A2784" s="3" t="s">
        <v>2783</v>
      </c>
      <c r="B2784" s="3" t="s">
        <v>6012</v>
      </c>
      <c r="C2784" s="3">
        <v>5468</v>
      </c>
      <c r="D2784" s="3">
        <v>919</v>
      </c>
      <c r="E2784" s="3">
        <v>422</v>
      </c>
      <c r="F2784">
        <v>19</v>
      </c>
      <c r="G2784">
        <v>23</v>
      </c>
      <c r="H2784">
        <v>28</v>
      </c>
      <c r="I2784">
        <v>0</v>
      </c>
      <c r="J2784">
        <v>5605</v>
      </c>
      <c r="K2784">
        <v>1890</v>
      </c>
      <c r="L2784">
        <v>1515</v>
      </c>
      <c r="M2784">
        <v>55</v>
      </c>
      <c r="N2784">
        <v>35</v>
      </c>
      <c r="O2784">
        <v>105</v>
      </c>
      <c r="P2784">
        <v>370</v>
      </c>
      <c r="Q2784">
        <v>56</v>
      </c>
      <c r="R2784">
        <v>0</v>
      </c>
      <c r="S2784">
        <f t="shared" si="129"/>
        <v>426</v>
      </c>
      <c r="T2784" t="s">
        <v>6497</v>
      </c>
      <c r="U2784">
        <f t="shared" si="130"/>
        <v>0</v>
      </c>
      <c r="V2784">
        <f t="shared" si="131"/>
        <v>0</v>
      </c>
    </row>
    <row r="2785" spans="1:22" x14ac:dyDescent="0.25">
      <c r="A2785" s="3" t="s">
        <v>2784</v>
      </c>
      <c r="B2785" s="3" t="s">
        <v>6013</v>
      </c>
      <c r="C2785" s="3">
        <v>3171</v>
      </c>
      <c r="D2785" s="3">
        <v>331</v>
      </c>
      <c r="E2785" s="3">
        <v>45</v>
      </c>
      <c r="F2785">
        <v>0</v>
      </c>
      <c r="G2785">
        <v>13</v>
      </c>
      <c r="H2785">
        <v>18</v>
      </c>
      <c r="I2785">
        <v>24</v>
      </c>
      <c r="J2785">
        <v>3248</v>
      </c>
      <c r="K2785">
        <v>1565</v>
      </c>
      <c r="L2785">
        <v>1175</v>
      </c>
      <c r="M2785">
        <v>25</v>
      </c>
      <c r="N2785">
        <v>40</v>
      </c>
      <c r="O2785">
        <v>175</v>
      </c>
      <c r="P2785">
        <v>578</v>
      </c>
      <c r="Q2785">
        <v>245</v>
      </c>
      <c r="R2785">
        <v>0</v>
      </c>
      <c r="S2785">
        <f t="shared" si="129"/>
        <v>823</v>
      </c>
      <c r="T2785" t="s">
        <v>6497</v>
      </c>
      <c r="U2785">
        <f t="shared" si="130"/>
        <v>0</v>
      </c>
      <c r="V2785">
        <f t="shared" si="131"/>
        <v>0</v>
      </c>
    </row>
    <row r="2786" spans="1:22" x14ac:dyDescent="0.25">
      <c r="A2786" s="3" t="s">
        <v>2785</v>
      </c>
      <c r="B2786" s="3" t="s">
        <v>6014</v>
      </c>
      <c r="C2786" s="3">
        <v>5037</v>
      </c>
      <c r="D2786" s="3">
        <v>1203</v>
      </c>
      <c r="E2786" s="3">
        <v>508</v>
      </c>
      <c r="F2786">
        <v>50</v>
      </c>
      <c r="G2786">
        <v>61</v>
      </c>
      <c r="H2786">
        <v>32</v>
      </c>
      <c r="I2786">
        <v>41</v>
      </c>
      <c r="J2786">
        <v>5160</v>
      </c>
      <c r="K2786">
        <v>2135</v>
      </c>
      <c r="L2786">
        <v>1635</v>
      </c>
      <c r="M2786">
        <v>60</v>
      </c>
      <c r="N2786">
        <v>70</v>
      </c>
      <c r="O2786">
        <v>305</v>
      </c>
      <c r="P2786">
        <v>486</v>
      </c>
      <c r="Q2786">
        <v>508</v>
      </c>
      <c r="R2786">
        <v>67</v>
      </c>
      <c r="S2786">
        <f t="shared" si="129"/>
        <v>1061</v>
      </c>
      <c r="T2786" t="s">
        <v>6498</v>
      </c>
      <c r="U2786">
        <f t="shared" si="130"/>
        <v>0</v>
      </c>
      <c r="V2786">
        <f t="shared" si="131"/>
        <v>0</v>
      </c>
    </row>
    <row r="2787" spans="1:22" x14ac:dyDescent="0.25">
      <c r="A2787" s="3" t="s">
        <v>2786</v>
      </c>
      <c r="B2787" s="3" t="s">
        <v>6015</v>
      </c>
      <c r="C2787" s="3">
        <v>6843</v>
      </c>
      <c r="D2787" s="3">
        <v>1821</v>
      </c>
      <c r="E2787" s="3">
        <v>423</v>
      </c>
      <c r="F2787">
        <v>38</v>
      </c>
      <c r="G2787">
        <v>113</v>
      </c>
      <c r="H2787">
        <v>161</v>
      </c>
      <c r="I2787">
        <v>166</v>
      </c>
      <c r="J2787">
        <v>6843</v>
      </c>
      <c r="K2787">
        <v>2960</v>
      </c>
      <c r="L2787">
        <v>2760</v>
      </c>
      <c r="M2787">
        <v>145</v>
      </c>
      <c r="N2787">
        <v>385</v>
      </c>
      <c r="O2787">
        <v>325</v>
      </c>
      <c r="P2787">
        <v>903</v>
      </c>
      <c r="Q2787">
        <v>346</v>
      </c>
      <c r="R2787">
        <v>103</v>
      </c>
      <c r="S2787">
        <f t="shared" si="129"/>
        <v>1352</v>
      </c>
      <c r="T2787" t="s">
        <v>6497</v>
      </c>
      <c r="U2787">
        <f t="shared" si="130"/>
        <v>0</v>
      </c>
      <c r="V2787">
        <f t="shared" si="131"/>
        <v>0</v>
      </c>
    </row>
    <row r="2788" spans="1:22" x14ac:dyDescent="0.25">
      <c r="A2788" s="3" t="s">
        <v>2787</v>
      </c>
      <c r="B2788" s="3" t="s">
        <v>6016</v>
      </c>
      <c r="C2788" s="3">
        <v>5378</v>
      </c>
      <c r="D2788" s="3">
        <v>395</v>
      </c>
      <c r="E2788" s="3">
        <v>97</v>
      </c>
      <c r="F2788">
        <v>0</v>
      </c>
      <c r="G2788">
        <v>0</v>
      </c>
      <c r="H2788">
        <v>28</v>
      </c>
      <c r="I2788">
        <v>15</v>
      </c>
      <c r="J2788">
        <v>5401</v>
      </c>
      <c r="K2788">
        <v>2075</v>
      </c>
      <c r="L2788">
        <v>1885</v>
      </c>
      <c r="M2788">
        <v>40</v>
      </c>
      <c r="N2788">
        <v>95</v>
      </c>
      <c r="O2788">
        <v>185</v>
      </c>
      <c r="P2788">
        <v>805</v>
      </c>
      <c r="Q2788">
        <v>228</v>
      </c>
      <c r="R2788">
        <v>89</v>
      </c>
      <c r="S2788">
        <f t="shared" si="129"/>
        <v>1122</v>
      </c>
      <c r="T2788" t="s">
        <v>6497</v>
      </c>
      <c r="U2788">
        <f t="shared" si="130"/>
        <v>0</v>
      </c>
      <c r="V2788">
        <f t="shared" si="131"/>
        <v>0</v>
      </c>
    </row>
    <row r="2789" spans="1:22" x14ac:dyDescent="0.25">
      <c r="A2789" s="3" t="s">
        <v>2788</v>
      </c>
      <c r="B2789" s="3" t="s">
        <v>6017</v>
      </c>
      <c r="C2789" s="3">
        <v>2063</v>
      </c>
      <c r="D2789" s="3">
        <v>505</v>
      </c>
      <c r="E2789" s="3">
        <v>179</v>
      </c>
      <c r="F2789">
        <v>20</v>
      </c>
      <c r="G2789">
        <v>18</v>
      </c>
      <c r="H2789">
        <v>14</v>
      </c>
      <c r="I2789">
        <v>19</v>
      </c>
      <c r="J2789">
        <v>2063</v>
      </c>
      <c r="K2789">
        <v>990</v>
      </c>
      <c r="L2789">
        <v>410</v>
      </c>
      <c r="M2789">
        <v>30</v>
      </c>
      <c r="N2789">
        <v>45</v>
      </c>
      <c r="O2789">
        <v>45</v>
      </c>
      <c r="P2789">
        <v>179</v>
      </c>
      <c r="Q2789">
        <v>130</v>
      </c>
      <c r="R2789">
        <v>80</v>
      </c>
      <c r="S2789">
        <f t="shared" si="129"/>
        <v>389</v>
      </c>
      <c r="T2789" t="s">
        <v>6497</v>
      </c>
      <c r="U2789">
        <f t="shared" si="130"/>
        <v>0</v>
      </c>
      <c r="V2789">
        <f t="shared" si="131"/>
        <v>0</v>
      </c>
    </row>
    <row r="2790" spans="1:22" x14ac:dyDescent="0.25">
      <c r="A2790" s="3" t="s">
        <v>2789</v>
      </c>
      <c r="B2790" s="3" t="s">
        <v>6018</v>
      </c>
      <c r="C2790" s="3">
        <v>2462</v>
      </c>
      <c r="D2790" s="3">
        <v>449</v>
      </c>
      <c r="E2790" s="3">
        <v>214</v>
      </c>
      <c r="F2790">
        <v>31</v>
      </c>
      <c r="G2790">
        <v>23</v>
      </c>
      <c r="H2790">
        <v>0</v>
      </c>
      <c r="I2790">
        <v>25</v>
      </c>
      <c r="J2790">
        <v>2462</v>
      </c>
      <c r="K2790">
        <v>1100</v>
      </c>
      <c r="L2790">
        <v>790</v>
      </c>
      <c r="M2790">
        <v>20</v>
      </c>
      <c r="N2790">
        <v>35</v>
      </c>
      <c r="O2790">
        <v>75</v>
      </c>
      <c r="P2790">
        <v>249</v>
      </c>
      <c r="Q2790">
        <v>252</v>
      </c>
      <c r="R2790">
        <v>250</v>
      </c>
      <c r="S2790">
        <f t="shared" si="129"/>
        <v>751</v>
      </c>
      <c r="T2790" t="s">
        <v>6497</v>
      </c>
      <c r="U2790">
        <f t="shared" si="130"/>
        <v>0</v>
      </c>
      <c r="V2790">
        <f t="shared" si="131"/>
        <v>0</v>
      </c>
    </row>
    <row r="2791" spans="1:22" x14ac:dyDescent="0.25">
      <c r="A2791" s="3" t="s">
        <v>2790</v>
      </c>
      <c r="B2791" s="3" t="s">
        <v>6019</v>
      </c>
      <c r="C2791" s="3">
        <v>5751</v>
      </c>
      <c r="D2791" s="3">
        <v>701</v>
      </c>
      <c r="E2791" s="3">
        <v>135</v>
      </c>
      <c r="F2791">
        <v>61</v>
      </c>
      <c r="G2791">
        <v>0</v>
      </c>
      <c r="H2791">
        <v>79</v>
      </c>
      <c r="I2791">
        <v>22</v>
      </c>
      <c r="J2791">
        <v>6051</v>
      </c>
      <c r="K2791">
        <v>2365</v>
      </c>
      <c r="L2791">
        <v>1750</v>
      </c>
      <c r="M2791">
        <v>15</v>
      </c>
      <c r="N2791">
        <v>75</v>
      </c>
      <c r="O2791">
        <v>95</v>
      </c>
      <c r="P2791">
        <v>727</v>
      </c>
      <c r="Q2791">
        <v>33</v>
      </c>
      <c r="R2791">
        <v>12</v>
      </c>
      <c r="S2791">
        <f t="shared" si="129"/>
        <v>772</v>
      </c>
      <c r="T2791" t="s">
        <v>6497</v>
      </c>
      <c r="U2791">
        <f t="shared" si="130"/>
        <v>0</v>
      </c>
      <c r="V2791">
        <f t="shared" si="131"/>
        <v>0</v>
      </c>
    </row>
    <row r="2792" spans="1:22" x14ac:dyDescent="0.25">
      <c r="A2792" s="3" t="s">
        <v>2791</v>
      </c>
      <c r="B2792" s="3" t="s">
        <v>6020</v>
      </c>
      <c r="C2792" s="3">
        <v>5969</v>
      </c>
      <c r="D2792" s="3">
        <v>979</v>
      </c>
      <c r="E2792" s="3">
        <v>272</v>
      </c>
      <c r="F2792">
        <v>0</v>
      </c>
      <c r="G2792">
        <v>106</v>
      </c>
      <c r="H2792">
        <v>29</v>
      </c>
      <c r="I2792">
        <v>18</v>
      </c>
      <c r="J2792">
        <v>6014</v>
      </c>
      <c r="K2792">
        <v>2185</v>
      </c>
      <c r="L2792">
        <v>1955</v>
      </c>
      <c r="M2792">
        <v>15</v>
      </c>
      <c r="N2792">
        <v>110</v>
      </c>
      <c r="O2792">
        <v>180</v>
      </c>
      <c r="P2792">
        <v>457</v>
      </c>
      <c r="Q2792">
        <v>180</v>
      </c>
      <c r="R2792">
        <v>404</v>
      </c>
      <c r="S2792">
        <f t="shared" si="129"/>
        <v>1041</v>
      </c>
      <c r="T2792" t="s">
        <v>6497</v>
      </c>
      <c r="U2792">
        <f t="shared" si="130"/>
        <v>0</v>
      </c>
      <c r="V2792">
        <f t="shared" si="131"/>
        <v>0</v>
      </c>
    </row>
    <row r="2793" spans="1:22" x14ac:dyDescent="0.25">
      <c r="A2793" s="3" t="s">
        <v>2792</v>
      </c>
      <c r="B2793" s="3" t="s">
        <v>6021</v>
      </c>
      <c r="C2793" s="3">
        <v>5329</v>
      </c>
      <c r="D2793" s="3">
        <v>775</v>
      </c>
      <c r="E2793" s="3">
        <v>195</v>
      </c>
      <c r="F2793">
        <v>11</v>
      </c>
      <c r="G2793">
        <v>38</v>
      </c>
      <c r="H2793">
        <v>22</v>
      </c>
      <c r="I2793">
        <v>43</v>
      </c>
      <c r="J2793">
        <v>5347</v>
      </c>
      <c r="K2793">
        <v>2075</v>
      </c>
      <c r="L2793">
        <v>1695</v>
      </c>
      <c r="M2793">
        <v>60</v>
      </c>
      <c r="N2793">
        <v>50</v>
      </c>
      <c r="O2793">
        <v>215</v>
      </c>
      <c r="P2793">
        <v>569</v>
      </c>
      <c r="Q2793">
        <v>252</v>
      </c>
      <c r="R2793">
        <v>230</v>
      </c>
      <c r="S2793">
        <f t="shared" si="129"/>
        <v>1051</v>
      </c>
      <c r="T2793" t="s">
        <v>6497</v>
      </c>
      <c r="U2793">
        <f t="shared" si="130"/>
        <v>0</v>
      </c>
      <c r="V2793">
        <f t="shared" si="131"/>
        <v>0</v>
      </c>
    </row>
    <row r="2794" spans="1:22" x14ac:dyDescent="0.25">
      <c r="A2794" s="3" t="s">
        <v>2793</v>
      </c>
      <c r="B2794" s="3" t="s">
        <v>6022</v>
      </c>
      <c r="C2794" s="3">
        <v>3920</v>
      </c>
      <c r="D2794" s="3">
        <v>1419</v>
      </c>
      <c r="E2794" s="3">
        <v>451</v>
      </c>
      <c r="F2794">
        <v>36</v>
      </c>
      <c r="G2794">
        <v>34</v>
      </c>
      <c r="H2794">
        <v>102</v>
      </c>
      <c r="I2794">
        <v>74</v>
      </c>
      <c r="J2794">
        <v>5220</v>
      </c>
      <c r="K2794">
        <v>1525</v>
      </c>
      <c r="L2794">
        <v>1010</v>
      </c>
      <c r="M2794">
        <v>55</v>
      </c>
      <c r="N2794">
        <v>75</v>
      </c>
      <c r="O2794">
        <v>200</v>
      </c>
      <c r="P2794">
        <v>335</v>
      </c>
      <c r="Q2794">
        <v>253</v>
      </c>
      <c r="R2794">
        <v>140</v>
      </c>
      <c r="S2794">
        <f t="shared" si="129"/>
        <v>728</v>
      </c>
      <c r="T2794" t="s">
        <v>6498</v>
      </c>
      <c r="U2794">
        <f t="shared" si="130"/>
        <v>0</v>
      </c>
      <c r="V2794">
        <f t="shared" si="131"/>
        <v>0</v>
      </c>
    </row>
    <row r="2795" spans="1:22" x14ac:dyDescent="0.25">
      <c r="A2795" s="3" t="s">
        <v>2794</v>
      </c>
      <c r="B2795" s="3" t="s">
        <v>6023</v>
      </c>
      <c r="C2795" s="3">
        <v>1810</v>
      </c>
      <c r="D2795" s="3">
        <v>364</v>
      </c>
      <c r="E2795" s="3">
        <v>129</v>
      </c>
      <c r="F2795">
        <v>14</v>
      </c>
      <c r="G2795">
        <v>3</v>
      </c>
      <c r="H2795">
        <v>25</v>
      </c>
      <c r="I2795">
        <v>18</v>
      </c>
      <c r="J2795">
        <v>1816</v>
      </c>
      <c r="K2795">
        <v>815</v>
      </c>
      <c r="L2795">
        <v>760</v>
      </c>
      <c r="M2795">
        <v>35</v>
      </c>
      <c r="N2795">
        <v>40</v>
      </c>
      <c r="O2795">
        <v>140</v>
      </c>
      <c r="P2795">
        <v>328</v>
      </c>
      <c r="Q2795">
        <v>83</v>
      </c>
      <c r="R2795">
        <v>47</v>
      </c>
      <c r="S2795">
        <f t="shared" si="129"/>
        <v>458</v>
      </c>
      <c r="T2795" t="s">
        <v>6498</v>
      </c>
      <c r="U2795">
        <f t="shared" si="130"/>
        <v>0</v>
      </c>
      <c r="V2795">
        <f t="shared" si="131"/>
        <v>0</v>
      </c>
    </row>
    <row r="2796" spans="1:22" x14ac:dyDescent="0.25">
      <c r="A2796" s="3" t="s">
        <v>2795</v>
      </c>
      <c r="B2796" s="3" t="s">
        <v>6024</v>
      </c>
      <c r="C2796" s="3">
        <v>4762</v>
      </c>
      <c r="D2796" s="3">
        <v>1142</v>
      </c>
      <c r="E2796" s="3">
        <v>307</v>
      </c>
      <c r="F2796">
        <v>17</v>
      </c>
      <c r="G2796">
        <v>21</v>
      </c>
      <c r="H2796">
        <v>66</v>
      </c>
      <c r="I2796">
        <v>110</v>
      </c>
      <c r="J2796">
        <v>4781</v>
      </c>
      <c r="K2796">
        <v>1820</v>
      </c>
      <c r="L2796">
        <v>1485</v>
      </c>
      <c r="M2796">
        <v>50</v>
      </c>
      <c r="N2796">
        <v>90</v>
      </c>
      <c r="O2796">
        <v>225</v>
      </c>
      <c r="P2796">
        <v>512</v>
      </c>
      <c r="Q2796">
        <v>247</v>
      </c>
      <c r="R2796">
        <v>485</v>
      </c>
      <c r="S2796">
        <f t="shared" si="129"/>
        <v>1244</v>
      </c>
      <c r="T2796" t="s">
        <v>6497</v>
      </c>
      <c r="U2796">
        <f t="shared" si="130"/>
        <v>0</v>
      </c>
      <c r="V2796">
        <f t="shared" si="131"/>
        <v>0</v>
      </c>
    </row>
    <row r="2797" spans="1:22" x14ac:dyDescent="0.25">
      <c r="A2797" s="3" t="s">
        <v>2796</v>
      </c>
      <c r="B2797" s="3" t="s">
        <v>6025</v>
      </c>
      <c r="C2797" s="3">
        <v>4076</v>
      </c>
      <c r="D2797" s="3">
        <v>834</v>
      </c>
      <c r="E2797" s="3">
        <v>251</v>
      </c>
      <c r="F2797">
        <v>36</v>
      </c>
      <c r="G2797">
        <v>39</v>
      </c>
      <c r="H2797">
        <v>28</v>
      </c>
      <c r="I2797">
        <v>82</v>
      </c>
      <c r="J2797">
        <v>4178</v>
      </c>
      <c r="K2797">
        <v>1625</v>
      </c>
      <c r="L2797">
        <v>1250</v>
      </c>
      <c r="M2797">
        <v>55</v>
      </c>
      <c r="N2797">
        <v>65</v>
      </c>
      <c r="O2797">
        <v>145</v>
      </c>
      <c r="P2797">
        <v>353</v>
      </c>
      <c r="Q2797">
        <v>161</v>
      </c>
      <c r="R2797">
        <v>527</v>
      </c>
      <c r="S2797">
        <f t="shared" si="129"/>
        <v>1041</v>
      </c>
      <c r="T2797" t="s">
        <v>6497</v>
      </c>
      <c r="U2797">
        <f t="shared" si="130"/>
        <v>0</v>
      </c>
      <c r="V2797">
        <f t="shared" si="131"/>
        <v>0</v>
      </c>
    </row>
    <row r="2798" spans="1:22" x14ac:dyDescent="0.25">
      <c r="A2798" s="3" t="s">
        <v>2797</v>
      </c>
      <c r="B2798" s="3" t="s">
        <v>6026</v>
      </c>
      <c r="C2798" s="3">
        <v>3436</v>
      </c>
      <c r="D2798" s="3">
        <v>567</v>
      </c>
      <c r="E2798" s="3">
        <v>48</v>
      </c>
      <c r="F2798">
        <v>13</v>
      </c>
      <c r="G2798">
        <v>0</v>
      </c>
      <c r="H2798">
        <v>16</v>
      </c>
      <c r="I2798">
        <v>50</v>
      </c>
      <c r="J2798">
        <v>3469</v>
      </c>
      <c r="K2798">
        <v>1525</v>
      </c>
      <c r="L2798">
        <v>1150</v>
      </c>
      <c r="M2798">
        <v>30</v>
      </c>
      <c r="N2798">
        <v>95</v>
      </c>
      <c r="O2798">
        <v>175</v>
      </c>
      <c r="P2798">
        <v>154</v>
      </c>
      <c r="Q2798">
        <v>503</v>
      </c>
      <c r="R2798">
        <v>319</v>
      </c>
      <c r="S2798">
        <f t="shared" si="129"/>
        <v>976</v>
      </c>
      <c r="T2798" t="s">
        <v>6497</v>
      </c>
      <c r="U2798">
        <f t="shared" si="130"/>
        <v>0</v>
      </c>
      <c r="V2798">
        <f t="shared" si="131"/>
        <v>0</v>
      </c>
    </row>
    <row r="2799" spans="1:22" x14ac:dyDescent="0.25">
      <c r="A2799" s="3" t="s">
        <v>2798</v>
      </c>
      <c r="B2799" s="3" t="s">
        <v>6027</v>
      </c>
      <c r="C2799" s="3">
        <v>4769</v>
      </c>
      <c r="D2799" s="3">
        <v>911</v>
      </c>
      <c r="E2799" s="3">
        <v>383</v>
      </c>
      <c r="F2799">
        <v>32</v>
      </c>
      <c r="G2799">
        <v>53</v>
      </c>
      <c r="H2799">
        <v>68</v>
      </c>
      <c r="I2799">
        <v>31</v>
      </c>
      <c r="J2799">
        <v>4782</v>
      </c>
      <c r="K2799">
        <v>2005</v>
      </c>
      <c r="L2799">
        <v>1540</v>
      </c>
      <c r="M2799">
        <v>35</v>
      </c>
      <c r="N2799">
        <v>175</v>
      </c>
      <c r="O2799">
        <v>120</v>
      </c>
      <c r="P2799">
        <v>420</v>
      </c>
      <c r="Q2799">
        <v>377</v>
      </c>
      <c r="R2799">
        <v>239</v>
      </c>
      <c r="S2799">
        <f t="shared" si="129"/>
        <v>1036</v>
      </c>
      <c r="T2799" t="s">
        <v>6497</v>
      </c>
      <c r="U2799">
        <f t="shared" si="130"/>
        <v>0</v>
      </c>
      <c r="V2799">
        <f t="shared" si="131"/>
        <v>0</v>
      </c>
    </row>
    <row r="2800" spans="1:22" x14ac:dyDescent="0.25">
      <c r="A2800" s="3" t="s">
        <v>2799</v>
      </c>
      <c r="B2800" s="3" t="s">
        <v>6028</v>
      </c>
      <c r="C2800" s="3">
        <v>5817</v>
      </c>
      <c r="D2800" s="3">
        <v>443</v>
      </c>
      <c r="E2800" s="3">
        <v>141</v>
      </c>
      <c r="F2800">
        <v>0</v>
      </c>
      <c r="G2800">
        <v>52</v>
      </c>
      <c r="H2800">
        <v>28</v>
      </c>
      <c r="I2800">
        <v>13</v>
      </c>
      <c r="J2800">
        <v>5921</v>
      </c>
      <c r="K2800">
        <v>2080</v>
      </c>
      <c r="L2800">
        <v>1720</v>
      </c>
      <c r="M2800">
        <v>65</v>
      </c>
      <c r="N2800">
        <v>15</v>
      </c>
      <c r="O2800">
        <v>125</v>
      </c>
      <c r="P2800">
        <v>473</v>
      </c>
      <c r="Q2800">
        <v>230</v>
      </c>
      <c r="R2800">
        <v>61</v>
      </c>
      <c r="S2800">
        <f t="shared" si="129"/>
        <v>764</v>
      </c>
      <c r="T2800" t="s">
        <v>6497</v>
      </c>
      <c r="U2800">
        <f t="shared" si="130"/>
        <v>0</v>
      </c>
      <c r="V2800">
        <f t="shared" si="131"/>
        <v>0</v>
      </c>
    </row>
    <row r="2801" spans="1:22" x14ac:dyDescent="0.25">
      <c r="A2801" s="3" t="s">
        <v>2800</v>
      </c>
      <c r="B2801" s="3" t="s">
        <v>6029</v>
      </c>
      <c r="C2801" s="3">
        <v>4294</v>
      </c>
      <c r="D2801" s="3">
        <v>1339</v>
      </c>
      <c r="E2801" s="3">
        <v>103</v>
      </c>
      <c r="F2801">
        <v>0</v>
      </c>
      <c r="G2801">
        <v>17</v>
      </c>
      <c r="H2801">
        <v>86</v>
      </c>
      <c r="I2801">
        <v>79</v>
      </c>
      <c r="J2801">
        <v>4332</v>
      </c>
      <c r="K2801">
        <v>1955</v>
      </c>
      <c r="L2801">
        <v>1410</v>
      </c>
      <c r="M2801">
        <v>20</v>
      </c>
      <c r="N2801">
        <v>70</v>
      </c>
      <c r="O2801">
        <v>220</v>
      </c>
      <c r="P2801">
        <v>716</v>
      </c>
      <c r="Q2801">
        <v>342</v>
      </c>
      <c r="R2801">
        <v>102</v>
      </c>
      <c r="S2801">
        <f t="shared" si="129"/>
        <v>1160</v>
      </c>
      <c r="T2801" t="s">
        <v>6497</v>
      </c>
      <c r="U2801">
        <f t="shared" si="130"/>
        <v>0</v>
      </c>
      <c r="V2801">
        <f t="shared" si="131"/>
        <v>0</v>
      </c>
    </row>
    <row r="2802" spans="1:22" x14ac:dyDescent="0.25">
      <c r="A2802" s="3" t="s">
        <v>2801</v>
      </c>
      <c r="B2802" s="3" t="s">
        <v>6030</v>
      </c>
      <c r="C2802" s="3">
        <v>4360</v>
      </c>
      <c r="D2802" s="3">
        <v>1600</v>
      </c>
      <c r="E2802" s="3">
        <v>569</v>
      </c>
      <c r="F2802">
        <v>84</v>
      </c>
      <c r="G2802">
        <v>55</v>
      </c>
      <c r="H2802">
        <v>172</v>
      </c>
      <c r="I2802">
        <v>78</v>
      </c>
      <c r="J2802">
        <v>4393</v>
      </c>
      <c r="K2802">
        <v>1795</v>
      </c>
      <c r="L2802">
        <v>1490</v>
      </c>
      <c r="M2802">
        <v>135</v>
      </c>
      <c r="N2802">
        <v>245</v>
      </c>
      <c r="O2802">
        <v>210</v>
      </c>
      <c r="P2802">
        <v>396</v>
      </c>
      <c r="Q2802">
        <v>140</v>
      </c>
      <c r="R2802">
        <v>199</v>
      </c>
      <c r="S2802">
        <f t="shared" si="129"/>
        <v>735</v>
      </c>
      <c r="T2802" t="s">
        <v>6497</v>
      </c>
      <c r="U2802">
        <f t="shared" si="130"/>
        <v>0</v>
      </c>
      <c r="V2802">
        <f t="shared" si="131"/>
        <v>0</v>
      </c>
    </row>
    <row r="2803" spans="1:22" x14ac:dyDescent="0.25">
      <c r="A2803" s="3" t="s">
        <v>2802</v>
      </c>
      <c r="B2803" s="3" t="s">
        <v>6031</v>
      </c>
      <c r="C2803" s="3">
        <v>2499</v>
      </c>
      <c r="D2803" s="3">
        <v>766</v>
      </c>
      <c r="E2803" s="3">
        <v>266</v>
      </c>
      <c r="F2803">
        <v>44</v>
      </c>
      <c r="G2803">
        <v>84</v>
      </c>
      <c r="H2803">
        <v>61</v>
      </c>
      <c r="I2803">
        <v>20</v>
      </c>
      <c r="J2803">
        <v>2499</v>
      </c>
      <c r="K2803">
        <v>980</v>
      </c>
      <c r="L2803">
        <v>790</v>
      </c>
      <c r="M2803">
        <v>75</v>
      </c>
      <c r="N2803">
        <v>45</v>
      </c>
      <c r="O2803">
        <v>120</v>
      </c>
      <c r="P2803">
        <v>175</v>
      </c>
      <c r="Q2803">
        <v>100</v>
      </c>
      <c r="R2803">
        <v>142</v>
      </c>
      <c r="S2803">
        <f t="shared" si="129"/>
        <v>417</v>
      </c>
      <c r="T2803" t="s">
        <v>6499</v>
      </c>
      <c r="U2803">
        <f t="shared" si="130"/>
        <v>1</v>
      </c>
      <c r="V2803">
        <f t="shared" si="131"/>
        <v>2499</v>
      </c>
    </row>
    <row r="2804" spans="1:22" x14ac:dyDescent="0.25">
      <c r="A2804" s="3" t="s">
        <v>2803</v>
      </c>
      <c r="B2804" s="3" t="s">
        <v>6032</v>
      </c>
      <c r="C2804" s="3">
        <v>1995</v>
      </c>
      <c r="D2804" s="3">
        <v>749</v>
      </c>
      <c r="E2804" s="3">
        <v>415</v>
      </c>
      <c r="F2804">
        <v>58</v>
      </c>
      <c r="G2804">
        <v>122</v>
      </c>
      <c r="H2804">
        <v>59</v>
      </c>
      <c r="I2804">
        <v>44</v>
      </c>
      <c r="J2804">
        <v>1999</v>
      </c>
      <c r="K2804">
        <v>820</v>
      </c>
      <c r="L2804">
        <v>670</v>
      </c>
      <c r="M2804">
        <v>60</v>
      </c>
      <c r="N2804">
        <v>90</v>
      </c>
      <c r="O2804">
        <v>95</v>
      </c>
      <c r="P2804">
        <v>179</v>
      </c>
      <c r="Q2804">
        <v>84</v>
      </c>
      <c r="R2804">
        <v>143</v>
      </c>
      <c r="S2804">
        <f t="shared" si="129"/>
        <v>406</v>
      </c>
      <c r="T2804" t="s">
        <v>6499</v>
      </c>
      <c r="U2804">
        <f t="shared" si="130"/>
        <v>1</v>
      </c>
      <c r="V2804">
        <f t="shared" si="131"/>
        <v>1999</v>
      </c>
    </row>
    <row r="2805" spans="1:22" x14ac:dyDescent="0.25">
      <c r="A2805" s="3" t="s">
        <v>2804</v>
      </c>
      <c r="B2805" s="3" t="s">
        <v>6033</v>
      </c>
      <c r="C2805" s="3">
        <v>4303</v>
      </c>
      <c r="D2805" s="3">
        <v>1900</v>
      </c>
      <c r="E2805" s="3">
        <v>1084</v>
      </c>
      <c r="F2805">
        <v>143</v>
      </c>
      <c r="G2805">
        <v>130</v>
      </c>
      <c r="H2805">
        <v>68</v>
      </c>
      <c r="I2805">
        <v>80</v>
      </c>
      <c r="J2805">
        <v>4462</v>
      </c>
      <c r="K2805">
        <v>1730</v>
      </c>
      <c r="L2805">
        <v>1090</v>
      </c>
      <c r="M2805">
        <v>115</v>
      </c>
      <c r="N2805">
        <v>130</v>
      </c>
      <c r="O2805">
        <v>205</v>
      </c>
      <c r="P2805">
        <v>390</v>
      </c>
      <c r="Q2805">
        <v>238</v>
      </c>
      <c r="R2805">
        <v>356</v>
      </c>
      <c r="S2805">
        <f t="shared" si="129"/>
        <v>984</v>
      </c>
      <c r="T2805" t="s">
        <v>6499</v>
      </c>
      <c r="U2805">
        <f t="shared" si="130"/>
        <v>1</v>
      </c>
      <c r="V2805">
        <f t="shared" si="131"/>
        <v>4462</v>
      </c>
    </row>
    <row r="2806" spans="1:22" x14ac:dyDescent="0.25">
      <c r="A2806" s="3" t="s">
        <v>2805</v>
      </c>
      <c r="B2806" s="3" t="s">
        <v>6034</v>
      </c>
      <c r="C2806" s="3">
        <v>3556</v>
      </c>
      <c r="D2806" s="3">
        <v>1382</v>
      </c>
      <c r="E2806" s="3">
        <v>671</v>
      </c>
      <c r="F2806">
        <v>2</v>
      </c>
      <c r="G2806">
        <v>141</v>
      </c>
      <c r="H2806">
        <v>75</v>
      </c>
      <c r="I2806">
        <v>92</v>
      </c>
      <c r="J2806">
        <v>3615</v>
      </c>
      <c r="K2806">
        <v>1345</v>
      </c>
      <c r="L2806">
        <v>1145</v>
      </c>
      <c r="M2806">
        <v>70</v>
      </c>
      <c r="N2806">
        <v>80</v>
      </c>
      <c r="O2806">
        <v>180</v>
      </c>
      <c r="P2806">
        <v>186</v>
      </c>
      <c r="Q2806">
        <v>113</v>
      </c>
      <c r="R2806">
        <v>193</v>
      </c>
      <c r="S2806">
        <f t="shared" si="129"/>
        <v>492</v>
      </c>
      <c r="T2806" t="s">
        <v>6499</v>
      </c>
      <c r="U2806">
        <f t="shared" si="130"/>
        <v>1</v>
      </c>
      <c r="V2806">
        <f t="shared" si="131"/>
        <v>3615</v>
      </c>
    </row>
    <row r="2807" spans="1:22" x14ac:dyDescent="0.25">
      <c r="A2807" s="3" t="s">
        <v>2806</v>
      </c>
      <c r="B2807" s="3" t="s">
        <v>6035</v>
      </c>
      <c r="C2807" s="3">
        <v>1820</v>
      </c>
      <c r="D2807" s="3">
        <v>1442</v>
      </c>
      <c r="E2807" s="3">
        <v>987</v>
      </c>
      <c r="F2807">
        <v>63</v>
      </c>
      <c r="G2807">
        <v>101</v>
      </c>
      <c r="H2807">
        <v>51</v>
      </c>
      <c r="I2807">
        <v>53</v>
      </c>
      <c r="J2807">
        <v>2041</v>
      </c>
      <c r="K2807">
        <v>760</v>
      </c>
      <c r="L2807">
        <v>255</v>
      </c>
      <c r="M2807">
        <v>85</v>
      </c>
      <c r="N2807">
        <v>40</v>
      </c>
      <c r="O2807">
        <v>25</v>
      </c>
      <c r="P2807">
        <v>19</v>
      </c>
      <c r="Q2807">
        <v>23</v>
      </c>
      <c r="R2807">
        <v>201</v>
      </c>
      <c r="S2807">
        <f t="shared" si="129"/>
        <v>243</v>
      </c>
      <c r="T2807" t="s">
        <v>6499</v>
      </c>
      <c r="U2807">
        <f t="shared" si="130"/>
        <v>1</v>
      </c>
      <c r="V2807">
        <f t="shared" si="131"/>
        <v>2041</v>
      </c>
    </row>
    <row r="2808" spans="1:22" x14ac:dyDescent="0.25">
      <c r="A2808" s="3" t="s">
        <v>2817</v>
      </c>
      <c r="B2808" s="3" t="s">
        <v>6046</v>
      </c>
      <c r="C2808" s="3">
        <v>3236</v>
      </c>
      <c r="D2808" s="3">
        <v>894</v>
      </c>
      <c r="E2808" s="3">
        <v>283</v>
      </c>
      <c r="F2808">
        <v>38</v>
      </c>
      <c r="G2808">
        <v>19</v>
      </c>
      <c r="H2808">
        <v>79</v>
      </c>
      <c r="I2808">
        <v>23</v>
      </c>
      <c r="J2808">
        <v>3243</v>
      </c>
      <c r="K2808">
        <v>1245</v>
      </c>
      <c r="L2808">
        <v>965</v>
      </c>
      <c r="M2808">
        <v>85</v>
      </c>
      <c r="N2808">
        <v>85</v>
      </c>
      <c r="O2808">
        <v>155</v>
      </c>
      <c r="P2808">
        <v>218</v>
      </c>
      <c r="Q2808">
        <v>111</v>
      </c>
      <c r="R2808">
        <v>509</v>
      </c>
      <c r="S2808">
        <f t="shared" si="129"/>
        <v>838</v>
      </c>
      <c r="T2808" t="s">
        <v>6497</v>
      </c>
      <c r="U2808">
        <f t="shared" si="130"/>
        <v>0</v>
      </c>
      <c r="V2808">
        <f t="shared" si="131"/>
        <v>0</v>
      </c>
    </row>
    <row r="2809" spans="1:22" x14ac:dyDescent="0.25">
      <c r="A2809" s="3" t="s">
        <v>2818</v>
      </c>
      <c r="B2809" s="3" t="s">
        <v>6047</v>
      </c>
      <c r="C2809" s="3">
        <v>5067</v>
      </c>
      <c r="D2809" s="3">
        <v>2047</v>
      </c>
      <c r="E2809" s="3">
        <v>1104</v>
      </c>
      <c r="F2809">
        <v>188</v>
      </c>
      <c r="G2809">
        <v>110</v>
      </c>
      <c r="H2809">
        <v>64</v>
      </c>
      <c r="I2809">
        <v>120</v>
      </c>
      <c r="J2809">
        <v>5163</v>
      </c>
      <c r="K2809">
        <v>2190</v>
      </c>
      <c r="L2809">
        <v>1505</v>
      </c>
      <c r="M2809">
        <v>110</v>
      </c>
      <c r="N2809">
        <v>115</v>
      </c>
      <c r="O2809">
        <v>280</v>
      </c>
      <c r="P2809">
        <v>454</v>
      </c>
      <c r="Q2809">
        <v>313</v>
      </c>
      <c r="R2809">
        <v>710</v>
      </c>
      <c r="S2809">
        <f t="shared" si="129"/>
        <v>1477</v>
      </c>
      <c r="T2809" t="s">
        <v>6499</v>
      </c>
      <c r="U2809">
        <f t="shared" si="130"/>
        <v>1</v>
      </c>
      <c r="V2809">
        <f t="shared" si="131"/>
        <v>5163</v>
      </c>
    </row>
    <row r="2810" spans="1:22" x14ac:dyDescent="0.25">
      <c r="A2810" s="3" t="s">
        <v>2819</v>
      </c>
      <c r="B2810" s="3" t="s">
        <v>6048</v>
      </c>
      <c r="C2810" s="3">
        <v>4694</v>
      </c>
      <c r="D2810" s="3">
        <v>1342</v>
      </c>
      <c r="E2810" s="3">
        <v>485</v>
      </c>
      <c r="F2810">
        <v>93</v>
      </c>
      <c r="G2810">
        <v>57</v>
      </c>
      <c r="H2810">
        <v>51</v>
      </c>
      <c r="I2810">
        <v>36</v>
      </c>
      <c r="J2810">
        <v>4740</v>
      </c>
      <c r="K2810">
        <v>1815</v>
      </c>
      <c r="L2810">
        <v>1470</v>
      </c>
      <c r="M2810">
        <v>85</v>
      </c>
      <c r="N2810">
        <v>95</v>
      </c>
      <c r="O2810">
        <v>215</v>
      </c>
      <c r="P2810">
        <v>363</v>
      </c>
      <c r="Q2810">
        <v>254</v>
      </c>
      <c r="R2810">
        <v>400</v>
      </c>
      <c r="S2810">
        <f t="shared" si="129"/>
        <v>1017</v>
      </c>
      <c r="T2810" t="s">
        <v>6497</v>
      </c>
      <c r="U2810">
        <f t="shared" si="130"/>
        <v>0</v>
      </c>
      <c r="V2810">
        <f t="shared" si="131"/>
        <v>0</v>
      </c>
    </row>
    <row r="2811" spans="1:22" x14ac:dyDescent="0.25">
      <c r="A2811" s="3" t="s">
        <v>2820</v>
      </c>
      <c r="B2811" s="3" t="s">
        <v>6049</v>
      </c>
      <c r="C2811" s="3">
        <v>2137</v>
      </c>
      <c r="D2811" s="3">
        <v>571</v>
      </c>
      <c r="E2811" s="3">
        <v>249</v>
      </c>
      <c r="F2811">
        <v>7</v>
      </c>
      <c r="G2811">
        <v>13</v>
      </c>
      <c r="H2811">
        <v>23</v>
      </c>
      <c r="I2811">
        <v>21</v>
      </c>
      <c r="J2811">
        <v>2139</v>
      </c>
      <c r="K2811">
        <v>825</v>
      </c>
      <c r="L2811">
        <v>695</v>
      </c>
      <c r="M2811">
        <v>55</v>
      </c>
      <c r="N2811">
        <v>40</v>
      </c>
      <c r="O2811">
        <v>105</v>
      </c>
      <c r="P2811">
        <v>255</v>
      </c>
      <c r="Q2811">
        <v>70</v>
      </c>
      <c r="R2811">
        <v>177</v>
      </c>
      <c r="S2811">
        <f t="shared" si="129"/>
        <v>502</v>
      </c>
      <c r="T2811" t="s">
        <v>6498</v>
      </c>
      <c r="U2811">
        <f t="shared" si="130"/>
        <v>0</v>
      </c>
      <c r="V2811">
        <f t="shared" si="131"/>
        <v>0</v>
      </c>
    </row>
    <row r="2812" spans="1:22" x14ac:dyDescent="0.25">
      <c r="A2812" s="3" t="s">
        <v>2821</v>
      </c>
      <c r="B2812" s="3" t="s">
        <v>6050</v>
      </c>
      <c r="C2812" s="3">
        <v>3630</v>
      </c>
      <c r="D2812" s="3">
        <v>1136</v>
      </c>
      <c r="E2812" s="3">
        <v>490</v>
      </c>
      <c r="F2812">
        <v>48</v>
      </c>
      <c r="G2812">
        <v>94</v>
      </c>
      <c r="H2812">
        <v>74</v>
      </c>
      <c r="I2812">
        <v>68</v>
      </c>
      <c r="J2812">
        <v>3630</v>
      </c>
      <c r="K2812">
        <v>1635</v>
      </c>
      <c r="L2812">
        <v>1225</v>
      </c>
      <c r="M2812">
        <v>115</v>
      </c>
      <c r="N2812">
        <v>90</v>
      </c>
      <c r="O2812">
        <v>165</v>
      </c>
      <c r="P2812">
        <v>365</v>
      </c>
      <c r="Q2812">
        <v>282</v>
      </c>
      <c r="R2812">
        <v>188</v>
      </c>
      <c r="S2812">
        <f t="shared" si="129"/>
        <v>835</v>
      </c>
      <c r="T2812" t="s">
        <v>6498</v>
      </c>
      <c r="U2812">
        <f t="shared" si="130"/>
        <v>0</v>
      </c>
      <c r="V2812">
        <f t="shared" si="131"/>
        <v>0</v>
      </c>
    </row>
    <row r="2813" spans="1:22" x14ac:dyDescent="0.25">
      <c r="A2813" s="3" t="s">
        <v>2822</v>
      </c>
      <c r="B2813" s="3" t="s">
        <v>6051</v>
      </c>
      <c r="C2813" s="3">
        <v>3958</v>
      </c>
      <c r="D2813" s="3">
        <v>1485</v>
      </c>
      <c r="E2813" s="3">
        <v>655</v>
      </c>
      <c r="F2813">
        <v>64</v>
      </c>
      <c r="G2813">
        <v>41</v>
      </c>
      <c r="H2813">
        <v>66</v>
      </c>
      <c r="I2813">
        <v>139</v>
      </c>
      <c r="J2813">
        <v>4069</v>
      </c>
      <c r="K2813">
        <v>1600</v>
      </c>
      <c r="L2813">
        <v>1255</v>
      </c>
      <c r="M2813">
        <v>90</v>
      </c>
      <c r="N2813">
        <v>110</v>
      </c>
      <c r="O2813">
        <v>240</v>
      </c>
      <c r="P2813">
        <v>273</v>
      </c>
      <c r="Q2813">
        <v>362</v>
      </c>
      <c r="R2813">
        <v>363</v>
      </c>
      <c r="S2813">
        <f t="shared" si="129"/>
        <v>998</v>
      </c>
      <c r="T2813" t="s">
        <v>6498</v>
      </c>
      <c r="U2813">
        <f t="shared" si="130"/>
        <v>0</v>
      </c>
      <c r="V2813">
        <f t="shared" si="131"/>
        <v>0</v>
      </c>
    </row>
    <row r="2814" spans="1:22" x14ac:dyDescent="0.25">
      <c r="A2814" s="3" t="s">
        <v>2823</v>
      </c>
      <c r="B2814" s="3" t="s">
        <v>6052</v>
      </c>
      <c r="C2814" s="3">
        <v>2940</v>
      </c>
      <c r="D2814" s="3">
        <v>1356</v>
      </c>
      <c r="E2814" s="3">
        <v>451</v>
      </c>
      <c r="F2814">
        <v>17</v>
      </c>
      <c r="G2814">
        <v>45</v>
      </c>
      <c r="H2814">
        <v>59</v>
      </c>
      <c r="I2814">
        <v>72</v>
      </c>
      <c r="J2814">
        <v>3081</v>
      </c>
      <c r="K2814">
        <v>1230</v>
      </c>
      <c r="L2814">
        <v>950</v>
      </c>
      <c r="M2814">
        <v>30</v>
      </c>
      <c r="N2814">
        <v>150</v>
      </c>
      <c r="O2814">
        <v>190</v>
      </c>
      <c r="P2814">
        <v>202</v>
      </c>
      <c r="Q2814">
        <v>369</v>
      </c>
      <c r="R2814">
        <v>255</v>
      </c>
      <c r="S2814">
        <f t="shared" si="129"/>
        <v>826</v>
      </c>
      <c r="T2814" t="s">
        <v>6498</v>
      </c>
      <c r="U2814">
        <f t="shared" si="130"/>
        <v>0</v>
      </c>
      <c r="V2814">
        <f t="shared" si="131"/>
        <v>0</v>
      </c>
    </row>
    <row r="2815" spans="1:22" x14ac:dyDescent="0.25">
      <c r="A2815" s="3" t="s">
        <v>2824</v>
      </c>
      <c r="B2815" s="3" t="s">
        <v>6053</v>
      </c>
      <c r="C2815" s="3">
        <v>2930</v>
      </c>
      <c r="D2815" s="3">
        <v>720</v>
      </c>
      <c r="E2815" s="3">
        <v>249</v>
      </c>
      <c r="F2815">
        <v>6</v>
      </c>
      <c r="G2815">
        <v>35</v>
      </c>
      <c r="H2815">
        <v>24</v>
      </c>
      <c r="I2815">
        <v>61</v>
      </c>
      <c r="J2815">
        <v>2930</v>
      </c>
      <c r="K2815">
        <v>1235</v>
      </c>
      <c r="L2815">
        <v>965</v>
      </c>
      <c r="M2815">
        <v>55</v>
      </c>
      <c r="N2815">
        <v>50</v>
      </c>
      <c r="O2815">
        <v>190</v>
      </c>
      <c r="P2815">
        <v>433</v>
      </c>
      <c r="Q2815">
        <v>169</v>
      </c>
      <c r="R2815">
        <v>198</v>
      </c>
      <c r="S2815">
        <f t="shared" si="129"/>
        <v>800</v>
      </c>
      <c r="T2815" t="s">
        <v>6497</v>
      </c>
      <c r="U2815">
        <f t="shared" si="130"/>
        <v>0</v>
      </c>
      <c r="V2815">
        <f t="shared" si="131"/>
        <v>0</v>
      </c>
    </row>
    <row r="2816" spans="1:22" x14ac:dyDescent="0.25">
      <c r="A2816" s="3" t="s">
        <v>2825</v>
      </c>
      <c r="B2816" s="3" t="s">
        <v>6054</v>
      </c>
      <c r="C2816" s="3">
        <v>3313</v>
      </c>
      <c r="D2816" s="3">
        <v>844</v>
      </c>
      <c r="E2816" s="3">
        <v>388</v>
      </c>
      <c r="F2816">
        <v>37</v>
      </c>
      <c r="G2816">
        <v>32</v>
      </c>
      <c r="H2816">
        <v>13</v>
      </c>
      <c r="I2816">
        <v>16</v>
      </c>
      <c r="J2816">
        <v>3331</v>
      </c>
      <c r="K2816">
        <v>1420</v>
      </c>
      <c r="L2816">
        <v>1190</v>
      </c>
      <c r="M2816">
        <v>90</v>
      </c>
      <c r="N2816">
        <v>115</v>
      </c>
      <c r="O2816">
        <v>135</v>
      </c>
      <c r="P2816">
        <v>331</v>
      </c>
      <c r="Q2816">
        <v>151</v>
      </c>
      <c r="R2816">
        <v>266</v>
      </c>
      <c r="S2816">
        <f t="shared" si="129"/>
        <v>748</v>
      </c>
      <c r="T2816" t="s">
        <v>6498</v>
      </c>
      <c r="U2816">
        <f t="shared" si="130"/>
        <v>0</v>
      </c>
      <c r="V2816">
        <f t="shared" si="131"/>
        <v>0</v>
      </c>
    </row>
    <row r="2817" spans="1:22" x14ac:dyDescent="0.25">
      <c r="A2817" s="3" t="s">
        <v>2826</v>
      </c>
      <c r="B2817" s="3" t="s">
        <v>6055</v>
      </c>
      <c r="C2817" s="3">
        <v>2798</v>
      </c>
      <c r="D2817" s="3">
        <v>791</v>
      </c>
      <c r="E2817" s="3">
        <v>188</v>
      </c>
      <c r="F2817">
        <v>17</v>
      </c>
      <c r="G2817">
        <v>10</v>
      </c>
      <c r="H2817">
        <v>39</v>
      </c>
      <c r="I2817">
        <v>45</v>
      </c>
      <c r="J2817">
        <v>2821</v>
      </c>
      <c r="K2817">
        <v>1135</v>
      </c>
      <c r="L2817">
        <v>975</v>
      </c>
      <c r="M2817">
        <v>35</v>
      </c>
      <c r="N2817">
        <v>120</v>
      </c>
      <c r="O2817">
        <v>155</v>
      </c>
      <c r="P2817">
        <v>203</v>
      </c>
      <c r="Q2817">
        <v>208</v>
      </c>
      <c r="R2817">
        <v>414</v>
      </c>
      <c r="S2817">
        <f t="shared" si="129"/>
        <v>825</v>
      </c>
      <c r="T2817" t="s">
        <v>6497</v>
      </c>
      <c r="U2817">
        <f t="shared" si="130"/>
        <v>0</v>
      </c>
      <c r="V2817">
        <f t="shared" si="131"/>
        <v>0</v>
      </c>
    </row>
    <row r="2818" spans="1:22" x14ac:dyDescent="0.25">
      <c r="A2818" s="3" t="s">
        <v>2827</v>
      </c>
      <c r="B2818" s="3" t="s">
        <v>6056</v>
      </c>
      <c r="C2818" s="3">
        <v>3924</v>
      </c>
      <c r="D2818" s="3">
        <v>1685</v>
      </c>
      <c r="E2818" s="3">
        <v>665</v>
      </c>
      <c r="F2818">
        <v>43</v>
      </c>
      <c r="G2818">
        <v>114</v>
      </c>
      <c r="H2818">
        <v>80</v>
      </c>
      <c r="I2818">
        <v>185</v>
      </c>
      <c r="J2818">
        <v>3974</v>
      </c>
      <c r="K2818">
        <v>1730</v>
      </c>
      <c r="L2818">
        <v>1185</v>
      </c>
      <c r="M2818">
        <v>70</v>
      </c>
      <c r="N2818">
        <v>90</v>
      </c>
      <c r="O2818">
        <v>280</v>
      </c>
      <c r="P2818">
        <v>399</v>
      </c>
      <c r="Q2818">
        <v>264</v>
      </c>
      <c r="R2818">
        <v>310</v>
      </c>
      <c r="S2818">
        <f t="shared" si="129"/>
        <v>973</v>
      </c>
      <c r="T2818" t="s">
        <v>6498</v>
      </c>
      <c r="U2818">
        <f t="shared" si="130"/>
        <v>0</v>
      </c>
      <c r="V2818">
        <f t="shared" si="131"/>
        <v>0</v>
      </c>
    </row>
    <row r="2819" spans="1:22" x14ac:dyDescent="0.25">
      <c r="A2819" s="3" t="s">
        <v>2828</v>
      </c>
      <c r="B2819" s="3" t="s">
        <v>6057</v>
      </c>
      <c r="C2819" s="3">
        <v>2433</v>
      </c>
      <c r="D2819" s="3">
        <v>593</v>
      </c>
      <c r="E2819" s="3">
        <v>224</v>
      </c>
      <c r="F2819">
        <v>8</v>
      </c>
      <c r="G2819">
        <v>41</v>
      </c>
      <c r="H2819">
        <v>25</v>
      </c>
      <c r="I2819">
        <v>14</v>
      </c>
      <c r="J2819">
        <v>2447</v>
      </c>
      <c r="K2819">
        <v>960</v>
      </c>
      <c r="L2819">
        <v>770</v>
      </c>
      <c r="M2819">
        <v>45</v>
      </c>
      <c r="N2819">
        <v>50</v>
      </c>
      <c r="O2819">
        <v>115</v>
      </c>
      <c r="P2819">
        <v>170</v>
      </c>
      <c r="Q2819">
        <v>117</v>
      </c>
      <c r="R2819">
        <v>265</v>
      </c>
      <c r="S2819">
        <f t="shared" ref="S2819:S2882" si="132">SUM(P2819:R2819)</f>
        <v>552</v>
      </c>
      <c r="T2819" t="s">
        <v>6497</v>
      </c>
      <c r="U2819">
        <f t="shared" ref="U2819:U2882" si="133">IF(T2819="High Revitalization Impact Area",1,0)</f>
        <v>0</v>
      </c>
      <c r="V2819">
        <f t="shared" ref="V2819:V2882" si="134">IF(U2819=1,J2819,0)</f>
        <v>0</v>
      </c>
    </row>
    <row r="2820" spans="1:22" x14ac:dyDescent="0.25">
      <c r="A2820" s="3" t="s">
        <v>2829</v>
      </c>
      <c r="B2820" s="3" t="s">
        <v>6058</v>
      </c>
      <c r="C2820" s="3">
        <v>3984</v>
      </c>
      <c r="D2820" s="3">
        <v>2229</v>
      </c>
      <c r="E2820" s="3">
        <v>1336</v>
      </c>
      <c r="F2820">
        <v>69</v>
      </c>
      <c r="G2820">
        <v>110</v>
      </c>
      <c r="H2820">
        <v>165</v>
      </c>
      <c r="I2820">
        <v>224</v>
      </c>
      <c r="J2820">
        <v>6005</v>
      </c>
      <c r="K2820">
        <v>1650</v>
      </c>
      <c r="L2820">
        <v>990</v>
      </c>
      <c r="M2820">
        <v>80</v>
      </c>
      <c r="N2820">
        <v>190</v>
      </c>
      <c r="O2820">
        <v>95</v>
      </c>
      <c r="P2820">
        <v>127</v>
      </c>
      <c r="Q2820">
        <v>317</v>
      </c>
      <c r="R2820">
        <v>330</v>
      </c>
      <c r="S2820">
        <f t="shared" si="132"/>
        <v>774</v>
      </c>
      <c r="T2820" t="s">
        <v>6499</v>
      </c>
      <c r="U2820">
        <f t="shared" si="133"/>
        <v>1</v>
      </c>
      <c r="V2820">
        <f t="shared" si="134"/>
        <v>6005</v>
      </c>
    </row>
    <row r="2821" spans="1:22" x14ac:dyDescent="0.25">
      <c r="A2821" s="3" t="s">
        <v>2815</v>
      </c>
      <c r="B2821" s="3" t="s">
        <v>6044</v>
      </c>
      <c r="C2821" s="3">
        <v>2900</v>
      </c>
      <c r="D2821" s="3">
        <v>749</v>
      </c>
      <c r="E2821" s="3">
        <v>270</v>
      </c>
      <c r="F2821">
        <v>52</v>
      </c>
      <c r="G2821">
        <v>13</v>
      </c>
      <c r="H2821">
        <v>44</v>
      </c>
      <c r="I2821">
        <v>26</v>
      </c>
      <c r="J2821">
        <v>2900</v>
      </c>
      <c r="K2821">
        <v>1405</v>
      </c>
      <c r="L2821">
        <v>945</v>
      </c>
      <c r="M2821">
        <v>70</v>
      </c>
      <c r="N2821">
        <v>85</v>
      </c>
      <c r="O2821">
        <v>105</v>
      </c>
      <c r="P2821">
        <v>300</v>
      </c>
      <c r="Q2821">
        <v>271</v>
      </c>
      <c r="R2821">
        <v>164</v>
      </c>
      <c r="S2821">
        <f t="shared" si="132"/>
        <v>735</v>
      </c>
      <c r="T2821" t="s">
        <v>6497</v>
      </c>
      <c r="U2821">
        <f t="shared" si="133"/>
        <v>0</v>
      </c>
      <c r="V2821">
        <f t="shared" si="134"/>
        <v>0</v>
      </c>
    </row>
    <row r="2822" spans="1:22" x14ac:dyDescent="0.25">
      <c r="A2822" s="3" t="s">
        <v>2816</v>
      </c>
      <c r="B2822" s="3" t="s">
        <v>6045</v>
      </c>
      <c r="C2822" s="3">
        <v>3463</v>
      </c>
      <c r="D2822" s="3">
        <v>519</v>
      </c>
      <c r="E2822" s="3">
        <v>146</v>
      </c>
      <c r="F2822">
        <v>11</v>
      </c>
      <c r="G2822">
        <v>0</v>
      </c>
      <c r="H2822">
        <v>18</v>
      </c>
      <c r="I2822">
        <v>24</v>
      </c>
      <c r="J2822">
        <v>3463</v>
      </c>
      <c r="K2822">
        <v>1670</v>
      </c>
      <c r="L2822">
        <v>1335</v>
      </c>
      <c r="M2822">
        <v>35</v>
      </c>
      <c r="N2822">
        <v>45</v>
      </c>
      <c r="O2822">
        <v>165</v>
      </c>
      <c r="P2822">
        <v>490</v>
      </c>
      <c r="Q2822">
        <v>215</v>
      </c>
      <c r="R2822">
        <v>49</v>
      </c>
      <c r="S2822">
        <f t="shared" si="132"/>
        <v>754</v>
      </c>
      <c r="T2822" t="s">
        <v>6497</v>
      </c>
      <c r="U2822">
        <f t="shared" si="133"/>
        <v>0</v>
      </c>
      <c r="V2822">
        <f t="shared" si="134"/>
        <v>0</v>
      </c>
    </row>
    <row r="2823" spans="1:22" x14ac:dyDescent="0.25">
      <c r="A2823" s="3" t="s">
        <v>2807</v>
      </c>
      <c r="B2823" s="3" t="s">
        <v>6036</v>
      </c>
      <c r="C2823" s="3">
        <v>1615</v>
      </c>
      <c r="D2823" s="3">
        <v>1094</v>
      </c>
      <c r="E2823" s="3">
        <v>639</v>
      </c>
      <c r="F2823">
        <v>72</v>
      </c>
      <c r="G2823">
        <v>58</v>
      </c>
      <c r="H2823">
        <v>35</v>
      </c>
      <c r="I2823">
        <v>89</v>
      </c>
      <c r="J2823">
        <v>1629</v>
      </c>
      <c r="K2823">
        <v>600</v>
      </c>
      <c r="L2823">
        <v>330</v>
      </c>
      <c r="M2823">
        <v>70</v>
      </c>
      <c r="N2823">
        <v>20</v>
      </c>
      <c r="O2823">
        <v>60</v>
      </c>
      <c r="P2823">
        <v>16</v>
      </c>
      <c r="Q2823">
        <v>82</v>
      </c>
      <c r="R2823">
        <v>189</v>
      </c>
      <c r="S2823">
        <f t="shared" si="132"/>
        <v>287</v>
      </c>
      <c r="T2823" t="s">
        <v>6499</v>
      </c>
      <c r="U2823">
        <f t="shared" si="133"/>
        <v>1</v>
      </c>
      <c r="V2823">
        <f t="shared" si="134"/>
        <v>1629</v>
      </c>
    </row>
    <row r="2824" spans="1:22" x14ac:dyDescent="0.25">
      <c r="A2824" s="3" t="s">
        <v>2808</v>
      </c>
      <c r="B2824" s="3" t="s">
        <v>6037</v>
      </c>
      <c r="C2824" s="3">
        <v>2138</v>
      </c>
      <c r="D2824" s="3">
        <v>1452</v>
      </c>
      <c r="E2824" s="3">
        <v>839</v>
      </c>
      <c r="F2824">
        <v>78</v>
      </c>
      <c r="G2824">
        <v>85</v>
      </c>
      <c r="H2824">
        <v>42</v>
      </c>
      <c r="I2824">
        <v>53</v>
      </c>
      <c r="J2824">
        <v>2209</v>
      </c>
      <c r="K2824">
        <v>755</v>
      </c>
      <c r="L2824">
        <v>400</v>
      </c>
      <c r="M2824">
        <v>130</v>
      </c>
      <c r="N2824">
        <v>15</v>
      </c>
      <c r="O2824">
        <v>90</v>
      </c>
      <c r="P2824">
        <v>63</v>
      </c>
      <c r="Q2824">
        <v>124</v>
      </c>
      <c r="R2824">
        <v>244</v>
      </c>
      <c r="S2824">
        <f t="shared" si="132"/>
        <v>431</v>
      </c>
      <c r="T2824" t="s">
        <v>6499</v>
      </c>
      <c r="U2824">
        <f t="shared" si="133"/>
        <v>1</v>
      </c>
      <c r="V2824">
        <f t="shared" si="134"/>
        <v>2209</v>
      </c>
    </row>
    <row r="2825" spans="1:22" x14ac:dyDescent="0.25">
      <c r="A2825" s="3" t="s">
        <v>2809</v>
      </c>
      <c r="B2825" s="3" t="s">
        <v>6038</v>
      </c>
      <c r="C2825" s="3">
        <v>3722</v>
      </c>
      <c r="D2825" s="3">
        <v>2389</v>
      </c>
      <c r="E2825" s="3">
        <v>1911</v>
      </c>
      <c r="F2825">
        <v>210</v>
      </c>
      <c r="G2825">
        <v>31</v>
      </c>
      <c r="H2825">
        <v>22</v>
      </c>
      <c r="I2825">
        <v>39</v>
      </c>
      <c r="J2825">
        <v>3728</v>
      </c>
      <c r="K2825">
        <v>1300</v>
      </c>
      <c r="L2825">
        <v>480</v>
      </c>
      <c r="M2825">
        <v>50</v>
      </c>
      <c r="N2825">
        <v>100</v>
      </c>
      <c r="O2825">
        <v>130</v>
      </c>
      <c r="P2825">
        <v>161</v>
      </c>
      <c r="Q2825">
        <v>195</v>
      </c>
      <c r="R2825">
        <v>99</v>
      </c>
      <c r="S2825">
        <f t="shared" si="132"/>
        <v>455</v>
      </c>
      <c r="T2825" t="s">
        <v>6499</v>
      </c>
      <c r="U2825">
        <f t="shared" si="133"/>
        <v>1</v>
      </c>
      <c r="V2825">
        <f t="shared" si="134"/>
        <v>3728</v>
      </c>
    </row>
    <row r="2826" spans="1:22" x14ac:dyDescent="0.25">
      <c r="A2826" s="3" t="s">
        <v>2810</v>
      </c>
      <c r="B2826" s="3" t="s">
        <v>6039</v>
      </c>
      <c r="C2826" s="3">
        <v>3165</v>
      </c>
      <c r="D2826" s="3">
        <v>1424</v>
      </c>
      <c r="E2826" s="3">
        <v>769</v>
      </c>
      <c r="F2826">
        <v>123</v>
      </c>
      <c r="G2826">
        <v>66</v>
      </c>
      <c r="H2826">
        <v>89</v>
      </c>
      <c r="I2826">
        <v>62</v>
      </c>
      <c r="J2826">
        <v>3202</v>
      </c>
      <c r="K2826">
        <v>1485</v>
      </c>
      <c r="L2826">
        <v>750</v>
      </c>
      <c r="M2826">
        <v>40</v>
      </c>
      <c r="N2826">
        <v>55</v>
      </c>
      <c r="O2826">
        <v>165</v>
      </c>
      <c r="P2826">
        <v>259</v>
      </c>
      <c r="Q2826">
        <v>135</v>
      </c>
      <c r="R2826">
        <v>210</v>
      </c>
      <c r="S2826">
        <f t="shared" si="132"/>
        <v>604</v>
      </c>
      <c r="T2826" t="s">
        <v>6499</v>
      </c>
      <c r="U2826">
        <f t="shared" si="133"/>
        <v>1</v>
      </c>
      <c r="V2826">
        <f t="shared" si="134"/>
        <v>3202</v>
      </c>
    </row>
    <row r="2827" spans="1:22" x14ac:dyDescent="0.25">
      <c r="A2827" s="3" t="s">
        <v>2811</v>
      </c>
      <c r="B2827" s="3" t="s">
        <v>6040</v>
      </c>
      <c r="C2827" s="3">
        <v>2442</v>
      </c>
      <c r="D2827" s="3">
        <v>1663</v>
      </c>
      <c r="E2827" s="3">
        <v>906</v>
      </c>
      <c r="F2827">
        <v>102</v>
      </c>
      <c r="G2827">
        <v>124</v>
      </c>
      <c r="H2827">
        <v>44</v>
      </c>
      <c r="I2827">
        <v>38</v>
      </c>
      <c r="J2827">
        <v>2442</v>
      </c>
      <c r="K2827">
        <v>920</v>
      </c>
      <c r="L2827">
        <v>425</v>
      </c>
      <c r="M2827">
        <v>25</v>
      </c>
      <c r="N2827">
        <v>120</v>
      </c>
      <c r="O2827">
        <v>80</v>
      </c>
      <c r="P2827">
        <v>18</v>
      </c>
      <c r="Q2827">
        <v>87</v>
      </c>
      <c r="R2827">
        <v>350</v>
      </c>
      <c r="S2827">
        <f t="shared" si="132"/>
        <v>455</v>
      </c>
      <c r="T2827" t="s">
        <v>6499</v>
      </c>
      <c r="U2827">
        <f t="shared" si="133"/>
        <v>1</v>
      </c>
      <c r="V2827">
        <f t="shared" si="134"/>
        <v>2442</v>
      </c>
    </row>
    <row r="2828" spans="1:22" x14ac:dyDescent="0.25">
      <c r="A2828" s="3" t="s">
        <v>2812</v>
      </c>
      <c r="B2828" s="3" t="s">
        <v>6041</v>
      </c>
      <c r="C2828" s="3">
        <v>3857</v>
      </c>
      <c r="D2828" s="3">
        <v>864</v>
      </c>
      <c r="E2828" s="3">
        <v>248</v>
      </c>
      <c r="F2828">
        <v>28</v>
      </c>
      <c r="G2828">
        <v>32</v>
      </c>
      <c r="H2828">
        <v>53</v>
      </c>
      <c r="I2828">
        <v>60</v>
      </c>
      <c r="J2828">
        <v>3864</v>
      </c>
      <c r="K2828">
        <v>1490</v>
      </c>
      <c r="L2828">
        <v>1120</v>
      </c>
      <c r="M2828">
        <v>35</v>
      </c>
      <c r="N2828">
        <v>75</v>
      </c>
      <c r="O2828">
        <v>160</v>
      </c>
      <c r="P2828">
        <v>312</v>
      </c>
      <c r="Q2828">
        <v>526</v>
      </c>
      <c r="R2828">
        <v>275</v>
      </c>
      <c r="S2828">
        <f t="shared" si="132"/>
        <v>1113</v>
      </c>
      <c r="T2828" t="s">
        <v>6497</v>
      </c>
      <c r="U2828">
        <f t="shared" si="133"/>
        <v>0</v>
      </c>
      <c r="V2828">
        <f t="shared" si="134"/>
        <v>0</v>
      </c>
    </row>
    <row r="2829" spans="1:22" x14ac:dyDescent="0.25">
      <c r="A2829" s="3" t="s">
        <v>2813</v>
      </c>
      <c r="B2829" s="3" t="s">
        <v>6042</v>
      </c>
      <c r="C2829" s="3">
        <v>2114</v>
      </c>
      <c r="D2829" s="3">
        <v>843</v>
      </c>
      <c r="E2829" s="3">
        <v>271</v>
      </c>
      <c r="F2829">
        <v>14</v>
      </c>
      <c r="G2829">
        <v>60</v>
      </c>
      <c r="H2829">
        <v>106</v>
      </c>
      <c r="I2829">
        <v>15</v>
      </c>
      <c r="J2829">
        <v>2206</v>
      </c>
      <c r="K2829">
        <v>1000</v>
      </c>
      <c r="L2829">
        <v>675</v>
      </c>
      <c r="M2829">
        <v>45</v>
      </c>
      <c r="N2829">
        <v>90</v>
      </c>
      <c r="O2829">
        <v>80</v>
      </c>
      <c r="P2829">
        <v>82</v>
      </c>
      <c r="Q2829">
        <v>216</v>
      </c>
      <c r="R2829">
        <v>256</v>
      </c>
      <c r="S2829">
        <f t="shared" si="132"/>
        <v>554</v>
      </c>
      <c r="T2829" t="s">
        <v>6499</v>
      </c>
      <c r="U2829">
        <f t="shared" si="133"/>
        <v>1</v>
      </c>
      <c r="V2829">
        <f t="shared" si="134"/>
        <v>2206</v>
      </c>
    </row>
    <row r="2830" spans="1:22" x14ac:dyDescent="0.25">
      <c r="A2830" s="3" t="s">
        <v>2814</v>
      </c>
      <c r="B2830" s="3" t="s">
        <v>6043</v>
      </c>
      <c r="C2830" s="3">
        <v>2169</v>
      </c>
      <c r="D2830" s="3">
        <v>800</v>
      </c>
      <c r="E2830" s="3">
        <v>328</v>
      </c>
      <c r="F2830">
        <v>2</v>
      </c>
      <c r="G2830">
        <v>106</v>
      </c>
      <c r="H2830">
        <v>28</v>
      </c>
      <c r="I2830">
        <v>24</v>
      </c>
      <c r="J2830">
        <v>2306</v>
      </c>
      <c r="K2830">
        <v>1125</v>
      </c>
      <c r="L2830">
        <v>705</v>
      </c>
      <c r="M2830">
        <v>110</v>
      </c>
      <c r="N2830">
        <v>110</v>
      </c>
      <c r="O2830">
        <v>65</v>
      </c>
      <c r="P2830">
        <v>157</v>
      </c>
      <c r="Q2830">
        <v>198</v>
      </c>
      <c r="R2830">
        <v>228</v>
      </c>
      <c r="S2830">
        <f t="shared" si="132"/>
        <v>583</v>
      </c>
      <c r="T2830" t="s">
        <v>6499</v>
      </c>
      <c r="U2830">
        <f t="shared" si="133"/>
        <v>1</v>
      </c>
      <c r="V2830">
        <f t="shared" si="134"/>
        <v>2306</v>
      </c>
    </row>
    <row r="2831" spans="1:22" x14ac:dyDescent="0.25">
      <c r="A2831" s="3" t="s">
        <v>2830</v>
      </c>
      <c r="B2831" s="3" t="s">
        <v>6059</v>
      </c>
      <c r="C2831" s="3">
        <v>3816</v>
      </c>
      <c r="D2831" s="3">
        <v>955</v>
      </c>
      <c r="E2831" s="3">
        <v>402</v>
      </c>
      <c r="F2831">
        <v>6</v>
      </c>
      <c r="G2831">
        <v>74</v>
      </c>
      <c r="H2831">
        <v>52</v>
      </c>
      <c r="I2831">
        <v>70</v>
      </c>
      <c r="J2831">
        <v>3818</v>
      </c>
      <c r="K2831">
        <v>1530</v>
      </c>
      <c r="L2831">
        <v>1365</v>
      </c>
      <c r="M2831">
        <v>75</v>
      </c>
      <c r="N2831">
        <v>135</v>
      </c>
      <c r="O2831">
        <v>170</v>
      </c>
      <c r="P2831">
        <v>349</v>
      </c>
      <c r="Q2831">
        <v>126</v>
      </c>
      <c r="R2831">
        <v>283</v>
      </c>
      <c r="S2831">
        <f t="shared" si="132"/>
        <v>758</v>
      </c>
      <c r="T2831" t="s">
        <v>6498</v>
      </c>
      <c r="U2831">
        <f t="shared" si="133"/>
        <v>0</v>
      </c>
      <c r="V2831">
        <f t="shared" si="134"/>
        <v>0</v>
      </c>
    </row>
    <row r="2832" spans="1:22" x14ac:dyDescent="0.25">
      <c r="A2832" s="3" t="s">
        <v>2831</v>
      </c>
      <c r="B2832" s="3" t="s">
        <v>6060</v>
      </c>
      <c r="C2832" s="3">
        <v>3090</v>
      </c>
      <c r="D2832" s="3">
        <v>851</v>
      </c>
      <c r="E2832" s="3">
        <v>372</v>
      </c>
      <c r="F2832">
        <v>35</v>
      </c>
      <c r="G2832">
        <v>90</v>
      </c>
      <c r="H2832">
        <v>58</v>
      </c>
      <c r="I2832">
        <v>151</v>
      </c>
      <c r="J2832">
        <v>3199</v>
      </c>
      <c r="K2832">
        <v>1420</v>
      </c>
      <c r="L2832">
        <v>995</v>
      </c>
      <c r="M2832">
        <v>50</v>
      </c>
      <c r="N2832">
        <v>65</v>
      </c>
      <c r="O2832">
        <v>135</v>
      </c>
      <c r="P2832">
        <v>436</v>
      </c>
      <c r="Q2832">
        <v>331</v>
      </c>
      <c r="R2832">
        <v>77</v>
      </c>
      <c r="S2832">
        <f t="shared" si="132"/>
        <v>844</v>
      </c>
      <c r="T2832" t="s">
        <v>6499</v>
      </c>
      <c r="U2832">
        <f t="shared" si="133"/>
        <v>1</v>
      </c>
      <c r="V2832">
        <f t="shared" si="134"/>
        <v>3199</v>
      </c>
    </row>
    <row r="2833" spans="1:22" x14ac:dyDescent="0.25">
      <c r="A2833" s="3" t="s">
        <v>2832</v>
      </c>
      <c r="B2833" s="3" t="s">
        <v>6061</v>
      </c>
      <c r="C2833" s="3">
        <v>2121</v>
      </c>
      <c r="D2833" s="3">
        <v>675</v>
      </c>
      <c r="E2833" s="3">
        <v>291</v>
      </c>
      <c r="F2833">
        <v>60</v>
      </c>
      <c r="G2833">
        <v>73</v>
      </c>
      <c r="H2833">
        <v>61</v>
      </c>
      <c r="I2833">
        <v>43</v>
      </c>
      <c r="J2833">
        <v>2127</v>
      </c>
      <c r="K2833">
        <v>855</v>
      </c>
      <c r="L2833">
        <v>670</v>
      </c>
      <c r="M2833">
        <v>60</v>
      </c>
      <c r="N2833">
        <v>50</v>
      </c>
      <c r="O2833">
        <v>105</v>
      </c>
      <c r="P2833">
        <v>80</v>
      </c>
      <c r="Q2833">
        <v>176</v>
      </c>
      <c r="R2833">
        <v>331</v>
      </c>
      <c r="S2833">
        <f t="shared" si="132"/>
        <v>587</v>
      </c>
      <c r="T2833" t="s">
        <v>6497</v>
      </c>
      <c r="U2833">
        <f t="shared" si="133"/>
        <v>0</v>
      </c>
      <c r="V2833">
        <f t="shared" si="134"/>
        <v>0</v>
      </c>
    </row>
    <row r="2834" spans="1:22" x14ac:dyDescent="0.25">
      <c r="A2834" s="3" t="s">
        <v>2833</v>
      </c>
      <c r="B2834" s="3" t="s">
        <v>6062</v>
      </c>
      <c r="C2834" s="3">
        <v>2402</v>
      </c>
      <c r="D2834" s="3">
        <v>1033</v>
      </c>
      <c r="E2834" s="3">
        <v>308</v>
      </c>
      <c r="F2834">
        <v>64</v>
      </c>
      <c r="G2834">
        <v>124</v>
      </c>
      <c r="H2834">
        <v>70</v>
      </c>
      <c r="I2834">
        <v>95</v>
      </c>
      <c r="J2834">
        <v>2402</v>
      </c>
      <c r="K2834">
        <v>1090</v>
      </c>
      <c r="L2834">
        <v>710</v>
      </c>
      <c r="M2834">
        <v>30</v>
      </c>
      <c r="N2834">
        <v>85</v>
      </c>
      <c r="O2834">
        <v>180</v>
      </c>
      <c r="P2834">
        <v>160</v>
      </c>
      <c r="Q2834">
        <v>162</v>
      </c>
      <c r="R2834">
        <v>252</v>
      </c>
      <c r="S2834">
        <f t="shared" si="132"/>
        <v>574</v>
      </c>
      <c r="T2834" t="s">
        <v>6499</v>
      </c>
      <c r="U2834">
        <f t="shared" si="133"/>
        <v>1</v>
      </c>
      <c r="V2834">
        <f t="shared" si="134"/>
        <v>2402</v>
      </c>
    </row>
    <row r="2835" spans="1:22" x14ac:dyDescent="0.25">
      <c r="A2835" s="3" t="s">
        <v>2834</v>
      </c>
      <c r="B2835" s="3" t="s">
        <v>6063</v>
      </c>
      <c r="C2835" s="3">
        <v>2136</v>
      </c>
      <c r="D2835" s="3">
        <v>505</v>
      </c>
      <c r="E2835" s="3">
        <v>178</v>
      </c>
      <c r="F2835">
        <v>15</v>
      </c>
      <c r="G2835">
        <v>28</v>
      </c>
      <c r="H2835">
        <v>34</v>
      </c>
      <c r="I2835">
        <v>27</v>
      </c>
      <c r="J2835">
        <v>2142</v>
      </c>
      <c r="K2835">
        <v>885</v>
      </c>
      <c r="L2835">
        <v>755</v>
      </c>
      <c r="M2835">
        <v>40</v>
      </c>
      <c r="N2835">
        <v>80</v>
      </c>
      <c r="O2835">
        <v>100</v>
      </c>
      <c r="P2835">
        <v>252</v>
      </c>
      <c r="Q2835">
        <v>107</v>
      </c>
      <c r="R2835">
        <v>284</v>
      </c>
      <c r="S2835">
        <f t="shared" si="132"/>
        <v>643</v>
      </c>
      <c r="T2835" t="s">
        <v>6498</v>
      </c>
      <c r="U2835">
        <f t="shared" si="133"/>
        <v>0</v>
      </c>
      <c r="V2835">
        <f t="shared" si="134"/>
        <v>0</v>
      </c>
    </row>
    <row r="2836" spans="1:22" x14ac:dyDescent="0.25">
      <c r="A2836" s="3" t="s">
        <v>2835</v>
      </c>
      <c r="B2836" s="3" t="s">
        <v>6064</v>
      </c>
      <c r="C2836" s="3">
        <v>2556</v>
      </c>
      <c r="D2836" s="3">
        <v>921</v>
      </c>
      <c r="E2836" s="3">
        <v>204</v>
      </c>
      <c r="F2836">
        <v>7</v>
      </c>
      <c r="G2836">
        <v>8</v>
      </c>
      <c r="H2836">
        <v>39</v>
      </c>
      <c r="I2836">
        <v>22</v>
      </c>
      <c r="J2836">
        <v>2647</v>
      </c>
      <c r="K2836">
        <v>1050</v>
      </c>
      <c r="L2836">
        <v>855</v>
      </c>
      <c r="M2836">
        <v>25</v>
      </c>
      <c r="N2836">
        <v>50</v>
      </c>
      <c r="O2836">
        <v>195</v>
      </c>
      <c r="P2836">
        <v>250</v>
      </c>
      <c r="Q2836">
        <v>112</v>
      </c>
      <c r="R2836">
        <v>326</v>
      </c>
      <c r="S2836">
        <f t="shared" si="132"/>
        <v>688</v>
      </c>
      <c r="T2836" t="s">
        <v>6497</v>
      </c>
      <c r="U2836">
        <f t="shared" si="133"/>
        <v>0</v>
      </c>
      <c r="V2836">
        <f t="shared" si="134"/>
        <v>0</v>
      </c>
    </row>
    <row r="2837" spans="1:22" x14ac:dyDescent="0.25">
      <c r="A2837" s="3" t="s">
        <v>2836</v>
      </c>
      <c r="B2837" s="3" t="s">
        <v>6065</v>
      </c>
      <c r="C2837" s="3">
        <v>2507</v>
      </c>
      <c r="D2837" s="3">
        <v>476</v>
      </c>
      <c r="E2837" s="3">
        <v>262</v>
      </c>
      <c r="F2837">
        <v>38</v>
      </c>
      <c r="G2837">
        <v>59</v>
      </c>
      <c r="H2837">
        <v>17</v>
      </c>
      <c r="I2837">
        <v>41</v>
      </c>
      <c r="J2837">
        <v>2507</v>
      </c>
      <c r="K2837">
        <v>1020</v>
      </c>
      <c r="L2837">
        <v>885</v>
      </c>
      <c r="M2837">
        <v>35</v>
      </c>
      <c r="N2837">
        <v>35</v>
      </c>
      <c r="O2837">
        <v>65</v>
      </c>
      <c r="P2837">
        <v>300</v>
      </c>
      <c r="Q2837">
        <v>171</v>
      </c>
      <c r="R2837">
        <v>289</v>
      </c>
      <c r="S2837">
        <f t="shared" si="132"/>
        <v>760</v>
      </c>
      <c r="T2837" t="s">
        <v>6497</v>
      </c>
      <c r="U2837">
        <f t="shared" si="133"/>
        <v>0</v>
      </c>
      <c r="V2837">
        <f t="shared" si="134"/>
        <v>0</v>
      </c>
    </row>
    <row r="2838" spans="1:22" x14ac:dyDescent="0.25">
      <c r="A2838" s="3" t="s">
        <v>2837</v>
      </c>
      <c r="B2838" s="3" t="s">
        <v>6066</v>
      </c>
      <c r="C2838" s="3">
        <v>4225</v>
      </c>
      <c r="D2838" s="3">
        <v>1616</v>
      </c>
      <c r="E2838" s="3">
        <v>481</v>
      </c>
      <c r="F2838">
        <v>35</v>
      </c>
      <c r="G2838">
        <v>86</v>
      </c>
      <c r="H2838">
        <v>67</v>
      </c>
      <c r="I2838">
        <v>86</v>
      </c>
      <c r="J2838">
        <v>5152</v>
      </c>
      <c r="K2838">
        <v>1935</v>
      </c>
      <c r="L2838">
        <v>1250</v>
      </c>
      <c r="M2838">
        <v>75</v>
      </c>
      <c r="N2838">
        <v>160</v>
      </c>
      <c r="O2838">
        <v>165</v>
      </c>
      <c r="P2838">
        <v>395</v>
      </c>
      <c r="Q2838">
        <v>414</v>
      </c>
      <c r="R2838">
        <v>462</v>
      </c>
      <c r="S2838">
        <f t="shared" si="132"/>
        <v>1271</v>
      </c>
      <c r="T2838" t="s">
        <v>6498</v>
      </c>
      <c r="U2838">
        <f t="shared" si="133"/>
        <v>0</v>
      </c>
      <c r="V2838">
        <f t="shared" si="134"/>
        <v>0</v>
      </c>
    </row>
    <row r="2839" spans="1:22" x14ac:dyDescent="0.25">
      <c r="A2839" s="3" t="s">
        <v>2838</v>
      </c>
      <c r="B2839" s="3" t="s">
        <v>6067</v>
      </c>
      <c r="C2839" s="3">
        <v>4595</v>
      </c>
      <c r="D2839" s="3">
        <v>1941</v>
      </c>
      <c r="E2839" s="3">
        <v>941</v>
      </c>
      <c r="F2839">
        <v>100</v>
      </c>
      <c r="G2839">
        <v>30</v>
      </c>
      <c r="H2839">
        <v>185</v>
      </c>
      <c r="I2839">
        <v>43</v>
      </c>
      <c r="J2839">
        <v>4698</v>
      </c>
      <c r="K2839">
        <v>1800</v>
      </c>
      <c r="L2839">
        <v>1305</v>
      </c>
      <c r="M2839">
        <v>125</v>
      </c>
      <c r="N2839">
        <v>130</v>
      </c>
      <c r="O2839">
        <v>320</v>
      </c>
      <c r="P2839">
        <v>252</v>
      </c>
      <c r="Q2839">
        <v>316</v>
      </c>
      <c r="R2839">
        <v>538</v>
      </c>
      <c r="S2839">
        <f t="shared" si="132"/>
        <v>1106</v>
      </c>
      <c r="T2839" t="s">
        <v>6499</v>
      </c>
      <c r="U2839">
        <f t="shared" si="133"/>
        <v>1</v>
      </c>
      <c r="V2839">
        <f t="shared" si="134"/>
        <v>4698</v>
      </c>
    </row>
    <row r="2840" spans="1:22" x14ac:dyDescent="0.25">
      <c r="A2840" s="3" t="s">
        <v>2839</v>
      </c>
      <c r="B2840" s="3" t="s">
        <v>6068</v>
      </c>
      <c r="C2840" s="3">
        <v>3149</v>
      </c>
      <c r="D2840" s="3">
        <v>791</v>
      </c>
      <c r="E2840" s="3">
        <v>360</v>
      </c>
      <c r="F2840">
        <v>36</v>
      </c>
      <c r="G2840">
        <v>33</v>
      </c>
      <c r="H2840">
        <v>53</v>
      </c>
      <c r="I2840">
        <v>26</v>
      </c>
      <c r="J2840">
        <v>3203</v>
      </c>
      <c r="K2840">
        <v>1360</v>
      </c>
      <c r="L2840">
        <v>1115</v>
      </c>
      <c r="M2840">
        <v>70</v>
      </c>
      <c r="N2840">
        <v>105</v>
      </c>
      <c r="O2840">
        <v>155</v>
      </c>
      <c r="P2840">
        <v>287</v>
      </c>
      <c r="Q2840">
        <v>201</v>
      </c>
      <c r="R2840">
        <v>312</v>
      </c>
      <c r="S2840">
        <f t="shared" si="132"/>
        <v>800</v>
      </c>
      <c r="T2840" t="s">
        <v>6497</v>
      </c>
      <c r="U2840">
        <f t="shared" si="133"/>
        <v>0</v>
      </c>
      <c r="V2840">
        <f t="shared" si="134"/>
        <v>0</v>
      </c>
    </row>
    <row r="2841" spans="1:22" x14ac:dyDescent="0.25">
      <c r="A2841" s="3" t="s">
        <v>2840</v>
      </c>
      <c r="B2841" s="3" t="s">
        <v>6069</v>
      </c>
      <c r="C2841" s="3">
        <v>3908</v>
      </c>
      <c r="D2841" s="3">
        <v>703</v>
      </c>
      <c r="E2841" s="3">
        <v>187</v>
      </c>
      <c r="F2841">
        <v>48</v>
      </c>
      <c r="G2841">
        <v>37</v>
      </c>
      <c r="H2841">
        <v>66</v>
      </c>
      <c r="I2841">
        <v>94</v>
      </c>
      <c r="J2841">
        <v>3932</v>
      </c>
      <c r="K2841">
        <v>1600</v>
      </c>
      <c r="L2841">
        <v>1285</v>
      </c>
      <c r="M2841">
        <v>45</v>
      </c>
      <c r="N2841">
        <v>85</v>
      </c>
      <c r="O2841">
        <v>225</v>
      </c>
      <c r="P2841">
        <v>338</v>
      </c>
      <c r="Q2841">
        <v>118</v>
      </c>
      <c r="R2841">
        <v>298</v>
      </c>
      <c r="S2841">
        <f t="shared" si="132"/>
        <v>754</v>
      </c>
      <c r="T2841" t="s">
        <v>6497</v>
      </c>
      <c r="U2841">
        <f t="shared" si="133"/>
        <v>0</v>
      </c>
      <c r="V2841">
        <f t="shared" si="134"/>
        <v>0</v>
      </c>
    </row>
    <row r="2842" spans="1:22" x14ac:dyDescent="0.25">
      <c r="A2842" s="3" t="s">
        <v>2841</v>
      </c>
      <c r="B2842" s="3" t="s">
        <v>6070</v>
      </c>
      <c r="C2842" s="3">
        <v>2927</v>
      </c>
      <c r="D2842" s="3">
        <v>674</v>
      </c>
      <c r="E2842" s="3">
        <v>223</v>
      </c>
      <c r="F2842">
        <v>7</v>
      </c>
      <c r="G2842">
        <v>53</v>
      </c>
      <c r="H2842">
        <v>80</v>
      </c>
      <c r="I2842">
        <v>115</v>
      </c>
      <c r="J2842">
        <v>3077</v>
      </c>
      <c r="K2842">
        <v>1325</v>
      </c>
      <c r="L2842">
        <v>955</v>
      </c>
      <c r="M2842">
        <v>4</v>
      </c>
      <c r="N2842">
        <v>100</v>
      </c>
      <c r="O2842">
        <v>195</v>
      </c>
      <c r="P2842">
        <v>198</v>
      </c>
      <c r="Q2842">
        <v>259</v>
      </c>
      <c r="R2842">
        <v>196</v>
      </c>
      <c r="S2842">
        <f t="shared" si="132"/>
        <v>653</v>
      </c>
      <c r="T2842" t="s">
        <v>6497</v>
      </c>
      <c r="U2842">
        <f t="shared" si="133"/>
        <v>0</v>
      </c>
      <c r="V2842">
        <f t="shared" si="134"/>
        <v>0</v>
      </c>
    </row>
    <row r="2843" spans="1:22" x14ac:dyDescent="0.25">
      <c r="A2843" s="3" t="s">
        <v>2842</v>
      </c>
      <c r="B2843" s="3" t="s">
        <v>6071</v>
      </c>
      <c r="C2843" s="3">
        <v>3845</v>
      </c>
      <c r="D2843" s="3">
        <v>942</v>
      </c>
      <c r="E2843" s="3">
        <v>210</v>
      </c>
      <c r="F2843">
        <v>4</v>
      </c>
      <c r="G2843">
        <v>35</v>
      </c>
      <c r="H2843">
        <v>51</v>
      </c>
      <c r="I2843">
        <v>29</v>
      </c>
      <c r="J2843">
        <v>3846</v>
      </c>
      <c r="K2843">
        <v>1690</v>
      </c>
      <c r="L2843">
        <v>1350</v>
      </c>
      <c r="M2843">
        <v>85</v>
      </c>
      <c r="N2843">
        <v>125</v>
      </c>
      <c r="O2843">
        <v>270</v>
      </c>
      <c r="P2843">
        <v>476</v>
      </c>
      <c r="Q2843">
        <v>149</v>
      </c>
      <c r="R2843">
        <v>191</v>
      </c>
      <c r="S2843">
        <f t="shared" si="132"/>
        <v>816</v>
      </c>
      <c r="T2843" t="s">
        <v>6498</v>
      </c>
      <c r="U2843">
        <f t="shared" si="133"/>
        <v>0</v>
      </c>
      <c r="V2843">
        <f t="shared" si="134"/>
        <v>0</v>
      </c>
    </row>
    <row r="2844" spans="1:22" x14ac:dyDescent="0.25">
      <c r="A2844" s="3" t="s">
        <v>2843</v>
      </c>
      <c r="B2844" s="3" t="s">
        <v>6072</v>
      </c>
      <c r="C2844" s="3">
        <v>3312</v>
      </c>
      <c r="D2844" s="3">
        <v>786</v>
      </c>
      <c r="E2844" s="3">
        <v>246</v>
      </c>
      <c r="F2844">
        <v>58</v>
      </c>
      <c r="G2844">
        <v>10</v>
      </c>
      <c r="H2844">
        <v>66</v>
      </c>
      <c r="I2844">
        <v>64</v>
      </c>
      <c r="J2844">
        <v>3342</v>
      </c>
      <c r="K2844">
        <v>1350</v>
      </c>
      <c r="L2844">
        <v>1175</v>
      </c>
      <c r="M2844">
        <v>70</v>
      </c>
      <c r="N2844">
        <v>95</v>
      </c>
      <c r="O2844">
        <v>160</v>
      </c>
      <c r="P2844">
        <v>331</v>
      </c>
      <c r="Q2844">
        <v>128</v>
      </c>
      <c r="R2844">
        <v>180</v>
      </c>
      <c r="S2844">
        <f t="shared" si="132"/>
        <v>639</v>
      </c>
      <c r="T2844" t="s">
        <v>6497</v>
      </c>
      <c r="U2844">
        <f t="shared" si="133"/>
        <v>0</v>
      </c>
      <c r="V2844">
        <f t="shared" si="134"/>
        <v>0</v>
      </c>
    </row>
    <row r="2845" spans="1:22" x14ac:dyDescent="0.25">
      <c r="A2845" s="3" t="s">
        <v>2844</v>
      </c>
      <c r="B2845" s="3" t="s">
        <v>6073</v>
      </c>
      <c r="C2845" s="3">
        <v>4543</v>
      </c>
      <c r="D2845" s="3">
        <v>1705</v>
      </c>
      <c r="E2845" s="3">
        <v>560</v>
      </c>
      <c r="F2845">
        <v>8</v>
      </c>
      <c r="G2845">
        <v>91</v>
      </c>
      <c r="H2845">
        <v>175</v>
      </c>
      <c r="I2845">
        <v>93</v>
      </c>
      <c r="J2845">
        <v>4584</v>
      </c>
      <c r="K2845">
        <v>1790</v>
      </c>
      <c r="L2845">
        <v>1460</v>
      </c>
      <c r="M2845">
        <v>80</v>
      </c>
      <c r="N2845">
        <v>170</v>
      </c>
      <c r="O2845">
        <v>230</v>
      </c>
      <c r="P2845">
        <v>342</v>
      </c>
      <c r="Q2845">
        <v>216</v>
      </c>
      <c r="R2845">
        <v>241</v>
      </c>
      <c r="S2845">
        <f t="shared" si="132"/>
        <v>799</v>
      </c>
      <c r="T2845" t="s">
        <v>6497</v>
      </c>
      <c r="U2845">
        <f t="shared" si="133"/>
        <v>0</v>
      </c>
      <c r="V2845">
        <f t="shared" si="134"/>
        <v>0</v>
      </c>
    </row>
    <row r="2846" spans="1:22" x14ac:dyDescent="0.25">
      <c r="A2846" s="3" t="s">
        <v>2845</v>
      </c>
      <c r="B2846" s="3" t="s">
        <v>6074</v>
      </c>
      <c r="C2846" s="3">
        <v>2699</v>
      </c>
      <c r="D2846" s="3">
        <v>1094</v>
      </c>
      <c r="E2846" s="3">
        <v>494</v>
      </c>
      <c r="F2846">
        <v>6</v>
      </c>
      <c r="G2846">
        <v>131</v>
      </c>
      <c r="H2846">
        <v>47</v>
      </c>
      <c r="I2846">
        <v>109</v>
      </c>
      <c r="J2846">
        <v>2704</v>
      </c>
      <c r="K2846">
        <v>1310</v>
      </c>
      <c r="L2846">
        <v>900</v>
      </c>
      <c r="M2846">
        <v>90</v>
      </c>
      <c r="N2846">
        <v>75</v>
      </c>
      <c r="O2846">
        <v>145</v>
      </c>
      <c r="P2846">
        <v>252</v>
      </c>
      <c r="Q2846">
        <v>323</v>
      </c>
      <c r="R2846">
        <v>156</v>
      </c>
      <c r="S2846">
        <f t="shared" si="132"/>
        <v>731</v>
      </c>
      <c r="T2846" t="s">
        <v>6499</v>
      </c>
      <c r="U2846">
        <f t="shared" si="133"/>
        <v>1</v>
      </c>
      <c r="V2846">
        <f t="shared" si="134"/>
        <v>2704</v>
      </c>
    </row>
    <row r="2847" spans="1:22" x14ac:dyDescent="0.25">
      <c r="A2847" s="3" t="s">
        <v>2846</v>
      </c>
      <c r="B2847" s="3" t="s">
        <v>6075</v>
      </c>
      <c r="C2847" s="3">
        <v>3197</v>
      </c>
      <c r="D2847" s="3">
        <v>1379</v>
      </c>
      <c r="E2847" s="3">
        <v>638</v>
      </c>
      <c r="F2847">
        <v>72</v>
      </c>
      <c r="G2847">
        <v>67</v>
      </c>
      <c r="H2847">
        <v>124</v>
      </c>
      <c r="I2847">
        <v>65</v>
      </c>
      <c r="J2847">
        <v>3200</v>
      </c>
      <c r="K2847">
        <v>1455</v>
      </c>
      <c r="L2847">
        <v>905</v>
      </c>
      <c r="M2847">
        <v>100</v>
      </c>
      <c r="N2847">
        <v>65</v>
      </c>
      <c r="O2847">
        <v>120</v>
      </c>
      <c r="P2847">
        <v>204</v>
      </c>
      <c r="Q2847">
        <v>289</v>
      </c>
      <c r="R2847">
        <v>173</v>
      </c>
      <c r="S2847">
        <f t="shared" si="132"/>
        <v>666</v>
      </c>
      <c r="T2847" t="s">
        <v>6499</v>
      </c>
      <c r="U2847">
        <f t="shared" si="133"/>
        <v>1</v>
      </c>
      <c r="V2847">
        <f t="shared" si="134"/>
        <v>3200</v>
      </c>
    </row>
    <row r="2848" spans="1:22" x14ac:dyDescent="0.25">
      <c r="A2848" s="3" t="s">
        <v>2847</v>
      </c>
      <c r="B2848" s="3" t="s">
        <v>6076</v>
      </c>
      <c r="C2848" s="3">
        <v>2553</v>
      </c>
      <c r="D2848" s="3">
        <v>829</v>
      </c>
      <c r="E2848" s="3">
        <v>226</v>
      </c>
      <c r="F2848">
        <v>9</v>
      </c>
      <c r="G2848">
        <v>33</v>
      </c>
      <c r="H2848">
        <v>80</v>
      </c>
      <c r="I2848">
        <v>68</v>
      </c>
      <c r="J2848">
        <v>2572</v>
      </c>
      <c r="K2848">
        <v>1170</v>
      </c>
      <c r="L2848">
        <v>960</v>
      </c>
      <c r="M2848">
        <v>45</v>
      </c>
      <c r="N2848">
        <v>140</v>
      </c>
      <c r="O2848">
        <v>185</v>
      </c>
      <c r="P2848">
        <v>195</v>
      </c>
      <c r="Q2848">
        <v>189</v>
      </c>
      <c r="R2848">
        <v>133</v>
      </c>
      <c r="S2848">
        <f t="shared" si="132"/>
        <v>517</v>
      </c>
      <c r="T2848" t="s">
        <v>6497</v>
      </c>
      <c r="U2848">
        <f t="shared" si="133"/>
        <v>0</v>
      </c>
      <c r="V2848">
        <f t="shared" si="134"/>
        <v>0</v>
      </c>
    </row>
    <row r="2849" spans="1:22" x14ac:dyDescent="0.25">
      <c r="A2849" s="3" t="s">
        <v>2848</v>
      </c>
      <c r="B2849" s="3" t="s">
        <v>6077</v>
      </c>
      <c r="C2849" s="3">
        <v>2017</v>
      </c>
      <c r="D2849" s="3">
        <v>859</v>
      </c>
      <c r="E2849" s="3">
        <v>425</v>
      </c>
      <c r="F2849">
        <v>36</v>
      </c>
      <c r="G2849">
        <v>69</v>
      </c>
      <c r="H2849">
        <v>80</v>
      </c>
      <c r="I2849">
        <v>24</v>
      </c>
      <c r="J2849">
        <v>2086</v>
      </c>
      <c r="K2849">
        <v>890</v>
      </c>
      <c r="L2849">
        <v>705</v>
      </c>
      <c r="M2849">
        <v>125</v>
      </c>
      <c r="N2849">
        <v>50</v>
      </c>
      <c r="O2849">
        <v>195</v>
      </c>
      <c r="P2849">
        <v>166</v>
      </c>
      <c r="Q2849">
        <v>295</v>
      </c>
      <c r="R2849">
        <v>158</v>
      </c>
      <c r="S2849">
        <f t="shared" si="132"/>
        <v>619</v>
      </c>
      <c r="T2849" t="s">
        <v>6499</v>
      </c>
      <c r="U2849">
        <f t="shared" si="133"/>
        <v>1</v>
      </c>
      <c r="V2849">
        <f t="shared" si="134"/>
        <v>2086</v>
      </c>
    </row>
    <row r="2850" spans="1:22" x14ac:dyDescent="0.25">
      <c r="A2850" s="3" t="s">
        <v>2849</v>
      </c>
      <c r="B2850" s="3" t="s">
        <v>6078</v>
      </c>
      <c r="C2850" s="3">
        <v>3262</v>
      </c>
      <c r="D2850" s="3">
        <v>988</v>
      </c>
      <c r="E2850" s="3">
        <v>386</v>
      </c>
      <c r="F2850">
        <v>0</v>
      </c>
      <c r="G2850">
        <v>122</v>
      </c>
      <c r="H2850">
        <v>130</v>
      </c>
      <c r="I2850">
        <v>52</v>
      </c>
      <c r="J2850">
        <v>3439</v>
      </c>
      <c r="K2850">
        <v>1565</v>
      </c>
      <c r="L2850">
        <v>1095</v>
      </c>
      <c r="M2850">
        <v>70</v>
      </c>
      <c r="N2850">
        <v>120</v>
      </c>
      <c r="O2850">
        <v>165</v>
      </c>
      <c r="P2850">
        <v>264</v>
      </c>
      <c r="Q2850">
        <v>551</v>
      </c>
      <c r="R2850">
        <v>149</v>
      </c>
      <c r="S2850">
        <f t="shared" si="132"/>
        <v>964</v>
      </c>
      <c r="T2850" t="s">
        <v>6498</v>
      </c>
      <c r="U2850">
        <f t="shared" si="133"/>
        <v>0</v>
      </c>
      <c r="V2850">
        <f t="shared" si="134"/>
        <v>0</v>
      </c>
    </row>
    <row r="2851" spans="1:22" x14ac:dyDescent="0.25">
      <c r="A2851" s="3" t="s">
        <v>2850</v>
      </c>
      <c r="B2851" s="3" t="s">
        <v>6079</v>
      </c>
      <c r="C2851" s="3">
        <v>2813</v>
      </c>
      <c r="D2851" s="3">
        <v>896</v>
      </c>
      <c r="E2851" s="3">
        <v>333</v>
      </c>
      <c r="F2851">
        <v>10</v>
      </c>
      <c r="G2851">
        <v>33</v>
      </c>
      <c r="H2851">
        <v>74</v>
      </c>
      <c r="I2851">
        <v>76</v>
      </c>
      <c r="J2851">
        <v>2884</v>
      </c>
      <c r="K2851">
        <v>1225</v>
      </c>
      <c r="L2851">
        <v>915</v>
      </c>
      <c r="M2851">
        <v>50</v>
      </c>
      <c r="N2851">
        <v>110</v>
      </c>
      <c r="O2851">
        <v>165</v>
      </c>
      <c r="P2851">
        <v>158</v>
      </c>
      <c r="Q2851">
        <v>319</v>
      </c>
      <c r="R2851">
        <v>256</v>
      </c>
      <c r="S2851">
        <f t="shared" si="132"/>
        <v>733</v>
      </c>
      <c r="T2851" t="s">
        <v>6499</v>
      </c>
      <c r="U2851">
        <f t="shared" si="133"/>
        <v>1</v>
      </c>
      <c r="V2851">
        <f t="shared" si="134"/>
        <v>2884</v>
      </c>
    </row>
    <row r="2852" spans="1:22" x14ac:dyDescent="0.25">
      <c r="A2852" s="3" t="s">
        <v>2851</v>
      </c>
      <c r="B2852" s="3" t="s">
        <v>6080</v>
      </c>
      <c r="C2852" s="3">
        <v>2457</v>
      </c>
      <c r="D2852" s="3">
        <v>1150</v>
      </c>
      <c r="E2852" s="3">
        <v>303</v>
      </c>
      <c r="F2852">
        <v>19</v>
      </c>
      <c r="G2852">
        <v>76</v>
      </c>
      <c r="H2852">
        <v>98</v>
      </c>
      <c r="I2852">
        <v>126</v>
      </c>
      <c r="J2852">
        <v>2513</v>
      </c>
      <c r="K2852">
        <v>1070</v>
      </c>
      <c r="L2852">
        <v>900</v>
      </c>
      <c r="M2852">
        <v>90</v>
      </c>
      <c r="N2852">
        <v>90</v>
      </c>
      <c r="O2852">
        <v>205</v>
      </c>
      <c r="P2852">
        <v>247</v>
      </c>
      <c r="Q2852">
        <v>156</v>
      </c>
      <c r="R2852">
        <v>120</v>
      </c>
      <c r="S2852">
        <f t="shared" si="132"/>
        <v>523</v>
      </c>
      <c r="T2852" t="s">
        <v>6498</v>
      </c>
      <c r="U2852">
        <f t="shared" si="133"/>
        <v>0</v>
      </c>
      <c r="V2852">
        <f t="shared" si="134"/>
        <v>0</v>
      </c>
    </row>
    <row r="2853" spans="1:22" x14ac:dyDescent="0.25">
      <c r="A2853" s="3" t="s">
        <v>2852</v>
      </c>
      <c r="B2853" s="3" t="s">
        <v>6081</v>
      </c>
      <c r="C2853" s="3">
        <v>2946</v>
      </c>
      <c r="D2853" s="3">
        <v>936</v>
      </c>
      <c r="E2853" s="3">
        <v>440</v>
      </c>
      <c r="F2853">
        <v>82</v>
      </c>
      <c r="G2853">
        <v>89</v>
      </c>
      <c r="H2853">
        <v>122</v>
      </c>
      <c r="I2853">
        <v>61</v>
      </c>
      <c r="J2853">
        <v>2946</v>
      </c>
      <c r="K2853">
        <v>1335</v>
      </c>
      <c r="L2853">
        <v>1120</v>
      </c>
      <c r="M2853">
        <v>85</v>
      </c>
      <c r="N2853">
        <v>115</v>
      </c>
      <c r="O2853">
        <v>140</v>
      </c>
      <c r="P2853">
        <v>270</v>
      </c>
      <c r="Q2853">
        <v>220</v>
      </c>
      <c r="R2853">
        <v>247</v>
      </c>
      <c r="S2853">
        <f t="shared" si="132"/>
        <v>737</v>
      </c>
      <c r="T2853" t="s">
        <v>6499</v>
      </c>
      <c r="U2853">
        <f t="shared" si="133"/>
        <v>1</v>
      </c>
      <c r="V2853">
        <f t="shared" si="134"/>
        <v>2946</v>
      </c>
    </row>
    <row r="2854" spans="1:22" x14ac:dyDescent="0.25">
      <c r="A2854" s="3" t="s">
        <v>2853</v>
      </c>
      <c r="B2854" s="3" t="s">
        <v>6082</v>
      </c>
      <c r="C2854" s="3">
        <v>3836</v>
      </c>
      <c r="D2854" s="3">
        <v>826</v>
      </c>
      <c r="E2854" s="3">
        <v>147</v>
      </c>
      <c r="F2854">
        <v>0</v>
      </c>
      <c r="G2854">
        <v>1</v>
      </c>
      <c r="H2854">
        <v>28</v>
      </c>
      <c r="I2854">
        <v>65</v>
      </c>
      <c r="J2854">
        <v>3836</v>
      </c>
      <c r="K2854">
        <v>1470</v>
      </c>
      <c r="L2854">
        <v>1335</v>
      </c>
      <c r="M2854">
        <v>15</v>
      </c>
      <c r="N2854">
        <v>80</v>
      </c>
      <c r="O2854">
        <v>165</v>
      </c>
      <c r="P2854">
        <v>504</v>
      </c>
      <c r="Q2854">
        <v>126</v>
      </c>
      <c r="R2854">
        <v>234</v>
      </c>
      <c r="S2854">
        <f t="shared" si="132"/>
        <v>864</v>
      </c>
      <c r="T2854" t="s">
        <v>6497</v>
      </c>
      <c r="U2854">
        <f t="shared" si="133"/>
        <v>0</v>
      </c>
      <c r="V2854">
        <f t="shared" si="134"/>
        <v>0</v>
      </c>
    </row>
    <row r="2855" spans="1:22" x14ac:dyDescent="0.25">
      <c r="A2855" s="3" t="s">
        <v>2862</v>
      </c>
      <c r="B2855" s="3" t="s">
        <v>6091</v>
      </c>
      <c r="C2855" s="3">
        <v>2659</v>
      </c>
      <c r="D2855" s="3">
        <v>1323</v>
      </c>
      <c r="E2855" s="3">
        <v>286</v>
      </c>
      <c r="F2855">
        <v>42</v>
      </c>
      <c r="G2855">
        <v>73</v>
      </c>
      <c r="H2855">
        <v>81</v>
      </c>
      <c r="I2855">
        <v>114</v>
      </c>
      <c r="J2855">
        <v>2659</v>
      </c>
      <c r="K2855">
        <v>995</v>
      </c>
      <c r="L2855">
        <v>750</v>
      </c>
      <c r="M2855">
        <v>65</v>
      </c>
      <c r="N2855">
        <v>140</v>
      </c>
      <c r="O2855">
        <v>145</v>
      </c>
      <c r="P2855">
        <v>169</v>
      </c>
      <c r="Q2855">
        <v>335</v>
      </c>
      <c r="R2855">
        <v>166</v>
      </c>
      <c r="S2855">
        <f t="shared" si="132"/>
        <v>670</v>
      </c>
      <c r="T2855" t="s">
        <v>6499</v>
      </c>
      <c r="U2855">
        <f t="shared" si="133"/>
        <v>1</v>
      </c>
      <c r="V2855">
        <f t="shared" si="134"/>
        <v>2659</v>
      </c>
    </row>
    <row r="2856" spans="1:22" x14ac:dyDescent="0.25">
      <c r="A2856" s="3" t="s">
        <v>2863</v>
      </c>
      <c r="B2856" s="3" t="s">
        <v>6092</v>
      </c>
      <c r="C2856" s="3">
        <v>4320</v>
      </c>
      <c r="D2856" s="3">
        <v>1500</v>
      </c>
      <c r="E2856" s="3">
        <v>521</v>
      </c>
      <c r="F2856">
        <v>29</v>
      </c>
      <c r="G2856">
        <v>142</v>
      </c>
      <c r="H2856">
        <v>50</v>
      </c>
      <c r="I2856">
        <v>95</v>
      </c>
      <c r="J2856">
        <v>4407</v>
      </c>
      <c r="K2856">
        <v>1935</v>
      </c>
      <c r="L2856">
        <v>1130</v>
      </c>
      <c r="M2856">
        <v>65</v>
      </c>
      <c r="N2856">
        <v>15</v>
      </c>
      <c r="O2856">
        <v>195</v>
      </c>
      <c r="P2856">
        <v>160</v>
      </c>
      <c r="Q2856">
        <v>316</v>
      </c>
      <c r="R2856">
        <v>568</v>
      </c>
      <c r="S2856">
        <f t="shared" si="132"/>
        <v>1044</v>
      </c>
      <c r="T2856" t="s">
        <v>6498</v>
      </c>
      <c r="U2856">
        <f t="shared" si="133"/>
        <v>0</v>
      </c>
      <c r="V2856">
        <f t="shared" si="134"/>
        <v>0</v>
      </c>
    </row>
    <row r="2857" spans="1:22" x14ac:dyDescent="0.25">
      <c r="A2857" s="3" t="s">
        <v>2864</v>
      </c>
      <c r="B2857" s="3" t="s">
        <v>6093</v>
      </c>
      <c r="C2857" s="3">
        <v>4060</v>
      </c>
      <c r="D2857" s="3">
        <v>1505</v>
      </c>
      <c r="E2857" s="3">
        <v>719</v>
      </c>
      <c r="F2857">
        <v>36</v>
      </c>
      <c r="G2857">
        <v>146</v>
      </c>
      <c r="H2857">
        <v>46</v>
      </c>
      <c r="I2857">
        <v>64</v>
      </c>
      <c r="J2857">
        <v>4073</v>
      </c>
      <c r="K2857">
        <v>1700</v>
      </c>
      <c r="L2857">
        <v>1225</v>
      </c>
      <c r="M2857">
        <v>20</v>
      </c>
      <c r="N2857">
        <v>65</v>
      </c>
      <c r="O2857">
        <v>320</v>
      </c>
      <c r="P2857">
        <v>441</v>
      </c>
      <c r="Q2857">
        <v>293</v>
      </c>
      <c r="R2857">
        <v>277</v>
      </c>
      <c r="S2857">
        <f t="shared" si="132"/>
        <v>1011</v>
      </c>
      <c r="T2857" t="s">
        <v>6499</v>
      </c>
      <c r="U2857">
        <f t="shared" si="133"/>
        <v>1</v>
      </c>
      <c r="V2857">
        <f t="shared" si="134"/>
        <v>4073</v>
      </c>
    </row>
    <row r="2858" spans="1:22" x14ac:dyDescent="0.25">
      <c r="A2858" s="3" t="s">
        <v>2865</v>
      </c>
      <c r="B2858" s="3" t="s">
        <v>6094</v>
      </c>
      <c r="C2858" s="3">
        <v>2522</v>
      </c>
      <c r="D2858" s="3">
        <v>1047</v>
      </c>
      <c r="E2858" s="3">
        <v>214</v>
      </c>
      <c r="F2858">
        <v>5</v>
      </c>
      <c r="G2858">
        <v>125</v>
      </c>
      <c r="H2858">
        <v>114</v>
      </c>
      <c r="I2858">
        <v>41</v>
      </c>
      <c r="J2858">
        <v>2665</v>
      </c>
      <c r="K2858">
        <v>1210</v>
      </c>
      <c r="L2858">
        <v>720</v>
      </c>
      <c r="M2858">
        <v>30</v>
      </c>
      <c r="N2858">
        <v>120</v>
      </c>
      <c r="O2858">
        <v>75</v>
      </c>
      <c r="P2858">
        <v>229</v>
      </c>
      <c r="Q2858">
        <v>228</v>
      </c>
      <c r="R2858">
        <v>80</v>
      </c>
      <c r="S2858">
        <f t="shared" si="132"/>
        <v>537</v>
      </c>
      <c r="T2858" t="s">
        <v>6497</v>
      </c>
      <c r="U2858">
        <f t="shared" si="133"/>
        <v>0</v>
      </c>
      <c r="V2858">
        <f t="shared" si="134"/>
        <v>0</v>
      </c>
    </row>
    <row r="2859" spans="1:22" x14ac:dyDescent="0.25">
      <c r="A2859" s="3" t="s">
        <v>2866</v>
      </c>
      <c r="B2859" s="3" t="s">
        <v>6095</v>
      </c>
      <c r="C2859" s="3">
        <v>2027</v>
      </c>
      <c r="D2859" s="3">
        <v>449</v>
      </c>
      <c r="E2859" s="3">
        <v>123</v>
      </c>
      <c r="F2859">
        <v>13</v>
      </c>
      <c r="G2859">
        <v>32</v>
      </c>
      <c r="H2859">
        <v>25</v>
      </c>
      <c r="I2859">
        <v>45</v>
      </c>
      <c r="J2859">
        <v>2117</v>
      </c>
      <c r="K2859">
        <v>890</v>
      </c>
      <c r="L2859">
        <v>770</v>
      </c>
      <c r="M2859">
        <v>35</v>
      </c>
      <c r="N2859">
        <v>65</v>
      </c>
      <c r="O2859">
        <v>140</v>
      </c>
      <c r="P2859">
        <v>331</v>
      </c>
      <c r="Q2859">
        <v>194</v>
      </c>
      <c r="R2859">
        <v>50</v>
      </c>
      <c r="S2859">
        <f t="shared" si="132"/>
        <v>575</v>
      </c>
      <c r="T2859" t="s">
        <v>6497</v>
      </c>
      <c r="U2859">
        <f t="shared" si="133"/>
        <v>0</v>
      </c>
      <c r="V2859">
        <f t="shared" si="134"/>
        <v>0</v>
      </c>
    </row>
    <row r="2860" spans="1:22" x14ac:dyDescent="0.25">
      <c r="A2860" s="3" t="s">
        <v>2867</v>
      </c>
      <c r="B2860" s="3" t="s">
        <v>6096</v>
      </c>
      <c r="C2860" s="3">
        <v>3208</v>
      </c>
      <c r="D2860" s="3">
        <v>1398</v>
      </c>
      <c r="E2860" s="3">
        <v>643</v>
      </c>
      <c r="F2860">
        <v>36</v>
      </c>
      <c r="G2860">
        <v>31</v>
      </c>
      <c r="H2860">
        <v>26</v>
      </c>
      <c r="I2860">
        <v>105</v>
      </c>
      <c r="J2860">
        <v>3225</v>
      </c>
      <c r="K2860">
        <v>1330</v>
      </c>
      <c r="L2860">
        <v>815</v>
      </c>
      <c r="M2860">
        <v>10</v>
      </c>
      <c r="N2860">
        <v>95</v>
      </c>
      <c r="O2860">
        <v>130</v>
      </c>
      <c r="P2860">
        <v>167</v>
      </c>
      <c r="Q2860">
        <v>272</v>
      </c>
      <c r="R2860">
        <v>272</v>
      </c>
      <c r="S2860">
        <f t="shared" si="132"/>
        <v>711</v>
      </c>
      <c r="T2860" t="s">
        <v>6499</v>
      </c>
      <c r="U2860">
        <f t="shared" si="133"/>
        <v>1</v>
      </c>
      <c r="V2860">
        <f t="shared" si="134"/>
        <v>3225</v>
      </c>
    </row>
    <row r="2861" spans="1:22" x14ac:dyDescent="0.25">
      <c r="A2861" s="3" t="s">
        <v>2868</v>
      </c>
      <c r="B2861" s="3" t="s">
        <v>6097</v>
      </c>
      <c r="C2861" s="3">
        <v>2674</v>
      </c>
      <c r="D2861" s="3">
        <v>957</v>
      </c>
      <c r="E2861" s="3">
        <v>350</v>
      </c>
      <c r="F2861">
        <v>25</v>
      </c>
      <c r="G2861">
        <v>132</v>
      </c>
      <c r="H2861">
        <v>72</v>
      </c>
      <c r="I2861">
        <v>52</v>
      </c>
      <c r="J2861">
        <v>2674</v>
      </c>
      <c r="K2861">
        <v>1100</v>
      </c>
      <c r="L2861">
        <v>695</v>
      </c>
      <c r="M2861">
        <v>70</v>
      </c>
      <c r="N2861">
        <v>45</v>
      </c>
      <c r="O2861">
        <v>75</v>
      </c>
      <c r="P2861">
        <v>295</v>
      </c>
      <c r="Q2861">
        <v>242</v>
      </c>
      <c r="R2861">
        <v>111</v>
      </c>
      <c r="S2861">
        <f t="shared" si="132"/>
        <v>648</v>
      </c>
      <c r="T2861" t="s">
        <v>6499</v>
      </c>
      <c r="U2861">
        <f t="shared" si="133"/>
        <v>1</v>
      </c>
      <c r="V2861">
        <f t="shared" si="134"/>
        <v>2674</v>
      </c>
    </row>
    <row r="2862" spans="1:22" x14ac:dyDescent="0.25">
      <c r="A2862" s="3" t="s">
        <v>2869</v>
      </c>
      <c r="B2862" s="3" t="s">
        <v>6098</v>
      </c>
      <c r="C2862" s="3">
        <v>3121</v>
      </c>
      <c r="D2862" s="3">
        <v>1233</v>
      </c>
      <c r="E2862" s="3">
        <v>499</v>
      </c>
      <c r="F2862">
        <v>47</v>
      </c>
      <c r="G2862">
        <v>141</v>
      </c>
      <c r="H2862">
        <v>90</v>
      </c>
      <c r="I2862">
        <v>108</v>
      </c>
      <c r="J2862">
        <v>3121</v>
      </c>
      <c r="K2862">
        <v>1325</v>
      </c>
      <c r="L2862">
        <v>940</v>
      </c>
      <c r="M2862">
        <v>45</v>
      </c>
      <c r="N2862">
        <v>115</v>
      </c>
      <c r="O2862">
        <v>195</v>
      </c>
      <c r="P2862">
        <v>352</v>
      </c>
      <c r="Q2862">
        <v>235</v>
      </c>
      <c r="R2862">
        <v>120</v>
      </c>
      <c r="S2862">
        <f t="shared" si="132"/>
        <v>707</v>
      </c>
      <c r="T2862" t="s">
        <v>6498</v>
      </c>
      <c r="U2862">
        <f t="shared" si="133"/>
        <v>0</v>
      </c>
      <c r="V2862">
        <f t="shared" si="134"/>
        <v>0</v>
      </c>
    </row>
    <row r="2863" spans="1:22" x14ac:dyDescent="0.25">
      <c r="A2863" s="3" t="s">
        <v>2870</v>
      </c>
      <c r="B2863" s="3" t="s">
        <v>6099</v>
      </c>
      <c r="C2863" s="3">
        <v>2269</v>
      </c>
      <c r="D2863" s="3">
        <v>475</v>
      </c>
      <c r="E2863" s="3">
        <v>349</v>
      </c>
      <c r="F2863">
        <v>48</v>
      </c>
      <c r="G2863">
        <v>6</v>
      </c>
      <c r="H2863">
        <v>11</v>
      </c>
      <c r="I2863">
        <v>5</v>
      </c>
      <c r="J2863">
        <v>2276</v>
      </c>
      <c r="K2863">
        <v>810</v>
      </c>
      <c r="L2863">
        <v>720</v>
      </c>
      <c r="M2863">
        <v>30</v>
      </c>
      <c r="N2863">
        <v>20</v>
      </c>
      <c r="O2863">
        <v>125</v>
      </c>
      <c r="P2863">
        <v>337</v>
      </c>
      <c r="Q2863">
        <v>47</v>
      </c>
      <c r="R2863">
        <v>77</v>
      </c>
      <c r="S2863">
        <f t="shared" si="132"/>
        <v>461</v>
      </c>
      <c r="T2863" t="s">
        <v>6499</v>
      </c>
      <c r="U2863">
        <f t="shared" si="133"/>
        <v>1</v>
      </c>
      <c r="V2863">
        <f t="shared" si="134"/>
        <v>2276</v>
      </c>
    </row>
    <row r="2864" spans="1:22" x14ac:dyDescent="0.25">
      <c r="A2864" s="3" t="s">
        <v>2854</v>
      </c>
      <c r="B2864" s="3" t="s">
        <v>6083</v>
      </c>
      <c r="C2864" s="3">
        <v>2883</v>
      </c>
      <c r="D2864" s="3">
        <v>473</v>
      </c>
      <c r="E2864" s="3">
        <v>161</v>
      </c>
      <c r="F2864">
        <v>31</v>
      </c>
      <c r="G2864">
        <v>22</v>
      </c>
      <c r="H2864">
        <v>29</v>
      </c>
      <c r="I2864">
        <v>31</v>
      </c>
      <c r="J2864">
        <v>3059</v>
      </c>
      <c r="K2864">
        <v>1275</v>
      </c>
      <c r="L2864">
        <v>1085</v>
      </c>
      <c r="M2864">
        <v>40</v>
      </c>
      <c r="N2864">
        <v>55</v>
      </c>
      <c r="O2864">
        <v>60</v>
      </c>
      <c r="P2864">
        <v>285</v>
      </c>
      <c r="Q2864">
        <v>176</v>
      </c>
      <c r="R2864">
        <v>297</v>
      </c>
      <c r="S2864">
        <f t="shared" si="132"/>
        <v>758</v>
      </c>
      <c r="T2864" t="s">
        <v>6497</v>
      </c>
      <c r="U2864">
        <f t="shared" si="133"/>
        <v>0</v>
      </c>
      <c r="V2864">
        <f t="shared" si="134"/>
        <v>0</v>
      </c>
    </row>
    <row r="2865" spans="1:22" x14ac:dyDescent="0.25">
      <c r="A2865" s="3" t="s">
        <v>2855</v>
      </c>
      <c r="B2865" s="3" t="s">
        <v>6084</v>
      </c>
      <c r="C2865" s="3">
        <v>3054</v>
      </c>
      <c r="D2865" s="3">
        <v>1145</v>
      </c>
      <c r="E2865" s="3">
        <v>227</v>
      </c>
      <c r="F2865">
        <v>13</v>
      </c>
      <c r="G2865">
        <v>64</v>
      </c>
      <c r="H2865">
        <v>127</v>
      </c>
      <c r="I2865">
        <v>37</v>
      </c>
      <c r="J2865">
        <v>3189</v>
      </c>
      <c r="K2865">
        <v>1330</v>
      </c>
      <c r="L2865">
        <v>1060</v>
      </c>
      <c r="M2865">
        <v>35</v>
      </c>
      <c r="N2865">
        <v>95</v>
      </c>
      <c r="O2865">
        <v>205</v>
      </c>
      <c r="P2865">
        <v>176</v>
      </c>
      <c r="Q2865">
        <v>394</v>
      </c>
      <c r="R2865">
        <v>345</v>
      </c>
      <c r="S2865">
        <f t="shared" si="132"/>
        <v>915</v>
      </c>
      <c r="T2865" t="s">
        <v>6498</v>
      </c>
      <c r="U2865">
        <f t="shared" si="133"/>
        <v>0</v>
      </c>
      <c r="V2865">
        <f t="shared" si="134"/>
        <v>0</v>
      </c>
    </row>
    <row r="2866" spans="1:22" x14ac:dyDescent="0.25">
      <c r="A2866" s="3" t="s">
        <v>2856</v>
      </c>
      <c r="B2866" s="3" t="s">
        <v>6085</v>
      </c>
      <c r="C2866" s="3">
        <v>3043</v>
      </c>
      <c r="D2866" s="3">
        <v>683</v>
      </c>
      <c r="E2866" s="3">
        <v>241</v>
      </c>
      <c r="F2866">
        <v>52</v>
      </c>
      <c r="G2866">
        <v>20</v>
      </c>
      <c r="H2866">
        <v>46</v>
      </c>
      <c r="I2866">
        <v>39</v>
      </c>
      <c r="J2866">
        <v>3043</v>
      </c>
      <c r="K2866">
        <v>1325</v>
      </c>
      <c r="L2866">
        <v>1110</v>
      </c>
      <c r="M2866">
        <v>50</v>
      </c>
      <c r="N2866">
        <v>65</v>
      </c>
      <c r="O2866">
        <v>190</v>
      </c>
      <c r="P2866">
        <v>340</v>
      </c>
      <c r="Q2866">
        <v>121</v>
      </c>
      <c r="R2866">
        <v>188</v>
      </c>
      <c r="S2866">
        <f t="shared" si="132"/>
        <v>649</v>
      </c>
      <c r="T2866" t="s">
        <v>6497</v>
      </c>
      <c r="U2866">
        <f t="shared" si="133"/>
        <v>0</v>
      </c>
      <c r="V2866">
        <f t="shared" si="134"/>
        <v>0</v>
      </c>
    </row>
    <row r="2867" spans="1:22" x14ac:dyDescent="0.25">
      <c r="A2867" s="3" t="s">
        <v>2857</v>
      </c>
      <c r="B2867" s="3" t="s">
        <v>6086</v>
      </c>
      <c r="C2867" s="3">
        <v>3118</v>
      </c>
      <c r="D2867" s="3">
        <v>852</v>
      </c>
      <c r="E2867" s="3">
        <v>208</v>
      </c>
      <c r="F2867">
        <v>8</v>
      </c>
      <c r="G2867">
        <v>16</v>
      </c>
      <c r="H2867">
        <v>21</v>
      </c>
      <c r="I2867">
        <v>20</v>
      </c>
      <c r="J2867">
        <v>3178</v>
      </c>
      <c r="K2867">
        <v>1495</v>
      </c>
      <c r="L2867">
        <v>1155</v>
      </c>
      <c r="M2867">
        <v>60</v>
      </c>
      <c r="N2867">
        <v>85</v>
      </c>
      <c r="O2867">
        <v>210</v>
      </c>
      <c r="P2867">
        <v>255</v>
      </c>
      <c r="Q2867">
        <v>356</v>
      </c>
      <c r="R2867">
        <v>306</v>
      </c>
      <c r="S2867">
        <f t="shared" si="132"/>
        <v>917</v>
      </c>
      <c r="T2867" t="s">
        <v>6497</v>
      </c>
      <c r="U2867">
        <f t="shared" si="133"/>
        <v>0</v>
      </c>
      <c r="V2867">
        <f t="shared" si="134"/>
        <v>0</v>
      </c>
    </row>
    <row r="2868" spans="1:22" x14ac:dyDescent="0.25">
      <c r="A2868" s="3" t="s">
        <v>2858</v>
      </c>
      <c r="B2868" s="3" t="s">
        <v>6087</v>
      </c>
      <c r="C2868" s="3">
        <v>3939</v>
      </c>
      <c r="D2868" s="3">
        <v>975</v>
      </c>
      <c r="E2868" s="3">
        <v>249</v>
      </c>
      <c r="F2868">
        <v>11</v>
      </c>
      <c r="G2868">
        <v>69</v>
      </c>
      <c r="H2868">
        <v>80</v>
      </c>
      <c r="I2868">
        <v>101</v>
      </c>
      <c r="J2868">
        <v>3966</v>
      </c>
      <c r="K2868">
        <v>1655</v>
      </c>
      <c r="L2868">
        <v>1400</v>
      </c>
      <c r="M2868">
        <v>30</v>
      </c>
      <c r="N2868">
        <v>160</v>
      </c>
      <c r="O2868">
        <v>270</v>
      </c>
      <c r="P2868">
        <v>426</v>
      </c>
      <c r="Q2868">
        <v>209</v>
      </c>
      <c r="R2868">
        <v>312</v>
      </c>
      <c r="S2868">
        <f t="shared" si="132"/>
        <v>947</v>
      </c>
      <c r="T2868" t="s">
        <v>6497</v>
      </c>
      <c r="U2868">
        <f t="shared" si="133"/>
        <v>0</v>
      </c>
      <c r="V2868">
        <f t="shared" si="134"/>
        <v>0</v>
      </c>
    </row>
    <row r="2869" spans="1:22" x14ac:dyDescent="0.25">
      <c r="A2869" s="3" t="s">
        <v>2859</v>
      </c>
      <c r="B2869" s="3" t="s">
        <v>6088</v>
      </c>
      <c r="C2869" s="3">
        <v>2568</v>
      </c>
      <c r="D2869" s="3">
        <v>751</v>
      </c>
      <c r="E2869" s="3">
        <v>201</v>
      </c>
      <c r="F2869">
        <v>3</v>
      </c>
      <c r="G2869">
        <v>31</v>
      </c>
      <c r="H2869">
        <v>90</v>
      </c>
      <c r="I2869">
        <v>24</v>
      </c>
      <c r="J2869">
        <v>2726</v>
      </c>
      <c r="K2869">
        <v>1110</v>
      </c>
      <c r="L2869">
        <v>895</v>
      </c>
      <c r="M2869">
        <v>85</v>
      </c>
      <c r="N2869">
        <v>50</v>
      </c>
      <c r="O2869">
        <v>150</v>
      </c>
      <c r="P2869">
        <v>366</v>
      </c>
      <c r="Q2869">
        <v>201</v>
      </c>
      <c r="R2869">
        <v>224</v>
      </c>
      <c r="S2869">
        <f t="shared" si="132"/>
        <v>791</v>
      </c>
      <c r="T2869" t="s">
        <v>6498</v>
      </c>
      <c r="U2869">
        <f t="shared" si="133"/>
        <v>0</v>
      </c>
      <c r="V2869">
        <f t="shared" si="134"/>
        <v>0</v>
      </c>
    </row>
    <row r="2870" spans="1:22" x14ac:dyDescent="0.25">
      <c r="A2870" s="3" t="s">
        <v>2860</v>
      </c>
      <c r="B2870" s="3" t="s">
        <v>6089</v>
      </c>
      <c r="C2870" s="3">
        <v>2119</v>
      </c>
      <c r="D2870" s="3">
        <v>648</v>
      </c>
      <c r="E2870" s="3">
        <v>312</v>
      </c>
      <c r="F2870">
        <v>13</v>
      </c>
      <c r="G2870">
        <v>26</v>
      </c>
      <c r="H2870">
        <v>26</v>
      </c>
      <c r="I2870">
        <v>46</v>
      </c>
      <c r="J2870">
        <v>2150</v>
      </c>
      <c r="K2870">
        <v>845</v>
      </c>
      <c r="L2870">
        <v>665</v>
      </c>
      <c r="M2870">
        <v>25</v>
      </c>
      <c r="N2870">
        <v>55</v>
      </c>
      <c r="O2870">
        <v>115</v>
      </c>
      <c r="P2870">
        <v>157</v>
      </c>
      <c r="Q2870">
        <v>105</v>
      </c>
      <c r="R2870">
        <v>287</v>
      </c>
      <c r="S2870">
        <f t="shared" si="132"/>
        <v>549</v>
      </c>
      <c r="T2870" t="s">
        <v>6497</v>
      </c>
      <c r="U2870">
        <f t="shared" si="133"/>
        <v>0</v>
      </c>
      <c r="V2870">
        <f t="shared" si="134"/>
        <v>0</v>
      </c>
    </row>
    <row r="2871" spans="1:22" x14ac:dyDescent="0.25">
      <c r="A2871" s="3" t="s">
        <v>2861</v>
      </c>
      <c r="B2871" s="3" t="s">
        <v>6090</v>
      </c>
      <c r="C2871" s="3">
        <v>3453</v>
      </c>
      <c r="D2871" s="3">
        <v>761</v>
      </c>
      <c r="E2871" s="3">
        <v>402</v>
      </c>
      <c r="F2871">
        <v>9</v>
      </c>
      <c r="G2871">
        <v>0</v>
      </c>
      <c r="H2871">
        <v>48</v>
      </c>
      <c r="I2871">
        <v>67</v>
      </c>
      <c r="J2871">
        <v>3652</v>
      </c>
      <c r="K2871">
        <v>1545</v>
      </c>
      <c r="L2871">
        <v>1080</v>
      </c>
      <c r="M2871">
        <v>25</v>
      </c>
      <c r="N2871">
        <v>95</v>
      </c>
      <c r="O2871">
        <v>115</v>
      </c>
      <c r="P2871">
        <v>349</v>
      </c>
      <c r="Q2871">
        <v>259</v>
      </c>
      <c r="R2871">
        <v>33</v>
      </c>
      <c r="S2871">
        <f t="shared" si="132"/>
        <v>641</v>
      </c>
      <c r="T2871" t="s">
        <v>6497</v>
      </c>
      <c r="U2871">
        <f t="shared" si="133"/>
        <v>0</v>
      </c>
      <c r="V2871">
        <f t="shared" si="134"/>
        <v>0</v>
      </c>
    </row>
    <row r="2872" spans="1:22" x14ac:dyDescent="0.25">
      <c r="A2872" s="3" t="s">
        <v>2871</v>
      </c>
      <c r="B2872" s="3" t="s">
        <v>6100</v>
      </c>
      <c r="C2872" s="3">
        <v>7552</v>
      </c>
      <c r="D2872" s="3">
        <v>1924</v>
      </c>
      <c r="E2872" s="3">
        <v>575</v>
      </c>
      <c r="F2872">
        <v>21</v>
      </c>
      <c r="G2872">
        <v>219</v>
      </c>
      <c r="H2872">
        <v>19</v>
      </c>
      <c r="I2872">
        <v>136</v>
      </c>
      <c r="J2872">
        <v>7565</v>
      </c>
      <c r="K2872">
        <v>2225</v>
      </c>
      <c r="L2872">
        <v>1840</v>
      </c>
      <c r="M2872">
        <v>100</v>
      </c>
      <c r="N2872">
        <v>95</v>
      </c>
      <c r="O2872">
        <v>515</v>
      </c>
      <c r="P2872">
        <v>697</v>
      </c>
      <c r="Q2872">
        <v>70</v>
      </c>
      <c r="R2872">
        <v>57</v>
      </c>
      <c r="S2872">
        <f t="shared" si="132"/>
        <v>824</v>
      </c>
      <c r="T2872" t="s">
        <v>6498</v>
      </c>
      <c r="U2872">
        <f t="shared" si="133"/>
        <v>0</v>
      </c>
      <c r="V2872">
        <f t="shared" si="134"/>
        <v>0</v>
      </c>
    </row>
    <row r="2873" spans="1:22" x14ac:dyDescent="0.25">
      <c r="A2873" s="3" t="s">
        <v>2872</v>
      </c>
      <c r="B2873" s="3" t="s">
        <v>6101</v>
      </c>
      <c r="C2873" s="3">
        <v>4454</v>
      </c>
      <c r="D2873" s="3">
        <v>1014</v>
      </c>
      <c r="E2873" s="3">
        <v>415</v>
      </c>
      <c r="F2873">
        <v>8</v>
      </c>
      <c r="G2873">
        <v>0</v>
      </c>
      <c r="H2873">
        <v>8</v>
      </c>
      <c r="I2873">
        <v>0</v>
      </c>
      <c r="J2873">
        <v>4478</v>
      </c>
      <c r="K2873">
        <v>1470</v>
      </c>
      <c r="L2873">
        <v>1095</v>
      </c>
      <c r="M2873">
        <v>35</v>
      </c>
      <c r="N2873">
        <v>90</v>
      </c>
      <c r="O2873">
        <v>220</v>
      </c>
      <c r="P2873">
        <v>801</v>
      </c>
      <c r="Q2873">
        <v>18</v>
      </c>
      <c r="R2873">
        <v>8</v>
      </c>
      <c r="S2873">
        <f t="shared" si="132"/>
        <v>827</v>
      </c>
      <c r="T2873" t="s">
        <v>6499</v>
      </c>
      <c r="U2873">
        <f t="shared" si="133"/>
        <v>1</v>
      </c>
      <c r="V2873">
        <f t="shared" si="134"/>
        <v>4478</v>
      </c>
    </row>
    <row r="2874" spans="1:22" x14ac:dyDescent="0.25">
      <c r="A2874" s="3" t="s">
        <v>2873</v>
      </c>
      <c r="B2874" s="3" t="s">
        <v>6102</v>
      </c>
      <c r="C2874" s="3">
        <v>5425</v>
      </c>
      <c r="D2874" s="3">
        <v>1816</v>
      </c>
      <c r="E2874" s="3">
        <v>742</v>
      </c>
      <c r="F2874">
        <v>0</v>
      </c>
      <c r="G2874">
        <v>0</v>
      </c>
      <c r="H2874">
        <v>12</v>
      </c>
      <c r="I2874">
        <v>36</v>
      </c>
      <c r="J2874">
        <v>5434</v>
      </c>
      <c r="K2874">
        <v>1665</v>
      </c>
      <c r="L2874">
        <v>1275</v>
      </c>
      <c r="M2874">
        <v>70</v>
      </c>
      <c r="N2874">
        <v>185</v>
      </c>
      <c r="O2874">
        <v>280</v>
      </c>
      <c r="P2874">
        <v>938</v>
      </c>
      <c r="Q2874">
        <v>65</v>
      </c>
      <c r="R2874">
        <v>7</v>
      </c>
      <c r="S2874">
        <f t="shared" si="132"/>
        <v>1010</v>
      </c>
      <c r="T2874" t="s">
        <v>6499</v>
      </c>
      <c r="U2874">
        <f t="shared" si="133"/>
        <v>1</v>
      </c>
      <c r="V2874">
        <f t="shared" si="134"/>
        <v>5434</v>
      </c>
    </row>
    <row r="2875" spans="1:22" x14ac:dyDescent="0.25">
      <c r="A2875" s="3" t="s">
        <v>2874</v>
      </c>
      <c r="B2875" s="3" t="s">
        <v>6103</v>
      </c>
      <c r="C2875" s="3">
        <v>4946</v>
      </c>
      <c r="D2875" s="3">
        <v>525</v>
      </c>
      <c r="E2875" s="3">
        <v>338</v>
      </c>
      <c r="F2875">
        <v>15</v>
      </c>
      <c r="G2875">
        <v>7</v>
      </c>
      <c r="H2875">
        <v>25</v>
      </c>
      <c r="I2875">
        <v>15</v>
      </c>
      <c r="J2875">
        <v>4946</v>
      </c>
      <c r="K2875">
        <v>1790</v>
      </c>
      <c r="L2875">
        <v>1535</v>
      </c>
      <c r="M2875">
        <v>160</v>
      </c>
      <c r="N2875">
        <v>60</v>
      </c>
      <c r="O2875">
        <v>180</v>
      </c>
      <c r="P2875">
        <v>1075</v>
      </c>
      <c r="Q2875">
        <v>36</v>
      </c>
      <c r="R2875">
        <v>31</v>
      </c>
      <c r="S2875">
        <f t="shared" si="132"/>
        <v>1142</v>
      </c>
      <c r="T2875" t="s">
        <v>6498</v>
      </c>
      <c r="U2875">
        <f t="shared" si="133"/>
        <v>0</v>
      </c>
      <c r="V2875">
        <f t="shared" si="134"/>
        <v>0</v>
      </c>
    </row>
    <row r="2876" spans="1:22" x14ac:dyDescent="0.25">
      <c r="A2876" s="3" t="s">
        <v>2875</v>
      </c>
      <c r="B2876" s="3" t="s">
        <v>6104</v>
      </c>
      <c r="C2876" s="3">
        <v>3704</v>
      </c>
      <c r="D2876" s="3">
        <v>788</v>
      </c>
      <c r="E2876" s="3">
        <v>122</v>
      </c>
      <c r="F2876">
        <v>16</v>
      </c>
      <c r="G2876">
        <v>20</v>
      </c>
      <c r="H2876">
        <v>23</v>
      </c>
      <c r="I2876">
        <v>47</v>
      </c>
      <c r="J2876">
        <v>3704</v>
      </c>
      <c r="K2876">
        <v>1100</v>
      </c>
      <c r="L2876">
        <v>895</v>
      </c>
      <c r="M2876">
        <v>25</v>
      </c>
      <c r="N2876">
        <v>60</v>
      </c>
      <c r="O2876">
        <v>210</v>
      </c>
      <c r="P2876">
        <v>646</v>
      </c>
      <c r="Q2876">
        <v>39</v>
      </c>
      <c r="R2876">
        <v>33</v>
      </c>
      <c r="S2876">
        <f t="shared" si="132"/>
        <v>718</v>
      </c>
      <c r="T2876" t="s">
        <v>6497</v>
      </c>
      <c r="U2876">
        <f t="shared" si="133"/>
        <v>0</v>
      </c>
      <c r="V2876">
        <f t="shared" si="134"/>
        <v>0</v>
      </c>
    </row>
    <row r="2877" spans="1:22" x14ac:dyDescent="0.25">
      <c r="A2877" s="3" t="s">
        <v>2876</v>
      </c>
      <c r="B2877" s="3" t="s">
        <v>6105</v>
      </c>
      <c r="C2877" s="3">
        <v>2193</v>
      </c>
      <c r="D2877" s="3">
        <v>431</v>
      </c>
      <c r="E2877" s="3">
        <v>159</v>
      </c>
      <c r="F2877">
        <v>0</v>
      </c>
      <c r="G2877">
        <v>0</v>
      </c>
      <c r="H2877">
        <v>0</v>
      </c>
      <c r="I2877">
        <v>31</v>
      </c>
      <c r="J2877">
        <v>2198</v>
      </c>
      <c r="K2877">
        <v>645</v>
      </c>
      <c r="L2877">
        <v>595</v>
      </c>
      <c r="M2877">
        <v>10</v>
      </c>
      <c r="N2877">
        <v>45</v>
      </c>
      <c r="O2877">
        <v>85</v>
      </c>
      <c r="P2877">
        <v>263</v>
      </c>
      <c r="Q2877">
        <v>27</v>
      </c>
      <c r="R2877">
        <v>42</v>
      </c>
      <c r="S2877">
        <f t="shared" si="132"/>
        <v>332</v>
      </c>
      <c r="T2877" t="s">
        <v>6497</v>
      </c>
      <c r="U2877">
        <f t="shared" si="133"/>
        <v>0</v>
      </c>
      <c r="V2877">
        <f t="shared" si="134"/>
        <v>0</v>
      </c>
    </row>
    <row r="2878" spans="1:22" x14ac:dyDescent="0.25">
      <c r="A2878" s="3" t="s">
        <v>2877</v>
      </c>
      <c r="B2878" s="3" t="s">
        <v>6106</v>
      </c>
      <c r="C2878" s="3">
        <v>4048</v>
      </c>
      <c r="D2878" s="3">
        <v>1596</v>
      </c>
      <c r="E2878" s="3">
        <v>649</v>
      </c>
      <c r="F2878">
        <v>16</v>
      </c>
      <c r="G2878">
        <v>62</v>
      </c>
      <c r="H2878">
        <v>15</v>
      </c>
      <c r="I2878">
        <v>92</v>
      </c>
      <c r="J2878">
        <v>4048</v>
      </c>
      <c r="K2878">
        <v>1050</v>
      </c>
      <c r="L2878">
        <v>520</v>
      </c>
      <c r="M2878">
        <v>30</v>
      </c>
      <c r="N2878">
        <v>75</v>
      </c>
      <c r="O2878">
        <v>125</v>
      </c>
      <c r="P2878">
        <v>460</v>
      </c>
      <c r="Q2878">
        <v>24</v>
      </c>
      <c r="R2878">
        <v>6</v>
      </c>
      <c r="S2878">
        <f t="shared" si="132"/>
        <v>490</v>
      </c>
      <c r="T2878" t="s">
        <v>6499</v>
      </c>
      <c r="U2878">
        <f t="shared" si="133"/>
        <v>1</v>
      </c>
      <c r="V2878">
        <f t="shared" si="134"/>
        <v>4048</v>
      </c>
    </row>
    <row r="2879" spans="1:22" x14ac:dyDescent="0.25">
      <c r="A2879" s="3" t="s">
        <v>2878</v>
      </c>
      <c r="B2879" s="3" t="s">
        <v>6107</v>
      </c>
      <c r="C2879" s="3">
        <v>2635</v>
      </c>
      <c r="D2879" s="3">
        <v>728</v>
      </c>
      <c r="E2879" s="3">
        <v>155</v>
      </c>
      <c r="F2879">
        <v>0</v>
      </c>
      <c r="G2879">
        <v>44</v>
      </c>
      <c r="H2879">
        <v>10</v>
      </c>
      <c r="I2879">
        <v>0</v>
      </c>
      <c r="J2879">
        <v>2933</v>
      </c>
      <c r="K2879">
        <v>1045</v>
      </c>
      <c r="L2879">
        <v>250</v>
      </c>
      <c r="M2879">
        <v>20</v>
      </c>
      <c r="N2879">
        <v>20</v>
      </c>
      <c r="O2879">
        <v>25</v>
      </c>
      <c r="P2879">
        <v>8</v>
      </c>
      <c r="Q2879">
        <v>0</v>
      </c>
      <c r="R2879">
        <v>0</v>
      </c>
      <c r="S2879">
        <f t="shared" si="132"/>
        <v>8</v>
      </c>
      <c r="T2879" t="s">
        <v>6499</v>
      </c>
      <c r="U2879">
        <f t="shared" si="133"/>
        <v>1</v>
      </c>
      <c r="V2879">
        <f t="shared" si="134"/>
        <v>2933</v>
      </c>
    </row>
    <row r="2880" spans="1:22" x14ac:dyDescent="0.25">
      <c r="A2880" s="3" t="s">
        <v>2879</v>
      </c>
      <c r="B2880" s="3" t="s">
        <v>6108</v>
      </c>
      <c r="C2880" s="3">
        <v>3227</v>
      </c>
      <c r="D2880" s="3">
        <v>996</v>
      </c>
      <c r="E2880" s="3">
        <v>191</v>
      </c>
      <c r="F2880">
        <v>7</v>
      </c>
      <c r="G2880">
        <v>13</v>
      </c>
      <c r="H2880">
        <v>27</v>
      </c>
      <c r="I2880">
        <v>37</v>
      </c>
      <c r="J2880">
        <v>3255</v>
      </c>
      <c r="K2880">
        <v>1030</v>
      </c>
      <c r="L2880">
        <v>800</v>
      </c>
      <c r="M2880">
        <v>70</v>
      </c>
      <c r="N2880">
        <v>40</v>
      </c>
      <c r="O2880">
        <v>225</v>
      </c>
      <c r="P2880">
        <v>648</v>
      </c>
      <c r="Q2880">
        <v>12</v>
      </c>
      <c r="R2880">
        <v>17</v>
      </c>
      <c r="S2880">
        <f t="shared" si="132"/>
        <v>677</v>
      </c>
      <c r="T2880" t="s">
        <v>6499</v>
      </c>
      <c r="U2880">
        <f t="shared" si="133"/>
        <v>1</v>
      </c>
      <c r="V2880">
        <f t="shared" si="134"/>
        <v>3255</v>
      </c>
    </row>
    <row r="2881" spans="1:22" x14ac:dyDescent="0.25">
      <c r="A2881" s="3" t="s">
        <v>2880</v>
      </c>
      <c r="B2881" s="3" t="s">
        <v>6109</v>
      </c>
      <c r="C2881" s="3">
        <v>3181</v>
      </c>
      <c r="D2881" s="3">
        <v>688</v>
      </c>
      <c r="E2881" s="3">
        <v>389</v>
      </c>
      <c r="F2881">
        <v>3</v>
      </c>
      <c r="G2881">
        <v>44</v>
      </c>
      <c r="H2881">
        <v>9</v>
      </c>
      <c r="I2881">
        <v>7</v>
      </c>
      <c r="J2881">
        <v>3197</v>
      </c>
      <c r="K2881">
        <v>980</v>
      </c>
      <c r="L2881">
        <v>835</v>
      </c>
      <c r="M2881">
        <v>30</v>
      </c>
      <c r="N2881">
        <v>50</v>
      </c>
      <c r="O2881">
        <v>115</v>
      </c>
      <c r="P2881">
        <v>640</v>
      </c>
      <c r="Q2881">
        <v>20</v>
      </c>
      <c r="R2881">
        <v>29</v>
      </c>
      <c r="S2881">
        <f t="shared" si="132"/>
        <v>689</v>
      </c>
      <c r="T2881" t="s">
        <v>6498</v>
      </c>
      <c r="U2881">
        <f t="shared" si="133"/>
        <v>0</v>
      </c>
      <c r="V2881">
        <f t="shared" si="134"/>
        <v>0</v>
      </c>
    </row>
    <row r="2882" spans="1:22" x14ac:dyDescent="0.25">
      <c r="A2882" s="3" t="s">
        <v>2881</v>
      </c>
      <c r="B2882" s="3" t="s">
        <v>6110</v>
      </c>
      <c r="C2882" s="3">
        <v>3208</v>
      </c>
      <c r="D2882" s="3">
        <v>1127</v>
      </c>
      <c r="E2882" s="3">
        <v>506</v>
      </c>
      <c r="F2882">
        <v>25</v>
      </c>
      <c r="G2882">
        <v>60</v>
      </c>
      <c r="H2882">
        <v>41</v>
      </c>
      <c r="I2882">
        <v>47</v>
      </c>
      <c r="J2882">
        <v>3244</v>
      </c>
      <c r="K2882">
        <v>1265</v>
      </c>
      <c r="L2882">
        <v>570</v>
      </c>
      <c r="M2882">
        <v>50</v>
      </c>
      <c r="N2882">
        <v>15</v>
      </c>
      <c r="O2882">
        <v>65</v>
      </c>
      <c r="P2882">
        <v>347</v>
      </c>
      <c r="Q2882">
        <v>0</v>
      </c>
      <c r="R2882">
        <v>0</v>
      </c>
      <c r="S2882">
        <f t="shared" si="132"/>
        <v>347</v>
      </c>
      <c r="T2882" t="s">
        <v>6499</v>
      </c>
      <c r="U2882">
        <f t="shared" si="133"/>
        <v>1</v>
      </c>
      <c r="V2882">
        <f t="shared" si="134"/>
        <v>3244</v>
      </c>
    </row>
    <row r="2883" spans="1:22" x14ac:dyDescent="0.25">
      <c r="A2883" s="3" t="s">
        <v>2882</v>
      </c>
      <c r="B2883" s="3" t="s">
        <v>6111</v>
      </c>
      <c r="C2883" s="3">
        <v>4844</v>
      </c>
      <c r="D2883" s="3">
        <v>203</v>
      </c>
      <c r="E2883" s="3">
        <v>55</v>
      </c>
      <c r="F2883">
        <v>8</v>
      </c>
      <c r="G2883">
        <v>0</v>
      </c>
      <c r="H2883">
        <v>31</v>
      </c>
      <c r="I2883">
        <v>8</v>
      </c>
      <c r="J2883">
        <v>4844</v>
      </c>
      <c r="K2883">
        <v>1450</v>
      </c>
      <c r="L2883">
        <v>1405</v>
      </c>
      <c r="M2883">
        <v>35</v>
      </c>
      <c r="N2883">
        <v>20</v>
      </c>
      <c r="O2883">
        <v>105</v>
      </c>
      <c r="P2883">
        <v>78</v>
      </c>
      <c r="Q2883">
        <v>6</v>
      </c>
      <c r="R2883">
        <v>12</v>
      </c>
      <c r="S2883">
        <f t="shared" ref="S2883:S2946" si="135">SUM(P2883:R2883)</f>
        <v>96</v>
      </c>
      <c r="T2883" t="s">
        <v>6497</v>
      </c>
      <c r="U2883">
        <f t="shared" ref="U2883:U2946" si="136">IF(T2883="High Revitalization Impact Area",1,0)</f>
        <v>0</v>
      </c>
      <c r="V2883">
        <f t="shared" ref="V2883:V2946" si="137">IF(U2883=1,J2883,0)</f>
        <v>0</v>
      </c>
    </row>
    <row r="2884" spans="1:22" x14ac:dyDescent="0.25">
      <c r="A2884" s="3" t="s">
        <v>2883</v>
      </c>
      <c r="B2884" s="3" t="s">
        <v>6112</v>
      </c>
      <c r="C2884" s="3">
        <v>4071</v>
      </c>
      <c r="D2884" s="3">
        <v>318</v>
      </c>
      <c r="E2884" s="3">
        <v>117</v>
      </c>
      <c r="F2884">
        <v>14</v>
      </c>
      <c r="G2884">
        <v>11</v>
      </c>
      <c r="H2884">
        <v>9</v>
      </c>
      <c r="I2884">
        <v>0</v>
      </c>
      <c r="J2884">
        <v>4071</v>
      </c>
      <c r="K2884">
        <v>1450</v>
      </c>
      <c r="L2884">
        <v>1385</v>
      </c>
      <c r="M2884">
        <v>40</v>
      </c>
      <c r="N2884">
        <v>65</v>
      </c>
      <c r="O2884">
        <v>90</v>
      </c>
      <c r="P2884">
        <v>134</v>
      </c>
      <c r="Q2884">
        <v>10</v>
      </c>
      <c r="R2884">
        <v>0</v>
      </c>
      <c r="S2884">
        <f t="shared" si="135"/>
        <v>144</v>
      </c>
      <c r="T2884" t="s">
        <v>6497</v>
      </c>
      <c r="U2884">
        <f t="shared" si="136"/>
        <v>0</v>
      </c>
      <c r="V2884">
        <f t="shared" si="137"/>
        <v>0</v>
      </c>
    </row>
    <row r="2885" spans="1:22" x14ac:dyDescent="0.25">
      <c r="A2885" s="3" t="s">
        <v>2884</v>
      </c>
      <c r="B2885" s="3" t="s">
        <v>6113</v>
      </c>
      <c r="C2885" s="3">
        <v>10562</v>
      </c>
      <c r="D2885" s="3">
        <v>625</v>
      </c>
      <c r="E2885" s="3">
        <v>30</v>
      </c>
      <c r="F2885">
        <v>0</v>
      </c>
      <c r="G2885">
        <v>0</v>
      </c>
      <c r="H2885">
        <v>0</v>
      </c>
      <c r="I2885">
        <v>61</v>
      </c>
      <c r="J2885">
        <v>10562</v>
      </c>
      <c r="K2885">
        <v>2905</v>
      </c>
      <c r="L2885">
        <v>2615</v>
      </c>
      <c r="M2885">
        <v>10</v>
      </c>
      <c r="N2885">
        <v>25</v>
      </c>
      <c r="O2885">
        <v>235</v>
      </c>
      <c r="P2885">
        <v>119</v>
      </c>
      <c r="Q2885">
        <v>17</v>
      </c>
      <c r="R2885">
        <v>36</v>
      </c>
      <c r="S2885">
        <f t="shared" si="135"/>
        <v>172</v>
      </c>
      <c r="T2885" t="s">
        <v>6497</v>
      </c>
      <c r="U2885">
        <f t="shared" si="136"/>
        <v>0</v>
      </c>
      <c r="V2885">
        <f t="shared" si="137"/>
        <v>0</v>
      </c>
    </row>
    <row r="2886" spans="1:22" x14ac:dyDescent="0.25">
      <c r="A2886" s="3" t="s">
        <v>2885</v>
      </c>
      <c r="B2886" s="3" t="s">
        <v>6114</v>
      </c>
      <c r="C2886" s="3">
        <v>9977</v>
      </c>
      <c r="D2886" s="3">
        <v>901</v>
      </c>
      <c r="E2886" s="3">
        <v>473</v>
      </c>
      <c r="F2886">
        <v>0</v>
      </c>
      <c r="G2886">
        <v>30</v>
      </c>
      <c r="H2886">
        <v>0</v>
      </c>
      <c r="I2886">
        <v>40</v>
      </c>
      <c r="J2886">
        <v>9977</v>
      </c>
      <c r="K2886">
        <v>2740</v>
      </c>
      <c r="L2886">
        <v>2600</v>
      </c>
      <c r="M2886">
        <v>175</v>
      </c>
      <c r="N2886">
        <v>125</v>
      </c>
      <c r="O2886">
        <v>235</v>
      </c>
      <c r="P2886">
        <v>123</v>
      </c>
      <c r="Q2886">
        <v>28</v>
      </c>
      <c r="R2886">
        <v>31</v>
      </c>
      <c r="S2886">
        <f t="shared" si="135"/>
        <v>182</v>
      </c>
      <c r="T2886" t="s">
        <v>6498</v>
      </c>
      <c r="U2886">
        <f t="shared" si="136"/>
        <v>0</v>
      </c>
      <c r="V2886">
        <f t="shared" si="137"/>
        <v>0</v>
      </c>
    </row>
    <row r="2887" spans="1:22" x14ac:dyDescent="0.25">
      <c r="A2887" s="3" t="s">
        <v>2886</v>
      </c>
      <c r="B2887" s="3" t="s">
        <v>6115</v>
      </c>
      <c r="C2887" s="3">
        <v>4711</v>
      </c>
      <c r="D2887" s="3">
        <v>1226</v>
      </c>
      <c r="E2887" s="3">
        <v>182</v>
      </c>
      <c r="F2887">
        <v>8</v>
      </c>
      <c r="G2887">
        <v>11</v>
      </c>
      <c r="H2887">
        <v>64</v>
      </c>
      <c r="I2887">
        <v>64</v>
      </c>
      <c r="J2887">
        <v>4711</v>
      </c>
      <c r="K2887">
        <v>1465</v>
      </c>
      <c r="L2887">
        <v>1270</v>
      </c>
      <c r="M2887">
        <v>90</v>
      </c>
      <c r="N2887">
        <v>140</v>
      </c>
      <c r="O2887">
        <v>255</v>
      </c>
      <c r="P2887">
        <v>745</v>
      </c>
      <c r="Q2887">
        <v>109</v>
      </c>
      <c r="R2887">
        <v>40</v>
      </c>
      <c r="S2887">
        <f t="shared" si="135"/>
        <v>894</v>
      </c>
      <c r="T2887" t="s">
        <v>6497</v>
      </c>
      <c r="U2887">
        <f t="shared" si="136"/>
        <v>0</v>
      </c>
      <c r="V2887">
        <f t="shared" si="137"/>
        <v>0</v>
      </c>
    </row>
    <row r="2888" spans="1:22" x14ac:dyDescent="0.25">
      <c r="A2888" s="3" t="s">
        <v>2887</v>
      </c>
      <c r="B2888" s="3" t="s">
        <v>6116</v>
      </c>
      <c r="C2888" s="3">
        <v>4164</v>
      </c>
      <c r="D2888" s="3">
        <v>1218</v>
      </c>
      <c r="E2888" s="3">
        <v>295</v>
      </c>
      <c r="F2888">
        <v>21</v>
      </c>
      <c r="G2888">
        <v>11</v>
      </c>
      <c r="H2888">
        <v>42</v>
      </c>
      <c r="I2888">
        <v>40</v>
      </c>
      <c r="J2888">
        <v>4175</v>
      </c>
      <c r="K2888">
        <v>1260</v>
      </c>
      <c r="L2888">
        <v>1105</v>
      </c>
      <c r="M2888">
        <v>75</v>
      </c>
      <c r="N2888">
        <v>150</v>
      </c>
      <c r="O2888">
        <v>195</v>
      </c>
      <c r="P2888">
        <v>421</v>
      </c>
      <c r="Q2888">
        <v>572</v>
      </c>
      <c r="R2888">
        <v>27</v>
      </c>
      <c r="S2888">
        <f t="shared" si="135"/>
        <v>1020</v>
      </c>
      <c r="T2888" t="s">
        <v>6497</v>
      </c>
      <c r="U2888">
        <f t="shared" si="136"/>
        <v>0</v>
      </c>
      <c r="V2888">
        <f t="shared" si="137"/>
        <v>0</v>
      </c>
    </row>
    <row r="2889" spans="1:22" x14ac:dyDescent="0.25">
      <c r="A2889" s="3" t="s">
        <v>2888</v>
      </c>
      <c r="B2889" s="3" t="s">
        <v>6117</v>
      </c>
      <c r="C2889" s="3">
        <v>5452</v>
      </c>
      <c r="D2889" s="3">
        <v>874</v>
      </c>
      <c r="E2889" s="3">
        <v>226</v>
      </c>
      <c r="F2889">
        <v>6</v>
      </c>
      <c r="G2889">
        <v>0</v>
      </c>
      <c r="H2889">
        <v>36</v>
      </c>
      <c r="I2889">
        <v>125</v>
      </c>
      <c r="J2889">
        <v>5486</v>
      </c>
      <c r="K2889">
        <v>2105</v>
      </c>
      <c r="L2889">
        <v>1655</v>
      </c>
      <c r="M2889">
        <v>80</v>
      </c>
      <c r="N2889">
        <v>190</v>
      </c>
      <c r="O2889">
        <v>355</v>
      </c>
      <c r="P2889">
        <v>152</v>
      </c>
      <c r="Q2889">
        <v>38</v>
      </c>
      <c r="R2889">
        <v>14</v>
      </c>
      <c r="S2889">
        <f t="shared" si="135"/>
        <v>204</v>
      </c>
      <c r="T2889" t="s">
        <v>6498</v>
      </c>
      <c r="U2889">
        <f t="shared" si="136"/>
        <v>0</v>
      </c>
      <c r="V2889">
        <f t="shared" si="137"/>
        <v>0</v>
      </c>
    </row>
    <row r="2890" spans="1:22" x14ac:dyDescent="0.25">
      <c r="A2890" s="3" t="s">
        <v>2889</v>
      </c>
      <c r="B2890" s="3" t="s">
        <v>6118</v>
      </c>
      <c r="C2890" s="3">
        <v>4093</v>
      </c>
      <c r="D2890" s="3">
        <v>402</v>
      </c>
      <c r="E2890" s="3">
        <v>172</v>
      </c>
      <c r="F2890">
        <v>0</v>
      </c>
      <c r="G2890">
        <v>24</v>
      </c>
      <c r="H2890">
        <v>8</v>
      </c>
      <c r="I2890">
        <v>0</v>
      </c>
      <c r="J2890">
        <v>4093</v>
      </c>
      <c r="K2890">
        <v>1290</v>
      </c>
      <c r="L2890">
        <v>1190</v>
      </c>
      <c r="M2890">
        <v>80</v>
      </c>
      <c r="N2890">
        <v>25</v>
      </c>
      <c r="O2890">
        <v>90</v>
      </c>
      <c r="P2890">
        <v>320</v>
      </c>
      <c r="Q2890">
        <v>0</v>
      </c>
      <c r="R2890">
        <v>20</v>
      </c>
      <c r="S2890">
        <f t="shared" si="135"/>
        <v>340</v>
      </c>
      <c r="T2890" t="s">
        <v>6498</v>
      </c>
      <c r="U2890">
        <f t="shared" si="136"/>
        <v>0</v>
      </c>
      <c r="V2890">
        <f t="shared" si="137"/>
        <v>0</v>
      </c>
    </row>
    <row r="2891" spans="1:22" x14ac:dyDescent="0.25">
      <c r="A2891" s="3" t="s">
        <v>2890</v>
      </c>
      <c r="B2891" s="3" t="s">
        <v>6119</v>
      </c>
      <c r="C2891" s="3">
        <v>4877</v>
      </c>
      <c r="D2891" s="3">
        <v>266</v>
      </c>
      <c r="E2891" s="3">
        <v>194</v>
      </c>
      <c r="F2891">
        <v>0</v>
      </c>
      <c r="G2891">
        <v>7</v>
      </c>
      <c r="H2891">
        <v>0</v>
      </c>
      <c r="I2891">
        <v>0</v>
      </c>
      <c r="J2891">
        <v>4888</v>
      </c>
      <c r="K2891">
        <v>1535</v>
      </c>
      <c r="L2891">
        <v>1490</v>
      </c>
      <c r="M2891">
        <v>50</v>
      </c>
      <c r="N2891">
        <v>10</v>
      </c>
      <c r="O2891">
        <v>80</v>
      </c>
      <c r="P2891">
        <v>91</v>
      </c>
      <c r="Q2891">
        <v>6</v>
      </c>
      <c r="R2891">
        <v>0</v>
      </c>
      <c r="S2891">
        <f t="shared" si="135"/>
        <v>97</v>
      </c>
      <c r="T2891" t="s">
        <v>6497</v>
      </c>
      <c r="U2891">
        <f t="shared" si="136"/>
        <v>0</v>
      </c>
      <c r="V2891">
        <f t="shared" si="137"/>
        <v>0</v>
      </c>
    </row>
    <row r="2892" spans="1:22" x14ac:dyDescent="0.25">
      <c r="A2892" s="3" t="s">
        <v>2891</v>
      </c>
      <c r="B2892" s="3" t="s">
        <v>6120</v>
      </c>
      <c r="C2892" s="3">
        <v>4972</v>
      </c>
      <c r="D2892" s="3">
        <v>305</v>
      </c>
      <c r="E2892" s="3">
        <v>109</v>
      </c>
      <c r="F2892">
        <v>0</v>
      </c>
      <c r="G2892">
        <v>19</v>
      </c>
      <c r="H2892">
        <v>0</v>
      </c>
      <c r="I2892">
        <v>10</v>
      </c>
      <c r="J2892">
        <v>4972</v>
      </c>
      <c r="K2892">
        <v>1530</v>
      </c>
      <c r="L2892">
        <v>1520</v>
      </c>
      <c r="M2892">
        <v>65</v>
      </c>
      <c r="N2892">
        <v>10</v>
      </c>
      <c r="O2892">
        <v>45</v>
      </c>
      <c r="P2892">
        <v>49</v>
      </c>
      <c r="Q2892">
        <v>21</v>
      </c>
      <c r="R2892">
        <v>6</v>
      </c>
      <c r="S2892">
        <f t="shared" si="135"/>
        <v>76</v>
      </c>
      <c r="T2892" t="s">
        <v>6497</v>
      </c>
      <c r="U2892">
        <f t="shared" si="136"/>
        <v>0</v>
      </c>
      <c r="V2892">
        <f t="shared" si="137"/>
        <v>0</v>
      </c>
    </row>
    <row r="2893" spans="1:22" x14ac:dyDescent="0.25">
      <c r="A2893" s="3" t="s">
        <v>2892</v>
      </c>
      <c r="B2893" s="3" t="s">
        <v>6121</v>
      </c>
      <c r="C2893" s="3">
        <v>6817</v>
      </c>
      <c r="D2893" s="3">
        <v>385</v>
      </c>
      <c r="E2893" s="3">
        <v>233</v>
      </c>
      <c r="F2893">
        <v>0</v>
      </c>
      <c r="G2893">
        <v>0</v>
      </c>
      <c r="H2893">
        <v>30</v>
      </c>
      <c r="I2893">
        <v>8</v>
      </c>
      <c r="J2893">
        <v>6817</v>
      </c>
      <c r="K2893">
        <v>2005</v>
      </c>
      <c r="L2893">
        <v>1775</v>
      </c>
      <c r="M2893">
        <v>10</v>
      </c>
      <c r="N2893">
        <v>65</v>
      </c>
      <c r="O2893">
        <v>80</v>
      </c>
      <c r="P2893">
        <v>30</v>
      </c>
      <c r="Q2893">
        <v>30</v>
      </c>
      <c r="R2893">
        <v>47</v>
      </c>
      <c r="S2893">
        <f t="shared" si="135"/>
        <v>107</v>
      </c>
      <c r="T2893" t="s">
        <v>6497</v>
      </c>
      <c r="U2893">
        <f t="shared" si="136"/>
        <v>0</v>
      </c>
      <c r="V2893">
        <f t="shared" si="137"/>
        <v>0</v>
      </c>
    </row>
    <row r="2894" spans="1:22" x14ac:dyDescent="0.25">
      <c r="A2894" s="3" t="s">
        <v>2893</v>
      </c>
      <c r="B2894" s="3" t="s">
        <v>6122</v>
      </c>
      <c r="C2894" s="3">
        <v>6051</v>
      </c>
      <c r="D2894" s="3">
        <v>1115</v>
      </c>
      <c r="E2894" s="3">
        <v>477</v>
      </c>
      <c r="F2894">
        <v>238</v>
      </c>
      <c r="G2894">
        <v>12</v>
      </c>
      <c r="H2894">
        <v>0</v>
      </c>
      <c r="I2894">
        <v>40</v>
      </c>
      <c r="J2894">
        <v>6051</v>
      </c>
      <c r="K2894">
        <v>2130</v>
      </c>
      <c r="L2894">
        <v>1460</v>
      </c>
      <c r="M2894">
        <v>55</v>
      </c>
      <c r="N2894">
        <v>110</v>
      </c>
      <c r="O2894">
        <v>120</v>
      </c>
      <c r="P2894">
        <v>65</v>
      </c>
      <c r="Q2894">
        <v>0</v>
      </c>
      <c r="R2894">
        <v>23</v>
      </c>
      <c r="S2894">
        <f t="shared" si="135"/>
        <v>88</v>
      </c>
      <c r="T2894" t="s">
        <v>6498</v>
      </c>
      <c r="U2894">
        <f t="shared" si="136"/>
        <v>0</v>
      </c>
      <c r="V2894">
        <f t="shared" si="137"/>
        <v>0</v>
      </c>
    </row>
    <row r="2895" spans="1:22" x14ac:dyDescent="0.25">
      <c r="A2895" s="3" t="s">
        <v>2894</v>
      </c>
      <c r="B2895" s="3" t="s">
        <v>6123</v>
      </c>
      <c r="C2895" s="3">
        <v>9140</v>
      </c>
      <c r="D2895" s="3">
        <v>598</v>
      </c>
      <c r="E2895" s="3">
        <v>100</v>
      </c>
      <c r="F2895">
        <v>0</v>
      </c>
      <c r="G2895">
        <v>0</v>
      </c>
      <c r="H2895">
        <v>40</v>
      </c>
      <c r="I2895">
        <v>0</v>
      </c>
      <c r="J2895">
        <v>9140</v>
      </c>
      <c r="K2895">
        <v>2795</v>
      </c>
      <c r="L2895">
        <v>2505</v>
      </c>
      <c r="M2895">
        <v>45</v>
      </c>
      <c r="N2895">
        <v>70</v>
      </c>
      <c r="O2895">
        <v>140</v>
      </c>
      <c r="P2895">
        <v>44</v>
      </c>
      <c r="Q2895">
        <v>69</v>
      </c>
      <c r="R2895">
        <v>27</v>
      </c>
      <c r="S2895">
        <f t="shared" si="135"/>
        <v>140</v>
      </c>
      <c r="T2895" t="s">
        <v>6498</v>
      </c>
      <c r="U2895">
        <f t="shared" si="136"/>
        <v>0</v>
      </c>
      <c r="V2895">
        <f t="shared" si="137"/>
        <v>0</v>
      </c>
    </row>
    <row r="2896" spans="1:22" x14ac:dyDescent="0.25">
      <c r="A2896" s="3" t="s">
        <v>2895</v>
      </c>
      <c r="B2896" s="3" t="s">
        <v>6124</v>
      </c>
      <c r="C2896" s="3">
        <v>4939</v>
      </c>
      <c r="D2896" s="3">
        <v>153</v>
      </c>
      <c r="E2896" s="3">
        <v>26</v>
      </c>
      <c r="F2896">
        <v>9</v>
      </c>
      <c r="G2896">
        <v>0</v>
      </c>
      <c r="H2896">
        <v>8</v>
      </c>
      <c r="I2896">
        <v>8</v>
      </c>
      <c r="J2896">
        <v>4939</v>
      </c>
      <c r="K2896">
        <v>1435</v>
      </c>
      <c r="L2896">
        <v>1355</v>
      </c>
      <c r="M2896">
        <v>15</v>
      </c>
      <c r="N2896">
        <v>55</v>
      </c>
      <c r="O2896">
        <v>35</v>
      </c>
      <c r="P2896">
        <v>198</v>
      </c>
      <c r="Q2896">
        <v>5</v>
      </c>
      <c r="R2896">
        <v>0</v>
      </c>
      <c r="S2896">
        <f t="shared" si="135"/>
        <v>203</v>
      </c>
      <c r="T2896" t="s">
        <v>6497</v>
      </c>
      <c r="U2896">
        <f t="shared" si="136"/>
        <v>0</v>
      </c>
      <c r="V2896">
        <f t="shared" si="137"/>
        <v>0</v>
      </c>
    </row>
    <row r="2897" spans="1:22" x14ac:dyDescent="0.25">
      <c r="A2897" s="3" t="s">
        <v>2896</v>
      </c>
      <c r="B2897" s="3" t="s">
        <v>6125</v>
      </c>
      <c r="C2897" s="3">
        <v>13235</v>
      </c>
      <c r="D2897" s="3">
        <v>724</v>
      </c>
      <c r="E2897" s="3">
        <v>273</v>
      </c>
      <c r="F2897">
        <v>21</v>
      </c>
      <c r="G2897">
        <v>40</v>
      </c>
      <c r="H2897">
        <v>40</v>
      </c>
      <c r="I2897">
        <v>23</v>
      </c>
      <c r="J2897">
        <v>13248</v>
      </c>
      <c r="K2897">
        <v>3755</v>
      </c>
      <c r="L2897">
        <v>3415</v>
      </c>
      <c r="M2897">
        <v>75</v>
      </c>
      <c r="N2897">
        <v>135</v>
      </c>
      <c r="O2897">
        <v>315</v>
      </c>
      <c r="P2897">
        <v>51</v>
      </c>
      <c r="Q2897">
        <v>0</v>
      </c>
      <c r="R2897">
        <v>0</v>
      </c>
      <c r="S2897">
        <f t="shared" si="135"/>
        <v>51</v>
      </c>
      <c r="T2897" t="s">
        <v>6497</v>
      </c>
      <c r="U2897">
        <f t="shared" si="136"/>
        <v>0</v>
      </c>
      <c r="V2897">
        <f t="shared" si="137"/>
        <v>0</v>
      </c>
    </row>
    <row r="2898" spans="1:22" x14ac:dyDescent="0.25">
      <c r="A2898" s="3" t="s">
        <v>2897</v>
      </c>
      <c r="B2898" s="3" t="s">
        <v>6126</v>
      </c>
      <c r="C2898" s="3">
        <v>11320</v>
      </c>
      <c r="D2898" s="3">
        <v>435</v>
      </c>
      <c r="E2898" s="3">
        <v>72</v>
      </c>
      <c r="F2898">
        <v>0</v>
      </c>
      <c r="G2898">
        <v>0</v>
      </c>
      <c r="H2898">
        <v>85</v>
      </c>
      <c r="I2898">
        <v>29</v>
      </c>
      <c r="J2898">
        <v>11320</v>
      </c>
      <c r="K2898">
        <v>3405</v>
      </c>
      <c r="L2898">
        <v>3200</v>
      </c>
      <c r="M2898">
        <v>30</v>
      </c>
      <c r="N2898">
        <v>100</v>
      </c>
      <c r="O2898">
        <v>190</v>
      </c>
      <c r="P2898">
        <v>87</v>
      </c>
      <c r="Q2898">
        <v>0</v>
      </c>
      <c r="R2898">
        <v>73</v>
      </c>
      <c r="S2898">
        <f t="shared" si="135"/>
        <v>160</v>
      </c>
      <c r="T2898" t="s">
        <v>6497</v>
      </c>
      <c r="U2898">
        <f t="shared" si="136"/>
        <v>0</v>
      </c>
      <c r="V2898">
        <f t="shared" si="137"/>
        <v>0</v>
      </c>
    </row>
    <row r="2899" spans="1:22" x14ac:dyDescent="0.25">
      <c r="A2899" s="3" t="s">
        <v>2898</v>
      </c>
      <c r="B2899" s="3" t="s">
        <v>6127</v>
      </c>
      <c r="C2899" s="3">
        <v>11612</v>
      </c>
      <c r="D2899" s="3">
        <v>867</v>
      </c>
      <c r="E2899" s="3">
        <v>332</v>
      </c>
      <c r="F2899">
        <v>0</v>
      </c>
      <c r="G2899">
        <v>0</v>
      </c>
      <c r="H2899">
        <v>55</v>
      </c>
      <c r="I2899">
        <v>0</v>
      </c>
      <c r="J2899">
        <v>11725</v>
      </c>
      <c r="K2899">
        <v>3465</v>
      </c>
      <c r="L2899">
        <v>2920</v>
      </c>
      <c r="M2899">
        <v>65</v>
      </c>
      <c r="N2899">
        <v>150</v>
      </c>
      <c r="O2899">
        <v>225</v>
      </c>
      <c r="P2899">
        <v>30</v>
      </c>
      <c r="Q2899">
        <v>0</v>
      </c>
      <c r="R2899">
        <v>0</v>
      </c>
      <c r="S2899">
        <f t="shared" si="135"/>
        <v>30</v>
      </c>
      <c r="T2899" t="s">
        <v>6497</v>
      </c>
      <c r="U2899">
        <f t="shared" si="136"/>
        <v>0</v>
      </c>
      <c r="V2899">
        <f t="shared" si="137"/>
        <v>0</v>
      </c>
    </row>
    <row r="2900" spans="1:22" x14ac:dyDescent="0.25">
      <c r="A2900" s="3" t="s">
        <v>2899</v>
      </c>
      <c r="B2900" s="3" t="s">
        <v>6128</v>
      </c>
      <c r="C2900" s="3">
        <v>7402</v>
      </c>
      <c r="D2900" s="3">
        <v>205</v>
      </c>
      <c r="E2900" s="3">
        <v>141</v>
      </c>
      <c r="F2900">
        <v>0</v>
      </c>
      <c r="G2900">
        <v>0</v>
      </c>
      <c r="H2900">
        <v>0</v>
      </c>
      <c r="I2900">
        <v>9</v>
      </c>
      <c r="J2900">
        <v>7402</v>
      </c>
      <c r="K2900">
        <v>2045</v>
      </c>
      <c r="L2900">
        <v>1990</v>
      </c>
      <c r="M2900">
        <v>10</v>
      </c>
      <c r="N2900">
        <v>30</v>
      </c>
      <c r="O2900">
        <v>40</v>
      </c>
      <c r="P2900">
        <v>60</v>
      </c>
      <c r="Q2900">
        <v>17</v>
      </c>
      <c r="R2900">
        <v>14</v>
      </c>
      <c r="S2900">
        <f t="shared" si="135"/>
        <v>91</v>
      </c>
      <c r="T2900" t="s">
        <v>6497</v>
      </c>
      <c r="U2900">
        <f t="shared" si="136"/>
        <v>0</v>
      </c>
      <c r="V2900">
        <f t="shared" si="137"/>
        <v>0</v>
      </c>
    </row>
    <row r="2901" spans="1:22" x14ac:dyDescent="0.25">
      <c r="A2901" s="3" t="s">
        <v>2900</v>
      </c>
      <c r="B2901" s="3" t="s">
        <v>6129</v>
      </c>
      <c r="C2901" s="3">
        <v>11974</v>
      </c>
      <c r="D2901" s="3">
        <v>1124</v>
      </c>
      <c r="E2901" s="3">
        <v>274</v>
      </c>
      <c r="F2901">
        <v>72</v>
      </c>
      <c r="G2901">
        <v>0</v>
      </c>
      <c r="H2901">
        <v>113</v>
      </c>
      <c r="I2901">
        <v>122</v>
      </c>
      <c r="J2901">
        <v>11974</v>
      </c>
      <c r="K2901">
        <v>3690</v>
      </c>
      <c r="L2901">
        <v>2785</v>
      </c>
      <c r="M2901">
        <v>90</v>
      </c>
      <c r="N2901">
        <v>85</v>
      </c>
      <c r="O2901">
        <v>250</v>
      </c>
      <c r="P2901">
        <v>318</v>
      </c>
      <c r="Q2901">
        <v>41</v>
      </c>
      <c r="R2901">
        <v>106</v>
      </c>
      <c r="S2901">
        <f t="shared" si="135"/>
        <v>465</v>
      </c>
      <c r="T2901" t="s">
        <v>6497</v>
      </c>
      <c r="U2901">
        <f t="shared" si="136"/>
        <v>0</v>
      </c>
      <c r="V2901">
        <f t="shared" si="137"/>
        <v>0</v>
      </c>
    </row>
    <row r="2902" spans="1:22" x14ac:dyDescent="0.25">
      <c r="A2902" s="3" t="s">
        <v>2901</v>
      </c>
      <c r="B2902" s="3" t="s">
        <v>6130</v>
      </c>
      <c r="C2902" s="3">
        <v>5456</v>
      </c>
      <c r="D2902" s="3">
        <v>1263</v>
      </c>
      <c r="E2902" s="3">
        <v>498</v>
      </c>
      <c r="F2902">
        <v>0</v>
      </c>
      <c r="G2902">
        <v>0</v>
      </c>
      <c r="H2902">
        <v>17</v>
      </c>
      <c r="I2902">
        <v>27</v>
      </c>
      <c r="J2902">
        <v>5456</v>
      </c>
      <c r="K2902">
        <v>1555</v>
      </c>
      <c r="L2902">
        <v>1260</v>
      </c>
      <c r="M2902">
        <v>90</v>
      </c>
      <c r="N2902">
        <v>90</v>
      </c>
      <c r="O2902">
        <v>235</v>
      </c>
      <c r="P2902">
        <v>18</v>
      </c>
      <c r="Q2902">
        <v>16</v>
      </c>
      <c r="R2902">
        <v>0</v>
      </c>
      <c r="S2902">
        <f t="shared" si="135"/>
        <v>34</v>
      </c>
      <c r="T2902" t="s">
        <v>6498</v>
      </c>
      <c r="U2902">
        <f t="shared" si="136"/>
        <v>0</v>
      </c>
      <c r="V2902">
        <f t="shared" si="137"/>
        <v>0</v>
      </c>
    </row>
    <row r="2903" spans="1:22" x14ac:dyDescent="0.25">
      <c r="A2903" s="3" t="s">
        <v>2902</v>
      </c>
      <c r="B2903" s="3" t="s">
        <v>6131</v>
      </c>
      <c r="C2903" s="3">
        <v>8550</v>
      </c>
      <c r="D2903" s="3">
        <v>1179</v>
      </c>
      <c r="E2903" s="3">
        <v>302</v>
      </c>
      <c r="F2903">
        <v>0</v>
      </c>
      <c r="G2903">
        <v>46</v>
      </c>
      <c r="H2903">
        <v>49</v>
      </c>
      <c r="I2903">
        <v>0</v>
      </c>
      <c r="J2903">
        <v>8550</v>
      </c>
      <c r="K2903">
        <v>2235</v>
      </c>
      <c r="L2903">
        <v>2060</v>
      </c>
      <c r="M2903">
        <v>65</v>
      </c>
      <c r="N2903">
        <v>125</v>
      </c>
      <c r="O2903">
        <v>285</v>
      </c>
      <c r="P2903">
        <v>40</v>
      </c>
      <c r="Q2903">
        <v>27</v>
      </c>
      <c r="R2903">
        <v>14</v>
      </c>
      <c r="S2903">
        <f t="shared" si="135"/>
        <v>81</v>
      </c>
      <c r="T2903" t="s">
        <v>6497</v>
      </c>
      <c r="U2903">
        <f t="shared" si="136"/>
        <v>0</v>
      </c>
      <c r="V2903">
        <f t="shared" si="137"/>
        <v>0</v>
      </c>
    </row>
    <row r="2904" spans="1:22" x14ac:dyDescent="0.25">
      <c r="A2904" s="3" t="s">
        <v>2903</v>
      </c>
      <c r="B2904" s="3" t="s">
        <v>6132</v>
      </c>
      <c r="C2904" s="3">
        <v>3193</v>
      </c>
      <c r="D2904" s="3">
        <v>395</v>
      </c>
      <c r="E2904" s="3">
        <v>192</v>
      </c>
      <c r="F2904">
        <v>10</v>
      </c>
      <c r="G2904">
        <v>3</v>
      </c>
      <c r="H2904">
        <v>7</v>
      </c>
      <c r="I2904">
        <v>22</v>
      </c>
      <c r="J2904">
        <v>3342</v>
      </c>
      <c r="K2904">
        <v>1080</v>
      </c>
      <c r="L2904">
        <v>940</v>
      </c>
      <c r="M2904">
        <v>40</v>
      </c>
      <c r="N2904">
        <v>70</v>
      </c>
      <c r="O2904">
        <v>90</v>
      </c>
      <c r="P2904">
        <v>153</v>
      </c>
      <c r="Q2904">
        <v>107</v>
      </c>
      <c r="R2904">
        <v>87</v>
      </c>
      <c r="S2904">
        <f t="shared" si="135"/>
        <v>347</v>
      </c>
      <c r="T2904" t="s">
        <v>6498</v>
      </c>
      <c r="U2904">
        <f t="shared" si="136"/>
        <v>0</v>
      </c>
      <c r="V2904">
        <f t="shared" si="137"/>
        <v>0</v>
      </c>
    </row>
    <row r="2905" spans="1:22" x14ac:dyDescent="0.25">
      <c r="A2905" s="3" t="s">
        <v>2904</v>
      </c>
      <c r="B2905" s="3" t="s">
        <v>6133</v>
      </c>
      <c r="C2905" s="3">
        <v>4028</v>
      </c>
      <c r="D2905" s="3">
        <v>819</v>
      </c>
      <c r="E2905" s="3">
        <v>289</v>
      </c>
      <c r="F2905">
        <v>9</v>
      </c>
      <c r="G2905">
        <v>78</v>
      </c>
      <c r="H2905">
        <v>115</v>
      </c>
      <c r="I2905">
        <v>49</v>
      </c>
      <c r="J2905">
        <v>4028</v>
      </c>
      <c r="K2905">
        <v>1360</v>
      </c>
      <c r="L2905">
        <v>1205</v>
      </c>
      <c r="M2905">
        <v>120</v>
      </c>
      <c r="N2905">
        <v>115</v>
      </c>
      <c r="O2905">
        <v>40</v>
      </c>
      <c r="P2905">
        <v>134</v>
      </c>
      <c r="Q2905">
        <v>157</v>
      </c>
      <c r="R2905">
        <v>21</v>
      </c>
      <c r="S2905">
        <f t="shared" si="135"/>
        <v>312</v>
      </c>
      <c r="T2905" t="s">
        <v>6498</v>
      </c>
      <c r="U2905">
        <f t="shared" si="136"/>
        <v>0</v>
      </c>
      <c r="V2905">
        <f t="shared" si="137"/>
        <v>0</v>
      </c>
    </row>
    <row r="2906" spans="1:22" x14ac:dyDescent="0.25">
      <c r="A2906" s="3" t="s">
        <v>2905</v>
      </c>
      <c r="B2906" s="3" t="s">
        <v>6134</v>
      </c>
      <c r="C2906" s="3">
        <v>4292</v>
      </c>
      <c r="D2906" s="3">
        <v>584</v>
      </c>
      <c r="E2906" s="3">
        <v>216</v>
      </c>
      <c r="F2906">
        <v>11</v>
      </c>
      <c r="G2906">
        <v>3</v>
      </c>
      <c r="H2906">
        <v>31</v>
      </c>
      <c r="I2906">
        <v>43</v>
      </c>
      <c r="J2906">
        <v>4308</v>
      </c>
      <c r="K2906">
        <v>1460</v>
      </c>
      <c r="L2906">
        <v>1360</v>
      </c>
      <c r="M2906">
        <v>65</v>
      </c>
      <c r="N2906">
        <v>110</v>
      </c>
      <c r="O2906">
        <v>240</v>
      </c>
      <c r="P2906">
        <v>555</v>
      </c>
      <c r="Q2906">
        <v>20</v>
      </c>
      <c r="R2906">
        <v>66</v>
      </c>
      <c r="S2906">
        <f t="shared" si="135"/>
        <v>641</v>
      </c>
      <c r="T2906" t="s">
        <v>6497</v>
      </c>
      <c r="U2906">
        <f t="shared" si="136"/>
        <v>0</v>
      </c>
      <c r="V2906">
        <f t="shared" si="137"/>
        <v>0</v>
      </c>
    </row>
    <row r="2907" spans="1:22" x14ac:dyDescent="0.25">
      <c r="A2907" s="3" t="s">
        <v>2906</v>
      </c>
      <c r="B2907" s="3" t="s">
        <v>6135</v>
      </c>
      <c r="C2907" s="3">
        <v>7620</v>
      </c>
      <c r="D2907" s="3">
        <v>1385</v>
      </c>
      <c r="E2907" s="3">
        <v>340</v>
      </c>
      <c r="F2907">
        <v>29</v>
      </c>
      <c r="G2907">
        <v>3</v>
      </c>
      <c r="H2907">
        <v>128</v>
      </c>
      <c r="I2907">
        <v>36</v>
      </c>
      <c r="J2907">
        <v>7620</v>
      </c>
      <c r="K2907">
        <v>2405</v>
      </c>
      <c r="L2907">
        <v>2075</v>
      </c>
      <c r="M2907">
        <v>90</v>
      </c>
      <c r="N2907">
        <v>205</v>
      </c>
      <c r="O2907">
        <v>315</v>
      </c>
      <c r="P2907">
        <v>217</v>
      </c>
      <c r="Q2907">
        <v>136</v>
      </c>
      <c r="R2907">
        <v>0</v>
      </c>
      <c r="S2907">
        <f t="shared" si="135"/>
        <v>353</v>
      </c>
      <c r="T2907" t="s">
        <v>6498</v>
      </c>
      <c r="U2907">
        <f t="shared" si="136"/>
        <v>0</v>
      </c>
      <c r="V2907">
        <f t="shared" si="137"/>
        <v>0</v>
      </c>
    </row>
    <row r="2908" spans="1:22" x14ac:dyDescent="0.25">
      <c r="A2908" s="3" t="s">
        <v>2907</v>
      </c>
      <c r="B2908" s="3" t="s">
        <v>6136</v>
      </c>
      <c r="C2908" s="3">
        <v>3276</v>
      </c>
      <c r="D2908" s="3">
        <v>436</v>
      </c>
      <c r="E2908" s="3">
        <v>198</v>
      </c>
      <c r="F2908">
        <v>0</v>
      </c>
      <c r="G2908">
        <v>18</v>
      </c>
      <c r="H2908">
        <v>0</v>
      </c>
      <c r="I2908">
        <v>36</v>
      </c>
      <c r="J2908">
        <v>3293</v>
      </c>
      <c r="K2908">
        <v>995</v>
      </c>
      <c r="L2908">
        <v>895</v>
      </c>
      <c r="M2908">
        <v>25</v>
      </c>
      <c r="N2908">
        <v>20</v>
      </c>
      <c r="O2908">
        <v>175</v>
      </c>
      <c r="P2908">
        <v>55</v>
      </c>
      <c r="Q2908">
        <v>19</v>
      </c>
      <c r="R2908">
        <v>7</v>
      </c>
      <c r="S2908">
        <f t="shared" si="135"/>
        <v>81</v>
      </c>
      <c r="T2908" t="s">
        <v>6499</v>
      </c>
      <c r="U2908">
        <f t="shared" si="136"/>
        <v>1</v>
      </c>
      <c r="V2908">
        <f t="shared" si="137"/>
        <v>3293</v>
      </c>
    </row>
    <row r="2909" spans="1:22" x14ac:dyDescent="0.25">
      <c r="A2909" s="3" t="s">
        <v>2908</v>
      </c>
      <c r="B2909" s="3" t="s">
        <v>6137</v>
      </c>
      <c r="C2909" s="3">
        <v>2741</v>
      </c>
      <c r="D2909" s="3">
        <v>258</v>
      </c>
      <c r="E2909" s="3">
        <v>114</v>
      </c>
      <c r="F2909">
        <v>0</v>
      </c>
      <c r="G2909">
        <v>11</v>
      </c>
      <c r="H2909">
        <v>13</v>
      </c>
      <c r="I2909">
        <v>27</v>
      </c>
      <c r="J2909">
        <v>2741</v>
      </c>
      <c r="K2909">
        <v>955</v>
      </c>
      <c r="L2909">
        <v>805</v>
      </c>
      <c r="M2909">
        <v>15</v>
      </c>
      <c r="N2909">
        <v>50</v>
      </c>
      <c r="O2909">
        <v>100</v>
      </c>
      <c r="P2909">
        <v>134</v>
      </c>
      <c r="Q2909">
        <v>8</v>
      </c>
      <c r="R2909">
        <v>4</v>
      </c>
      <c r="S2909">
        <f t="shared" si="135"/>
        <v>146</v>
      </c>
      <c r="T2909" t="s">
        <v>6497</v>
      </c>
      <c r="U2909">
        <f t="shared" si="136"/>
        <v>0</v>
      </c>
      <c r="V2909">
        <f t="shared" si="137"/>
        <v>0</v>
      </c>
    </row>
    <row r="2910" spans="1:22" x14ac:dyDescent="0.25">
      <c r="A2910" s="3" t="s">
        <v>2909</v>
      </c>
      <c r="B2910" s="3" t="s">
        <v>6138</v>
      </c>
      <c r="C2910" s="3">
        <v>5194</v>
      </c>
      <c r="D2910" s="3">
        <v>399</v>
      </c>
      <c r="E2910" s="3">
        <v>120</v>
      </c>
      <c r="F2910">
        <v>0</v>
      </c>
      <c r="G2910">
        <v>0</v>
      </c>
      <c r="H2910">
        <v>0</v>
      </c>
      <c r="I2910">
        <v>53</v>
      </c>
      <c r="J2910">
        <v>5194</v>
      </c>
      <c r="K2910">
        <v>1405</v>
      </c>
      <c r="L2910">
        <v>1340</v>
      </c>
      <c r="M2910">
        <v>4</v>
      </c>
      <c r="N2910">
        <v>100</v>
      </c>
      <c r="O2910">
        <v>75</v>
      </c>
      <c r="P2910">
        <v>7</v>
      </c>
      <c r="Q2910">
        <v>0</v>
      </c>
      <c r="R2910">
        <v>0</v>
      </c>
      <c r="S2910">
        <f t="shared" si="135"/>
        <v>7</v>
      </c>
      <c r="T2910" t="s">
        <v>6497</v>
      </c>
      <c r="U2910">
        <f t="shared" si="136"/>
        <v>0</v>
      </c>
      <c r="V2910">
        <f t="shared" si="137"/>
        <v>0</v>
      </c>
    </row>
    <row r="2911" spans="1:22" x14ac:dyDescent="0.25">
      <c r="A2911" s="3" t="s">
        <v>2910</v>
      </c>
      <c r="B2911" s="3" t="s">
        <v>6139</v>
      </c>
      <c r="C2911" s="3">
        <v>8724</v>
      </c>
      <c r="D2911" s="3">
        <v>727</v>
      </c>
      <c r="E2911" s="3">
        <v>279</v>
      </c>
      <c r="F2911">
        <v>0</v>
      </c>
      <c r="G2911">
        <v>26</v>
      </c>
      <c r="H2911">
        <v>0</v>
      </c>
      <c r="I2911">
        <v>35</v>
      </c>
      <c r="J2911">
        <v>8724</v>
      </c>
      <c r="K2911">
        <v>2425</v>
      </c>
      <c r="L2911">
        <v>2175</v>
      </c>
      <c r="M2911">
        <v>40</v>
      </c>
      <c r="N2911">
        <v>100</v>
      </c>
      <c r="O2911">
        <v>285</v>
      </c>
      <c r="P2911">
        <v>142</v>
      </c>
      <c r="Q2911">
        <v>28</v>
      </c>
      <c r="R2911">
        <v>20</v>
      </c>
      <c r="S2911">
        <f t="shared" si="135"/>
        <v>190</v>
      </c>
      <c r="T2911" t="s">
        <v>6497</v>
      </c>
      <c r="U2911">
        <f t="shared" si="136"/>
        <v>0</v>
      </c>
      <c r="V2911">
        <f t="shared" si="137"/>
        <v>0</v>
      </c>
    </row>
    <row r="2912" spans="1:22" x14ac:dyDescent="0.25">
      <c r="A2912" s="3" t="s">
        <v>2911</v>
      </c>
      <c r="B2912" s="3" t="s">
        <v>6140</v>
      </c>
      <c r="C2912" s="3">
        <v>10469</v>
      </c>
      <c r="D2912" s="3">
        <v>2411</v>
      </c>
      <c r="E2912" s="3">
        <v>100</v>
      </c>
      <c r="F2912">
        <v>19</v>
      </c>
      <c r="G2912">
        <v>0</v>
      </c>
      <c r="H2912">
        <v>120</v>
      </c>
      <c r="I2912">
        <v>63</v>
      </c>
      <c r="J2912">
        <v>10485</v>
      </c>
      <c r="K2912">
        <v>2770</v>
      </c>
      <c r="L2912">
        <v>2580</v>
      </c>
      <c r="M2912">
        <v>35</v>
      </c>
      <c r="N2912">
        <v>250</v>
      </c>
      <c r="O2912">
        <v>280</v>
      </c>
      <c r="P2912">
        <v>70</v>
      </c>
      <c r="Q2912">
        <v>42</v>
      </c>
      <c r="R2912">
        <v>21</v>
      </c>
      <c r="S2912">
        <f t="shared" si="135"/>
        <v>133</v>
      </c>
      <c r="T2912" t="s">
        <v>6497</v>
      </c>
      <c r="U2912">
        <f t="shared" si="136"/>
        <v>0</v>
      </c>
      <c r="V2912">
        <f t="shared" si="137"/>
        <v>0</v>
      </c>
    </row>
    <row r="2913" spans="1:22" x14ac:dyDescent="0.25">
      <c r="A2913" s="3" t="s">
        <v>2912</v>
      </c>
      <c r="B2913" s="3" t="s">
        <v>6141</v>
      </c>
      <c r="C2913" s="3">
        <v>6279</v>
      </c>
      <c r="D2913" s="3">
        <v>763</v>
      </c>
      <c r="E2913" s="3">
        <v>323</v>
      </c>
      <c r="F2913">
        <v>8</v>
      </c>
      <c r="G2913">
        <v>30</v>
      </c>
      <c r="H2913">
        <v>0</v>
      </c>
      <c r="I2913">
        <v>92</v>
      </c>
      <c r="J2913">
        <v>6300</v>
      </c>
      <c r="K2913">
        <v>1805</v>
      </c>
      <c r="L2913">
        <v>1685</v>
      </c>
      <c r="M2913">
        <v>60</v>
      </c>
      <c r="N2913">
        <v>50</v>
      </c>
      <c r="O2913">
        <v>120</v>
      </c>
      <c r="P2913">
        <v>467</v>
      </c>
      <c r="Q2913">
        <v>34</v>
      </c>
      <c r="R2913">
        <v>48</v>
      </c>
      <c r="S2913">
        <f t="shared" si="135"/>
        <v>549</v>
      </c>
      <c r="T2913" t="s">
        <v>6497</v>
      </c>
      <c r="U2913">
        <f t="shared" si="136"/>
        <v>0</v>
      </c>
      <c r="V2913">
        <f t="shared" si="137"/>
        <v>0</v>
      </c>
    </row>
    <row r="2914" spans="1:22" x14ac:dyDescent="0.25">
      <c r="A2914" s="3" t="s">
        <v>2913</v>
      </c>
      <c r="B2914" s="3" t="s">
        <v>6142</v>
      </c>
      <c r="C2914" s="3">
        <v>5317</v>
      </c>
      <c r="D2914" s="3">
        <v>793</v>
      </c>
      <c r="E2914" s="3">
        <v>203</v>
      </c>
      <c r="F2914">
        <v>0</v>
      </c>
      <c r="G2914">
        <v>39</v>
      </c>
      <c r="H2914">
        <v>100</v>
      </c>
      <c r="I2914">
        <v>75</v>
      </c>
      <c r="J2914">
        <v>5317</v>
      </c>
      <c r="K2914">
        <v>1745</v>
      </c>
      <c r="L2914">
        <v>1425</v>
      </c>
      <c r="M2914">
        <v>105</v>
      </c>
      <c r="N2914">
        <v>80</v>
      </c>
      <c r="O2914">
        <v>245</v>
      </c>
      <c r="P2914">
        <v>364</v>
      </c>
      <c r="Q2914">
        <v>348</v>
      </c>
      <c r="R2914">
        <v>43</v>
      </c>
      <c r="S2914">
        <f t="shared" si="135"/>
        <v>755</v>
      </c>
      <c r="T2914" t="s">
        <v>6497</v>
      </c>
      <c r="U2914">
        <f t="shared" si="136"/>
        <v>0</v>
      </c>
      <c r="V2914">
        <f t="shared" si="137"/>
        <v>0</v>
      </c>
    </row>
    <row r="2915" spans="1:22" x14ac:dyDescent="0.25">
      <c r="A2915" s="3" t="s">
        <v>2914</v>
      </c>
      <c r="B2915" s="3" t="s">
        <v>6143</v>
      </c>
      <c r="C2915" s="3">
        <v>4527</v>
      </c>
      <c r="D2915" s="3">
        <v>1184</v>
      </c>
      <c r="E2915" s="3">
        <v>308</v>
      </c>
      <c r="F2915">
        <v>64</v>
      </c>
      <c r="G2915">
        <v>46</v>
      </c>
      <c r="H2915">
        <v>18</v>
      </c>
      <c r="I2915">
        <v>114</v>
      </c>
      <c r="J2915">
        <v>4527</v>
      </c>
      <c r="K2915">
        <v>2135</v>
      </c>
      <c r="L2915">
        <v>1700</v>
      </c>
      <c r="M2915">
        <v>180</v>
      </c>
      <c r="N2915">
        <v>280</v>
      </c>
      <c r="O2915">
        <v>420</v>
      </c>
      <c r="P2915">
        <v>64</v>
      </c>
      <c r="Q2915">
        <v>64</v>
      </c>
      <c r="R2915">
        <v>45</v>
      </c>
      <c r="S2915">
        <f t="shared" si="135"/>
        <v>173</v>
      </c>
      <c r="T2915" t="s">
        <v>6498</v>
      </c>
      <c r="U2915">
        <f t="shared" si="136"/>
        <v>0</v>
      </c>
      <c r="V2915">
        <f t="shared" si="137"/>
        <v>0</v>
      </c>
    </row>
    <row r="2916" spans="1:22" x14ac:dyDescent="0.25">
      <c r="A2916" s="3" t="s">
        <v>2915</v>
      </c>
      <c r="B2916" s="3" t="s">
        <v>6144</v>
      </c>
      <c r="C2916" s="3">
        <v>7204</v>
      </c>
      <c r="D2916" s="3">
        <v>1864</v>
      </c>
      <c r="E2916" s="3">
        <v>722</v>
      </c>
      <c r="F2916">
        <v>0</v>
      </c>
      <c r="G2916">
        <v>74</v>
      </c>
      <c r="H2916">
        <v>104</v>
      </c>
      <c r="I2916">
        <v>158</v>
      </c>
      <c r="J2916">
        <v>7222</v>
      </c>
      <c r="K2916">
        <v>2090</v>
      </c>
      <c r="L2916">
        <v>1805</v>
      </c>
      <c r="M2916">
        <v>40</v>
      </c>
      <c r="N2916">
        <v>180</v>
      </c>
      <c r="O2916">
        <v>355</v>
      </c>
      <c r="P2916">
        <v>792</v>
      </c>
      <c r="Q2916">
        <v>102</v>
      </c>
      <c r="R2916">
        <v>22</v>
      </c>
      <c r="S2916">
        <f t="shared" si="135"/>
        <v>916</v>
      </c>
      <c r="T2916" t="s">
        <v>6499</v>
      </c>
      <c r="U2916">
        <f t="shared" si="136"/>
        <v>1</v>
      </c>
      <c r="V2916">
        <f t="shared" si="137"/>
        <v>7222</v>
      </c>
    </row>
    <row r="2917" spans="1:22" x14ac:dyDescent="0.25">
      <c r="A2917" s="3" t="s">
        <v>2916</v>
      </c>
      <c r="B2917" s="3" t="s">
        <v>6145</v>
      </c>
      <c r="C2917" s="3">
        <v>7433</v>
      </c>
      <c r="D2917" s="3">
        <v>1196</v>
      </c>
      <c r="E2917" s="3">
        <v>765</v>
      </c>
      <c r="F2917">
        <v>0</v>
      </c>
      <c r="G2917">
        <v>137</v>
      </c>
      <c r="H2917">
        <v>0</v>
      </c>
      <c r="I2917">
        <v>14</v>
      </c>
      <c r="J2917">
        <v>7479</v>
      </c>
      <c r="K2917">
        <v>2070</v>
      </c>
      <c r="L2917">
        <v>1510</v>
      </c>
      <c r="M2917">
        <v>120</v>
      </c>
      <c r="N2917">
        <v>140</v>
      </c>
      <c r="O2917">
        <v>130</v>
      </c>
      <c r="P2917">
        <v>54</v>
      </c>
      <c r="Q2917">
        <v>0</v>
      </c>
      <c r="R2917">
        <v>0</v>
      </c>
      <c r="S2917">
        <f t="shared" si="135"/>
        <v>54</v>
      </c>
      <c r="T2917" t="s">
        <v>6498</v>
      </c>
      <c r="U2917">
        <f t="shared" si="136"/>
        <v>0</v>
      </c>
      <c r="V2917">
        <f t="shared" si="137"/>
        <v>0</v>
      </c>
    </row>
    <row r="2918" spans="1:22" x14ac:dyDescent="0.25">
      <c r="A2918" s="3" t="s">
        <v>2917</v>
      </c>
      <c r="B2918" s="3" t="s">
        <v>6146</v>
      </c>
      <c r="C2918" s="3">
        <v>3011</v>
      </c>
      <c r="D2918" s="3">
        <v>386</v>
      </c>
      <c r="E2918" s="3">
        <v>119</v>
      </c>
      <c r="F2918">
        <v>9</v>
      </c>
      <c r="G2918">
        <v>20</v>
      </c>
      <c r="H2918">
        <v>50</v>
      </c>
      <c r="I2918">
        <v>9</v>
      </c>
      <c r="J2918">
        <v>3021</v>
      </c>
      <c r="K2918">
        <v>1205</v>
      </c>
      <c r="L2918">
        <v>1090</v>
      </c>
      <c r="M2918">
        <v>90</v>
      </c>
      <c r="N2918">
        <v>60</v>
      </c>
      <c r="O2918">
        <v>45</v>
      </c>
      <c r="P2918">
        <v>309</v>
      </c>
      <c r="Q2918">
        <v>238</v>
      </c>
      <c r="R2918">
        <v>7</v>
      </c>
      <c r="S2918">
        <f t="shared" si="135"/>
        <v>554</v>
      </c>
      <c r="T2918" t="s">
        <v>6497</v>
      </c>
      <c r="U2918">
        <f t="shared" si="136"/>
        <v>0</v>
      </c>
      <c r="V2918">
        <f t="shared" si="137"/>
        <v>0</v>
      </c>
    </row>
    <row r="2919" spans="1:22" x14ac:dyDescent="0.25">
      <c r="A2919" s="3" t="s">
        <v>2918</v>
      </c>
      <c r="B2919" s="3" t="s">
        <v>6147</v>
      </c>
      <c r="C2919" s="3">
        <v>3362</v>
      </c>
      <c r="D2919" s="3">
        <v>1037</v>
      </c>
      <c r="E2919" s="3">
        <v>285</v>
      </c>
      <c r="F2919">
        <v>38</v>
      </c>
      <c r="G2919">
        <v>34</v>
      </c>
      <c r="H2919">
        <v>31</v>
      </c>
      <c r="I2919">
        <v>71</v>
      </c>
      <c r="J2919">
        <v>3372</v>
      </c>
      <c r="K2919">
        <v>1410</v>
      </c>
      <c r="L2919">
        <v>905</v>
      </c>
      <c r="M2919">
        <v>70</v>
      </c>
      <c r="N2919">
        <v>110</v>
      </c>
      <c r="O2919">
        <v>90</v>
      </c>
      <c r="P2919">
        <v>169</v>
      </c>
      <c r="Q2919">
        <v>163</v>
      </c>
      <c r="R2919">
        <v>441</v>
      </c>
      <c r="S2919">
        <f t="shared" si="135"/>
        <v>773</v>
      </c>
      <c r="T2919" t="s">
        <v>6499</v>
      </c>
      <c r="U2919">
        <f t="shared" si="136"/>
        <v>1</v>
      </c>
      <c r="V2919">
        <f t="shared" si="137"/>
        <v>3372</v>
      </c>
    </row>
    <row r="2920" spans="1:22" x14ac:dyDescent="0.25">
      <c r="A2920" s="3" t="s">
        <v>2919</v>
      </c>
      <c r="B2920" s="3" t="s">
        <v>6148</v>
      </c>
      <c r="C2920" s="3">
        <v>4225</v>
      </c>
      <c r="D2920" s="3">
        <v>994</v>
      </c>
      <c r="E2920" s="3">
        <v>333</v>
      </c>
      <c r="F2920">
        <v>23</v>
      </c>
      <c r="G2920">
        <v>26</v>
      </c>
      <c r="H2920">
        <v>38</v>
      </c>
      <c r="I2920">
        <v>47</v>
      </c>
      <c r="J2920">
        <v>4225</v>
      </c>
      <c r="K2920">
        <v>1830</v>
      </c>
      <c r="L2920">
        <v>1330</v>
      </c>
      <c r="M2920">
        <v>65</v>
      </c>
      <c r="N2920">
        <v>115</v>
      </c>
      <c r="O2920">
        <v>240</v>
      </c>
      <c r="P2920">
        <v>134</v>
      </c>
      <c r="Q2920">
        <v>180</v>
      </c>
      <c r="R2920">
        <v>105</v>
      </c>
      <c r="S2920">
        <f t="shared" si="135"/>
        <v>419</v>
      </c>
      <c r="T2920" t="s">
        <v>6498</v>
      </c>
      <c r="U2920">
        <f t="shared" si="136"/>
        <v>0</v>
      </c>
      <c r="V2920">
        <f t="shared" si="137"/>
        <v>0</v>
      </c>
    </row>
    <row r="2921" spans="1:22" x14ac:dyDescent="0.25">
      <c r="A2921" s="3" t="s">
        <v>2920</v>
      </c>
      <c r="B2921" s="3" t="s">
        <v>6149</v>
      </c>
      <c r="C2921" s="3">
        <v>2868</v>
      </c>
      <c r="D2921" s="3">
        <v>1387</v>
      </c>
      <c r="E2921" s="3">
        <v>524</v>
      </c>
      <c r="F2921">
        <v>50</v>
      </c>
      <c r="G2921">
        <v>63</v>
      </c>
      <c r="H2921">
        <v>38</v>
      </c>
      <c r="I2921">
        <v>14</v>
      </c>
      <c r="J2921">
        <v>3014</v>
      </c>
      <c r="K2921">
        <v>925</v>
      </c>
      <c r="L2921">
        <v>565</v>
      </c>
      <c r="M2921">
        <v>85</v>
      </c>
      <c r="N2921">
        <v>100</v>
      </c>
      <c r="O2921">
        <v>125</v>
      </c>
      <c r="P2921">
        <v>43</v>
      </c>
      <c r="Q2921">
        <v>227</v>
      </c>
      <c r="R2921">
        <v>149</v>
      </c>
      <c r="S2921">
        <f t="shared" si="135"/>
        <v>419</v>
      </c>
      <c r="T2921" t="s">
        <v>6499</v>
      </c>
      <c r="U2921">
        <f t="shared" si="136"/>
        <v>1</v>
      </c>
      <c r="V2921">
        <f t="shared" si="137"/>
        <v>3014</v>
      </c>
    </row>
    <row r="2922" spans="1:22" x14ac:dyDescent="0.25">
      <c r="A2922" s="3" t="s">
        <v>2921</v>
      </c>
      <c r="B2922" s="3" t="s">
        <v>6150</v>
      </c>
      <c r="C2922" s="3">
        <v>5742</v>
      </c>
      <c r="D2922" s="3">
        <v>958</v>
      </c>
      <c r="E2922" s="3">
        <v>412</v>
      </c>
      <c r="F2922">
        <v>13</v>
      </c>
      <c r="G2922">
        <v>36</v>
      </c>
      <c r="H2922">
        <v>43</v>
      </c>
      <c r="I2922">
        <v>78</v>
      </c>
      <c r="J2922">
        <v>5744</v>
      </c>
      <c r="K2922">
        <v>2470</v>
      </c>
      <c r="L2922">
        <v>2290</v>
      </c>
      <c r="M2922">
        <v>225</v>
      </c>
      <c r="N2922">
        <v>255</v>
      </c>
      <c r="O2922">
        <v>465</v>
      </c>
      <c r="P2922">
        <v>341</v>
      </c>
      <c r="Q2922">
        <v>111</v>
      </c>
      <c r="R2922">
        <v>19</v>
      </c>
      <c r="S2922">
        <f t="shared" si="135"/>
        <v>471</v>
      </c>
      <c r="T2922" t="s">
        <v>6497</v>
      </c>
      <c r="U2922">
        <f t="shared" si="136"/>
        <v>0</v>
      </c>
      <c r="V2922">
        <f t="shared" si="137"/>
        <v>0</v>
      </c>
    </row>
    <row r="2923" spans="1:22" x14ac:dyDescent="0.25">
      <c r="A2923" s="3" t="s">
        <v>2922</v>
      </c>
      <c r="B2923" s="3" t="s">
        <v>6151</v>
      </c>
      <c r="C2923" s="3">
        <v>2705</v>
      </c>
      <c r="D2923" s="3">
        <v>931</v>
      </c>
      <c r="E2923" s="3">
        <v>250</v>
      </c>
      <c r="F2923">
        <v>12</v>
      </c>
      <c r="G2923">
        <v>39</v>
      </c>
      <c r="H2923">
        <v>36</v>
      </c>
      <c r="I2923">
        <v>68</v>
      </c>
      <c r="J2923">
        <v>2705</v>
      </c>
      <c r="K2923">
        <v>1210</v>
      </c>
      <c r="L2923">
        <v>405</v>
      </c>
      <c r="M2923">
        <v>55</v>
      </c>
      <c r="N2923">
        <v>60</v>
      </c>
      <c r="O2923">
        <v>150</v>
      </c>
      <c r="P2923">
        <v>97</v>
      </c>
      <c r="Q2923">
        <v>173</v>
      </c>
      <c r="R2923">
        <v>0</v>
      </c>
      <c r="S2923">
        <f t="shared" si="135"/>
        <v>270</v>
      </c>
      <c r="T2923" t="s">
        <v>6499</v>
      </c>
      <c r="U2923">
        <f t="shared" si="136"/>
        <v>1</v>
      </c>
      <c r="V2923">
        <f t="shared" si="137"/>
        <v>2705</v>
      </c>
    </row>
    <row r="2924" spans="1:22" x14ac:dyDescent="0.25">
      <c r="A2924" s="3" t="s">
        <v>2923</v>
      </c>
      <c r="B2924" s="3" t="s">
        <v>6152</v>
      </c>
      <c r="C2924" s="3">
        <v>2706</v>
      </c>
      <c r="D2924" s="3">
        <v>564</v>
      </c>
      <c r="E2924" s="3">
        <v>213</v>
      </c>
      <c r="F2924">
        <v>22</v>
      </c>
      <c r="G2924">
        <v>0</v>
      </c>
      <c r="H2924">
        <v>18</v>
      </c>
      <c r="I2924">
        <v>28</v>
      </c>
      <c r="J2924">
        <v>2707</v>
      </c>
      <c r="K2924">
        <v>960</v>
      </c>
      <c r="L2924">
        <v>755</v>
      </c>
      <c r="M2924">
        <v>65</v>
      </c>
      <c r="N2924">
        <v>50</v>
      </c>
      <c r="O2924">
        <v>300</v>
      </c>
      <c r="P2924">
        <v>180</v>
      </c>
      <c r="Q2924">
        <v>372</v>
      </c>
      <c r="R2924">
        <v>156</v>
      </c>
      <c r="S2924">
        <f t="shared" si="135"/>
        <v>708</v>
      </c>
      <c r="T2924" t="s">
        <v>6498</v>
      </c>
      <c r="U2924">
        <f t="shared" si="136"/>
        <v>0</v>
      </c>
      <c r="V2924">
        <f t="shared" si="137"/>
        <v>0</v>
      </c>
    </row>
    <row r="2925" spans="1:22" x14ac:dyDescent="0.25">
      <c r="A2925" s="3" t="s">
        <v>2924</v>
      </c>
      <c r="B2925" s="3" t="s">
        <v>6153</v>
      </c>
      <c r="C2925" s="3">
        <v>5401</v>
      </c>
      <c r="D2925" s="3">
        <v>953</v>
      </c>
      <c r="E2925" s="3">
        <v>493</v>
      </c>
      <c r="F2925">
        <v>5</v>
      </c>
      <c r="G2925">
        <v>72</v>
      </c>
      <c r="H2925">
        <v>25</v>
      </c>
      <c r="I2925">
        <v>41</v>
      </c>
      <c r="J2925">
        <v>5401</v>
      </c>
      <c r="K2925">
        <v>1910</v>
      </c>
      <c r="L2925">
        <v>1765</v>
      </c>
      <c r="M2925">
        <v>60</v>
      </c>
      <c r="N2925">
        <v>190</v>
      </c>
      <c r="O2925">
        <v>250</v>
      </c>
      <c r="P2925">
        <v>353</v>
      </c>
      <c r="Q2925">
        <v>264</v>
      </c>
      <c r="R2925">
        <v>31</v>
      </c>
      <c r="S2925">
        <f t="shared" si="135"/>
        <v>648</v>
      </c>
      <c r="T2925" t="s">
        <v>6498</v>
      </c>
      <c r="U2925">
        <f t="shared" si="136"/>
        <v>0</v>
      </c>
      <c r="V2925">
        <f t="shared" si="137"/>
        <v>0</v>
      </c>
    </row>
    <row r="2926" spans="1:22" x14ac:dyDescent="0.25">
      <c r="A2926" s="3" t="s">
        <v>2925</v>
      </c>
      <c r="B2926" s="3" t="s">
        <v>6154</v>
      </c>
      <c r="C2926" s="3">
        <v>5225</v>
      </c>
      <c r="D2926" s="3">
        <v>611</v>
      </c>
      <c r="E2926" s="3">
        <v>231</v>
      </c>
      <c r="F2926">
        <v>31</v>
      </c>
      <c r="G2926">
        <v>23</v>
      </c>
      <c r="H2926">
        <v>34</v>
      </c>
      <c r="I2926">
        <v>57</v>
      </c>
      <c r="J2926">
        <v>5242</v>
      </c>
      <c r="K2926">
        <v>1820</v>
      </c>
      <c r="L2926">
        <v>1580</v>
      </c>
      <c r="M2926">
        <v>85</v>
      </c>
      <c r="N2926">
        <v>80</v>
      </c>
      <c r="O2926">
        <v>185</v>
      </c>
      <c r="P2926">
        <v>548</v>
      </c>
      <c r="Q2926">
        <v>79</v>
      </c>
      <c r="R2926">
        <v>15</v>
      </c>
      <c r="S2926">
        <f t="shared" si="135"/>
        <v>642</v>
      </c>
      <c r="T2926" t="s">
        <v>6497</v>
      </c>
      <c r="U2926">
        <f t="shared" si="136"/>
        <v>0</v>
      </c>
      <c r="V2926">
        <f t="shared" si="137"/>
        <v>0</v>
      </c>
    </row>
    <row r="2927" spans="1:22" x14ac:dyDescent="0.25">
      <c r="A2927" s="3" t="s">
        <v>2926</v>
      </c>
      <c r="B2927" s="3" t="s">
        <v>6155</v>
      </c>
      <c r="C2927" s="3">
        <v>3513</v>
      </c>
      <c r="D2927" s="3">
        <v>499</v>
      </c>
      <c r="E2927" s="3">
        <v>147</v>
      </c>
      <c r="F2927">
        <v>8</v>
      </c>
      <c r="G2927">
        <v>0</v>
      </c>
      <c r="H2927">
        <v>10</v>
      </c>
      <c r="I2927">
        <v>21</v>
      </c>
      <c r="J2927">
        <v>3513</v>
      </c>
      <c r="K2927">
        <v>1230</v>
      </c>
      <c r="L2927">
        <v>1145</v>
      </c>
      <c r="M2927">
        <v>70</v>
      </c>
      <c r="N2927">
        <v>35</v>
      </c>
      <c r="O2927">
        <v>115</v>
      </c>
      <c r="P2927">
        <v>415</v>
      </c>
      <c r="Q2927">
        <v>17</v>
      </c>
      <c r="R2927">
        <v>6</v>
      </c>
      <c r="S2927">
        <f t="shared" si="135"/>
        <v>438</v>
      </c>
      <c r="T2927" t="s">
        <v>6497</v>
      </c>
      <c r="U2927">
        <f t="shared" si="136"/>
        <v>0</v>
      </c>
      <c r="V2927">
        <f t="shared" si="137"/>
        <v>0</v>
      </c>
    </row>
    <row r="2928" spans="1:22" x14ac:dyDescent="0.25">
      <c r="A2928" s="3" t="s">
        <v>2927</v>
      </c>
      <c r="B2928" s="3" t="s">
        <v>6156</v>
      </c>
      <c r="C2928" s="3">
        <v>2355</v>
      </c>
      <c r="D2928" s="3">
        <v>186</v>
      </c>
      <c r="E2928" s="3">
        <v>96</v>
      </c>
      <c r="F2928">
        <v>0</v>
      </c>
      <c r="G2928">
        <v>6</v>
      </c>
      <c r="H2928">
        <v>5</v>
      </c>
      <c r="I2928">
        <v>5</v>
      </c>
      <c r="J2928">
        <v>2365</v>
      </c>
      <c r="K2928">
        <v>865</v>
      </c>
      <c r="L2928">
        <v>815</v>
      </c>
      <c r="M2928">
        <v>30</v>
      </c>
      <c r="N2928">
        <v>70</v>
      </c>
      <c r="O2928">
        <v>155</v>
      </c>
      <c r="P2928">
        <v>564</v>
      </c>
      <c r="Q2928">
        <v>9</v>
      </c>
      <c r="R2928">
        <v>0</v>
      </c>
      <c r="S2928">
        <f t="shared" si="135"/>
        <v>573</v>
      </c>
      <c r="T2928" t="s">
        <v>6497</v>
      </c>
      <c r="U2928">
        <f t="shared" si="136"/>
        <v>0</v>
      </c>
      <c r="V2928">
        <f t="shared" si="137"/>
        <v>0</v>
      </c>
    </row>
    <row r="2929" spans="1:22" x14ac:dyDescent="0.25">
      <c r="A2929" s="3" t="s">
        <v>2928</v>
      </c>
      <c r="B2929" s="3" t="s">
        <v>6157</v>
      </c>
      <c r="C2929" s="3">
        <v>5806</v>
      </c>
      <c r="D2929" s="3">
        <v>489</v>
      </c>
      <c r="E2929" s="3">
        <v>309</v>
      </c>
      <c r="F2929">
        <v>39</v>
      </c>
      <c r="G2929">
        <v>38</v>
      </c>
      <c r="H2929">
        <v>9</v>
      </c>
      <c r="I2929">
        <v>8</v>
      </c>
      <c r="J2929">
        <v>5842</v>
      </c>
      <c r="K2929">
        <v>1840</v>
      </c>
      <c r="L2929">
        <v>1755</v>
      </c>
      <c r="M2929">
        <v>115</v>
      </c>
      <c r="N2929">
        <v>65</v>
      </c>
      <c r="O2929">
        <v>135</v>
      </c>
      <c r="P2929">
        <v>166</v>
      </c>
      <c r="Q2929">
        <v>69</v>
      </c>
      <c r="R2929">
        <v>27</v>
      </c>
      <c r="S2929">
        <f t="shared" si="135"/>
        <v>262</v>
      </c>
      <c r="T2929" t="s">
        <v>6497</v>
      </c>
      <c r="U2929">
        <f t="shared" si="136"/>
        <v>0</v>
      </c>
      <c r="V2929">
        <f t="shared" si="137"/>
        <v>0</v>
      </c>
    </row>
    <row r="2930" spans="1:22" x14ac:dyDescent="0.25">
      <c r="A2930" s="3" t="s">
        <v>2929</v>
      </c>
      <c r="B2930" s="3" t="s">
        <v>6158</v>
      </c>
      <c r="C2930" s="3">
        <v>6608</v>
      </c>
      <c r="D2930" s="3">
        <v>542</v>
      </c>
      <c r="E2930" s="3">
        <v>176</v>
      </c>
      <c r="F2930">
        <v>2</v>
      </c>
      <c r="G2930">
        <v>7</v>
      </c>
      <c r="H2930">
        <v>1</v>
      </c>
      <c r="I2930">
        <v>51</v>
      </c>
      <c r="J2930">
        <v>6608</v>
      </c>
      <c r="K2930">
        <v>2250</v>
      </c>
      <c r="L2930">
        <v>2060</v>
      </c>
      <c r="M2930">
        <v>100</v>
      </c>
      <c r="N2930">
        <v>120</v>
      </c>
      <c r="O2930">
        <v>150</v>
      </c>
      <c r="P2930">
        <v>57</v>
      </c>
      <c r="Q2930">
        <v>0</v>
      </c>
      <c r="R2930">
        <v>24</v>
      </c>
      <c r="S2930">
        <f t="shared" si="135"/>
        <v>81</v>
      </c>
      <c r="T2930" t="s">
        <v>6497</v>
      </c>
      <c r="U2930">
        <f t="shared" si="136"/>
        <v>0</v>
      </c>
      <c r="V2930">
        <f t="shared" si="137"/>
        <v>0</v>
      </c>
    </row>
    <row r="2931" spans="1:22" x14ac:dyDescent="0.25">
      <c r="A2931" s="3" t="s">
        <v>2930</v>
      </c>
      <c r="B2931" s="3" t="s">
        <v>6159</v>
      </c>
      <c r="C2931" s="3">
        <v>3878</v>
      </c>
      <c r="D2931" s="3">
        <v>799</v>
      </c>
      <c r="E2931" s="3">
        <v>171</v>
      </c>
      <c r="F2931">
        <v>83</v>
      </c>
      <c r="G2931">
        <v>14</v>
      </c>
      <c r="H2931">
        <v>41</v>
      </c>
      <c r="I2931">
        <v>9</v>
      </c>
      <c r="J2931">
        <v>3912</v>
      </c>
      <c r="K2931">
        <v>1230</v>
      </c>
      <c r="L2931">
        <v>1135</v>
      </c>
      <c r="M2931">
        <v>65</v>
      </c>
      <c r="N2931">
        <v>110</v>
      </c>
      <c r="O2931">
        <v>160</v>
      </c>
      <c r="P2931">
        <v>157</v>
      </c>
      <c r="Q2931">
        <v>32</v>
      </c>
      <c r="R2931">
        <v>9</v>
      </c>
      <c r="S2931">
        <f t="shared" si="135"/>
        <v>198</v>
      </c>
      <c r="T2931" t="s">
        <v>6497</v>
      </c>
      <c r="U2931">
        <f t="shared" si="136"/>
        <v>0</v>
      </c>
      <c r="V2931">
        <f t="shared" si="137"/>
        <v>0</v>
      </c>
    </row>
    <row r="2932" spans="1:22" x14ac:dyDescent="0.25">
      <c r="A2932" s="3" t="s">
        <v>2931</v>
      </c>
      <c r="B2932" s="3" t="s">
        <v>6160</v>
      </c>
      <c r="C2932" s="3">
        <v>3478</v>
      </c>
      <c r="D2932" s="3">
        <v>696</v>
      </c>
      <c r="E2932" s="3">
        <v>245</v>
      </c>
      <c r="F2932">
        <v>11</v>
      </c>
      <c r="G2932">
        <v>0</v>
      </c>
      <c r="H2932">
        <v>10</v>
      </c>
      <c r="I2932">
        <v>10</v>
      </c>
      <c r="J2932">
        <v>3533</v>
      </c>
      <c r="K2932">
        <v>1115</v>
      </c>
      <c r="L2932">
        <v>1075</v>
      </c>
      <c r="M2932">
        <v>50</v>
      </c>
      <c r="N2932">
        <v>110</v>
      </c>
      <c r="O2932">
        <v>145</v>
      </c>
      <c r="P2932">
        <v>199</v>
      </c>
      <c r="Q2932">
        <v>17</v>
      </c>
      <c r="R2932">
        <v>0</v>
      </c>
      <c r="S2932">
        <f t="shared" si="135"/>
        <v>216</v>
      </c>
      <c r="T2932" t="s">
        <v>6498</v>
      </c>
      <c r="U2932">
        <f t="shared" si="136"/>
        <v>0</v>
      </c>
      <c r="V2932">
        <f t="shared" si="137"/>
        <v>0</v>
      </c>
    </row>
    <row r="2933" spans="1:22" x14ac:dyDescent="0.25">
      <c r="A2933" s="3" t="s">
        <v>2932</v>
      </c>
      <c r="B2933" s="3" t="s">
        <v>6161</v>
      </c>
      <c r="C2933" s="3">
        <v>3082</v>
      </c>
      <c r="D2933" s="3">
        <v>383</v>
      </c>
      <c r="E2933" s="3">
        <v>58</v>
      </c>
      <c r="F2933">
        <v>24</v>
      </c>
      <c r="G2933">
        <v>6</v>
      </c>
      <c r="H2933">
        <v>0</v>
      </c>
      <c r="I2933">
        <v>58</v>
      </c>
      <c r="J2933">
        <v>3082</v>
      </c>
      <c r="K2933">
        <v>940</v>
      </c>
      <c r="L2933">
        <v>930</v>
      </c>
      <c r="M2933">
        <v>30</v>
      </c>
      <c r="N2933">
        <v>55</v>
      </c>
      <c r="O2933">
        <v>95</v>
      </c>
      <c r="P2933">
        <v>64</v>
      </c>
      <c r="Q2933">
        <v>4</v>
      </c>
      <c r="R2933">
        <v>20</v>
      </c>
      <c r="S2933">
        <f t="shared" si="135"/>
        <v>88</v>
      </c>
      <c r="T2933" t="s">
        <v>6497</v>
      </c>
      <c r="U2933">
        <f t="shared" si="136"/>
        <v>0</v>
      </c>
      <c r="V2933">
        <f t="shared" si="137"/>
        <v>0</v>
      </c>
    </row>
    <row r="2934" spans="1:22" x14ac:dyDescent="0.25">
      <c r="A2934" s="3" t="s">
        <v>2933</v>
      </c>
      <c r="B2934" s="3" t="s">
        <v>6162</v>
      </c>
      <c r="C2934" s="3">
        <v>6916</v>
      </c>
      <c r="D2934" s="3">
        <v>208</v>
      </c>
      <c r="E2934" s="3">
        <v>0</v>
      </c>
      <c r="F2934">
        <v>0</v>
      </c>
      <c r="G2934">
        <v>0</v>
      </c>
      <c r="H2934">
        <v>37</v>
      </c>
      <c r="I2934">
        <v>0</v>
      </c>
      <c r="J2934">
        <v>6916</v>
      </c>
      <c r="K2934">
        <v>2160</v>
      </c>
      <c r="L2934">
        <v>2105</v>
      </c>
      <c r="M2934">
        <v>0</v>
      </c>
      <c r="N2934">
        <v>90</v>
      </c>
      <c r="O2934">
        <v>165</v>
      </c>
      <c r="P2934">
        <v>420</v>
      </c>
      <c r="Q2934">
        <v>147</v>
      </c>
      <c r="R2934">
        <v>25</v>
      </c>
      <c r="S2934">
        <f t="shared" si="135"/>
        <v>592</v>
      </c>
      <c r="T2934" t="s">
        <v>6497</v>
      </c>
      <c r="U2934">
        <f t="shared" si="136"/>
        <v>0</v>
      </c>
      <c r="V2934">
        <f t="shared" si="137"/>
        <v>0</v>
      </c>
    </row>
    <row r="2935" spans="1:22" x14ac:dyDescent="0.25">
      <c r="A2935" s="3" t="s">
        <v>2934</v>
      </c>
      <c r="B2935" s="3" t="s">
        <v>6163</v>
      </c>
      <c r="C2935" s="3">
        <v>2816</v>
      </c>
      <c r="D2935" s="3">
        <v>359</v>
      </c>
      <c r="E2935" s="3">
        <v>181</v>
      </c>
      <c r="F2935">
        <v>20</v>
      </c>
      <c r="G2935">
        <v>3</v>
      </c>
      <c r="H2935">
        <v>1</v>
      </c>
      <c r="I2935">
        <v>12</v>
      </c>
      <c r="J2935">
        <v>2816</v>
      </c>
      <c r="K2935">
        <v>1120</v>
      </c>
      <c r="L2935">
        <v>965</v>
      </c>
      <c r="M2935">
        <v>65</v>
      </c>
      <c r="N2935">
        <v>10</v>
      </c>
      <c r="O2935">
        <v>180</v>
      </c>
      <c r="P2935">
        <v>336</v>
      </c>
      <c r="Q2935">
        <v>267</v>
      </c>
      <c r="R2935">
        <v>54</v>
      </c>
      <c r="S2935">
        <f t="shared" si="135"/>
        <v>657</v>
      </c>
      <c r="T2935" t="s">
        <v>6499</v>
      </c>
      <c r="U2935">
        <f t="shared" si="136"/>
        <v>1</v>
      </c>
      <c r="V2935">
        <f t="shared" si="137"/>
        <v>2816</v>
      </c>
    </row>
    <row r="2936" spans="1:22" x14ac:dyDescent="0.25">
      <c r="A2936" s="3" t="s">
        <v>2935</v>
      </c>
      <c r="B2936" s="3" t="s">
        <v>6164</v>
      </c>
      <c r="C2936" s="3">
        <v>6670</v>
      </c>
      <c r="D2936" s="3">
        <v>524</v>
      </c>
      <c r="E2936" s="3">
        <v>161</v>
      </c>
      <c r="F2936">
        <v>22</v>
      </c>
      <c r="G2936">
        <v>8</v>
      </c>
      <c r="H2936">
        <v>3</v>
      </c>
      <c r="I2936">
        <v>49</v>
      </c>
      <c r="J2936">
        <v>6723</v>
      </c>
      <c r="K2936">
        <v>2235</v>
      </c>
      <c r="L2936">
        <v>2125</v>
      </c>
      <c r="M2936">
        <v>80</v>
      </c>
      <c r="N2936">
        <v>45</v>
      </c>
      <c r="O2936">
        <v>195</v>
      </c>
      <c r="P2936">
        <v>397</v>
      </c>
      <c r="Q2936">
        <v>160</v>
      </c>
      <c r="R2936">
        <v>16</v>
      </c>
      <c r="S2936">
        <f t="shared" si="135"/>
        <v>573</v>
      </c>
      <c r="T2936" t="s">
        <v>6497</v>
      </c>
      <c r="U2936">
        <f t="shared" si="136"/>
        <v>0</v>
      </c>
      <c r="V2936">
        <f t="shared" si="137"/>
        <v>0</v>
      </c>
    </row>
    <row r="2937" spans="1:22" x14ac:dyDescent="0.25">
      <c r="A2937" s="3" t="s">
        <v>2936</v>
      </c>
      <c r="B2937" s="3" t="s">
        <v>6165</v>
      </c>
      <c r="C2937" s="3">
        <v>4594</v>
      </c>
      <c r="D2937" s="3">
        <v>331</v>
      </c>
      <c r="E2937" s="3">
        <v>136</v>
      </c>
      <c r="F2937">
        <v>9</v>
      </c>
      <c r="G2937">
        <v>0</v>
      </c>
      <c r="H2937">
        <v>45</v>
      </c>
      <c r="I2937">
        <v>0</v>
      </c>
      <c r="J2937">
        <v>4598</v>
      </c>
      <c r="K2937">
        <v>1495</v>
      </c>
      <c r="L2937">
        <v>1190</v>
      </c>
      <c r="M2937">
        <v>10</v>
      </c>
      <c r="N2937">
        <v>25</v>
      </c>
      <c r="O2937">
        <v>115</v>
      </c>
      <c r="P2937">
        <v>229</v>
      </c>
      <c r="Q2937">
        <v>3</v>
      </c>
      <c r="R2937">
        <v>5</v>
      </c>
      <c r="S2937">
        <f t="shared" si="135"/>
        <v>237</v>
      </c>
      <c r="T2937" t="s">
        <v>6497</v>
      </c>
      <c r="U2937">
        <f t="shared" si="136"/>
        <v>0</v>
      </c>
      <c r="V2937">
        <f t="shared" si="137"/>
        <v>0</v>
      </c>
    </row>
    <row r="2938" spans="1:22" x14ac:dyDescent="0.25">
      <c r="A2938" s="3" t="s">
        <v>2937</v>
      </c>
      <c r="B2938" s="3" t="s">
        <v>6166</v>
      </c>
      <c r="C2938" s="3">
        <v>2757</v>
      </c>
      <c r="D2938" s="3">
        <v>244</v>
      </c>
      <c r="E2938" s="3">
        <v>62</v>
      </c>
      <c r="F2938">
        <v>12</v>
      </c>
      <c r="G2938">
        <v>0</v>
      </c>
      <c r="H2938">
        <v>9</v>
      </c>
      <c r="I2938">
        <v>7</v>
      </c>
      <c r="J2938">
        <v>2770</v>
      </c>
      <c r="K2938">
        <v>1170</v>
      </c>
      <c r="L2938">
        <v>1020</v>
      </c>
      <c r="M2938">
        <v>80</v>
      </c>
      <c r="N2938">
        <v>75</v>
      </c>
      <c r="O2938">
        <v>200</v>
      </c>
      <c r="P2938">
        <v>280</v>
      </c>
      <c r="Q2938">
        <v>90</v>
      </c>
      <c r="R2938">
        <v>58</v>
      </c>
      <c r="S2938">
        <f t="shared" si="135"/>
        <v>428</v>
      </c>
      <c r="T2938" t="s">
        <v>6498</v>
      </c>
      <c r="U2938">
        <f t="shared" si="136"/>
        <v>0</v>
      </c>
      <c r="V2938">
        <f t="shared" si="137"/>
        <v>0</v>
      </c>
    </row>
    <row r="2939" spans="1:22" x14ac:dyDescent="0.25">
      <c r="A2939" s="3" t="s">
        <v>2938</v>
      </c>
      <c r="B2939" s="3" t="s">
        <v>6167</v>
      </c>
      <c r="C2939" s="3">
        <v>5583</v>
      </c>
      <c r="D2939" s="3">
        <v>393</v>
      </c>
      <c r="E2939" s="3">
        <v>269</v>
      </c>
      <c r="F2939">
        <v>0</v>
      </c>
      <c r="G2939">
        <v>0</v>
      </c>
      <c r="H2939">
        <v>0</v>
      </c>
      <c r="I2939">
        <v>32</v>
      </c>
      <c r="J2939">
        <v>5678</v>
      </c>
      <c r="K2939">
        <v>1750</v>
      </c>
      <c r="L2939">
        <v>1635</v>
      </c>
      <c r="M2939">
        <v>25</v>
      </c>
      <c r="N2939">
        <v>50</v>
      </c>
      <c r="O2939">
        <v>105</v>
      </c>
      <c r="P2939">
        <v>66</v>
      </c>
      <c r="Q2939">
        <v>66</v>
      </c>
      <c r="R2939">
        <v>32</v>
      </c>
      <c r="S2939">
        <f t="shared" si="135"/>
        <v>164</v>
      </c>
      <c r="T2939" t="s">
        <v>6499</v>
      </c>
      <c r="U2939">
        <f t="shared" si="136"/>
        <v>1</v>
      </c>
      <c r="V2939">
        <f t="shared" si="137"/>
        <v>5678</v>
      </c>
    </row>
    <row r="2940" spans="1:22" x14ac:dyDescent="0.25">
      <c r="A2940" s="3" t="s">
        <v>2939</v>
      </c>
      <c r="B2940" s="3" t="s">
        <v>6168</v>
      </c>
      <c r="C2940" s="3">
        <v>4684</v>
      </c>
      <c r="D2940" s="3">
        <v>235</v>
      </c>
      <c r="E2940" s="3">
        <v>112</v>
      </c>
      <c r="F2940">
        <v>9</v>
      </c>
      <c r="G2940">
        <v>12</v>
      </c>
      <c r="H2940">
        <v>12</v>
      </c>
      <c r="I2940">
        <v>0</v>
      </c>
      <c r="J2940">
        <v>4704</v>
      </c>
      <c r="K2940">
        <v>1325</v>
      </c>
      <c r="L2940">
        <v>1240</v>
      </c>
      <c r="M2940">
        <v>80</v>
      </c>
      <c r="N2940">
        <v>15</v>
      </c>
      <c r="O2940">
        <v>70</v>
      </c>
      <c r="P2940">
        <v>342</v>
      </c>
      <c r="Q2940">
        <v>0</v>
      </c>
      <c r="R2940">
        <v>6</v>
      </c>
      <c r="S2940">
        <f t="shared" si="135"/>
        <v>348</v>
      </c>
      <c r="T2940" t="s">
        <v>6497</v>
      </c>
      <c r="U2940">
        <f t="shared" si="136"/>
        <v>0</v>
      </c>
      <c r="V2940">
        <f t="shared" si="137"/>
        <v>0</v>
      </c>
    </row>
    <row r="2941" spans="1:22" x14ac:dyDescent="0.25">
      <c r="A2941" s="3" t="s">
        <v>2940</v>
      </c>
      <c r="B2941" s="3" t="s">
        <v>6169</v>
      </c>
      <c r="C2941" s="3">
        <v>4145</v>
      </c>
      <c r="D2941" s="3">
        <v>318</v>
      </c>
      <c r="E2941" s="3">
        <v>132</v>
      </c>
      <c r="F2941">
        <v>0</v>
      </c>
      <c r="G2941">
        <v>24</v>
      </c>
      <c r="H2941">
        <v>13</v>
      </c>
      <c r="I2941">
        <v>0</v>
      </c>
      <c r="J2941">
        <v>4151</v>
      </c>
      <c r="K2941">
        <v>1430</v>
      </c>
      <c r="L2941">
        <v>1240</v>
      </c>
      <c r="M2941">
        <v>25</v>
      </c>
      <c r="N2941">
        <v>90</v>
      </c>
      <c r="O2941">
        <v>110</v>
      </c>
      <c r="P2941">
        <v>283</v>
      </c>
      <c r="Q2941">
        <v>69</v>
      </c>
      <c r="R2941">
        <v>48</v>
      </c>
      <c r="S2941">
        <f t="shared" si="135"/>
        <v>400</v>
      </c>
      <c r="T2941" t="s">
        <v>6497</v>
      </c>
      <c r="U2941">
        <f t="shared" si="136"/>
        <v>0</v>
      </c>
      <c r="V2941">
        <f t="shared" si="137"/>
        <v>0</v>
      </c>
    </row>
    <row r="2942" spans="1:22" x14ac:dyDescent="0.25">
      <c r="A2942" s="3" t="s">
        <v>2941</v>
      </c>
      <c r="B2942" s="3" t="s">
        <v>6170</v>
      </c>
      <c r="C2942" s="3">
        <v>3981</v>
      </c>
      <c r="D2942" s="3">
        <v>238</v>
      </c>
      <c r="E2942" s="3">
        <v>47</v>
      </c>
      <c r="F2942">
        <v>0</v>
      </c>
      <c r="G2942">
        <v>0</v>
      </c>
      <c r="H2942">
        <v>0</v>
      </c>
      <c r="I2942">
        <v>7</v>
      </c>
      <c r="J2942">
        <v>3981</v>
      </c>
      <c r="K2942">
        <v>1260</v>
      </c>
      <c r="L2942">
        <v>1235</v>
      </c>
      <c r="M2942">
        <v>55</v>
      </c>
      <c r="N2942">
        <v>40</v>
      </c>
      <c r="O2942">
        <v>115</v>
      </c>
      <c r="P2942">
        <v>119</v>
      </c>
      <c r="Q2942">
        <v>53</v>
      </c>
      <c r="R2942">
        <v>6</v>
      </c>
      <c r="S2942">
        <f t="shared" si="135"/>
        <v>178</v>
      </c>
      <c r="T2942" t="s">
        <v>6497</v>
      </c>
      <c r="U2942">
        <f t="shared" si="136"/>
        <v>0</v>
      </c>
      <c r="V2942">
        <f t="shared" si="137"/>
        <v>0</v>
      </c>
    </row>
    <row r="2943" spans="1:22" x14ac:dyDescent="0.25">
      <c r="A2943" s="3" t="s">
        <v>2942</v>
      </c>
      <c r="B2943" s="3" t="s">
        <v>6171</v>
      </c>
      <c r="C2943" s="3">
        <v>4811</v>
      </c>
      <c r="D2943" s="3">
        <v>2920</v>
      </c>
      <c r="E2943" s="3">
        <v>1393</v>
      </c>
      <c r="F2943">
        <v>23</v>
      </c>
      <c r="G2943">
        <v>102</v>
      </c>
      <c r="H2943">
        <v>121</v>
      </c>
      <c r="I2943">
        <v>66</v>
      </c>
      <c r="J2943">
        <v>4811</v>
      </c>
      <c r="K2943">
        <v>1475</v>
      </c>
      <c r="L2943">
        <v>650</v>
      </c>
      <c r="M2943">
        <v>130</v>
      </c>
      <c r="N2943">
        <v>95</v>
      </c>
      <c r="O2943">
        <v>195</v>
      </c>
      <c r="P2943">
        <v>238</v>
      </c>
      <c r="Q2943">
        <v>107</v>
      </c>
      <c r="R2943">
        <v>89</v>
      </c>
      <c r="S2943">
        <f t="shared" si="135"/>
        <v>434</v>
      </c>
      <c r="T2943" t="s">
        <v>6499</v>
      </c>
      <c r="U2943">
        <f t="shared" si="136"/>
        <v>1</v>
      </c>
      <c r="V2943">
        <f t="shared" si="137"/>
        <v>4811</v>
      </c>
    </row>
    <row r="2944" spans="1:22" x14ac:dyDescent="0.25">
      <c r="A2944" s="3" t="s">
        <v>2943</v>
      </c>
      <c r="B2944" s="3" t="s">
        <v>6172</v>
      </c>
      <c r="C2944" s="3">
        <v>2806</v>
      </c>
      <c r="D2944" s="3">
        <v>1274</v>
      </c>
      <c r="E2944" s="3">
        <v>527</v>
      </c>
      <c r="F2944">
        <v>9</v>
      </c>
      <c r="G2944">
        <v>0</v>
      </c>
      <c r="H2944">
        <v>40</v>
      </c>
      <c r="I2944">
        <v>30</v>
      </c>
      <c r="J2944">
        <v>2812</v>
      </c>
      <c r="K2944">
        <v>810</v>
      </c>
      <c r="L2944">
        <v>410</v>
      </c>
      <c r="M2944">
        <v>75</v>
      </c>
      <c r="N2944">
        <v>75</v>
      </c>
      <c r="O2944">
        <v>115</v>
      </c>
      <c r="P2944">
        <v>46</v>
      </c>
      <c r="Q2944">
        <v>122</v>
      </c>
      <c r="R2944">
        <v>202</v>
      </c>
      <c r="S2944">
        <f t="shared" si="135"/>
        <v>370</v>
      </c>
      <c r="T2944" t="s">
        <v>6499</v>
      </c>
      <c r="U2944">
        <f t="shared" si="136"/>
        <v>1</v>
      </c>
      <c r="V2944">
        <f t="shared" si="137"/>
        <v>2812</v>
      </c>
    </row>
    <row r="2945" spans="1:22" x14ac:dyDescent="0.25">
      <c r="A2945" s="3" t="s">
        <v>2944</v>
      </c>
      <c r="B2945" s="3" t="s">
        <v>6173</v>
      </c>
      <c r="C2945" s="3">
        <v>1755</v>
      </c>
      <c r="D2945" s="3">
        <v>858</v>
      </c>
      <c r="E2945" s="3">
        <v>373</v>
      </c>
      <c r="F2945">
        <v>0</v>
      </c>
      <c r="G2945">
        <v>12</v>
      </c>
      <c r="H2945">
        <v>6</v>
      </c>
      <c r="I2945">
        <v>8</v>
      </c>
      <c r="J2945">
        <v>1755</v>
      </c>
      <c r="K2945">
        <v>465</v>
      </c>
      <c r="L2945">
        <v>270</v>
      </c>
      <c r="M2945">
        <v>75</v>
      </c>
      <c r="N2945">
        <v>45</v>
      </c>
      <c r="O2945">
        <v>45</v>
      </c>
      <c r="P2945">
        <v>49</v>
      </c>
      <c r="Q2945">
        <v>36</v>
      </c>
      <c r="R2945">
        <v>136</v>
      </c>
      <c r="S2945">
        <f t="shared" si="135"/>
        <v>221</v>
      </c>
      <c r="T2945" t="s">
        <v>6499</v>
      </c>
      <c r="U2945">
        <f t="shared" si="136"/>
        <v>1</v>
      </c>
      <c r="V2945">
        <f t="shared" si="137"/>
        <v>1755</v>
      </c>
    </row>
    <row r="2946" spans="1:22" x14ac:dyDescent="0.25">
      <c r="A2946" s="3" t="s">
        <v>2945</v>
      </c>
      <c r="B2946" s="3" t="s">
        <v>6174</v>
      </c>
      <c r="C2946" s="3">
        <v>3722</v>
      </c>
      <c r="D2946" s="3">
        <v>2042</v>
      </c>
      <c r="E2946" s="3">
        <v>724</v>
      </c>
      <c r="F2946">
        <v>32</v>
      </c>
      <c r="G2946">
        <v>139</v>
      </c>
      <c r="H2946">
        <v>80</v>
      </c>
      <c r="I2946">
        <v>55</v>
      </c>
      <c r="J2946">
        <v>3722</v>
      </c>
      <c r="K2946">
        <v>1135</v>
      </c>
      <c r="L2946">
        <v>620</v>
      </c>
      <c r="M2946">
        <v>30</v>
      </c>
      <c r="N2946">
        <v>210</v>
      </c>
      <c r="O2946">
        <v>85</v>
      </c>
      <c r="P2946">
        <v>33</v>
      </c>
      <c r="Q2946">
        <v>270</v>
      </c>
      <c r="R2946">
        <v>349</v>
      </c>
      <c r="S2946">
        <f t="shared" si="135"/>
        <v>652</v>
      </c>
      <c r="T2946" t="s">
        <v>6499</v>
      </c>
      <c r="U2946">
        <f t="shared" si="136"/>
        <v>1</v>
      </c>
      <c r="V2946">
        <f t="shared" si="137"/>
        <v>3722</v>
      </c>
    </row>
    <row r="2947" spans="1:22" x14ac:dyDescent="0.25">
      <c r="A2947" s="3" t="s">
        <v>2946</v>
      </c>
      <c r="B2947" s="3" t="s">
        <v>6175</v>
      </c>
      <c r="C2947" s="3">
        <v>3210</v>
      </c>
      <c r="D2947" s="3">
        <v>1020</v>
      </c>
      <c r="E2947" s="3">
        <v>322</v>
      </c>
      <c r="F2947">
        <v>8</v>
      </c>
      <c r="G2947">
        <v>34</v>
      </c>
      <c r="H2947">
        <v>24</v>
      </c>
      <c r="I2947">
        <v>51</v>
      </c>
      <c r="J2947">
        <v>3210</v>
      </c>
      <c r="K2947">
        <v>1285</v>
      </c>
      <c r="L2947">
        <v>935</v>
      </c>
      <c r="M2947">
        <v>130</v>
      </c>
      <c r="N2947">
        <v>135</v>
      </c>
      <c r="O2947">
        <v>210</v>
      </c>
      <c r="P2947">
        <v>179</v>
      </c>
      <c r="Q2947">
        <v>483</v>
      </c>
      <c r="R2947">
        <v>127</v>
      </c>
      <c r="S2947">
        <f t="shared" ref="S2947:S3010" si="138">SUM(P2947:R2947)</f>
        <v>789</v>
      </c>
      <c r="T2947" t="s">
        <v>6499</v>
      </c>
      <c r="U2947">
        <f t="shared" ref="U2947:U3010" si="139">IF(T2947="High Revitalization Impact Area",1,0)</f>
        <v>1</v>
      </c>
      <c r="V2947">
        <f t="shared" ref="V2947:V3010" si="140">IF(U2947=1,J2947,0)</f>
        <v>3210</v>
      </c>
    </row>
    <row r="2948" spans="1:22" x14ac:dyDescent="0.25">
      <c r="A2948" s="3" t="s">
        <v>2947</v>
      </c>
      <c r="B2948" s="3" t="s">
        <v>6176</v>
      </c>
      <c r="C2948" s="3">
        <v>2863</v>
      </c>
      <c r="D2948" s="3">
        <v>629</v>
      </c>
      <c r="E2948" s="3">
        <v>108</v>
      </c>
      <c r="F2948">
        <v>9</v>
      </c>
      <c r="G2948">
        <v>6</v>
      </c>
      <c r="H2948">
        <v>26</v>
      </c>
      <c r="I2948">
        <v>36</v>
      </c>
      <c r="J2948">
        <v>2972</v>
      </c>
      <c r="K2948">
        <v>1110</v>
      </c>
      <c r="L2948">
        <v>1010</v>
      </c>
      <c r="M2948">
        <v>45</v>
      </c>
      <c r="N2948">
        <v>125</v>
      </c>
      <c r="O2948">
        <v>245</v>
      </c>
      <c r="P2948">
        <v>197</v>
      </c>
      <c r="Q2948">
        <v>619</v>
      </c>
      <c r="R2948">
        <v>102</v>
      </c>
      <c r="S2948">
        <f t="shared" si="138"/>
        <v>918</v>
      </c>
      <c r="T2948" t="s">
        <v>6498</v>
      </c>
      <c r="U2948">
        <f t="shared" si="139"/>
        <v>0</v>
      </c>
      <c r="V2948">
        <f t="shared" si="140"/>
        <v>0</v>
      </c>
    </row>
    <row r="2949" spans="1:22" x14ac:dyDescent="0.25">
      <c r="A2949" s="3" t="s">
        <v>2948</v>
      </c>
      <c r="B2949" s="3" t="s">
        <v>6177</v>
      </c>
      <c r="C2949" s="3">
        <v>2045</v>
      </c>
      <c r="D2949" s="3">
        <v>343</v>
      </c>
      <c r="E2949" s="3">
        <v>167</v>
      </c>
      <c r="F2949">
        <v>9</v>
      </c>
      <c r="G2949">
        <v>9</v>
      </c>
      <c r="H2949">
        <v>22</v>
      </c>
      <c r="I2949">
        <v>19</v>
      </c>
      <c r="J2949">
        <v>2053</v>
      </c>
      <c r="K2949">
        <v>905</v>
      </c>
      <c r="L2949">
        <v>535</v>
      </c>
      <c r="M2949">
        <v>20</v>
      </c>
      <c r="N2949">
        <v>45</v>
      </c>
      <c r="O2949">
        <v>75</v>
      </c>
      <c r="P2949">
        <v>331</v>
      </c>
      <c r="Q2949">
        <v>157</v>
      </c>
      <c r="R2949">
        <v>14</v>
      </c>
      <c r="S2949">
        <f t="shared" si="138"/>
        <v>502</v>
      </c>
      <c r="T2949" t="s">
        <v>6498</v>
      </c>
      <c r="U2949">
        <f t="shared" si="139"/>
        <v>0</v>
      </c>
      <c r="V2949">
        <f t="shared" si="140"/>
        <v>0</v>
      </c>
    </row>
    <row r="2950" spans="1:22" x14ac:dyDescent="0.25">
      <c r="A2950" s="3" t="s">
        <v>2949</v>
      </c>
      <c r="B2950" s="3" t="s">
        <v>6178</v>
      </c>
      <c r="C2950" s="3">
        <v>3502</v>
      </c>
      <c r="D2950" s="3">
        <v>1344</v>
      </c>
      <c r="E2950" s="3">
        <v>423</v>
      </c>
      <c r="F2950">
        <v>20</v>
      </c>
      <c r="G2950">
        <v>0</v>
      </c>
      <c r="H2950">
        <v>21</v>
      </c>
      <c r="I2950">
        <v>64</v>
      </c>
      <c r="J2950">
        <v>3543</v>
      </c>
      <c r="K2950">
        <v>1400</v>
      </c>
      <c r="L2950">
        <v>520</v>
      </c>
      <c r="M2950">
        <v>20</v>
      </c>
      <c r="N2950">
        <v>80</v>
      </c>
      <c r="O2950">
        <v>115</v>
      </c>
      <c r="P2950">
        <v>129</v>
      </c>
      <c r="Q2950">
        <v>159</v>
      </c>
      <c r="R2950">
        <v>40</v>
      </c>
      <c r="S2950">
        <f t="shared" si="138"/>
        <v>328</v>
      </c>
      <c r="T2950" t="s">
        <v>6499</v>
      </c>
      <c r="U2950">
        <f t="shared" si="139"/>
        <v>1</v>
      </c>
      <c r="V2950">
        <f t="shared" si="140"/>
        <v>3543</v>
      </c>
    </row>
    <row r="2951" spans="1:22" x14ac:dyDescent="0.25">
      <c r="A2951" s="3" t="s">
        <v>2950</v>
      </c>
      <c r="B2951" s="3" t="s">
        <v>6179</v>
      </c>
      <c r="C2951" s="3">
        <v>2567</v>
      </c>
      <c r="D2951" s="3">
        <v>858</v>
      </c>
      <c r="E2951" s="3">
        <v>396</v>
      </c>
      <c r="F2951">
        <v>0</v>
      </c>
      <c r="G2951">
        <v>117</v>
      </c>
      <c r="H2951">
        <v>0</v>
      </c>
      <c r="I2951">
        <v>16</v>
      </c>
      <c r="J2951">
        <v>2567</v>
      </c>
      <c r="K2951">
        <v>1095</v>
      </c>
      <c r="L2951">
        <v>440</v>
      </c>
      <c r="M2951">
        <v>55</v>
      </c>
      <c r="N2951">
        <v>65</v>
      </c>
      <c r="O2951">
        <v>70</v>
      </c>
      <c r="P2951">
        <v>283</v>
      </c>
      <c r="Q2951">
        <v>0</v>
      </c>
      <c r="R2951">
        <v>0</v>
      </c>
      <c r="S2951">
        <f t="shared" si="138"/>
        <v>283</v>
      </c>
      <c r="T2951" t="s">
        <v>6499</v>
      </c>
      <c r="U2951">
        <f t="shared" si="139"/>
        <v>1</v>
      </c>
      <c r="V2951">
        <f t="shared" si="140"/>
        <v>2567</v>
      </c>
    </row>
    <row r="2952" spans="1:22" x14ac:dyDescent="0.25">
      <c r="A2952" s="3" t="s">
        <v>2951</v>
      </c>
      <c r="B2952" s="3" t="s">
        <v>6180</v>
      </c>
      <c r="C2952" s="3">
        <v>3438</v>
      </c>
      <c r="D2952" s="3">
        <v>974</v>
      </c>
      <c r="E2952" s="3">
        <v>331</v>
      </c>
      <c r="F2952">
        <v>31</v>
      </c>
      <c r="G2952">
        <v>11</v>
      </c>
      <c r="H2952">
        <v>26</v>
      </c>
      <c r="I2952">
        <v>76</v>
      </c>
      <c r="J2952">
        <v>3438</v>
      </c>
      <c r="K2952">
        <v>1320</v>
      </c>
      <c r="L2952">
        <v>1065</v>
      </c>
      <c r="M2952">
        <v>50</v>
      </c>
      <c r="N2952">
        <v>60</v>
      </c>
      <c r="O2952">
        <v>250</v>
      </c>
      <c r="P2952">
        <v>199</v>
      </c>
      <c r="Q2952">
        <v>544</v>
      </c>
      <c r="R2952">
        <v>320</v>
      </c>
      <c r="S2952">
        <f t="shared" si="138"/>
        <v>1063</v>
      </c>
      <c r="T2952" t="s">
        <v>6499</v>
      </c>
      <c r="U2952">
        <f t="shared" si="139"/>
        <v>1</v>
      </c>
      <c r="V2952">
        <f t="shared" si="140"/>
        <v>3438</v>
      </c>
    </row>
    <row r="2953" spans="1:22" x14ac:dyDescent="0.25">
      <c r="A2953" s="3" t="s">
        <v>2952</v>
      </c>
      <c r="B2953" s="3" t="s">
        <v>6181</v>
      </c>
      <c r="C2953" s="3">
        <v>4012</v>
      </c>
      <c r="D2953" s="3">
        <v>1938</v>
      </c>
      <c r="E2953" s="3">
        <v>1162</v>
      </c>
      <c r="F2953">
        <v>25</v>
      </c>
      <c r="G2953">
        <v>77</v>
      </c>
      <c r="H2953">
        <v>98</v>
      </c>
      <c r="I2953">
        <v>20</v>
      </c>
      <c r="J2953">
        <v>4202</v>
      </c>
      <c r="K2953">
        <v>1255</v>
      </c>
      <c r="L2953">
        <v>645</v>
      </c>
      <c r="M2953">
        <v>95</v>
      </c>
      <c r="N2953">
        <v>10</v>
      </c>
      <c r="O2953">
        <v>225</v>
      </c>
      <c r="P2953">
        <v>28</v>
      </c>
      <c r="Q2953">
        <v>42</v>
      </c>
      <c r="R2953">
        <v>534</v>
      </c>
      <c r="S2953">
        <f t="shared" si="138"/>
        <v>604</v>
      </c>
      <c r="T2953" t="s">
        <v>6499</v>
      </c>
      <c r="U2953">
        <f t="shared" si="139"/>
        <v>1</v>
      </c>
      <c r="V2953">
        <f t="shared" si="140"/>
        <v>4202</v>
      </c>
    </row>
    <row r="2954" spans="1:22" x14ac:dyDescent="0.25">
      <c r="A2954" s="3" t="s">
        <v>2953</v>
      </c>
      <c r="B2954" s="3" t="s">
        <v>6182</v>
      </c>
      <c r="C2954" s="3">
        <v>3633</v>
      </c>
      <c r="D2954" s="3">
        <v>2514</v>
      </c>
      <c r="E2954" s="3">
        <v>1221</v>
      </c>
      <c r="F2954">
        <v>22</v>
      </c>
      <c r="G2954">
        <v>118</v>
      </c>
      <c r="H2954">
        <v>56</v>
      </c>
      <c r="I2954">
        <v>92</v>
      </c>
      <c r="J2954">
        <v>3662</v>
      </c>
      <c r="K2954">
        <v>1515</v>
      </c>
      <c r="L2954">
        <v>245</v>
      </c>
      <c r="M2954">
        <v>30</v>
      </c>
      <c r="N2954">
        <v>40</v>
      </c>
      <c r="O2954">
        <v>50</v>
      </c>
      <c r="P2954">
        <v>24</v>
      </c>
      <c r="Q2954">
        <v>150</v>
      </c>
      <c r="R2954">
        <v>86</v>
      </c>
      <c r="S2954">
        <f t="shared" si="138"/>
        <v>260</v>
      </c>
      <c r="T2954" t="s">
        <v>6499</v>
      </c>
      <c r="U2954">
        <f t="shared" si="139"/>
        <v>1</v>
      </c>
      <c r="V2954">
        <f t="shared" si="140"/>
        <v>3662</v>
      </c>
    </row>
    <row r="2955" spans="1:22" x14ac:dyDescent="0.25">
      <c r="A2955" s="3" t="s">
        <v>2954</v>
      </c>
      <c r="B2955" s="3" t="s">
        <v>6183</v>
      </c>
      <c r="C2955" s="3">
        <v>2480</v>
      </c>
      <c r="D2955" s="3">
        <v>1607</v>
      </c>
      <c r="E2955" s="3">
        <v>533</v>
      </c>
      <c r="F2955">
        <v>48</v>
      </c>
      <c r="G2955">
        <v>73</v>
      </c>
      <c r="H2955">
        <v>53</v>
      </c>
      <c r="I2955">
        <v>36</v>
      </c>
      <c r="J2955">
        <v>3262</v>
      </c>
      <c r="K2955">
        <v>880</v>
      </c>
      <c r="L2955">
        <v>240</v>
      </c>
      <c r="M2955">
        <v>35</v>
      </c>
      <c r="N2955">
        <v>50</v>
      </c>
      <c r="O2955">
        <v>45</v>
      </c>
      <c r="P2955">
        <v>30</v>
      </c>
      <c r="Q2955">
        <v>53</v>
      </c>
      <c r="R2955">
        <v>123</v>
      </c>
      <c r="S2955">
        <f t="shared" si="138"/>
        <v>206</v>
      </c>
      <c r="T2955" t="s">
        <v>6499</v>
      </c>
      <c r="U2955">
        <f t="shared" si="139"/>
        <v>1</v>
      </c>
      <c r="V2955">
        <f t="shared" si="140"/>
        <v>3262</v>
      </c>
    </row>
    <row r="2956" spans="1:22" x14ac:dyDescent="0.25">
      <c r="A2956" s="3" t="s">
        <v>2955</v>
      </c>
      <c r="B2956" s="3" t="s">
        <v>6184</v>
      </c>
      <c r="C2956" s="3">
        <v>2643</v>
      </c>
      <c r="D2956" s="3">
        <v>1497</v>
      </c>
      <c r="E2956" s="3">
        <v>680</v>
      </c>
      <c r="F2956">
        <v>11</v>
      </c>
      <c r="G2956">
        <v>29</v>
      </c>
      <c r="H2956">
        <v>66</v>
      </c>
      <c r="I2956">
        <v>26</v>
      </c>
      <c r="J2956">
        <v>2664</v>
      </c>
      <c r="K2956">
        <v>680</v>
      </c>
      <c r="L2956">
        <v>330</v>
      </c>
      <c r="M2956">
        <v>40</v>
      </c>
      <c r="N2956">
        <v>35</v>
      </c>
      <c r="O2956">
        <v>80</v>
      </c>
      <c r="P2956">
        <v>11</v>
      </c>
      <c r="Q2956">
        <v>110</v>
      </c>
      <c r="R2956">
        <v>176</v>
      </c>
      <c r="S2956">
        <f t="shared" si="138"/>
        <v>297</v>
      </c>
      <c r="T2956" t="s">
        <v>6499</v>
      </c>
      <c r="U2956">
        <f t="shared" si="139"/>
        <v>1</v>
      </c>
      <c r="V2956">
        <f t="shared" si="140"/>
        <v>2664</v>
      </c>
    </row>
    <row r="2957" spans="1:22" x14ac:dyDescent="0.25">
      <c r="A2957" s="3" t="s">
        <v>2956</v>
      </c>
      <c r="B2957" s="3" t="s">
        <v>6185</v>
      </c>
      <c r="C2957" s="3">
        <v>4052</v>
      </c>
      <c r="D2957" s="3">
        <v>2564</v>
      </c>
      <c r="E2957" s="3">
        <v>840</v>
      </c>
      <c r="F2957">
        <v>11</v>
      </c>
      <c r="G2957">
        <v>54</v>
      </c>
      <c r="H2957">
        <v>8</v>
      </c>
      <c r="I2957">
        <v>8</v>
      </c>
      <c r="J2957">
        <v>4066</v>
      </c>
      <c r="K2957">
        <v>1285</v>
      </c>
      <c r="L2957">
        <v>805</v>
      </c>
      <c r="M2957">
        <v>125</v>
      </c>
      <c r="N2957">
        <v>180</v>
      </c>
      <c r="O2957">
        <v>255</v>
      </c>
      <c r="P2957">
        <v>162</v>
      </c>
      <c r="Q2957">
        <v>217</v>
      </c>
      <c r="R2957">
        <v>295</v>
      </c>
      <c r="S2957">
        <f t="shared" si="138"/>
        <v>674</v>
      </c>
      <c r="T2957" t="s">
        <v>6499</v>
      </c>
      <c r="U2957">
        <f t="shared" si="139"/>
        <v>1</v>
      </c>
      <c r="V2957">
        <f t="shared" si="140"/>
        <v>4066</v>
      </c>
    </row>
    <row r="2958" spans="1:22" x14ac:dyDescent="0.25">
      <c r="A2958" s="3" t="s">
        <v>2957</v>
      </c>
      <c r="B2958" s="3" t="s">
        <v>6186</v>
      </c>
      <c r="C2958" s="3">
        <v>3912</v>
      </c>
      <c r="D2958" s="3">
        <v>1652</v>
      </c>
      <c r="E2958" s="3">
        <v>456</v>
      </c>
      <c r="F2958">
        <v>95</v>
      </c>
      <c r="G2958">
        <v>17</v>
      </c>
      <c r="H2958">
        <v>60</v>
      </c>
      <c r="I2958">
        <v>27</v>
      </c>
      <c r="J2958">
        <v>3912</v>
      </c>
      <c r="K2958">
        <v>1450</v>
      </c>
      <c r="L2958">
        <v>910</v>
      </c>
      <c r="M2958">
        <v>180</v>
      </c>
      <c r="N2958">
        <v>105</v>
      </c>
      <c r="O2958">
        <v>165</v>
      </c>
      <c r="P2958">
        <v>234</v>
      </c>
      <c r="Q2958">
        <v>396</v>
      </c>
      <c r="R2958">
        <v>273</v>
      </c>
      <c r="S2958">
        <f t="shared" si="138"/>
        <v>903</v>
      </c>
      <c r="T2958" t="s">
        <v>6499</v>
      </c>
      <c r="U2958">
        <f t="shared" si="139"/>
        <v>1</v>
      </c>
      <c r="V2958">
        <f t="shared" si="140"/>
        <v>3912</v>
      </c>
    </row>
    <row r="2959" spans="1:22" x14ac:dyDescent="0.25">
      <c r="A2959" s="3" t="s">
        <v>2958</v>
      </c>
      <c r="B2959" s="3" t="s">
        <v>6187</v>
      </c>
      <c r="C2959" s="3">
        <v>3341</v>
      </c>
      <c r="D2959" s="3">
        <v>1841</v>
      </c>
      <c r="E2959" s="3">
        <v>707</v>
      </c>
      <c r="F2959">
        <v>28</v>
      </c>
      <c r="G2959">
        <v>48</v>
      </c>
      <c r="H2959">
        <v>47</v>
      </c>
      <c r="I2959">
        <v>32</v>
      </c>
      <c r="J2959">
        <v>3372</v>
      </c>
      <c r="K2959">
        <v>930</v>
      </c>
      <c r="L2959">
        <v>555</v>
      </c>
      <c r="M2959">
        <v>80</v>
      </c>
      <c r="N2959">
        <v>105</v>
      </c>
      <c r="O2959">
        <v>140</v>
      </c>
      <c r="P2959">
        <v>29</v>
      </c>
      <c r="Q2959">
        <v>108</v>
      </c>
      <c r="R2959">
        <v>348</v>
      </c>
      <c r="S2959">
        <f t="shared" si="138"/>
        <v>485</v>
      </c>
      <c r="T2959" t="s">
        <v>6499</v>
      </c>
      <c r="U2959">
        <f t="shared" si="139"/>
        <v>1</v>
      </c>
      <c r="V2959">
        <f t="shared" si="140"/>
        <v>3372</v>
      </c>
    </row>
    <row r="2960" spans="1:22" x14ac:dyDescent="0.25">
      <c r="A2960" s="3" t="s">
        <v>2959</v>
      </c>
      <c r="B2960" s="3" t="s">
        <v>6188</v>
      </c>
      <c r="C2960" s="3">
        <v>2132</v>
      </c>
      <c r="D2960" s="3">
        <v>1059</v>
      </c>
      <c r="E2960" s="3">
        <v>544</v>
      </c>
      <c r="F2960">
        <v>23</v>
      </c>
      <c r="G2960">
        <v>0</v>
      </c>
      <c r="H2960">
        <v>35</v>
      </c>
      <c r="I2960">
        <v>17</v>
      </c>
      <c r="J2960">
        <v>2160</v>
      </c>
      <c r="K2960">
        <v>760</v>
      </c>
      <c r="L2960">
        <v>275</v>
      </c>
      <c r="M2960">
        <v>20</v>
      </c>
      <c r="N2960">
        <v>55</v>
      </c>
      <c r="O2960">
        <v>60</v>
      </c>
      <c r="P2960">
        <v>6</v>
      </c>
      <c r="Q2960">
        <v>60</v>
      </c>
      <c r="R2960">
        <v>144</v>
      </c>
      <c r="S2960">
        <f t="shared" si="138"/>
        <v>210</v>
      </c>
      <c r="T2960" t="s">
        <v>6499</v>
      </c>
      <c r="U2960">
        <f t="shared" si="139"/>
        <v>1</v>
      </c>
      <c r="V2960">
        <f t="shared" si="140"/>
        <v>2160</v>
      </c>
    </row>
    <row r="2961" spans="1:22" x14ac:dyDescent="0.25">
      <c r="A2961" s="3" t="s">
        <v>2960</v>
      </c>
      <c r="B2961" s="3" t="s">
        <v>6189</v>
      </c>
      <c r="C2961" s="3">
        <v>3307</v>
      </c>
      <c r="D2961" s="3">
        <v>1233</v>
      </c>
      <c r="E2961" s="3">
        <v>722</v>
      </c>
      <c r="F2961">
        <v>34</v>
      </c>
      <c r="G2961">
        <v>19</v>
      </c>
      <c r="H2961">
        <v>29</v>
      </c>
      <c r="I2961">
        <v>10</v>
      </c>
      <c r="J2961">
        <v>3328</v>
      </c>
      <c r="K2961">
        <v>1160</v>
      </c>
      <c r="L2961">
        <v>765</v>
      </c>
      <c r="M2961">
        <v>30</v>
      </c>
      <c r="N2961">
        <v>105</v>
      </c>
      <c r="O2961">
        <v>125</v>
      </c>
      <c r="P2961">
        <v>160</v>
      </c>
      <c r="Q2961">
        <v>469</v>
      </c>
      <c r="R2961">
        <v>121</v>
      </c>
      <c r="S2961">
        <f t="shared" si="138"/>
        <v>750</v>
      </c>
      <c r="T2961" t="s">
        <v>6499</v>
      </c>
      <c r="U2961">
        <f t="shared" si="139"/>
        <v>1</v>
      </c>
      <c r="V2961">
        <f t="shared" si="140"/>
        <v>3328</v>
      </c>
    </row>
    <row r="2962" spans="1:22" x14ac:dyDescent="0.25">
      <c r="A2962" s="3" t="s">
        <v>2961</v>
      </c>
      <c r="B2962" s="3" t="s">
        <v>6190</v>
      </c>
      <c r="C2962" s="3">
        <v>2805</v>
      </c>
      <c r="D2962" s="3">
        <v>1360</v>
      </c>
      <c r="E2962" s="3">
        <v>765</v>
      </c>
      <c r="F2962">
        <v>21</v>
      </c>
      <c r="G2962">
        <v>18</v>
      </c>
      <c r="H2962">
        <v>3</v>
      </c>
      <c r="I2962">
        <v>9</v>
      </c>
      <c r="J2962">
        <v>2825</v>
      </c>
      <c r="K2962">
        <v>835</v>
      </c>
      <c r="L2962">
        <v>405</v>
      </c>
      <c r="M2962">
        <v>35</v>
      </c>
      <c r="N2962">
        <v>40</v>
      </c>
      <c r="O2962">
        <v>140</v>
      </c>
      <c r="P2962">
        <v>38</v>
      </c>
      <c r="Q2962">
        <v>75</v>
      </c>
      <c r="R2962">
        <v>287</v>
      </c>
      <c r="S2962">
        <f t="shared" si="138"/>
        <v>400</v>
      </c>
      <c r="T2962" t="s">
        <v>6499</v>
      </c>
      <c r="U2962">
        <f t="shared" si="139"/>
        <v>1</v>
      </c>
      <c r="V2962">
        <f t="shared" si="140"/>
        <v>2825</v>
      </c>
    </row>
    <row r="2963" spans="1:22" x14ac:dyDescent="0.25">
      <c r="A2963" s="3" t="s">
        <v>2962</v>
      </c>
      <c r="B2963" s="3" t="s">
        <v>6191</v>
      </c>
      <c r="C2963" s="3">
        <v>2715</v>
      </c>
      <c r="D2963" s="3">
        <v>466</v>
      </c>
      <c r="E2963" s="3">
        <v>114</v>
      </c>
      <c r="F2963">
        <v>6</v>
      </c>
      <c r="G2963">
        <v>16</v>
      </c>
      <c r="H2963">
        <v>37</v>
      </c>
      <c r="I2963">
        <v>41</v>
      </c>
      <c r="J2963">
        <v>2735</v>
      </c>
      <c r="K2963">
        <v>830</v>
      </c>
      <c r="L2963">
        <v>670</v>
      </c>
      <c r="M2963">
        <v>50</v>
      </c>
      <c r="N2963">
        <v>50</v>
      </c>
      <c r="O2963">
        <v>65</v>
      </c>
      <c r="P2963">
        <v>93</v>
      </c>
      <c r="Q2963">
        <v>309</v>
      </c>
      <c r="R2963">
        <v>202</v>
      </c>
      <c r="S2963">
        <f t="shared" si="138"/>
        <v>604</v>
      </c>
      <c r="T2963" t="s">
        <v>6499</v>
      </c>
      <c r="U2963">
        <f t="shared" si="139"/>
        <v>1</v>
      </c>
      <c r="V2963">
        <f t="shared" si="140"/>
        <v>2735</v>
      </c>
    </row>
    <row r="2964" spans="1:22" x14ac:dyDescent="0.25">
      <c r="A2964" s="3" t="s">
        <v>2963</v>
      </c>
      <c r="B2964" s="3" t="s">
        <v>6192</v>
      </c>
      <c r="C2964" s="3">
        <v>2929</v>
      </c>
      <c r="D2964" s="3">
        <v>1057</v>
      </c>
      <c r="E2964" s="3">
        <v>460</v>
      </c>
      <c r="F2964">
        <v>0</v>
      </c>
      <c r="G2964">
        <v>27</v>
      </c>
      <c r="H2964">
        <v>45</v>
      </c>
      <c r="I2964">
        <v>0</v>
      </c>
      <c r="J2964">
        <v>3143</v>
      </c>
      <c r="K2964">
        <v>1020</v>
      </c>
      <c r="L2964">
        <v>475</v>
      </c>
      <c r="M2964">
        <v>95</v>
      </c>
      <c r="N2964">
        <v>0</v>
      </c>
      <c r="O2964">
        <v>100</v>
      </c>
      <c r="P2964">
        <v>28</v>
      </c>
      <c r="Q2964">
        <v>10</v>
      </c>
      <c r="R2964">
        <v>467</v>
      </c>
      <c r="S2964">
        <f t="shared" si="138"/>
        <v>505</v>
      </c>
      <c r="T2964" t="s">
        <v>6499</v>
      </c>
      <c r="U2964">
        <f t="shared" si="139"/>
        <v>1</v>
      </c>
      <c r="V2964">
        <f t="shared" si="140"/>
        <v>3143</v>
      </c>
    </row>
    <row r="2965" spans="1:22" x14ac:dyDescent="0.25">
      <c r="A2965" s="3" t="s">
        <v>2964</v>
      </c>
      <c r="B2965" s="3" t="s">
        <v>6193</v>
      </c>
      <c r="C2965" s="3">
        <v>2623</v>
      </c>
      <c r="D2965" s="3">
        <v>1003</v>
      </c>
      <c r="E2965" s="3">
        <v>381</v>
      </c>
      <c r="F2965">
        <v>117</v>
      </c>
      <c r="G2965">
        <v>22</v>
      </c>
      <c r="H2965">
        <v>95</v>
      </c>
      <c r="I2965">
        <v>80</v>
      </c>
      <c r="J2965">
        <v>2803</v>
      </c>
      <c r="K2965">
        <v>1230</v>
      </c>
      <c r="L2965">
        <v>750</v>
      </c>
      <c r="M2965">
        <v>75</v>
      </c>
      <c r="N2965">
        <v>80</v>
      </c>
      <c r="O2965">
        <v>145</v>
      </c>
      <c r="P2965">
        <v>273</v>
      </c>
      <c r="Q2965">
        <v>254</v>
      </c>
      <c r="R2965">
        <v>13</v>
      </c>
      <c r="S2965">
        <f t="shared" si="138"/>
        <v>540</v>
      </c>
      <c r="T2965" t="s">
        <v>6499</v>
      </c>
      <c r="U2965">
        <f t="shared" si="139"/>
        <v>1</v>
      </c>
      <c r="V2965">
        <f t="shared" si="140"/>
        <v>2803</v>
      </c>
    </row>
    <row r="2966" spans="1:22" x14ac:dyDescent="0.25">
      <c r="A2966" s="3" t="s">
        <v>2965</v>
      </c>
      <c r="B2966" s="3" t="s">
        <v>6194</v>
      </c>
      <c r="C2966" s="3">
        <v>2903</v>
      </c>
      <c r="D2966" s="3">
        <v>1011</v>
      </c>
      <c r="E2966" s="3">
        <v>571</v>
      </c>
      <c r="F2966">
        <v>38</v>
      </c>
      <c r="G2966">
        <v>73</v>
      </c>
      <c r="H2966">
        <v>114</v>
      </c>
      <c r="I2966">
        <v>57</v>
      </c>
      <c r="J2966">
        <v>3299</v>
      </c>
      <c r="K2966">
        <v>1170</v>
      </c>
      <c r="L2966">
        <v>485</v>
      </c>
      <c r="M2966">
        <v>30</v>
      </c>
      <c r="N2966">
        <v>110</v>
      </c>
      <c r="O2966">
        <v>175</v>
      </c>
      <c r="P2966">
        <v>141</v>
      </c>
      <c r="Q2966">
        <v>235</v>
      </c>
      <c r="R2966">
        <v>7</v>
      </c>
      <c r="S2966">
        <f t="shared" si="138"/>
        <v>383</v>
      </c>
      <c r="T2966" t="s">
        <v>6499</v>
      </c>
      <c r="U2966">
        <f t="shared" si="139"/>
        <v>1</v>
      </c>
      <c r="V2966">
        <f t="shared" si="140"/>
        <v>3299</v>
      </c>
    </row>
    <row r="2967" spans="1:22" x14ac:dyDescent="0.25">
      <c r="A2967" s="3" t="s">
        <v>2966</v>
      </c>
      <c r="B2967" s="3" t="s">
        <v>6195</v>
      </c>
      <c r="C2967" s="3">
        <v>2359</v>
      </c>
      <c r="D2967" s="3">
        <v>875</v>
      </c>
      <c r="E2967" s="3">
        <v>265</v>
      </c>
      <c r="F2967">
        <v>12</v>
      </c>
      <c r="G2967">
        <v>37</v>
      </c>
      <c r="H2967">
        <v>51</v>
      </c>
      <c r="I2967">
        <v>28</v>
      </c>
      <c r="J2967">
        <v>2373</v>
      </c>
      <c r="K2967">
        <v>865</v>
      </c>
      <c r="L2967">
        <v>425</v>
      </c>
      <c r="M2967">
        <v>35</v>
      </c>
      <c r="N2967">
        <v>60</v>
      </c>
      <c r="O2967">
        <v>100</v>
      </c>
      <c r="P2967">
        <v>50</v>
      </c>
      <c r="Q2967">
        <v>159</v>
      </c>
      <c r="R2967">
        <v>113</v>
      </c>
      <c r="S2967">
        <f t="shared" si="138"/>
        <v>322</v>
      </c>
      <c r="T2967" t="s">
        <v>6499</v>
      </c>
      <c r="U2967">
        <f t="shared" si="139"/>
        <v>1</v>
      </c>
      <c r="V2967">
        <f t="shared" si="140"/>
        <v>2373</v>
      </c>
    </row>
    <row r="2968" spans="1:22" x14ac:dyDescent="0.25">
      <c r="A2968" s="3" t="s">
        <v>2967</v>
      </c>
      <c r="B2968" s="3" t="s">
        <v>6196</v>
      </c>
      <c r="C2968" s="3">
        <v>3244</v>
      </c>
      <c r="D2968" s="3">
        <v>1216</v>
      </c>
      <c r="E2968" s="3">
        <v>327</v>
      </c>
      <c r="F2968">
        <v>39</v>
      </c>
      <c r="G2968">
        <v>117</v>
      </c>
      <c r="H2968">
        <v>41</v>
      </c>
      <c r="I2968">
        <v>85</v>
      </c>
      <c r="J2968">
        <v>3709</v>
      </c>
      <c r="K2968">
        <v>1185</v>
      </c>
      <c r="L2968">
        <v>540</v>
      </c>
      <c r="M2968">
        <v>15</v>
      </c>
      <c r="N2968">
        <v>135</v>
      </c>
      <c r="O2968">
        <v>115</v>
      </c>
      <c r="P2968">
        <v>203</v>
      </c>
      <c r="Q2968">
        <v>243</v>
      </c>
      <c r="R2968">
        <v>65</v>
      </c>
      <c r="S2968">
        <f t="shared" si="138"/>
        <v>511</v>
      </c>
      <c r="T2968" t="s">
        <v>6499</v>
      </c>
      <c r="U2968">
        <f t="shared" si="139"/>
        <v>1</v>
      </c>
      <c r="V2968">
        <f t="shared" si="140"/>
        <v>3709</v>
      </c>
    </row>
    <row r="2969" spans="1:22" x14ac:dyDescent="0.25">
      <c r="A2969" s="3" t="s">
        <v>2968</v>
      </c>
      <c r="B2969" s="3" t="s">
        <v>6197</v>
      </c>
      <c r="C2969" s="3">
        <v>4258</v>
      </c>
      <c r="D2969" s="3">
        <v>1709</v>
      </c>
      <c r="E2969" s="3">
        <v>960</v>
      </c>
      <c r="F2969">
        <v>47</v>
      </c>
      <c r="G2969">
        <v>83</v>
      </c>
      <c r="H2969">
        <v>51</v>
      </c>
      <c r="I2969">
        <v>23</v>
      </c>
      <c r="J2969">
        <v>4261</v>
      </c>
      <c r="K2969">
        <v>1405</v>
      </c>
      <c r="L2969">
        <v>865</v>
      </c>
      <c r="M2969">
        <v>115</v>
      </c>
      <c r="N2969">
        <v>160</v>
      </c>
      <c r="O2969">
        <v>150</v>
      </c>
      <c r="P2969">
        <v>361</v>
      </c>
      <c r="Q2969">
        <v>362</v>
      </c>
      <c r="R2969">
        <v>68</v>
      </c>
      <c r="S2969">
        <f t="shared" si="138"/>
        <v>791</v>
      </c>
      <c r="T2969" t="s">
        <v>6499</v>
      </c>
      <c r="U2969">
        <f t="shared" si="139"/>
        <v>1</v>
      </c>
      <c r="V2969">
        <f t="shared" si="140"/>
        <v>4261</v>
      </c>
    </row>
    <row r="2970" spans="1:22" x14ac:dyDescent="0.25">
      <c r="A2970" s="3" t="s">
        <v>2969</v>
      </c>
      <c r="B2970" s="3" t="s">
        <v>6198</v>
      </c>
      <c r="C2970" s="3">
        <v>3851</v>
      </c>
      <c r="D2970" s="3">
        <v>978</v>
      </c>
      <c r="E2970" s="3">
        <v>492</v>
      </c>
      <c r="F2970">
        <v>60</v>
      </c>
      <c r="G2970">
        <v>45</v>
      </c>
      <c r="H2970">
        <v>33</v>
      </c>
      <c r="I2970">
        <v>43</v>
      </c>
      <c r="J2970">
        <v>3887</v>
      </c>
      <c r="K2970">
        <v>1630</v>
      </c>
      <c r="L2970">
        <v>1200</v>
      </c>
      <c r="M2970">
        <v>80</v>
      </c>
      <c r="N2970">
        <v>200</v>
      </c>
      <c r="O2970">
        <v>160</v>
      </c>
      <c r="P2970">
        <v>595</v>
      </c>
      <c r="Q2970">
        <v>82</v>
      </c>
      <c r="R2970">
        <v>0</v>
      </c>
      <c r="S2970">
        <f t="shared" si="138"/>
        <v>677</v>
      </c>
      <c r="T2970" t="s">
        <v>6499</v>
      </c>
      <c r="U2970">
        <f t="shared" si="139"/>
        <v>1</v>
      </c>
      <c r="V2970">
        <f t="shared" si="140"/>
        <v>3887</v>
      </c>
    </row>
    <row r="2971" spans="1:22" x14ac:dyDescent="0.25">
      <c r="A2971" s="3" t="s">
        <v>2970</v>
      </c>
      <c r="B2971" s="3" t="s">
        <v>6199</v>
      </c>
      <c r="C2971" s="3">
        <v>2879</v>
      </c>
      <c r="D2971" s="3">
        <v>858</v>
      </c>
      <c r="E2971" s="3">
        <v>385</v>
      </c>
      <c r="F2971">
        <v>0</v>
      </c>
      <c r="G2971">
        <v>29</v>
      </c>
      <c r="H2971">
        <v>140</v>
      </c>
      <c r="I2971">
        <v>7</v>
      </c>
      <c r="J2971">
        <v>2879</v>
      </c>
      <c r="K2971">
        <v>1315</v>
      </c>
      <c r="L2971">
        <v>955</v>
      </c>
      <c r="M2971">
        <v>55</v>
      </c>
      <c r="N2971">
        <v>195</v>
      </c>
      <c r="O2971">
        <v>165</v>
      </c>
      <c r="P2971">
        <v>356</v>
      </c>
      <c r="Q2971">
        <v>72</v>
      </c>
      <c r="R2971">
        <v>12</v>
      </c>
      <c r="S2971">
        <f t="shared" si="138"/>
        <v>440</v>
      </c>
      <c r="T2971" t="s">
        <v>6499</v>
      </c>
      <c r="U2971">
        <f t="shared" si="139"/>
        <v>1</v>
      </c>
      <c r="V2971">
        <f t="shared" si="140"/>
        <v>2879</v>
      </c>
    </row>
    <row r="2972" spans="1:22" x14ac:dyDescent="0.25">
      <c r="A2972" s="3" t="s">
        <v>2971</v>
      </c>
      <c r="B2972" s="3" t="s">
        <v>6200</v>
      </c>
      <c r="C2972" s="3">
        <v>3001</v>
      </c>
      <c r="D2972" s="3">
        <v>488</v>
      </c>
      <c r="E2972" s="3">
        <v>193</v>
      </c>
      <c r="F2972">
        <v>24</v>
      </c>
      <c r="G2972">
        <v>0</v>
      </c>
      <c r="H2972">
        <v>65</v>
      </c>
      <c r="I2972">
        <v>39</v>
      </c>
      <c r="J2972">
        <v>3025</v>
      </c>
      <c r="K2972">
        <v>1120</v>
      </c>
      <c r="L2972">
        <v>800</v>
      </c>
      <c r="M2972">
        <v>40</v>
      </c>
      <c r="N2972">
        <v>40</v>
      </c>
      <c r="O2972">
        <v>105</v>
      </c>
      <c r="P2972">
        <v>230</v>
      </c>
      <c r="Q2972">
        <v>36</v>
      </c>
      <c r="R2972">
        <v>0</v>
      </c>
      <c r="S2972">
        <f t="shared" si="138"/>
        <v>266</v>
      </c>
      <c r="T2972" t="s">
        <v>6499</v>
      </c>
      <c r="U2972">
        <f t="shared" si="139"/>
        <v>1</v>
      </c>
      <c r="V2972">
        <f t="shared" si="140"/>
        <v>3025</v>
      </c>
    </row>
    <row r="2973" spans="1:22" x14ac:dyDescent="0.25">
      <c r="A2973" s="3" t="s">
        <v>2972</v>
      </c>
      <c r="B2973" s="3" t="s">
        <v>6201</v>
      </c>
      <c r="C2973" s="3">
        <v>2755</v>
      </c>
      <c r="D2973" s="3">
        <v>398</v>
      </c>
      <c r="E2973" s="3">
        <v>174</v>
      </c>
      <c r="F2973">
        <v>54</v>
      </c>
      <c r="G2973">
        <v>15</v>
      </c>
      <c r="H2973">
        <v>59</v>
      </c>
      <c r="I2973">
        <v>22</v>
      </c>
      <c r="J2973">
        <v>2768</v>
      </c>
      <c r="K2973">
        <v>1315</v>
      </c>
      <c r="L2973">
        <v>935</v>
      </c>
      <c r="M2973">
        <v>60</v>
      </c>
      <c r="N2973">
        <v>90</v>
      </c>
      <c r="O2973">
        <v>120</v>
      </c>
      <c r="P2973">
        <v>271</v>
      </c>
      <c r="Q2973">
        <v>23</v>
      </c>
      <c r="R2973">
        <v>0</v>
      </c>
      <c r="S2973">
        <f t="shared" si="138"/>
        <v>294</v>
      </c>
      <c r="T2973" t="s">
        <v>6498</v>
      </c>
      <c r="U2973">
        <f t="shared" si="139"/>
        <v>0</v>
      </c>
      <c r="V2973">
        <f t="shared" si="140"/>
        <v>0</v>
      </c>
    </row>
    <row r="2974" spans="1:22" x14ac:dyDescent="0.25">
      <c r="A2974" s="3" t="s">
        <v>2973</v>
      </c>
      <c r="B2974" s="3" t="s">
        <v>6202</v>
      </c>
      <c r="C2974" s="3">
        <v>5774</v>
      </c>
      <c r="D2974" s="3">
        <v>1209</v>
      </c>
      <c r="E2974" s="3">
        <v>581</v>
      </c>
      <c r="F2974">
        <v>46</v>
      </c>
      <c r="G2974">
        <v>0</v>
      </c>
      <c r="H2974">
        <v>102</v>
      </c>
      <c r="I2974">
        <v>80</v>
      </c>
      <c r="J2974">
        <v>6042</v>
      </c>
      <c r="K2974">
        <v>1915</v>
      </c>
      <c r="L2974">
        <v>1715</v>
      </c>
      <c r="M2974">
        <v>75</v>
      </c>
      <c r="N2974">
        <v>165</v>
      </c>
      <c r="O2974">
        <v>385</v>
      </c>
      <c r="P2974">
        <v>439</v>
      </c>
      <c r="Q2974">
        <v>50</v>
      </c>
      <c r="R2974">
        <v>51</v>
      </c>
      <c r="S2974">
        <f t="shared" si="138"/>
        <v>540</v>
      </c>
      <c r="T2974" t="s">
        <v>6499</v>
      </c>
      <c r="U2974">
        <f t="shared" si="139"/>
        <v>1</v>
      </c>
      <c r="V2974">
        <f t="shared" si="140"/>
        <v>6042</v>
      </c>
    </row>
    <row r="2975" spans="1:22" x14ac:dyDescent="0.25">
      <c r="A2975" s="3" t="s">
        <v>2974</v>
      </c>
      <c r="B2975" s="3" t="s">
        <v>6203</v>
      </c>
      <c r="C2975" s="3">
        <v>5588</v>
      </c>
      <c r="D2975" s="3">
        <v>416</v>
      </c>
      <c r="E2975" s="3">
        <v>149</v>
      </c>
      <c r="F2975">
        <v>9</v>
      </c>
      <c r="G2975">
        <v>33</v>
      </c>
      <c r="H2975">
        <v>9</v>
      </c>
      <c r="I2975">
        <v>42</v>
      </c>
      <c r="J2975">
        <v>5588</v>
      </c>
      <c r="K2975">
        <v>1825</v>
      </c>
      <c r="L2975">
        <v>1735</v>
      </c>
      <c r="M2975">
        <v>75</v>
      </c>
      <c r="N2975">
        <v>130</v>
      </c>
      <c r="O2975">
        <v>70</v>
      </c>
      <c r="P2975">
        <v>308</v>
      </c>
      <c r="Q2975">
        <v>45</v>
      </c>
      <c r="R2975">
        <v>6</v>
      </c>
      <c r="S2975">
        <f t="shared" si="138"/>
        <v>359</v>
      </c>
      <c r="T2975" t="s">
        <v>6497</v>
      </c>
      <c r="U2975">
        <f t="shared" si="139"/>
        <v>0</v>
      </c>
      <c r="V2975">
        <f t="shared" si="140"/>
        <v>0</v>
      </c>
    </row>
    <row r="2976" spans="1:22" x14ac:dyDescent="0.25">
      <c r="A2976" s="3" t="s">
        <v>2975</v>
      </c>
      <c r="B2976" s="3" t="s">
        <v>6204</v>
      </c>
      <c r="C2976" s="3">
        <v>5814</v>
      </c>
      <c r="D2976" s="3">
        <v>400</v>
      </c>
      <c r="E2976" s="3">
        <v>53</v>
      </c>
      <c r="F2976">
        <v>0</v>
      </c>
      <c r="G2976">
        <v>0</v>
      </c>
      <c r="H2976">
        <v>24</v>
      </c>
      <c r="I2976">
        <v>63</v>
      </c>
      <c r="J2976">
        <v>5814</v>
      </c>
      <c r="K2976">
        <v>2245</v>
      </c>
      <c r="L2976">
        <v>1980</v>
      </c>
      <c r="M2976">
        <v>90</v>
      </c>
      <c r="N2976">
        <v>100</v>
      </c>
      <c r="O2976">
        <v>165</v>
      </c>
      <c r="P2976">
        <v>233</v>
      </c>
      <c r="Q2976">
        <v>9</v>
      </c>
      <c r="R2976">
        <v>0</v>
      </c>
      <c r="S2976">
        <f t="shared" si="138"/>
        <v>242</v>
      </c>
      <c r="T2976" t="s">
        <v>6497</v>
      </c>
      <c r="U2976">
        <f t="shared" si="139"/>
        <v>0</v>
      </c>
      <c r="V2976">
        <f t="shared" si="140"/>
        <v>0</v>
      </c>
    </row>
    <row r="2977" spans="1:22" x14ac:dyDescent="0.25">
      <c r="A2977" s="3" t="s">
        <v>2976</v>
      </c>
      <c r="B2977" s="3" t="s">
        <v>6205</v>
      </c>
      <c r="C2977" s="3">
        <v>2557</v>
      </c>
      <c r="D2977" s="3">
        <v>522</v>
      </c>
      <c r="E2977" s="3">
        <v>88</v>
      </c>
      <c r="F2977">
        <v>11</v>
      </c>
      <c r="G2977">
        <v>29</v>
      </c>
      <c r="H2977">
        <v>21</v>
      </c>
      <c r="I2977">
        <v>57</v>
      </c>
      <c r="J2977">
        <v>2557</v>
      </c>
      <c r="K2977">
        <v>965</v>
      </c>
      <c r="L2977">
        <v>870</v>
      </c>
      <c r="M2977">
        <v>65</v>
      </c>
      <c r="N2977">
        <v>125</v>
      </c>
      <c r="O2977">
        <v>120</v>
      </c>
      <c r="P2977">
        <v>174</v>
      </c>
      <c r="Q2977">
        <v>14</v>
      </c>
      <c r="R2977">
        <v>0</v>
      </c>
      <c r="S2977">
        <f t="shared" si="138"/>
        <v>188</v>
      </c>
      <c r="T2977" t="s">
        <v>6497</v>
      </c>
      <c r="U2977">
        <f t="shared" si="139"/>
        <v>0</v>
      </c>
      <c r="V2977">
        <f t="shared" si="140"/>
        <v>0</v>
      </c>
    </row>
    <row r="2978" spans="1:22" x14ac:dyDescent="0.25">
      <c r="A2978" s="3" t="s">
        <v>2977</v>
      </c>
      <c r="B2978" s="3" t="s">
        <v>6206</v>
      </c>
      <c r="C2978" s="3">
        <v>11933</v>
      </c>
      <c r="D2978" s="3">
        <v>1459</v>
      </c>
      <c r="E2978" s="3">
        <v>512</v>
      </c>
      <c r="F2978">
        <v>106</v>
      </c>
      <c r="G2978">
        <v>80</v>
      </c>
      <c r="H2978">
        <v>14</v>
      </c>
      <c r="I2978">
        <v>116</v>
      </c>
      <c r="J2978">
        <v>11966</v>
      </c>
      <c r="K2978">
        <v>3370</v>
      </c>
      <c r="L2978">
        <v>2860</v>
      </c>
      <c r="M2978">
        <v>80</v>
      </c>
      <c r="N2978">
        <v>155</v>
      </c>
      <c r="O2978">
        <v>465</v>
      </c>
      <c r="P2978">
        <v>0</v>
      </c>
      <c r="Q2978">
        <v>0</v>
      </c>
      <c r="R2978">
        <v>15</v>
      </c>
      <c r="S2978">
        <f t="shared" si="138"/>
        <v>15</v>
      </c>
      <c r="T2978" t="s">
        <v>6497</v>
      </c>
      <c r="U2978">
        <f t="shared" si="139"/>
        <v>0</v>
      </c>
      <c r="V2978">
        <f t="shared" si="140"/>
        <v>0</v>
      </c>
    </row>
    <row r="2979" spans="1:22" x14ac:dyDescent="0.25">
      <c r="A2979" s="3" t="s">
        <v>2978</v>
      </c>
      <c r="B2979" s="3" t="s">
        <v>6207</v>
      </c>
      <c r="C2979" s="3">
        <v>2934</v>
      </c>
      <c r="D2979" s="3">
        <v>193</v>
      </c>
      <c r="E2979" s="3">
        <v>0</v>
      </c>
      <c r="F2979">
        <v>0</v>
      </c>
      <c r="G2979">
        <v>0</v>
      </c>
      <c r="H2979">
        <v>0</v>
      </c>
      <c r="I2979">
        <v>0</v>
      </c>
      <c r="J2979">
        <v>2934</v>
      </c>
      <c r="K2979">
        <v>965</v>
      </c>
      <c r="L2979">
        <v>925</v>
      </c>
      <c r="M2979">
        <v>0</v>
      </c>
      <c r="N2979">
        <v>70</v>
      </c>
      <c r="O2979">
        <v>100</v>
      </c>
      <c r="P2979">
        <v>538</v>
      </c>
      <c r="Q2979">
        <v>22</v>
      </c>
      <c r="R2979">
        <v>4</v>
      </c>
      <c r="S2979">
        <f t="shared" si="138"/>
        <v>564</v>
      </c>
      <c r="T2979" t="s">
        <v>6497</v>
      </c>
      <c r="U2979">
        <f t="shared" si="139"/>
        <v>0</v>
      </c>
      <c r="V2979">
        <f t="shared" si="140"/>
        <v>0</v>
      </c>
    </row>
    <row r="2980" spans="1:22" x14ac:dyDescent="0.25">
      <c r="A2980" s="3" t="s">
        <v>2979</v>
      </c>
      <c r="B2980" s="3" t="s">
        <v>6208</v>
      </c>
      <c r="C2980" s="3">
        <v>3970</v>
      </c>
      <c r="D2980" s="3">
        <v>133</v>
      </c>
      <c r="E2980" s="3">
        <v>54</v>
      </c>
      <c r="F2980">
        <v>0</v>
      </c>
      <c r="G2980">
        <v>0</v>
      </c>
      <c r="H2980">
        <v>0</v>
      </c>
      <c r="I2980">
        <v>0</v>
      </c>
      <c r="J2980">
        <v>3970</v>
      </c>
      <c r="K2980">
        <v>1270</v>
      </c>
      <c r="L2980">
        <v>1180</v>
      </c>
      <c r="M2980">
        <v>0</v>
      </c>
      <c r="N2980">
        <v>70</v>
      </c>
      <c r="O2980">
        <v>100</v>
      </c>
      <c r="P2980">
        <v>122</v>
      </c>
      <c r="Q2980">
        <v>33</v>
      </c>
      <c r="R2980">
        <v>22</v>
      </c>
      <c r="S2980">
        <f t="shared" si="138"/>
        <v>177</v>
      </c>
      <c r="T2980" t="s">
        <v>6497</v>
      </c>
      <c r="U2980">
        <f t="shared" si="139"/>
        <v>0</v>
      </c>
      <c r="V2980">
        <f t="shared" si="140"/>
        <v>0</v>
      </c>
    </row>
    <row r="2981" spans="1:22" x14ac:dyDescent="0.25">
      <c r="A2981" s="3" t="s">
        <v>2980</v>
      </c>
      <c r="B2981" s="3" t="s">
        <v>6209</v>
      </c>
      <c r="C2981" s="3">
        <v>1752</v>
      </c>
      <c r="D2981" s="3">
        <v>444</v>
      </c>
      <c r="E2981" s="3">
        <v>200</v>
      </c>
      <c r="F2981">
        <v>23</v>
      </c>
      <c r="G2981">
        <v>0</v>
      </c>
      <c r="H2981">
        <v>7</v>
      </c>
      <c r="I2981">
        <v>0</v>
      </c>
      <c r="J2981">
        <v>1753</v>
      </c>
      <c r="K2981">
        <v>730</v>
      </c>
      <c r="L2981">
        <v>695</v>
      </c>
      <c r="M2981">
        <v>80</v>
      </c>
      <c r="N2981">
        <v>70</v>
      </c>
      <c r="O2981">
        <v>95</v>
      </c>
      <c r="P2981">
        <v>104</v>
      </c>
      <c r="Q2981">
        <v>44</v>
      </c>
      <c r="R2981">
        <v>73</v>
      </c>
      <c r="S2981">
        <f t="shared" si="138"/>
        <v>221</v>
      </c>
      <c r="T2981" t="s">
        <v>6499</v>
      </c>
      <c r="U2981">
        <f t="shared" si="139"/>
        <v>1</v>
      </c>
      <c r="V2981">
        <f t="shared" si="140"/>
        <v>1753</v>
      </c>
    </row>
    <row r="2982" spans="1:22" x14ac:dyDescent="0.25">
      <c r="A2982" s="3" t="s">
        <v>2981</v>
      </c>
      <c r="B2982" s="3" t="s">
        <v>6210</v>
      </c>
      <c r="C2982" s="3">
        <v>3071</v>
      </c>
      <c r="D2982" s="3">
        <v>511</v>
      </c>
      <c r="E2982" s="3">
        <v>324</v>
      </c>
      <c r="F2982">
        <v>10</v>
      </c>
      <c r="G2982">
        <v>0</v>
      </c>
      <c r="H2982">
        <v>16</v>
      </c>
      <c r="I2982">
        <v>6</v>
      </c>
      <c r="J2982">
        <v>3080</v>
      </c>
      <c r="K2982">
        <v>1025</v>
      </c>
      <c r="L2982">
        <v>935</v>
      </c>
      <c r="M2982">
        <v>25</v>
      </c>
      <c r="N2982">
        <v>55</v>
      </c>
      <c r="O2982">
        <v>150</v>
      </c>
      <c r="P2982">
        <v>382</v>
      </c>
      <c r="Q2982">
        <v>25</v>
      </c>
      <c r="R2982">
        <v>6</v>
      </c>
      <c r="S2982">
        <f t="shared" si="138"/>
        <v>413</v>
      </c>
      <c r="T2982" t="s">
        <v>6499</v>
      </c>
      <c r="U2982">
        <f t="shared" si="139"/>
        <v>1</v>
      </c>
      <c r="V2982">
        <f t="shared" si="140"/>
        <v>3080</v>
      </c>
    </row>
    <row r="2983" spans="1:22" x14ac:dyDescent="0.25">
      <c r="A2983" s="3" t="s">
        <v>2982</v>
      </c>
      <c r="B2983" s="3" t="s">
        <v>6211</v>
      </c>
      <c r="C2983" s="3">
        <v>3527</v>
      </c>
      <c r="D2983" s="3">
        <v>318</v>
      </c>
      <c r="E2983" s="3">
        <v>127</v>
      </c>
      <c r="F2983">
        <v>0</v>
      </c>
      <c r="G2983">
        <v>0</v>
      </c>
      <c r="H2983">
        <v>9</v>
      </c>
      <c r="I2983">
        <v>9</v>
      </c>
      <c r="J2983">
        <v>3527</v>
      </c>
      <c r="K2983">
        <v>1170</v>
      </c>
      <c r="L2983">
        <v>965</v>
      </c>
      <c r="M2983">
        <v>50</v>
      </c>
      <c r="N2983">
        <v>65</v>
      </c>
      <c r="O2983">
        <v>100</v>
      </c>
      <c r="P2983">
        <v>190</v>
      </c>
      <c r="Q2983">
        <v>105</v>
      </c>
      <c r="R2983">
        <v>36</v>
      </c>
      <c r="S2983">
        <f t="shared" si="138"/>
        <v>331</v>
      </c>
      <c r="T2983" t="s">
        <v>6497</v>
      </c>
      <c r="U2983">
        <f t="shared" si="139"/>
        <v>0</v>
      </c>
      <c r="V2983">
        <f t="shared" si="140"/>
        <v>0</v>
      </c>
    </row>
    <row r="2984" spans="1:22" x14ac:dyDescent="0.25">
      <c r="A2984" s="3" t="s">
        <v>2983</v>
      </c>
      <c r="B2984" s="3" t="s">
        <v>6212</v>
      </c>
      <c r="C2984" s="3">
        <v>3971</v>
      </c>
      <c r="D2984" s="3">
        <v>564</v>
      </c>
      <c r="E2984" s="3">
        <v>271</v>
      </c>
      <c r="F2984">
        <v>9</v>
      </c>
      <c r="G2984">
        <v>39</v>
      </c>
      <c r="H2984">
        <v>22</v>
      </c>
      <c r="I2984">
        <v>30</v>
      </c>
      <c r="J2984">
        <v>4040</v>
      </c>
      <c r="K2984">
        <v>1530</v>
      </c>
      <c r="L2984">
        <v>1395</v>
      </c>
      <c r="M2984">
        <v>65</v>
      </c>
      <c r="N2984">
        <v>95</v>
      </c>
      <c r="O2984">
        <v>225</v>
      </c>
      <c r="P2984">
        <v>416</v>
      </c>
      <c r="Q2984">
        <v>191</v>
      </c>
      <c r="R2984">
        <v>45</v>
      </c>
      <c r="S2984">
        <f t="shared" si="138"/>
        <v>652</v>
      </c>
      <c r="T2984" t="s">
        <v>6497</v>
      </c>
      <c r="U2984">
        <f t="shared" si="139"/>
        <v>0</v>
      </c>
      <c r="V2984">
        <f t="shared" si="140"/>
        <v>0</v>
      </c>
    </row>
    <row r="2985" spans="1:22" x14ac:dyDescent="0.25">
      <c r="A2985" s="3" t="s">
        <v>2984</v>
      </c>
      <c r="B2985" s="3" t="s">
        <v>6213</v>
      </c>
      <c r="C2985" s="3">
        <v>4063</v>
      </c>
      <c r="D2985" s="3">
        <v>1356</v>
      </c>
      <c r="E2985" s="3">
        <v>642</v>
      </c>
      <c r="F2985">
        <v>45</v>
      </c>
      <c r="G2985">
        <v>40</v>
      </c>
      <c r="H2985">
        <v>27</v>
      </c>
      <c r="I2985">
        <v>110</v>
      </c>
      <c r="J2985">
        <v>4242</v>
      </c>
      <c r="K2985">
        <v>1615</v>
      </c>
      <c r="L2985">
        <v>1010</v>
      </c>
      <c r="M2985">
        <v>70</v>
      </c>
      <c r="N2985">
        <v>135</v>
      </c>
      <c r="O2985">
        <v>150</v>
      </c>
      <c r="P2985">
        <v>249</v>
      </c>
      <c r="Q2985">
        <v>192</v>
      </c>
      <c r="R2985">
        <v>172</v>
      </c>
      <c r="S2985">
        <f t="shared" si="138"/>
        <v>613</v>
      </c>
      <c r="T2985" t="s">
        <v>6499</v>
      </c>
      <c r="U2985">
        <f t="shared" si="139"/>
        <v>1</v>
      </c>
      <c r="V2985">
        <f t="shared" si="140"/>
        <v>4242</v>
      </c>
    </row>
    <row r="2986" spans="1:22" x14ac:dyDescent="0.25">
      <c r="A2986" s="3" t="s">
        <v>2985</v>
      </c>
      <c r="B2986" s="3" t="s">
        <v>6214</v>
      </c>
      <c r="C2986" s="3">
        <v>1895</v>
      </c>
      <c r="D2986" s="3">
        <v>538</v>
      </c>
      <c r="E2986" s="3">
        <v>152</v>
      </c>
      <c r="F2986">
        <v>7</v>
      </c>
      <c r="G2986">
        <v>18</v>
      </c>
      <c r="H2986">
        <v>17</v>
      </c>
      <c r="I2986">
        <v>27</v>
      </c>
      <c r="J2986">
        <v>1895</v>
      </c>
      <c r="K2986">
        <v>805</v>
      </c>
      <c r="L2986">
        <v>550</v>
      </c>
      <c r="M2986">
        <v>65</v>
      </c>
      <c r="N2986">
        <v>40</v>
      </c>
      <c r="O2986">
        <v>80</v>
      </c>
      <c r="P2986">
        <v>240</v>
      </c>
      <c r="Q2986">
        <v>129</v>
      </c>
      <c r="R2986">
        <v>7</v>
      </c>
      <c r="S2986">
        <f t="shared" si="138"/>
        <v>376</v>
      </c>
      <c r="T2986" t="s">
        <v>6498</v>
      </c>
      <c r="U2986">
        <f t="shared" si="139"/>
        <v>0</v>
      </c>
      <c r="V2986">
        <f t="shared" si="140"/>
        <v>0</v>
      </c>
    </row>
    <row r="2987" spans="1:22" x14ac:dyDescent="0.25">
      <c r="A2987" s="3" t="s">
        <v>2986</v>
      </c>
      <c r="B2987" s="3" t="s">
        <v>6215</v>
      </c>
      <c r="C2987" s="3">
        <v>5495</v>
      </c>
      <c r="D2987" s="3">
        <v>629</v>
      </c>
      <c r="E2987" s="3">
        <v>410</v>
      </c>
      <c r="F2987">
        <v>76</v>
      </c>
      <c r="G2987">
        <v>38</v>
      </c>
      <c r="H2987">
        <v>16</v>
      </c>
      <c r="I2987">
        <v>78</v>
      </c>
      <c r="J2987">
        <v>5612</v>
      </c>
      <c r="K2987">
        <v>2160</v>
      </c>
      <c r="L2987">
        <v>1980</v>
      </c>
      <c r="M2987">
        <v>80</v>
      </c>
      <c r="N2987">
        <v>185</v>
      </c>
      <c r="O2987">
        <v>275</v>
      </c>
      <c r="P2987">
        <v>114</v>
      </c>
      <c r="Q2987">
        <v>98</v>
      </c>
      <c r="R2987">
        <v>89</v>
      </c>
      <c r="S2987">
        <f t="shared" si="138"/>
        <v>301</v>
      </c>
      <c r="T2987" t="s">
        <v>6498</v>
      </c>
      <c r="U2987">
        <f t="shared" si="139"/>
        <v>0</v>
      </c>
      <c r="V2987">
        <f t="shared" si="140"/>
        <v>0</v>
      </c>
    </row>
    <row r="2988" spans="1:22" x14ac:dyDescent="0.25">
      <c r="A2988" s="3" t="s">
        <v>2987</v>
      </c>
      <c r="B2988" s="3" t="s">
        <v>6216</v>
      </c>
      <c r="C2988" s="3">
        <v>8623</v>
      </c>
      <c r="D2988" s="3">
        <v>253</v>
      </c>
      <c r="E2988" s="3">
        <v>25</v>
      </c>
      <c r="F2988">
        <v>0</v>
      </c>
      <c r="G2988">
        <v>25</v>
      </c>
      <c r="H2988">
        <v>0</v>
      </c>
      <c r="I2988">
        <v>18</v>
      </c>
      <c r="J2988">
        <v>8623</v>
      </c>
      <c r="K2988">
        <v>2480</v>
      </c>
      <c r="L2988">
        <v>2395</v>
      </c>
      <c r="M2988">
        <v>0</v>
      </c>
      <c r="N2988">
        <v>80</v>
      </c>
      <c r="O2988">
        <v>250</v>
      </c>
      <c r="P2988">
        <v>678</v>
      </c>
      <c r="Q2988">
        <v>74</v>
      </c>
      <c r="R2988">
        <v>76</v>
      </c>
      <c r="S2988">
        <f t="shared" si="138"/>
        <v>828</v>
      </c>
      <c r="T2988" t="s">
        <v>6497</v>
      </c>
      <c r="U2988">
        <f t="shared" si="139"/>
        <v>0</v>
      </c>
      <c r="V2988">
        <f t="shared" si="140"/>
        <v>0</v>
      </c>
    </row>
    <row r="2989" spans="1:22" x14ac:dyDescent="0.25">
      <c r="A2989" s="3" t="s">
        <v>2988</v>
      </c>
      <c r="B2989" s="3" t="s">
        <v>6217</v>
      </c>
      <c r="C2989" s="3">
        <v>3973</v>
      </c>
      <c r="D2989" s="3">
        <v>583</v>
      </c>
      <c r="E2989" s="3">
        <v>101</v>
      </c>
      <c r="F2989">
        <v>0</v>
      </c>
      <c r="G2989">
        <v>7</v>
      </c>
      <c r="H2989">
        <v>0</v>
      </c>
      <c r="I2989">
        <v>54</v>
      </c>
      <c r="J2989">
        <v>3981</v>
      </c>
      <c r="K2989">
        <v>1290</v>
      </c>
      <c r="L2989">
        <v>1235</v>
      </c>
      <c r="M2989">
        <v>40</v>
      </c>
      <c r="N2989">
        <v>55</v>
      </c>
      <c r="O2989">
        <v>185</v>
      </c>
      <c r="P2989">
        <v>178</v>
      </c>
      <c r="Q2989">
        <v>7</v>
      </c>
      <c r="R2989">
        <v>34</v>
      </c>
      <c r="S2989">
        <f t="shared" si="138"/>
        <v>219</v>
      </c>
      <c r="T2989" t="s">
        <v>6497</v>
      </c>
      <c r="U2989">
        <f t="shared" si="139"/>
        <v>0</v>
      </c>
      <c r="V2989">
        <f t="shared" si="140"/>
        <v>0</v>
      </c>
    </row>
    <row r="2990" spans="1:22" x14ac:dyDescent="0.25">
      <c r="A2990" s="3" t="s">
        <v>2989</v>
      </c>
      <c r="B2990" s="3" t="s">
        <v>6218</v>
      </c>
      <c r="C2990" s="3">
        <v>4403</v>
      </c>
      <c r="D2990" s="3">
        <v>655</v>
      </c>
      <c r="E2990" s="3">
        <v>164</v>
      </c>
      <c r="F2990">
        <v>22</v>
      </c>
      <c r="G2990">
        <v>38</v>
      </c>
      <c r="H2990">
        <v>24</v>
      </c>
      <c r="I2990">
        <v>55</v>
      </c>
      <c r="J2990">
        <v>4426</v>
      </c>
      <c r="K2990">
        <v>1635</v>
      </c>
      <c r="L2990">
        <v>1295</v>
      </c>
      <c r="M2990">
        <v>45</v>
      </c>
      <c r="N2990">
        <v>100</v>
      </c>
      <c r="O2990">
        <v>200</v>
      </c>
      <c r="P2990">
        <v>197</v>
      </c>
      <c r="Q2990">
        <v>80</v>
      </c>
      <c r="R2990">
        <v>130</v>
      </c>
      <c r="S2990">
        <f t="shared" si="138"/>
        <v>407</v>
      </c>
      <c r="T2990" t="s">
        <v>6497</v>
      </c>
      <c r="U2990">
        <f t="shared" si="139"/>
        <v>0</v>
      </c>
      <c r="V2990">
        <f t="shared" si="140"/>
        <v>0</v>
      </c>
    </row>
    <row r="2991" spans="1:22" x14ac:dyDescent="0.25">
      <c r="A2991" s="3" t="s">
        <v>2990</v>
      </c>
      <c r="B2991" s="3" t="s">
        <v>6219</v>
      </c>
      <c r="C2991" s="3">
        <v>5502</v>
      </c>
      <c r="D2991" s="3">
        <v>282</v>
      </c>
      <c r="E2991" s="3">
        <v>133</v>
      </c>
      <c r="F2991">
        <v>0</v>
      </c>
      <c r="G2991">
        <v>22</v>
      </c>
      <c r="H2991">
        <v>7</v>
      </c>
      <c r="I2991">
        <v>17</v>
      </c>
      <c r="J2991">
        <v>5502</v>
      </c>
      <c r="K2991">
        <v>1540</v>
      </c>
      <c r="L2991">
        <v>1395</v>
      </c>
      <c r="M2991">
        <v>10</v>
      </c>
      <c r="N2991">
        <v>55</v>
      </c>
      <c r="O2991">
        <v>125</v>
      </c>
      <c r="P2991">
        <v>191</v>
      </c>
      <c r="Q2991">
        <v>25</v>
      </c>
      <c r="R2991">
        <v>26</v>
      </c>
      <c r="S2991">
        <f t="shared" si="138"/>
        <v>242</v>
      </c>
      <c r="T2991" t="s">
        <v>6497</v>
      </c>
      <c r="U2991">
        <f t="shared" si="139"/>
        <v>0</v>
      </c>
      <c r="V2991">
        <f t="shared" si="140"/>
        <v>0</v>
      </c>
    </row>
    <row r="2992" spans="1:22" x14ac:dyDescent="0.25">
      <c r="A2992" s="3" t="s">
        <v>2991</v>
      </c>
      <c r="B2992" s="3" t="s">
        <v>6220</v>
      </c>
      <c r="C2992" s="3">
        <v>4531</v>
      </c>
      <c r="D2992" s="3">
        <v>268</v>
      </c>
      <c r="E2992" s="3">
        <v>98</v>
      </c>
      <c r="F2992">
        <v>0</v>
      </c>
      <c r="G2992">
        <v>0</v>
      </c>
      <c r="H2992">
        <v>7</v>
      </c>
      <c r="I2992">
        <v>27</v>
      </c>
      <c r="J2992">
        <v>4531</v>
      </c>
      <c r="K2992">
        <v>1575</v>
      </c>
      <c r="L2992">
        <v>1430</v>
      </c>
      <c r="M2992">
        <v>25</v>
      </c>
      <c r="N2992">
        <v>120</v>
      </c>
      <c r="O2992">
        <v>95</v>
      </c>
      <c r="P2992">
        <v>494</v>
      </c>
      <c r="Q2992">
        <v>43</v>
      </c>
      <c r="R2992">
        <v>0</v>
      </c>
      <c r="S2992">
        <f t="shared" si="138"/>
        <v>537</v>
      </c>
      <c r="T2992" t="s">
        <v>6497</v>
      </c>
      <c r="U2992">
        <f t="shared" si="139"/>
        <v>0</v>
      </c>
      <c r="V2992">
        <f t="shared" si="140"/>
        <v>0</v>
      </c>
    </row>
    <row r="2993" spans="1:22" x14ac:dyDescent="0.25">
      <c r="A2993" s="3" t="s">
        <v>2992</v>
      </c>
      <c r="B2993" s="3" t="s">
        <v>6221</v>
      </c>
      <c r="C2993" s="3">
        <v>5795</v>
      </c>
      <c r="D2993" s="3">
        <v>486</v>
      </c>
      <c r="E2993" s="3">
        <v>218</v>
      </c>
      <c r="F2993">
        <v>9</v>
      </c>
      <c r="G2993">
        <v>8</v>
      </c>
      <c r="H2993">
        <v>19</v>
      </c>
      <c r="I2993">
        <v>12</v>
      </c>
      <c r="J2993">
        <v>5795</v>
      </c>
      <c r="K2993">
        <v>1725</v>
      </c>
      <c r="L2993">
        <v>1645</v>
      </c>
      <c r="M2993">
        <v>50</v>
      </c>
      <c r="N2993">
        <v>120</v>
      </c>
      <c r="O2993">
        <v>240</v>
      </c>
      <c r="P2993">
        <v>626</v>
      </c>
      <c r="Q2993">
        <v>68</v>
      </c>
      <c r="R2993">
        <v>6</v>
      </c>
      <c r="S2993">
        <f t="shared" si="138"/>
        <v>700</v>
      </c>
      <c r="T2993" t="s">
        <v>6498</v>
      </c>
      <c r="U2993">
        <f t="shared" si="139"/>
        <v>0</v>
      </c>
      <c r="V2993">
        <f t="shared" si="140"/>
        <v>0</v>
      </c>
    </row>
    <row r="2994" spans="1:22" x14ac:dyDescent="0.25">
      <c r="A2994" s="3" t="s">
        <v>2993</v>
      </c>
      <c r="B2994" s="3" t="s">
        <v>6222</v>
      </c>
      <c r="C2994" s="3">
        <v>6789</v>
      </c>
      <c r="D2994" s="3">
        <v>302</v>
      </c>
      <c r="E2994" s="3">
        <v>120</v>
      </c>
      <c r="F2994">
        <v>19</v>
      </c>
      <c r="G2994">
        <v>0</v>
      </c>
      <c r="H2994">
        <v>0</v>
      </c>
      <c r="I2994">
        <v>0</v>
      </c>
      <c r="J2994">
        <v>6813</v>
      </c>
      <c r="K2994">
        <v>2205</v>
      </c>
      <c r="L2994">
        <v>2145</v>
      </c>
      <c r="M2994">
        <v>20</v>
      </c>
      <c r="N2994">
        <v>60</v>
      </c>
      <c r="O2994">
        <v>185</v>
      </c>
      <c r="P2994">
        <v>19</v>
      </c>
      <c r="Q2994">
        <v>18</v>
      </c>
      <c r="R2994">
        <v>17</v>
      </c>
      <c r="S2994">
        <f t="shared" si="138"/>
        <v>54</v>
      </c>
      <c r="T2994" t="s">
        <v>6497</v>
      </c>
      <c r="U2994">
        <f t="shared" si="139"/>
        <v>0</v>
      </c>
      <c r="V2994">
        <f t="shared" si="140"/>
        <v>0</v>
      </c>
    </row>
    <row r="2995" spans="1:22" x14ac:dyDescent="0.25">
      <c r="A2995" s="3" t="s">
        <v>2994</v>
      </c>
      <c r="B2995" s="3" t="s">
        <v>6223</v>
      </c>
      <c r="C2995" s="3">
        <v>4054</v>
      </c>
      <c r="D2995" s="3">
        <v>466</v>
      </c>
      <c r="E2995" s="3">
        <v>157</v>
      </c>
      <c r="F2995">
        <v>7</v>
      </c>
      <c r="G2995">
        <v>0</v>
      </c>
      <c r="H2995">
        <v>0</v>
      </c>
      <c r="I2995">
        <v>56</v>
      </c>
      <c r="J2995">
        <v>4071</v>
      </c>
      <c r="K2995">
        <v>1425</v>
      </c>
      <c r="L2995">
        <v>1280</v>
      </c>
      <c r="M2995">
        <v>70</v>
      </c>
      <c r="N2995">
        <v>20</v>
      </c>
      <c r="O2995">
        <v>125</v>
      </c>
      <c r="P2995">
        <v>441</v>
      </c>
      <c r="Q2995">
        <v>35</v>
      </c>
      <c r="R2995">
        <v>0</v>
      </c>
      <c r="S2995">
        <f t="shared" si="138"/>
        <v>476</v>
      </c>
      <c r="T2995" t="s">
        <v>6497</v>
      </c>
      <c r="U2995">
        <f t="shared" si="139"/>
        <v>0</v>
      </c>
      <c r="V2995">
        <f t="shared" si="140"/>
        <v>0</v>
      </c>
    </row>
    <row r="2996" spans="1:22" x14ac:dyDescent="0.25">
      <c r="A2996" s="3" t="s">
        <v>2995</v>
      </c>
      <c r="B2996" s="3" t="s">
        <v>6224</v>
      </c>
      <c r="C2996" s="3">
        <v>7666</v>
      </c>
      <c r="D2996" s="3">
        <v>496</v>
      </c>
      <c r="E2996" s="3">
        <v>87</v>
      </c>
      <c r="F2996">
        <v>12</v>
      </c>
      <c r="G2996">
        <v>0</v>
      </c>
      <c r="H2996">
        <v>39</v>
      </c>
      <c r="I2996">
        <v>0</v>
      </c>
      <c r="J2996">
        <v>7666</v>
      </c>
      <c r="K2996">
        <v>2255</v>
      </c>
      <c r="L2996">
        <v>2190</v>
      </c>
      <c r="M2996">
        <v>50</v>
      </c>
      <c r="N2996">
        <v>85</v>
      </c>
      <c r="O2996">
        <v>160</v>
      </c>
      <c r="P2996">
        <v>133</v>
      </c>
      <c r="Q2996">
        <v>39</v>
      </c>
      <c r="R2996">
        <v>67</v>
      </c>
      <c r="S2996">
        <f t="shared" si="138"/>
        <v>239</v>
      </c>
      <c r="T2996" t="s">
        <v>6497</v>
      </c>
      <c r="U2996">
        <f t="shared" si="139"/>
        <v>0</v>
      </c>
      <c r="V2996">
        <f t="shared" si="140"/>
        <v>0</v>
      </c>
    </row>
    <row r="2997" spans="1:22" x14ac:dyDescent="0.25">
      <c r="A2997" s="3" t="s">
        <v>2996</v>
      </c>
      <c r="B2997" s="3" t="s">
        <v>6225</v>
      </c>
      <c r="C2997" s="3">
        <v>3432</v>
      </c>
      <c r="D2997" s="3">
        <v>294</v>
      </c>
      <c r="E2997" s="3">
        <v>213</v>
      </c>
      <c r="F2997">
        <v>45</v>
      </c>
      <c r="G2997">
        <v>0</v>
      </c>
      <c r="H2997">
        <v>0</v>
      </c>
      <c r="I2997">
        <v>27</v>
      </c>
      <c r="J2997">
        <v>3467</v>
      </c>
      <c r="K2997">
        <v>1360</v>
      </c>
      <c r="L2997">
        <v>1030</v>
      </c>
      <c r="M2997">
        <v>25</v>
      </c>
      <c r="N2997">
        <v>35</v>
      </c>
      <c r="O2997">
        <v>105</v>
      </c>
      <c r="P2997">
        <v>383</v>
      </c>
      <c r="Q2997">
        <v>84</v>
      </c>
      <c r="R2997">
        <v>79</v>
      </c>
      <c r="S2997">
        <f t="shared" si="138"/>
        <v>546</v>
      </c>
      <c r="T2997" t="s">
        <v>6497</v>
      </c>
      <c r="U2997">
        <f t="shared" si="139"/>
        <v>0</v>
      </c>
      <c r="V2997">
        <f t="shared" si="140"/>
        <v>0</v>
      </c>
    </row>
    <row r="2998" spans="1:22" x14ac:dyDescent="0.25">
      <c r="A2998" s="3" t="s">
        <v>2997</v>
      </c>
      <c r="B2998" s="3" t="s">
        <v>6226</v>
      </c>
      <c r="C2998" s="3">
        <v>5398</v>
      </c>
      <c r="D2998" s="3">
        <v>848</v>
      </c>
      <c r="E2998" s="3">
        <v>181</v>
      </c>
      <c r="F2998">
        <v>43</v>
      </c>
      <c r="G2998">
        <v>20</v>
      </c>
      <c r="H2998">
        <v>119</v>
      </c>
      <c r="I2998">
        <v>11</v>
      </c>
      <c r="J2998">
        <v>5560</v>
      </c>
      <c r="K2998">
        <v>2055</v>
      </c>
      <c r="L2998">
        <v>1765</v>
      </c>
      <c r="M2998">
        <v>50</v>
      </c>
      <c r="N2998">
        <v>235</v>
      </c>
      <c r="O2998">
        <v>130</v>
      </c>
      <c r="P2998">
        <v>403</v>
      </c>
      <c r="Q2998">
        <v>134</v>
      </c>
      <c r="R2998">
        <v>0</v>
      </c>
      <c r="S2998">
        <f t="shared" si="138"/>
        <v>537</v>
      </c>
      <c r="T2998" t="s">
        <v>6497</v>
      </c>
      <c r="U2998">
        <f t="shared" si="139"/>
        <v>0</v>
      </c>
      <c r="V2998">
        <f t="shared" si="140"/>
        <v>0</v>
      </c>
    </row>
    <row r="2999" spans="1:22" x14ac:dyDescent="0.25">
      <c r="A2999" s="3" t="s">
        <v>2998</v>
      </c>
      <c r="B2999" s="3" t="s">
        <v>6227</v>
      </c>
      <c r="C2999" s="3">
        <v>3799</v>
      </c>
      <c r="D2999" s="3">
        <v>308</v>
      </c>
      <c r="E2999" s="3">
        <v>66</v>
      </c>
      <c r="F2999">
        <v>0</v>
      </c>
      <c r="G2999">
        <v>0</v>
      </c>
      <c r="H2999">
        <v>19</v>
      </c>
      <c r="I2999">
        <v>44</v>
      </c>
      <c r="J2999">
        <v>3799</v>
      </c>
      <c r="K2999">
        <v>1315</v>
      </c>
      <c r="L2999">
        <v>1150</v>
      </c>
      <c r="M2999">
        <v>30</v>
      </c>
      <c r="N2999">
        <v>50</v>
      </c>
      <c r="O2999">
        <v>105</v>
      </c>
      <c r="P2999">
        <v>95</v>
      </c>
      <c r="Q2999">
        <v>122</v>
      </c>
      <c r="R2999">
        <v>43</v>
      </c>
      <c r="S2999">
        <f t="shared" si="138"/>
        <v>260</v>
      </c>
      <c r="T2999" t="s">
        <v>6497</v>
      </c>
      <c r="U2999">
        <f t="shared" si="139"/>
        <v>0</v>
      </c>
      <c r="V2999">
        <f t="shared" si="140"/>
        <v>0</v>
      </c>
    </row>
    <row r="3000" spans="1:22" x14ac:dyDescent="0.25">
      <c r="A3000" s="3" t="s">
        <v>2999</v>
      </c>
      <c r="B3000" s="3" t="s">
        <v>6228</v>
      </c>
      <c r="C3000" s="3">
        <v>3384</v>
      </c>
      <c r="D3000" s="3">
        <v>207</v>
      </c>
      <c r="E3000" s="3">
        <v>138</v>
      </c>
      <c r="F3000">
        <v>10</v>
      </c>
      <c r="G3000">
        <v>0</v>
      </c>
      <c r="H3000">
        <v>43</v>
      </c>
      <c r="I3000">
        <v>0</v>
      </c>
      <c r="J3000">
        <v>3384</v>
      </c>
      <c r="K3000">
        <v>1255</v>
      </c>
      <c r="L3000">
        <v>1195</v>
      </c>
      <c r="M3000">
        <v>75</v>
      </c>
      <c r="N3000">
        <v>0</v>
      </c>
      <c r="O3000">
        <v>130</v>
      </c>
      <c r="P3000">
        <v>24</v>
      </c>
      <c r="Q3000">
        <v>19</v>
      </c>
      <c r="R3000">
        <v>22</v>
      </c>
      <c r="S3000">
        <f t="shared" si="138"/>
        <v>65</v>
      </c>
      <c r="T3000" t="s">
        <v>6497</v>
      </c>
      <c r="U3000">
        <f t="shared" si="139"/>
        <v>0</v>
      </c>
      <c r="V3000">
        <f t="shared" si="140"/>
        <v>0</v>
      </c>
    </row>
    <row r="3001" spans="1:22" x14ac:dyDescent="0.25">
      <c r="A3001" s="3" t="s">
        <v>3000</v>
      </c>
      <c r="B3001" s="3" t="s">
        <v>6229</v>
      </c>
      <c r="C3001" s="3">
        <v>5499</v>
      </c>
      <c r="D3001" s="3">
        <v>821</v>
      </c>
      <c r="E3001" s="3">
        <v>246</v>
      </c>
      <c r="F3001">
        <v>16</v>
      </c>
      <c r="G3001">
        <v>35</v>
      </c>
      <c r="H3001">
        <v>26</v>
      </c>
      <c r="I3001">
        <v>32</v>
      </c>
      <c r="J3001">
        <v>5519</v>
      </c>
      <c r="K3001">
        <v>2430</v>
      </c>
      <c r="L3001">
        <v>2235</v>
      </c>
      <c r="M3001">
        <v>125</v>
      </c>
      <c r="N3001">
        <v>90</v>
      </c>
      <c r="O3001">
        <v>225</v>
      </c>
      <c r="P3001">
        <v>172</v>
      </c>
      <c r="Q3001">
        <v>151</v>
      </c>
      <c r="R3001">
        <v>126</v>
      </c>
      <c r="S3001">
        <f t="shared" si="138"/>
        <v>449</v>
      </c>
      <c r="T3001" t="s">
        <v>6497</v>
      </c>
      <c r="U3001">
        <f t="shared" si="139"/>
        <v>0</v>
      </c>
      <c r="V3001">
        <f t="shared" si="140"/>
        <v>0</v>
      </c>
    </row>
    <row r="3002" spans="1:22" x14ac:dyDescent="0.25">
      <c r="A3002" s="3" t="s">
        <v>3001</v>
      </c>
      <c r="B3002" s="3" t="s">
        <v>6230</v>
      </c>
      <c r="C3002" s="3">
        <v>3098</v>
      </c>
      <c r="D3002" s="3">
        <v>758</v>
      </c>
      <c r="E3002" s="3">
        <v>533</v>
      </c>
      <c r="F3002">
        <v>80</v>
      </c>
      <c r="G3002">
        <v>222</v>
      </c>
      <c r="H3002">
        <v>56</v>
      </c>
      <c r="I3002">
        <v>36</v>
      </c>
      <c r="J3002">
        <v>3098</v>
      </c>
      <c r="K3002">
        <v>1380</v>
      </c>
      <c r="L3002">
        <v>920</v>
      </c>
      <c r="M3002">
        <v>95</v>
      </c>
      <c r="N3002">
        <v>40</v>
      </c>
      <c r="O3002">
        <v>195</v>
      </c>
      <c r="P3002">
        <v>237</v>
      </c>
      <c r="Q3002">
        <v>468</v>
      </c>
      <c r="R3002">
        <v>0</v>
      </c>
      <c r="S3002">
        <f t="shared" si="138"/>
        <v>705</v>
      </c>
      <c r="T3002" t="s">
        <v>6499</v>
      </c>
      <c r="U3002">
        <f t="shared" si="139"/>
        <v>1</v>
      </c>
      <c r="V3002">
        <f t="shared" si="140"/>
        <v>3098</v>
      </c>
    </row>
    <row r="3003" spans="1:22" x14ac:dyDescent="0.25">
      <c r="A3003" s="3" t="s">
        <v>3002</v>
      </c>
      <c r="B3003" s="3" t="s">
        <v>6231</v>
      </c>
      <c r="C3003" s="3">
        <v>2884</v>
      </c>
      <c r="D3003" s="3">
        <v>1385</v>
      </c>
      <c r="E3003" s="3">
        <v>237</v>
      </c>
      <c r="F3003">
        <v>0</v>
      </c>
      <c r="G3003">
        <v>38</v>
      </c>
      <c r="H3003">
        <v>136</v>
      </c>
      <c r="I3003">
        <v>62</v>
      </c>
      <c r="J3003">
        <v>2893</v>
      </c>
      <c r="K3003">
        <v>1080</v>
      </c>
      <c r="L3003">
        <v>425</v>
      </c>
      <c r="M3003">
        <v>45</v>
      </c>
      <c r="N3003">
        <v>75</v>
      </c>
      <c r="O3003">
        <v>115</v>
      </c>
      <c r="P3003">
        <v>260</v>
      </c>
      <c r="Q3003">
        <v>14</v>
      </c>
      <c r="R3003">
        <v>4</v>
      </c>
      <c r="S3003">
        <f t="shared" si="138"/>
        <v>278</v>
      </c>
      <c r="T3003" t="s">
        <v>6499</v>
      </c>
      <c r="U3003">
        <f t="shared" si="139"/>
        <v>1</v>
      </c>
      <c r="V3003">
        <f t="shared" si="140"/>
        <v>2893</v>
      </c>
    </row>
    <row r="3004" spans="1:22" x14ac:dyDescent="0.25">
      <c r="A3004" s="3" t="s">
        <v>3003</v>
      </c>
      <c r="B3004" s="3" t="s">
        <v>6232</v>
      </c>
      <c r="C3004" s="3">
        <v>3994</v>
      </c>
      <c r="D3004" s="3">
        <v>825</v>
      </c>
      <c r="E3004" s="3">
        <v>195</v>
      </c>
      <c r="F3004">
        <v>0</v>
      </c>
      <c r="G3004">
        <v>0</v>
      </c>
      <c r="H3004">
        <v>73</v>
      </c>
      <c r="I3004">
        <v>63</v>
      </c>
      <c r="J3004">
        <v>4021</v>
      </c>
      <c r="K3004">
        <v>1250</v>
      </c>
      <c r="L3004">
        <v>1105</v>
      </c>
      <c r="M3004">
        <v>15</v>
      </c>
      <c r="N3004">
        <v>130</v>
      </c>
      <c r="O3004">
        <v>195</v>
      </c>
      <c r="P3004">
        <v>349</v>
      </c>
      <c r="Q3004">
        <v>135</v>
      </c>
      <c r="R3004">
        <v>73</v>
      </c>
      <c r="S3004">
        <f t="shared" si="138"/>
        <v>557</v>
      </c>
      <c r="T3004" t="s">
        <v>6499</v>
      </c>
      <c r="U3004">
        <f t="shared" si="139"/>
        <v>1</v>
      </c>
      <c r="V3004">
        <f t="shared" si="140"/>
        <v>4021</v>
      </c>
    </row>
    <row r="3005" spans="1:22" x14ac:dyDescent="0.25">
      <c r="A3005" s="3" t="s">
        <v>3004</v>
      </c>
      <c r="B3005" s="3" t="s">
        <v>6233</v>
      </c>
      <c r="C3005" s="3">
        <v>3152</v>
      </c>
      <c r="D3005" s="3">
        <v>1365</v>
      </c>
      <c r="E3005" s="3">
        <v>416</v>
      </c>
      <c r="F3005">
        <v>12</v>
      </c>
      <c r="G3005">
        <v>53</v>
      </c>
      <c r="H3005">
        <v>140</v>
      </c>
      <c r="I3005">
        <v>12</v>
      </c>
      <c r="J3005">
        <v>3157</v>
      </c>
      <c r="K3005">
        <v>1460</v>
      </c>
      <c r="L3005">
        <v>1035</v>
      </c>
      <c r="M3005">
        <v>145</v>
      </c>
      <c r="N3005">
        <v>100</v>
      </c>
      <c r="O3005">
        <v>195</v>
      </c>
      <c r="P3005">
        <v>291</v>
      </c>
      <c r="Q3005">
        <v>239</v>
      </c>
      <c r="R3005">
        <v>233</v>
      </c>
      <c r="S3005">
        <f t="shared" si="138"/>
        <v>763</v>
      </c>
      <c r="T3005" t="s">
        <v>6499</v>
      </c>
      <c r="U3005">
        <f t="shared" si="139"/>
        <v>1</v>
      </c>
      <c r="V3005">
        <f t="shared" si="140"/>
        <v>3157</v>
      </c>
    </row>
    <row r="3006" spans="1:22" x14ac:dyDescent="0.25">
      <c r="A3006" s="3" t="s">
        <v>3005</v>
      </c>
      <c r="B3006" s="3" t="s">
        <v>6234</v>
      </c>
      <c r="C3006" s="3">
        <v>2840</v>
      </c>
      <c r="D3006" s="3">
        <v>1103</v>
      </c>
      <c r="E3006" s="3">
        <v>495</v>
      </c>
      <c r="F3006">
        <v>1</v>
      </c>
      <c r="G3006">
        <v>15</v>
      </c>
      <c r="H3006">
        <v>2</v>
      </c>
      <c r="I3006">
        <v>66</v>
      </c>
      <c r="J3006">
        <v>2840</v>
      </c>
      <c r="K3006">
        <v>1440</v>
      </c>
      <c r="L3006">
        <v>250</v>
      </c>
      <c r="M3006">
        <v>40</v>
      </c>
      <c r="N3006">
        <v>30</v>
      </c>
      <c r="O3006">
        <v>35</v>
      </c>
      <c r="P3006">
        <v>93</v>
      </c>
      <c r="Q3006">
        <v>78</v>
      </c>
      <c r="R3006">
        <v>18</v>
      </c>
      <c r="S3006">
        <f t="shared" si="138"/>
        <v>189</v>
      </c>
      <c r="T3006" t="s">
        <v>6499</v>
      </c>
      <c r="U3006">
        <f t="shared" si="139"/>
        <v>1</v>
      </c>
      <c r="V3006">
        <f t="shared" si="140"/>
        <v>2840</v>
      </c>
    </row>
    <row r="3007" spans="1:22" x14ac:dyDescent="0.25">
      <c r="A3007" s="3" t="s">
        <v>3006</v>
      </c>
      <c r="B3007" s="3" t="s">
        <v>6235</v>
      </c>
      <c r="C3007" s="3">
        <v>2636</v>
      </c>
      <c r="D3007" s="3">
        <v>546</v>
      </c>
      <c r="E3007" s="3">
        <v>154</v>
      </c>
      <c r="F3007">
        <v>6</v>
      </c>
      <c r="G3007">
        <v>11</v>
      </c>
      <c r="H3007">
        <v>62</v>
      </c>
      <c r="I3007">
        <v>29</v>
      </c>
      <c r="J3007">
        <v>2671</v>
      </c>
      <c r="K3007">
        <v>1025</v>
      </c>
      <c r="L3007">
        <v>845</v>
      </c>
      <c r="M3007">
        <v>75</v>
      </c>
      <c r="N3007">
        <v>115</v>
      </c>
      <c r="O3007">
        <v>150</v>
      </c>
      <c r="P3007">
        <v>165</v>
      </c>
      <c r="Q3007">
        <v>311</v>
      </c>
      <c r="R3007">
        <v>109</v>
      </c>
      <c r="S3007">
        <f t="shared" si="138"/>
        <v>585</v>
      </c>
      <c r="T3007" t="s">
        <v>6498</v>
      </c>
      <c r="U3007">
        <f t="shared" si="139"/>
        <v>0</v>
      </c>
      <c r="V3007">
        <f t="shared" si="140"/>
        <v>0</v>
      </c>
    </row>
    <row r="3008" spans="1:22" x14ac:dyDescent="0.25">
      <c r="A3008" s="3" t="s">
        <v>3007</v>
      </c>
      <c r="B3008" s="3" t="s">
        <v>6236</v>
      </c>
      <c r="C3008" s="3">
        <v>3279</v>
      </c>
      <c r="D3008" s="3">
        <v>851</v>
      </c>
      <c r="E3008" s="3">
        <v>302</v>
      </c>
      <c r="F3008">
        <v>41</v>
      </c>
      <c r="G3008">
        <v>7</v>
      </c>
      <c r="H3008">
        <v>71</v>
      </c>
      <c r="I3008">
        <v>21</v>
      </c>
      <c r="J3008">
        <v>3279</v>
      </c>
      <c r="K3008">
        <v>1200</v>
      </c>
      <c r="L3008">
        <v>1155</v>
      </c>
      <c r="M3008">
        <v>145</v>
      </c>
      <c r="N3008">
        <v>130</v>
      </c>
      <c r="O3008">
        <v>150</v>
      </c>
      <c r="P3008">
        <v>485</v>
      </c>
      <c r="Q3008">
        <v>58</v>
      </c>
      <c r="R3008">
        <v>10</v>
      </c>
      <c r="S3008">
        <f t="shared" si="138"/>
        <v>553</v>
      </c>
      <c r="T3008" t="s">
        <v>6497</v>
      </c>
      <c r="U3008">
        <f t="shared" si="139"/>
        <v>0</v>
      </c>
      <c r="V3008">
        <f t="shared" si="140"/>
        <v>0</v>
      </c>
    </row>
    <row r="3009" spans="1:22" x14ac:dyDescent="0.25">
      <c r="A3009" s="3" t="s">
        <v>3008</v>
      </c>
      <c r="B3009" s="3" t="s">
        <v>6237</v>
      </c>
      <c r="C3009" s="3">
        <v>1820</v>
      </c>
      <c r="D3009" s="3">
        <v>459</v>
      </c>
      <c r="E3009" s="3">
        <v>140</v>
      </c>
      <c r="F3009">
        <v>0</v>
      </c>
      <c r="G3009">
        <v>19</v>
      </c>
      <c r="H3009">
        <v>22</v>
      </c>
      <c r="I3009">
        <v>59</v>
      </c>
      <c r="J3009">
        <v>1857</v>
      </c>
      <c r="K3009">
        <v>765</v>
      </c>
      <c r="L3009">
        <v>635</v>
      </c>
      <c r="M3009">
        <v>50</v>
      </c>
      <c r="N3009">
        <v>75</v>
      </c>
      <c r="O3009">
        <v>75</v>
      </c>
      <c r="P3009">
        <v>186</v>
      </c>
      <c r="Q3009">
        <v>189</v>
      </c>
      <c r="R3009">
        <v>10</v>
      </c>
      <c r="S3009">
        <f t="shared" si="138"/>
        <v>385</v>
      </c>
      <c r="T3009" t="s">
        <v>6499</v>
      </c>
      <c r="U3009">
        <f t="shared" si="139"/>
        <v>1</v>
      </c>
      <c r="V3009">
        <f t="shared" si="140"/>
        <v>1857</v>
      </c>
    </row>
    <row r="3010" spans="1:22" x14ac:dyDescent="0.25">
      <c r="A3010" s="3" t="s">
        <v>3009</v>
      </c>
      <c r="B3010" s="3" t="s">
        <v>6238</v>
      </c>
      <c r="C3010" s="3">
        <v>3024</v>
      </c>
      <c r="D3010" s="3">
        <v>1322</v>
      </c>
      <c r="E3010" s="3">
        <v>309</v>
      </c>
      <c r="F3010">
        <v>7</v>
      </c>
      <c r="G3010">
        <v>51</v>
      </c>
      <c r="H3010">
        <v>120</v>
      </c>
      <c r="I3010">
        <v>108</v>
      </c>
      <c r="J3010">
        <v>3024</v>
      </c>
      <c r="K3010">
        <v>1260</v>
      </c>
      <c r="L3010">
        <v>1145</v>
      </c>
      <c r="M3010">
        <v>105</v>
      </c>
      <c r="N3010">
        <v>305</v>
      </c>
      <c r="O3010">
        <v>240</v>
      </c>
      <c r="P3010">
        <v>312</v>
      </c>
      <c r="Q3010">
        <v>81</v>
      </c>
      <c r="R3010">
        <v>77</v>
      </c>
      <c r="S3010">
        <f t="shared" si="138"/>
        <v>470</v>
      </c>
      <c r="T3010" t="s">
        <v>6499</v>
      </c>
      <c r="U3010">
        <f t="shared" si="139"/>
        <v>1</v>
      </c>
      <c r="V3010">
        <f t="shared" si="140"/>
        <v>3024</v>
      </c>
    </row>
    <row r="3011" spans="1:22" x14ac:dyDescent="0.25">
      <c r="A3011" s="3" t="s">
        <v>3010</v>
      </c>
      <c r="B3011" s="3" t="s">
        <v>6239</v>
      </c>
      <c r="C3011" s="3">
        <v>3435</v>
      </c>
      <c r="D3011" s="3">
        <v>815</v>
      </c>
      <c r="E3011" s="3">
        <v>80</v>
      </c>
      <c r="F3011">
        <v>0</v>
      </c>
      <c r="G3011">
        <v>34</v>
      </c>
      <c r="H3011">
        <v>102</v>
      </c>
      <c r="I3011">
        <v>40</v>
      </c>
      <c r="J3011">
        <v>3530</v>
      </c>
      <c r="K3011">
        <v>1320</v>
      </c>
      <c r="L3011">
        <v>1125</v>
      </c>
      <c r="M3011">
        <v>45</v>
      </c>
      <c r="N3011">
        <v>120</v>
      </c>
      <c r="O3011">
        <v>140</v>
      </c>
      <c r="P3011">
        <v>473</v>
      </c>
      <c r="Q3011">
        <v>34</v>
      </c>
      <c r="R3011">
        <v>47</v>
      </c>
      <c r="S3011">
        <f t="shared" ref="S3011:S3074" si="141">SUM(P3011:R3011)</f>
        <v>554</v>
      </c>
      <c r="T3011" t="s">
        <v>6499</v>
      </c>
      <c r="U3011">
        <f t="shared" ref="U3011:U3074" si="142">IF(T3011="High Revitalization Impact Area",1,0)</f>
        <v>1</v>
      </c>
      <c r="V3011">
        <f t="shared" ref="V3011:V3074" si="143">IF(U3011=1,J3011,0)</f>
        <v>3530</v>
      </c>
    </row>
    <row r="3012" spans="1:22" x14ac:dyDescent="0.25">
      <c r="A3012" s="3" t="s">
        <v>3011</v>
      </c>
      <c r="B3012" s="3" t="s">
        <v>6240</v>
      </c>
      <c r="C3012" s="3">
        <v>3022</v>
      </c>
      <c r="D3012" s="3">
        <v>525</v>
      </c>
      <c r="E3012" s="3">
        <v>351</v>
      </c>
      <c r="F3012">
        <v>0</v>
      </c>
      <c r="G3012">
        <v>36</v>
      </c>
      <c r="H3012">
        <v>0</v>
      </c>
      <c r="I3012">
        <v>30</v>
      </c>
      <c r="J3012">
        <v>3043</v>
      </c>
      <c r="K3012">
        <v>1160</v>
      </c>
      <c r="L3012">
        <v>980</v>
      </c>
      <c r="M3012">
        <v>60</v>
      </c>
      <c r="N3012">
        <v>70</v>
      </c>
      <c r="O3012">
        <v>215</v>
      </c>
      <c r="P3012">
        <v>302</v>
      </c>
      <c r="Q3012">
        <v>183</v>
      </c>
      <c r="R3012">
        <v>163</v>
      </c>
      <c r="S3012">
        <f t="shared" si="141"/>
        <v>648</v>
      </c>
      <c r="T3012" t="s">
        <v>6499</v>
      </c>
      <c r="U3012">
        <f t="shared" si="142"/>
        <v>1</v>
      </c>
      <c r="V3012">
        <f t="shared" si="143"/>
        <v>3043</v>
      </c>
    </row>
    <row r="3013" spans="1:22" x14ac:dyDescent="0.25">
      <c r="A3013" s="3" t="s">
        <v>3012</v>
      </c>
      <c r="B3013" s="3" t="s">
        <v>6241</v>
      </c>
      <c r="C3013" s="3">
        <v>6221</v>
      </c>
      <c r="D3013" s="3">
        <v>821</v>
      </c>
      <c r="E3013" s="3">
        <v>252</v>
      </c>
      <c r="F3013">
        <v>39</v>
      </c>
      <c r="G3013">
        <v>26</v>
      </c>
      <c r="H3013">
        <v>96</v>
      </c>
      <c r="I3013">
        <v>44</v>
      </c>
      <c r="J3013">
        <v>6337</v>
      </c>
      <c r="K3013">
        <v>2330</v>
      </c>
      <c r="L3013">
        <v>2005</v>
      </c>
      <c r="M3013">
        <v>130</v>
      </c>
      <c r="N3013">
        <v>70</v>
      </c>
      <c r="O3013">
        <v>255</v>
      </c>
      <c r="P3013">
        <v>344</v>
      </c>
      <c r="Q3013">
        <v>285</v>
      </c>
      <c r="R3013">
        <v>198</v>
      </c>
      <c r="S3013">
        <f t="shared" si="141"/>
        <v>827</v>
      </c>
      <c r="T3013" t="s">
        <v>6498</v>
      </c>
      <c r="U3013">
        <f t="shared" si="142"/>
        <v>0</v>
      </c>
      <c r="V3013">
        <f t="shared" si="143"/>
        <v>0</v>
      </c>
    </row>
    <row r="3014" spans="1:22" x14ac:dyDescent="0.25">
      <c r="A3014" s="3" t="s">
        <v>3013</v>
      </c>
      <c r="B3014" s="3" t="s">
        <v>6242</v>
      </c>
      <c r="C3014" s="3">
        <v>1866</v>
      </c>
      <c r="D3014" s="3">
        <v>249</v>
      </c>
      <c r="E3014" s="3">
        <v>32</v>
      </c>
      <c r="F3014">
        <v>6</v>
      </c>
      <c r="G3014">
        <v>0</v>
      </c>
      <c r="H3014">
        <v>5</v>
      </c>
      <c r="I3014">
        <v>5</v>
      </c>
      <c r="J3014">
        <v>1866</v>
      </c>
      <c r="K3014">
        <v>680</v>
      </c>
      <c r="L3014">
        <v>575</v>
      </c>
      <c r="M3014">
        <v>35</v>
      </c>
      <c r="N3014">
        <v>45</v>
      </c>
      <c r="O3014">
        <v>75</v>
      </c>
      <c r="P3014">
        <v>72</v>
      </c>
      <c r="Q3014">
        <v>40</v>
      </c>
      <c r="R3014">
        <v>57</v>
      </c>
      <c r="S3014">
        <f t="shared" si="141"/>
        <v>169</v>
      </c>
      <c r="T3014" t="s">
        <v>6498</v>
      </c>
      <c r="U3014">
        <f t="shared" si="142"/>
        <v>0</v>
      </c>
      <c r="V3014">
        <f t="shared" si="143"/>
        <v>0</v>
      </c>
    </row>
    <row r="3015" spans="1:22" x14ac:dyDescent="0.25">
      <c r="A3015" s="3" t="s">
        <v>3014</v>
      </c>
      <c r="B3015" s="3" t="s">
        <v>6243</v>
      </c>
      <c r="C3015" s="3">
        <v>4277</v>
      </c>
      <c r="D3015" s="3">
        <v>1157</v>
      </c>
      <c r="E3015" s="3">
        <v>222</v>
      </c>
      <c r="F3015">
        <v>88</v>
      </c>
      <c r="G3015">
        <v>0</v>
      </c>
      <c r="H3015">
        <v>71</v>
      </c>
      <c r="I3015">
        <v>21</v>
      </c>
      <c r="J3015">
        <v>4392</v>
      </c>
      <c r="K3015">
        <v>1655</v>
      </c>
      <c r="L3015">
        <v>1350</v>
      </c>
      <c r="M3015">
        <v>125</v>
      </c>
      <c r="N3015">
        <v>85</v>
      </c>
      <c r="O3015">
        <v>190</v>
      </c>
      <c r="P3015">
        <v>217</v>
      </c>
      <c r="Q3015">
        <v>109</v>
      </c>
      <c r="R3015">
        <v>350</v>
      </c>
      <c r="S3015">
        <f t="shared" si="141"/>
        <v>676</v>
      </c>
      <c r="T3015" t="s">
        <v>6497</v>
      </c>
      <c r="U3015">
        <f t="shared" si="142"/>
        <v>0</v>
      </c>
      <c r="V3015">
        <f t="shared" si="143"/>
        <v>0</v>
      </c>
    </row>
    <row r="3016" spans="1:22" x14ac:dyDescent="0.25">
      <c r="A3016" s="3" t="s">
        <v>3015</v>
      </c>
      <c r="B3016" s="3" t="s">
        <v>6244</v>
      </c>
      <c r="C3016" s="3">
        <v>4378</v>
      </c>
      <c r="D3016" s="3">
        <v>1133</v>
      </c>
      <c r="E3016" s="3">
        <v>538</v>
      </c>
      <c r="F3016">
        <v>45</v>
      </c>
      <c r="G3016">
        <v>17</v>
      </c>
      <c r="H3016">
        <v>101</v>
      </c>
      <c r="I3016">
        <v>19</v>
      </c>
      <c r="J3016">
        <v>4378</v>
      </c>
      <c r="K3016">
        <v>1685</v>
      </c>
      <c r="L3016">
        <v>1215</v>
      </c>
      <c r="M3016">
        <v>75</v>
      </c>
      <c r="N3016">
        <v>55</v>
      </c>
      <c r="O3016">
        <v>185</v>
      </c>
      <c r="P3016">
        <v>438</v>
      </c>
      <c r="Q3016">
        <v>78</v>
      </c>
      <c r="R3016">
        <v>87</v>
      </c>
      <c r="S3016">
        <f t="shared" si="141"/>
        <v>603</v>
      </c>
      <c r="T3016" t="s">
        <v>6498</v>
      </c>
      <c r="U3016">
        <f t="shared" si="142"/>
        <v>0</v>
      </c>
      <c r="V3016">
        <f t="shared" si="143"/>
        <v>0</v>
      </c>
    </row>
    <row r="3017" spans="1:22" x14ac:dyDescent="0.25">
      <c r="A3017" s="3" t="s">
        <v>3016</v>
      </c>
      <c r="B3017" s="3" t="s">
        <v>6245</v>
      </c>
      <c r="C3017" s="3">
        <v>2668</v>
      </c>
      <c r="D3017" s="3">
        <v>723</v>
      </c>
      <c r="E3017" s="3">
        <v>327</v>
      </c>
      <c r="F3017">
        <v>23</v>
      </c>
      <c r="G3017">
        <v>45</v>
      </c>
      <c r="H3017">
        <v>23</v>
      </c>
      <c r="I3017">
        <v>43</v>
      </c>
      <c r="J3017">
        <v>2668</v>
      </c>
      <c r="K3017">
        <v>1045</v>
      </c>
      <c r="L3017">
        <v>825</v>
      </c>
      <c r="M3017">
        <v>85</v>
      </c>
      <c r="N3017">
        <v>60</v>
      </c>
      <c r="O3017">
        <v>175</v>
      </c>
      <c r="P3017">
        <v>67</v>
      </c>
      <c r="Q3017">
        <v>27</v>
      </c>
      <c r="R3017">
        <v>45</v>
      </c>
      <c r="S3017">
        <f t="shared" si="141"/>
        <v>139</v>
      </c>
      <c r="T3017" t="s">
        <v>6499</v>
      </c>
      <c r="U3017">
        <f t="shared" si="142"/>
        <v>1</v>
      </c>
      <c r="V3017">
        <f t="shared" si="143"/>
        <v>2668</v>
      </c>
    </row>
    <row r="3018" spans="1:22" x14ac:dyDescent="0.25">
      <c r="A3018" s="3" t="s">
        <v>3017</v>
      </c>
      <c r="B3018" s="3" t="s">
        <v>6246</v>
      </c>
      <c r="C3018" s="3">
        <v>1315</v>
      </c>
      <c r="D3018" s="3">
        <v>164</v>
      </c>
      <c r="E3018" s="3">
        <v>88</v>
      </c>
      <c r="F3018">
        <v>3</v>
      </c>
      <c r="G3018">
        <v>16</v>
      </c>
      <c r="H3018">
        <v>2</v>
      </c>
      <c r="I3018">
        <v>12</v>
      </c>
      <c r="J3018">
        <v>1324</v>
      </c>
      <c r="K3018">
        <v>560</v>
      </c>
      <c r="L3018">
        <v>520</v>
      </c>
      <c r="M3018">
        <v>55</v>
      </c>
      <c r="N3018">
        <v>45</v>
      </c>
      <c r="O3018">
        <v>75</v>
      </c>
      <c r="P3018">
        <v>166</v>
      </c>
      <c r="Q3018">
        <v>50</v>
      </c>
      <c r="R3018">
        <v>28</v>
      </c>
      <c r="S3018">
        <f t="shared" si="141"/>
        <v>244</v>
      </c>
      <c r="T3018" t="s">
        <v>6498</v>
      </c>
      <c r="U3018">
        <f t="shared" si="142"/>
        <v>0</v>
      </c>
      <c r="V3018">
        <f t="shared" si="143"/>
        <v>0</v>
      </c>
    </row>
    <row r="3019" spans="1:22" x14ac:dyDescent="0.25">
      <c r="A3019" s="3" t="s">
        <v>3018</v>
      </c>
      <c r="B3019" s="3" t="s">
        <v>6247</v>
      </c>
      <c r="C3019" s="3">
        <v>2244</v>
      </c>
      <c r="D3019" s="3">
        <v>539</v>
      </c>
      <c r="E3019" s="3">
        <v>353</v>
      </c>
      <c r="F3019">
        <v>13</v>
      </c>
      <c r="G3019">
        <v>31</v>
      </c>
      <c r="H3019">
        <v>11</v>
      </c>
      <c r="I3019">
        <v>13</v>
      </c>
      <c r="J3019">
        <v>2244</v>
      </c>
      <c r="K3019">
        <v>890</v>
      </c>
      <c r="L3019">
        <v>745</v>
      </c>
      <c r="M3019">
        <v>80</v>
      </c>
      <c r="N3019">
        <v>50</v>
      </c>
      <c r="O3019">
        <v>110</v>
      </c>
      <c r="P3019">
        <v>299</v>
      </c>
      <c r="Q3019">
        <v>194</v>
      </c>
      <c r="R3019">
        <v>112</v>
      </c>
      <c r="S3019">
        <f t="shared" si="141"/>
        <v>605</v>
      </c>
      <c r="T3019" t="s">
        <v>6499</v>
      </c>
      <c r="U3019">
        <f t="shared" si="142"/>
        <v>1</v>
      </c>
      <c r="V3019">
        <f t="shared" si="143"/>
        <v>2244</v>
      </c>
    </row>
    <row r="3020" spans="1:22" x14ac:dyDescent="0.25">
      <c r="A3020" s="3" t="s">
        <v>3019</v>
      </c>
      <c r="B3020" s="3" t="s">
        <v>6248</v>
      </c>
      <c r="C3020" s="3">
        <v>3351</v>
      </c>
      <c r="D3020" s="3">
        <v>599</v>
      </c>
      <c r="E3020" s="3">
        <v>315</v>
      </c>
      <c r="F3020">
        <v>30</v>
      </c>
      <c r="G3020">
        <v>23</v>
      </c>
      <c r="H3020">
        <v>35</v>
      </c>
      <c r="I3020">
        <v>68</v>
      </c>
      <c r="J3020">
        <v>4553</v>
      </c>
      <c r="K3020">
        <v>1390</v>
      </c>
      <c r="L3020">
        <v>1095</v>
      </c>
      <c r="M3020">
        <v>100</v>
      </c>
      <c r="N3020">
        <v>140</v>
      </c>
      <c r="O3020">
        <v>300</v>
      </c>
      <c r="P3020">
        <v>66</v>
      </c>
      <c r="Q3020">
        <v>179</v>
      </c>
      <c r="R3020">
        <v>0</v>
      </c>
      <c r="S3020">
        <f t="shared" si="141"/>
        <v>245</v>
      </c>
      <c r="T3020" t="s">
        <v>6499</v>
      </c>
      <c r="U3020">
        <f t="shared" si="142"/>
        <v>1</v>
      </c>
      <c r="V3020">
        <f t="shared" si="143"/>
        <v>4553</v>
      </c>
    </row>
    <row r="3021" spans="1:22" x14ac:dyDescent="0.25">
      <c r="A3021" s="3" t="s">
        <v>3020</v>
      </c>
      <c r="B3021" s="3" t="s">
        <v>6249</v>
      </c>
      <c r="C3021" s="3">
        <v>2714</v>
      </c>
      <c r="D3021" s="3">
        <v>272</v>
      </c>
      <c r="E3021" s="3">
        <v>116</v>
      </c>
      <c r="F3021">
        <v>0</v>
      </c>
      <c r="G3021">
        <v>6</v>
      </c>
      <c r="H3021">
        <v>7</v>
      </c>
      <c r="I3021">
        <v>0</v>
      </c>
      <c r="J3021">
        <v>2724</v>
      </c>
      <c r="K3021">
        <v>890</v>
      </c>
      <c r="L3021">
        <v>710</v>
      </c>
      <c r="M3021">
        <v>25</v>
      </c>
      <c r="N3021">
        <v>40</v>
      </c>
      <c r="O3021">
        <v>85</v>
      </c>
      <c r="P3021">
        <v>69</v>
      </c>
      <c r="Q3021">
        <v>29</v>
      </c>
      <c r="R3021">
        <v>43</v>
      </c>
      <c r="S3021">
        <f t="shared" si="141"/>
        <v>141</v>
      </c>
      <c r="T3021" t="s">
        <v>6497</v>
      </c>
      <c r="U3021">
        <f t="shared" si="142"/>
        <v>0</v>
      </c>
      <c r="V3021">
        <f t="shared" si="143"/>
        <v>0</v>
      </c>
    </row>
    <row r="3022" spans="1:22" x14ac:dyDescent="0.25">
      <c r="A3022" s="3" t="s">
        <v>3021</v>
      </c>
      <c r="B3022" s="3" t="s">
        <v>6250</v>
      </c>
      <c r="C3022" s="3">
        <v>0</v>
      </c>
      <c r="D3022" s="3">
        <v>0</v>
      </c>
      <c r="E3022" s="3">
        <v>0</v>
      </c>
      <c r="F3022">
        <v>0</v>
      </c>
      <c r="G3022">
        <v>0</v>
      </c>
      <c r="H3022">
        <v>0</v>
      </c>
      <c r="I3022">
        <v>0</v>
      </c>
      <c r="J3022">
        <v>0</v>
      </c>
      <c r="K3022">
        <v>0</v>
      </c>
      <c r="L3022">
        <v>0</v>
      </c>
      <c r="M3022">
        <v>0</v>
      </c>
      <c r="N3022">
        <v>0</v>
      </c>
      <c r="O3022">
        <v>0</v>
      </c>
      <c r="P3022">
        <v>0</v>
      </c>
      <c r="Q3022">
        <v>0</v>
      </c>
      <c r="R3022">
        <v>0</v>
      </c>
      <c r="S3022">
        <f t="shared" si="141"/>
        <v>0</v>
      </c>
      <c r="T3022" t="s">
        <v>6500</v>
      </c>
      <c r="U3022">
        <f t="shared" si="142"/>
        <v>0</v>
      </c>
      <c r="V3022">
        <f t="shared" si="143"/>
        <v>0</v>
      </c>
    </row>
    <row r="3023" spans="1:22" x14ac:dyDescent="0.25">
      <c r="A3023" s="3" t="s">
        <v>3022</v>
      </c>
      <c r="B3023" s="3" t="s">
        <v>6251</v>
      </c>
      <c r="C3023" s="3">
        <v>49</v>
      </c>
      <c r="D3023" s="3">
        <v>0</v>
      </c>
      <c r="E3023" s="3">
        <v>0</v>
      </c>
      <c r="F3023">
        <v>0</v>
      </c>
      <c r="G3023">
        <v>0</v>
      </c>
      <c r="H3023">
        <v>0</v>
      </c>
      <c r="I3023">
        <v>0</v>
      </c>
      <c r="J3023">
        <v>3435</v>
      </c>
      <c r="K3023">
        <v>25</v>
      </c>
      <c r="L3023">
        <v>25</v>
      </c>
      <c r="M3023">
        <v>4</v>
      </c>
      <c r="N3023">
        <v>0</v>
      </c>
      <c r="O3023">
        <v>0</v>
      </c>
      <c r="P3023">
        <v>13</v>
      </c>
      <c r="Q3023">
        <v>0</v>
      </c>
      <c r="R3023">
        <v>0</v>
      </c>
      <c r="S3023">
        <f t="shared" si="141"/>
        <v>13</v>
      </c>
      <c r="T3023" t="s">
        <v>6498</v>
      </c>
      <c r="U3023">
        <f t="shared" si="142"/>
        <v>0</v>
      </c>
      <c r="V3023">
        <f t="shared" si="143"/>
        <v>0</v>
      </c>
    </row>
    <row r="3024" spans="1:22" x14ac:dyDescent="0.25">
      <c r="A3024" s="3" t="s">
        <v>3023</v>
      </c>
      <c r="B3024" s="3" t="s">
        <v>6252</v>
      </c>
      <c r="C3024" s="3">
        <v>3575</v>
      </c>
      <c r="D3024" s="3">
        <v>1338</v>
      </c>
      <c r="E3024" s="3">
        <v>661</v>
      </c>
      <c r="F3024">
        <v>91</v>
      </c>
      <c r="G3024">
        <v>100</v>
      </c>
      <c r="H3024">
        <v>105</v>
      </c>
      <c r="I3024">
        <v>52</v>
      </c>
      <c r="J3024">
        <v>3601</v>
      </c>
      <c r="K3024">
        <v>1575</v>
      </c>
      <c r="L3024">
        <v>1070</v>
      </c>
      <c r="M3024">
        <v>95</v>
      </c>
      <c r="N3024">
        <v>130</v>
      </c>
      <c r="O3024">
        <v>230</v>
      </c>
      <c r="P3024">
        <v>204</v>
      </c>
      <c r="Q3024">
        <v>113</v>
      </c>
      <c r="R3024">
        <v>211</v>
      </c>
      <c r="S3024">
        <f t="shared" si="141"/>
        <v>528</v>
      </c>
      <c r="T3024" t="s">
        <v>6498</v>
      </c>
      <c r="U3024">
        <f t="shared" si="142"/>
        <v>0</v>
      </c>
      <c r="V3024">
        <f t="shared" si="143"/>
        <v>0</v>
      </c>
    </row>
    <row r="3025" spans="1:22" x14ac:dyDescent="0.25">
      <c r="A3025" s="3" t="s">
        <v>3024</v>
      </c>
      <c r="B3025" s="3" t="s">
        <v>6253</v>
      </c>
      <c r="C3025" s="3">
        <v>5491</v>
      </c>
      <c r="D3025" s="3">
        <v>1286</v>
      </c>
      <c r="E3025" s="3">
        <v>371</v>
      </c>
      <c r="F3025">
        <v>9</v>
      </c>
      <c r="G3025">
        <v>18</v>
      </c>
      <c r="H3025">
        <v>70</v>
      </c>
      <c r="I3025">
        <v>20</v>
      </c>
      <c r="J3025">
        <v>5495</v>
      </c>
      <c r="K3025">
        <v>2250</v>
      </c>
      <c r="L3025">
        <v>1485</v>
      </c>
      <c r="M3025">
        <v>90</v>
      </c>
      <c r="N3025">
        <v>105</v>
      </c>
      <c r="O3025">
        <v>210</v>
      </c>
      <c r="P3025">
        <v>438</v>
      </c>
      <c r="Q3025">
        <v>153</v>
      </c>
      <c r="R3025">
        <v>279</v>
      </c>
      <c r="S3025">
        <f t="shared" si="141"/>
        <v>870</v>
      </c>
      <c r="T3025" t="s">
        <v>6497</v>
      </c>
      <c r="U3025">
        <f t="shared" si="142"/>
        <v>0</v>
      </c>
      <c r="V3025">
        <f t="shared" si="143"/>
        <v>0</v>
      </c>
    </row>
    <row r="3026" spans="1:22" x14ac:dyDescent="0.25">
      <c r="A3026" s="3" t="s">
        <v>3025</v>
      </c>
      <c r="B3026" s="3" t="s">
        <v>6254</v>
      </c>
      <c r="C3026" s="3">
        <v>2744</v>
      </c>
      <c r="D3026" s="3">
        <v>561</v>
      </c>
      <c r="E3026" s="3">
        <v>330</v>
      </c>
      <c r="F3026">
        <v>17</v>
      </c>
      <c r="G3026">
        <v>77</v>
      </c>
      <c r="H3026">
        <v>89</v>
      </c>
      <c r="I3026">
        <v>0</v>
      </c>
      <c r="J3026">
        <v>2744</v>
      </c>
      <c r="K3026">
        <v>1060</v>
      </c>
      <c r="L3026">
        <v>745</v>
      </c>
      <c r="M3026">
        <v>25</v>
      </c>
      <c r="N3026">
        <v>40</v>
      </c>
      <c r="O3026">
        <v>45</v>
      </c>
      <c r="P3026">
        <v>298</v>
      </c>
      <c r="Q3026">
        <v>10</v>
      </c>
      <c r="R3026">
        <v>0</v>
      </c>
      <c r="S3026">
        <f t="shared" si="141"/>
        <v>308</v>
      </c>
      <c r="T3026" t="s">
        <v>6497</v>
      </c>
      <c r="U3026">
        <f t="shared" si="142"/>
        <v>0</v>
      </c>
      <c r="V3026">
        <f t="shared" si="143"/>
        <v>0</v>
      </c>
    </row>
    <row r="3027" spans="1:22" x14ac:dyDescent="0.25">
      <c r="A3027" s="3" t="s">
        <v>3026</v>
      </c>
      <c r="B3027" s="3" t="s">
        <v>6255</v>
      </c>
      <c r="C3027" s="3">
        <v>4468</v>
      </c>
      <c r="D3027" s="3">
        <v>1317</v>
      </c>
      <c r="E3027" s="3">
        <v>248</v>
      </c>
      <c r="F3027">
        <v>94</v>
      </c>
      <c r="G3027">
        <v>76</v>
      </c>
      <c r="H3027">
        <v>122</v>
      </c>
      <c r="I3027">
        <v>187</v>
      </c>
      <c r="J3027">
        <v>4523</v>
      </c>
      <c r="K3027">
        <v>1915</v>
      </c>
      <c r="L3027">
        <v>1350</v>
      </c>
      <c r="M3027">
        <v>40</v>
      </c>
      <c r="N3027">
        <v>100</v>
      </c>
      <c r="O3027">
        <v>230</v>
      </c>
      <c r="P3027">
        <v>187</v>
      </c>
      <c r="Q3027">
        <v>177</v>
      </c>
      <c r="R3027">
        <v>69</v>
      </c>
      <c r="S3027">
        <f t="shared" si="141"/>
        <v>433</v>
      </c>
      <c r="T3027" t="s">
        <v>6497</v>
      </c>
      <c r="U3027">
        <f t="shared" si="142"/>
        <v>0</v>
      </c>
      <c r="V3027">
        <f t="shared" si="143"/>
        <v>0</v>
      </c>
    </row>
    <row r="3028" spans="1:22" x14ac:dyDescent="0.25">
      <c r="A3028" s="3" t="s">
        <v>3027</v>
      </c>
      <c r="B3028" s="3" t="s">
        <v>6256</v>
      </c>
      <c r="C3028" s="3">
        <v>3741</v>
      </c>
      <c r="D3028" s="3">
        <v>1606</v>
      </c>
      <c r="E3028" s="3">
        <v>651</v>
      </c>
      <c r="F3028">
        <v>93</v>
      </c>
      <c r="G3028">
        <v>63</v>
      </c>
      <c r="H3028">
        <v>209</v>
      </c>
      <c r="I3028">
        <v>82</v>
      </c>
      <c r="J3028">
        <v>3814</v>
      </c>
      <c r="K3028">
        <v>1610</v>
      </c>
      <c r="L3028">
        <v>970</v>
      </c>
      <c r="M3028">
        <v>80</v>
      </c>
      <c r="N3028">
        <v>190</v>
      </c>
      <c r="O3028">
        <v>145</v>
      </c>
      <c r="P3028">
        <v>244</v>
      </c>
      <c r="Q3028">
        <v>177</v>
      </c>
      <c r="R3028">
        <v>383</v>
      </c>
      <c r="S3028">
        <f t="shared" si="141"/>
        <v>804</v>
      </c>
      <c r="T3028" t="s">
        <v>6499</v>
      </c>
      <c r="U3028">
        <f t="shared" si="142"/>
        <v>1</v>
      </c>
      <c r="V3028">
        <f t="shared" si="143"/>
        <v>3814</v>
      </c>
    </row>
    <row r="3029" spans="1:22" x14ac:dyDescent="0.25">
      <c r="A3029" s="3" t="s">
        <v>3028</v>
      </c>
      <c r="B3029" s="3" t="s">
        <v>6257</v>
      </c>
      <c r="C3029" s="3">
        <v>3576</v>
      </c>
      <c r="D3029" s="3">
        <v>1547</v>
      </c>
      <c r="E3029" s="3">
        <v>806</v>
      </c>
      <c r="F3029">
        <v>51</v>
      </c>
      <c r="G3029">
        <v>91</v>
      </c>
      <c r="H3029">
        <v>100</v>
      </c>
      <c r="I3029">
        <v>103</v>
      </c>
      <c r="J3029">
        <v>3576</v>
      </c>
      <c r="K3029">
        <v>1510</v>
      </c>
      <c r="L3029">
        <v>1100</v>
      </c>
      <c r="M3029">
        <v>70</v>
      </c>
      <c r="N3029">
        <v>125</v>
      </c>
      <c r="O3029">
        <v>245</v>
      </c>
      <c r="P3029">
        <v>352</v>
      </c>
      <c r="Q3029">
        <v>229</v>
      </c>
      <c r="R3029">
        <v>299</v>
      </c>
      <c r="S3029">
        <f t="shared" si="141"/>
        <v>880</v>
      </c>
      <c r="T3029" t="s">
        <v>6498</v>
      </c>
      <c r="U3029">
        <f t="shared" si="142"/>
        <v>0</v>
      </c>
      <c r="V3029">
        <f t="shared" si="143"/>
        <v>0</v>
      </c>
    </row>
    <row r="3030" spans="1:22" x14ac:dyDescent="0.25">
      <c r="A3030" s="3" t="s">
        <v>3029</v>
      </c>
      <c r="B3030" s="3" t="s">
        <v>6258</v>
      </c>
      <c r="C3030" s="3">
        <v>3848</v>
      </c>
      <c r="D3030" s="3">
        <v>1379</v>
      </c>
      <c r="E3030" s="3">
        <v>616</v>
      </c>
      <c r="F3030">
        <v>62</v>
      </c>
      <c r="G3030">
        <v>107</v>
      </c>
      <c r="H3030">
        <v>61</v>
      </c>
      <c r="I3030">
        <v>215</v>
      </c>
      <c r="J3030">
        <v>4083</v>
      </c>
      <c r="K3030">
        <v>1585</v>
      </c>
      <c r="L3030">
        <v>1305</v>
      </c>
      <c r="M3030">
        <v>120</v>
      </c>
      <c r="N3030">
        <v>165</v>
      </c>
      <c r="O3030">
        <v>285</v>
      </c>
      <c r="P3030">
        <v>221</v>
      </c>
      <c r="Q3030">
        <v>218</v>
      </c>
      <c r="R3030">
        <v>210</v>
      </c>
      <c r="S3030">
        <f t="shared" si="141"/>
        <v>649</v>
      </c>
      <c r="T3030" t="s">
        <v>6497</v>
      </c>
      <c r="U3030">
        <f t="shared" si="142"/>
        <v>0</v>
      </c>
      <c r="V3030">
        <f t="shared" si="143"/>
        <v>0</v>
      </c>
    </row>
    <row r="3031" spans="1:22" x14ac:dyDescent="0.25">
      <c r="A3031" s="3" t="s">
        <v>3030</v>
      </c>
      <c r="B3031" s="3" t="s">
        <v>6259</v>
      </c>
      <c r="C3031" s="3">
        <v>4716</v>
      </c>
      <c r="D3031" s="3">
        <v>1493</v>
      </c>
      <c r="E3031" s="3">
        <v>363</v>
      </c>
      <c r="F3031">
        <v>53</v>
      </c>
      <c r="G3031">
        <v>156</v>
      </c>
      <c r="H3031">
        <v>82</v>
      </c>
      <c r="I3031">
        <v>257</v>
      </c>
      <c r="J3031">
        <v>4763</v>
      </c>
      <c r="K3031">
        <v>1920</v>
      </c>
      <c r="L3031">
        <v>1405</v>
      </c>
      <c r="M3031">
        <v>75</v>
      </c>
      <c r="N3031">
        <v>190</v>
      </c>
      <c r="O3031">
        <v>315</v>
      </c>
      <c r="P3031">
        <v>378</v>
      </c>
      <c r="Q3031">
        <v>280</v>
      </c>
      <c r="R3031">
        <v>433</v>
      </c>
      <c r="S3031">
        <f t="shared" si="141"/>
        <v>1091</v>
      </c>
      <c r="T3031" t="s">
        <v>6498</v>
      </c>
      <c r="U3031">
        <f t="shared" si="142"/>
        <v>0</v>
      </c>
      <c r="V3031">
        <f t="shared" si="143"/>
        <v>0</v>
      </c>
    </row>
    <row r="3032" spans="1:22" x14ac:dyDescent="0.25">
      <c r="A3032" s="3" t="s">
        <v>3031</v>
      </c>
      <c r="B3032" s="3" t="s">
        <v>6260</v>
      </c>
      <c r="C3032" s="3">
        <v>6314</v>
      </c>
      <c r="D3032" s="3">
        <v>1902</v>
      </c>
      <c r="E3032" s="3">
        <v>640</v>
      </c>
      <c r="F3032">
        <v>38</v>
      </c>
      <c r="G3032">
        <v>65</v>
      </c>
      <c r="H3032">
        <v>156</v>
      </c>
      <c r="I3032">
        <v>129</v>
      </c>
      <c r="J3032">
        <v>6314</v>
      </c>
      <c r="K3032">
        <v>2490</v>
      </c>
      <c r="L3032">
        <v>2105</v>
      </c>
      <c r="M3032">
        <v>110</v>
      </c>
      <c r="N3032">
        <v>180</v>
      </c>
      <c r="O3032">
        <v>450</v>
      </c>
      <c r="P3032">
        <v>418</v>
      </c>
      <c r="Q3032">
        <v>200</v>
      </c>
      <c r="R3032">
        <v>214</v>
      </c>
      <c r="S3032">
        <f t="shared" si="141"/>
        <v>832</v>
      </c>
      <c r="T3032" t="s">
        <v>6498</v>
      </c>
      <c r="U3032">
        <f t="shared" si="142"/>
        <v>0</v>
      </c>
      <c r="V3032">
        <f t="shared" si="143"/>
        <v>0</v>
      </c>
    </row>
    <row r="3033" spans="1:22" x14ac:dyDescent="0.25">
      <c r="A3033" s="3" t="s">
        <v>3032</v>
      </c>
      <c r="B3033" s="3" t="s">
        <v>6261</v>
      </c>
      <c r="C3033" s="3">
        <v>4941</v>
      </c>
      <c r="D3033" s="3">
        <v>1359</v>
      </c>
      <c r="E3033" s="3">
        <v>640</v>
      </c>
      <c r="F3033">
        <v>42</v>
      </c>
      <c r="G3033">
        <v>114</v>
      </c>
      <c r="H3033">
        <v>141</v>
      </c>
      <c r="I3033">
        <v>86</v>
      </c>
      <c r="J3033">
        <v>4941</v>
      </c>
      <c r="K3033">
        <v>2060</v>
      </c>
      <c r="L3033">
        <v>1540</v>
      </c>
      <c r="M3033">
        <v>10</v>
      </c>
      <c r="N3033">
        <v>120</v>
      </c>
      <c r="O3033">
        <v>275</v>
      </c>
      <c r="P3033">
        <v>239</v>
      </c>
      <c r="Q3033">
        <v>95</v>
      </c>
      <c r="R3033">
        <v>95</v>
      </c>
      <c r="S3033">
        <f t="shared" si="141"/>
        <v>429</v>
      </c>
      <c r="T3033" t="s">
        <v>6498</v>
      </c>
      <c r="U3033">
        <f t="shared" si="142"/>
        <v>0</v>
      </c>
      <c r="V3033">
        <f t="shared" si="143"/>
        <v>0</v>
      </c>
    </row>
    <row r="3034" spans="1:22" x14ac:dyDescent="0.25">
      <c r="A3034" s="3" t="s">
        <v>3033</v>
      </c>
      <c r="B3034" s="3" t="s">
        <v>6262</v>
      </c>
      <c r="C3034" s="3">
        <v>4944</v>
      </c>
      <c r="D3034" s="3">
        <v>1791</v>
      </c>
      <c r="E3034" s="3">
        <v>1048</v>
      </c>
      <c r="F3034">
        <v>146</v>
      </c>
      <c r="G3034">
        <v>236</v>
      </c>
      <c r="H3034">
        <v>104</v>
      </c>
      <c r="I3034">
        <v>198</v>
      </c>
      <c r="J3034">
        <v>5329</v>
      </c>
      <c r="K3034">
        <v>2400</v>
      </c>
      <c r="L3034">
        <v>1080</v>
      </c>
      <c r="M3034">
        <v>65</v>
      </c>
      <c r="N3034">
        <v>70</v>
      </c>
      <c r="O3034">
        <v>200</v>
      </c>
      <c r="P3034">
        <v>156</v>
      </c>
      <c r="Q3034">
        <v>130</v>
      </c>
      <c r="R3034">
        <v>242</v>
      </c>
      <c r="S3034">
        <f t="shared" si="141"/>
        <v>528</v>
      </c>
      <c r="T3034" t="s">
        <v>6499</v>
      </c>
      <c r="U3034">
        <f t="shared" si="142"/>
        <v>1</v>
      </c>
      <c r="V3034">
        <f t="shared" si="143"/>
        <v>5329</v>
      </c>
    </row>
    <row r="3035" spans="1:22" x14ac:dyDescent="0.25">
      <c r="A3035" s="3" t="s">
        <v>3034</v>
      </c>
      <c r="B3035" s="3" t="s">
        <v>6263</v>
      </c>
      <c r="C3035" s="3">
        <v>3002</v>
      </c>
      <c r="D3035" s="3">
        <v>1775</v>
      </c>
      <c r="E3035" s="3">
        <v>882</v>
      </c>
      <c r="F3035">
        <v>61</v>
      </c>
      <c r="G3035">
        <v>174</v>
      </c>
      <c r="H3035">
        <v>136</v>
      </c>
      <c r="I3035">
        <v>55</v>
      </c>
      <c r="J3035">
        <v>3093</v>
      </c>
      <c r="K3035">
        <v>1365</v>
      </c>
      <c r="L3035">
        <v>555</v>
      </c>
      <c r="M3035">
        <v>55</v>
      </c>
      <c r="N3035">
        <v>95</v>
      </c>
      <c r="O3035">
        <v>110</v>
      </c>
      <c r="P3035">
        <v>97</v>
      </c>
      <c r="Q3035">
        <v>85</v>
      </c>
      <c r="R3035">
        <v>307</v>
      </c>
      <c r="S3035">
        <f t="shared" si="141"/>
        <v>489</v>
      </c>
      <c r="T3035" t="s">
        <v>6499</v>
      </c>
      <c r="U3035">
        <f t="shared" si="142"/>
        <v>1</v>
      </c>
      <c r="V3035">
        <f t="shared" si="143"/>
        <v>3093</v>
      </c>
    </row>
    <row r="3036" spans="1:22" x14ac:dyDescent="0.25">
      <c r="A3036" s="3" t="s">
        <v>3035</v>
      </c>
      <c r="B3036" s="3" t="s">
        <v>6264</v>
      </c>
      <c r="C3036" s="3">
        <v>4693</v>
      </c>
      <c r="D3036" s="3">
        <v>1825</v>
      </c>
      <c r="E3036" s="3">
        <v>822</v>
      </c>
      <c r="F3036">
        <v>61</v>
      </c>
      <c r="G3036">
        <v>68</v>
      </c>
      <c r="H3036">
        <v>92</v>
      </c>
      <c r="I3036">
        <v>131</v>
      </c>
      <c r="J3036">
        <v>4839</v>
      </c>
      <c r="K3036">
        <v>1915</v>
      </c>
      <c r="L3036">
        <v>1275</v>
      </c>
      <c r="M3036">
        <v>85</v>
      </c>
      <c r="N3036">
        <v>90</v>
      </c>
      <c r="O3036">
        <v>235</v>
      </c>
      <c r="P3036">
        <v>476</v>
      </c>
      <c r="Q3036">
        <v>344</v>
      </c>
      <c r="R3036">
        <v>102</v>
      </c>
      <c r="S3036">
        <f t="shared" si="141"/>
        <v>922</v>
      </c>
      <c r="T3036" t="s">
        <v>6499</v>
      </c>
      <c r="U3036">
        <f t="shared" si="142"/>
        <v>1</v>
      </c>
      <c r="V3036">
        <f t="shared" si="143"/>
        <v>4839</v>
      </c>
    </row>
    <row r="3037" spans="1:22" x14ac:dyDescent="0.25">
      <c r="A3037" s="3" t="s">
        <v>3036</v>
      </c>
      <c r="B3037" s="3" t="s">
        <v>6265</v>
      </c>
      <c r="C3037" s="3">
        <v>4730</v>
      </c>
      <c r="D3037" s="3">
        <v>1049</v>
      </c>
      <c r="E3037" s="3">
        <v>423</v>
      </c>
      <c r="F3037">
        <v>22</v>
      </c>
      <c r="G3037">
        <v>99</v>
      </c>
      <c r="H3037">
        <v>36</v>
      </c>
      <c r="I3037">
        <v>82</v>
      </c>
      <c r="J3037">
        <v>4764</v>
      </c>
      <c r="K3037">
        <v>1835</v>
      </c>
      <c r="L3037">
        <v>1580</v>
      </c>
      <c r="M3037">
        <v>90</v>
      </c>
      <c r="N3037">
        <v>105</v>
      </c>
      <c r="O3037">
        <v>170</v>
      </c>
      <c r="P3037">
        <v>482</v>
      </c>
      <c r="Q3037">
        <v>106</v>
      </c>
      <c r="R3037">
        <v>117</v>
      </c>
      <c r="S3037">
        <f t="shared" si="141"/>
        <v>705</v>
      </c>
      <c r="T3037" t="s">
        <v>6497</v>
      </c>
      <c r="U3037">
        <f t="shared" si="142"/>
        <v>0</v>
      </c>
      <c r="V3037">
        <f t="shared" si="143"/>
        <v>0</v>
      </c>
    </row>
    <row r="3038" spans="1:22" x14ac:dyDescent="0.25">
      <c r="A3038" s="3" t="s">
        <v>3037</v>
      </c>
      <c r="B3038" s="3" t="s">
        <v>6266</v>
      </c>
      <c r="C3038" s="3">
        <v>3888</v>
      </c>
      <c r="D3038" s="3">
        <v>938</v>
      </c>
      <c r="E3038" s="3">
        <v>463</v>
      </c>
      <c r="F3038">
        <v>75</v>
      </c>
      <c r="G3038">
        <v>27</v>
      </c>
      <c r="H3038">
        <v>105</v>
      </c>
      <c r="I3038">
        <v>9</v>
      </c>
      <c r="J3038">
        <v>5223</v>
      </c>
      <c r="K3038">
        <v>1595</v>
      </c>
      <c r="L3038">
        <v>1375</v>
      </c>
      <c r="M3038">
        <v>105</v>
      </c>
      <c r="N3038">
        <v>105</v>
      </c>
      <c r="O3038">
        <v>135</v>
      </c>
      <c r="P3038">
        <v>432</v>
      </c>
      <c r="Q3038">
        <v>82</v>
      </c>
      <c r="R3038">
        <v>31</v>
      </c>
      <c r="S3038">
        <f t="shared" si="141"/>
        <v>545</v>
      </c>
      <c r="T3038" t="s">
        <v>6499</v>
      </c>
      <c r="U3038">
        <f t="shared" si="142"/>
        <v>1</v>
      </c>
      <c r="V3038">
        <f t="shared" si="143"/>
        <v>5223</v>
      </c>
    </row>
    <row r="3039" spans="1:22" x14ac:dyDescent="0.25">
      <c r="A3039" s="3" t="s">
        <v>3038</v>
      </c>
      <c r="B3039" s="3" t="s">
        <v>6267</v>
      </c>
      <c r="C3039" s="3">
        <v>5067</v>
      </c>
      <c r="D3039" s="3">
        <v>1242</v>
      </c>
      <c r="E3039" s="3">
        <v>478</v>
      </c>
      <c r="F3039">
        <v>0</v>
      </c>
      <c r="G3039">
        <v>48</v>
      </c>
      <c r="H3039">
        <v>37</v>
      </c>
      <c r="I3039">
        <v>120</v>
      </c>
      <c r="J3039">
        <v>5205</v>
      </c>
      <c r="K3039">
        <v>1815</v>
      </c>
      <c r="L3039">
        <v>1290</v>
      </c>
      <c r="M3039">
        <v>30</v>
      </c>
      <c r="N3039">
        <v>105</v>
      </c>
      <c r="O3039">
        <v>210</v>
      </c>
      <c r="P3039">
        <v>696</v>
      </c>
      <c r="Q3039">
        <v>318</v>
      </c>
      <c r="R3039">
        <v>16</v>
      </c>
      <c r="S3039">
        <f t="shared" si="141"/>
        <v>1030</v>
      </c>
      <c r="T3039" t="s">
        <v>6497</v>
      </c>
      <c r="U3039">
        <f t="shared" si="142"/>
        <v>0</v>
      </c>
      <c r="V3039">
        <f t="shared" si="143"/>
        <v>0</v>
      </c>
    </row>
    <row r="3040" spans="1:22" x14ac:dyDescent="0.25">
      <c r="A3040" s="3" t="s">
        <v>3039</v>
      </c>
      <c r="B3040" s="3" t="s">
        <v>6268</v>
      </c>
      <c r="C3040" s="3">
        <v>2732</v>
      </c>
      <c r="D3040" s="3">
        <v>830</v>
      </c>
      <c r="E3040" s="3">
        <v>292</v>
      </c>
      <c r="F3040">
        <v>5</v>
      </c>
      <c r="G3040">
        <v>27</v>
      </c>
      <c r="H3040">
        <v>25</v>
      </c>
      <c r="I3040">
        <v>16</v>
      </c>
      <c r="J3040">
        <v>2732</v>
      </c>
      <c r="K3040">
        <v>1135</v>
      </c>
      <c r="L3040">
        <v>805</v>
      </c>
      <c r="M3040">
        <v>70</v>
      </c>
      <c r="N3040">
        <v>100</v>
      </c>
      <c r="O3040">
        <v>145</v>
      </c>
      <c r="P3040">
        <v>202</v>
      </c>
      <c r="Q3040">
        <v>415</v>
      </c>
      <c r="R3040">
        <v>94</v>
      </c>
      <c r="S3040">
        <f t="shared" si="141"/>
        <v>711</v>
      </c>
      <c r="T3040" t="s">
        <v>6497</v>
      </c>
      <c r="U3040">
        <f t="shared" si="142"/>
        <v>0</v>
      </c>
      <c r="V3040">
        <f t="shared" si="143"/>
        <v>0</v>
      </c>
    </row>
    <row r="3041" spans="1:22" x14ac:dyDescent="0.25">
      <c r="A3041" s="3" t="s">
        <v>3040</v>
      </c>
      <c r="B3041" s="3" t="s">
        <v>6269</v>
      </c>
      <c r="C3041" s="3">
        <v>2503</v>
      </c>
      <c r="D3041" s="3">
        <v>1037</v>
      </c>
      <c r="E3041" s="3">
        <v>265</v>
      </c>
      <c r="F3041">
        <v>40</v>
      </c>
      <c r="G3041">
        <v>43</v>
      </c>
      <c r="H3041">
        <v>126</v>
      </c>
      <c r="I3041">
        <v>21</v>
      </c>
      <c r="J3041">
        <v>2513</v>
      </c>
      <c r="K3041">
        <v>1045</v>
      </c>
      <c r="L3041">
        <v>705</v>
      </c>
      <c r="M3041">
        <v>10</v>
      </c>
      <c r="N3041">
        <v>55</v>
      </c>
      <c r="O3041">
        <v>130</v>
      </c>
      <c r="P3041">
        <v>346</v>
      </c>
      <c r="Q3041">
        <v>199</v>
      </c>
      <c r="R3041">
        <v>0</v>
      </c>
      <c r="S3041">
        <f t="shared" si="141"/>
        <v>545</v>
      </c>
      <c r="T3041" t="s">
        <v>6498</v>
      </c>
      <c r="U3041">
        <f t="shared" si="142"/>
        <v>0</v>
      </c>
      <c r="V3041">
        <f t="shared" si="143"/>
        <v>0</v>
      </c>
    </row>
    <row r="3042" spans="1:22" x14ac:dyDescent="0.25">
      <c r="A3042" s="3" t="s">
        <v>3041</v>
      </c>
      <c r="B3042" s="3" t="s">
        <v>6270</v>
      </c>
      <c r="C3042" s="3">
        <v>4043</v>
      </c>
      <c r="D3042" s="3">
        <v>1333</v>
      </c>
      <c r="E3042" s="3">
        <v>313</v>
      </c>
      <c r="F3042">
        <v>15</v>
      </c>
      <c r="G3042">
        <v>23</v>
      </c>
      <c r="H3042">
        <v>82</v>
      </c>
      <c r="I3042">
        <v>58</v>
      </c>
      <c r="J3042">
        <v>4053</v>
      </c>
      <c r="K3042">
        <v>1490</v>
      </c>
      <c r="L3042">
        <v>1215</v>
      </c>
      <c r="M3042">
        <v>70</v>
      </c>
      <c r="N3042">
        <v>85</v>
      </c>
      <c r="O3042">
        <v>240</v>
      </c>
      <c r="P3042">
        <v>729</v>
      </c>
      <c r="Q3042">
        <v>139</v>
      </c>
      <c r="R3042">
        <v>48</v>
      </c>
      <c r="S3042">
        <f t="shared" si="141"/>
        <v>916</v>
      </c>
      <c r="T3042" t="s">
        <v>6497</v>
      </c>
      <c r="U3042">
        <f t="shared" si="142"/>
        <v>0</v>
      </c>
      <c r="V3042">
        <f t="shared" si="143"/>
        <v>0</v>
      </c>
    </row>
    <row r="3043" spans="1:22" x14ac:dyDescent="0.25">
      <c r="A3043" s="3" t="s">
        <v>3060</v>
      </c>
      <c r="B3043" s="3" t="s">
        <v>6289</v>
      </c>
      <c r="C3043" s="3">
        <v>2924</v>
      </c>
      <c r="D3043" s="3">
        <v>2530</v>
      </c>
      <c r="E3043" s="3">
        <v>1620</v>
      </c>
      <c r="F3043">
        <v>236</v>
      </c>
      <c r="G3043">
        <v>126</v>
      </c>
      <c r="H3043">
        <v>89</v>
      </c>
      <c r="I3043">
        <v>57</v>
      </c>
      <c r="J3043">
        <v>2958</v>
      </c>
      <c r="K3043">
        <v>1250</v>
      </c>
      <c r="L3043">
        <v>280</v>
      </c>
      <c r="M3043">
        <v>70</v>
      </c>
      <c r="N3043">
        <v>30</v>
      </c>
      <c r="O3043">
        <v>35</v>
      </c>
      <c r="P3043">
        <v>8</v>
      </c>
      <c r="Q3043">
        <v>56</v>
      </c>
      <c r="R3043">
        <v>184</v>
      </c>
      <c r="S3043">
        <f t="shared" si="141"/>
        <v>248</v>
      </c>
      <c r="T3043" t="s">
        <v>6499</v>
      </c>
      <c r="U3043">
        <f t="shared" si="142"/>
        <v>1</v>
      </c>
      <c r="V3043">
        <f t="shared" si="143"/>
        <v>2958</v>
      </c>
    </row>
    <row r="3044" spans="1:22" x14ac:dyDescent="0.25">
      <c r="A3044" s="3" t="s">
        <v>3061</v>
      </c>
      <c r="B3044" s="3" t="s">
        <v>6290</v>
      </c>
      <c r="C3044" s="3">
        <v>1347</v>
      </c>
      <c r="D3044" s="3">
        <v>1066</v>
      </c>
      <c r="E3044" s="3">
        <v>584</v>
      </c>
      <c r="F3044">
        <v>31</v>
      </c>
      <c r="G3044">
        <v>201</v>
      </c>
      <c r="H3044">
        <v>80</v>
      </c>
      <c r="I3044">
        <v>79</v>
      </c>
      <c r="J3044">
        <v>1369</v>
      </c>
      <c r="K3044">
        <v>795</v>
      </c>
      <c r="L3044">
        <v>75</v>
      </c>
      <c r="M3044">
        <v>0</v>
      </c>
      <c r="N3044">
        <v>25</v>
      </c>
      <c r="O3044">
        <v>4</v>
      </c>
      <c r="P3044">
        <v>0</v>
      </c>
      <c r="Q3044">
        <v>6</v>
      </c>
      <c r="R3044">
        <v>102</v>
      </c>
      <c r="S3044">
        <f t="shared" si="141"/>
        <v>108</v>
      </c>
      <c r="T3044" t="s">
        <v>6499</v>
      </c>
      <c r="U3044">
        <f t="shared" si="142"/>
        <v>1</v>
      </c>
      <c r="V3044">
        <f t="shared" si="143"/>
        <v>1369</v>
      </c>
    </row>
    <row r="3045" spans="1:22" x14ac:dyDescent="0.25">
      <c r="A3045" s="3" t="s">
        <v>3062</v>
      </c>
      <c r="B3045" s="3" t="s">
        <v>6291</v>
      </c>
      <c r="C3045" s="3">
        <v>2198</v>
      </c>
      <c r="D3045" s="3">
        <v>1724</v>
      </c>
      <c r="E3045" s="3">
        <v>1301</v>
      </c>
      <c r="F3045">
        <v>106</v>
      </c>
      <c r="G3045">
        <v>96</v>
      </c>
      <c r="H3045">
        <v>67</v>
      </c>
      <c r="I3045">
        <v>63</v>
      </c>
      <c r="J3045">
        <v>2214</v>
      </c>
      <c r="K3045">
        <v>920</v>
      </c>
      <c r="L3045">
        <v>275</v>
      </c>
      <c r="M3045">
        <v>40</v>
      </c>
      <c r="N3045">
        <v>55</v>
      </c>
      <c r="O3045">
        <v>50</v>
      </c>
      <c r="P3045">
        <v>33</v>
      </c>
      <c r="Q3045">
        <v>48</v>
      </c>
      <c r="R3045">
        <v>125</v>
      </c>
      <c r="S3045">
        <f t="shared" si="141"/>
        <v>206</v>
      </c>
      <c r="T3045" t="s">
        <v>6499</v>
      </c>
      <c r="U3045">
        <f t="shared" si="142"/>
        <v>1</v>
      </c>
      <c r="V3045">
        <f t="shared" si="143"/>
        <v>2214</v>
      </c>
    </row>
    <row r="3046" spans="1:22" x14ac:dyDescent="0.25">
      <c r="A3046" s="3" t="s">
        <v>3063</v>
      </c>
      <c r="B3046" s="3" t="s">
        <v>6292</v>
      </c>
      <c r="C3046" s="3">
        <v>2333</v>
      </c>
      <c r="D3046" s="3">
        <v>1714</v>
      </c>
      <c r="E3046" s="3">
        <v>751</v>
      </c>
      <c r="F3046">
        <v>43</v>
      </c>
      <c r="G3046">
        <v>35</v>
      </c>
      <c r="H3046">
        <v>55</v>
      </c>
      <c r="I3046">
        <v>42</v>
      </c>
      <c r="J3046">
        <v>2347</v>
      </c>
      <c r="K3046">
        <v>820</v>
      </c>
      <c r="L3046">
        <v>255</v>
      </c>
      <c r="M3046">
        <v>25</v>
      </c>
      <c r="N3046">
        <v>20</v>
      </c>
      <c r="O3046">
        <v>80</v>
      </c>
      <c r="P3046">
        <v>11</v>
      </c>
      <c r="Q3046">
        <v>32</v>
      </c>
      <c r="R3046">
        <v>153</v>
      </c>
      <c r="S3046">
        <f t="shared" si="141"/>
        <v>196</v>
      </c>
      <c r="T3046" t="s">
        <v>6499</v>
      </c>
      <c r="U3046">
        <f t="shared" si="142"/>
        <v>1</v>
      </c>
      <c r="V3046">
        <f t="shared" si="143"/>
        <v>2347</v>
      </c>
    </row>
    <row r="3047" spans="1:22" x14ac:dyDescent="0.25">
      <c r="A3047" s="3" t="s">
        <v>3064</v>
      </c>
      <c r="B3047" s="3" t="s">
        <v>6293</v>
      </c>
      <c r="C3047" s="3">
        <v>4274</v>
      </c>
      <c r="D3047" s="3">
        <v>2133</v>
      </c>
      <c r="E3047" s="3">
        <v>859</v>
      </c>
      <c r="F3047">
        <v>57</v>
      </c>
      <c r="G3047">
        <v>40</v>
      </c>
      <c r="H3047">
        <v>95</v>
      </c>
      <c r="I3047">
        <v>69</v>
      </c>
      <c r="J3047">
        <v>4274</v>
      </c>
      <c r="K3047">
        <v>1600</v>
      </c>
      <c r="L3047">
        <v>710</v>
      </c>
      <c r="M3047">
        <v>60</v>
      </c>
      <c r="N3047">
        <v>105</v>
      </c>
      <c r="O3047">
        <v>115</v>
      </c>
      <c r="P3047">
        <v>39</v>
      </c>
      <c r="Q3047">
        <v>152</v>
      </c>
      <c r="R3047">
        <v>444</v>
      </c>
      <c r="S3047">
        <f t="shared" si="141"/>
        <v>635</v>
      </c>
      <c r="T3047" t="s">
        <v>6499</v>
      </c>
      <c r="U3047">
        <f t="shared" si="142"/>
        <v>1</v>
      </c>
      <c r="V3047">
        <f t="shared" si="143"/>
        <v>4274</v>
      </c>
    </row>
    <row r="3048" spans="1:22" x14ac:dyDescent="0.25">
      <c r="A3048" s="3" t="s">
        <v>3065</v>
      </c>
      <c r="B3048" s="3" t="s">
        <v>6294</v>
      </c>
      <c r="C3048" s="3">
        <v>4901</v>
      </c>
      <c r="D3048" s="3">
        <v>1427</v>
      </c>
      <c r="E3048" s="3">
        <v>366</v>
      </c>
      <c r="F3048">
        <v>5</v>
      </c>
      <c r="G3048">
        <v>100</v>
      </c>
      <c r="H3048">
        <v>98</v>
      </c>
      <c r="I3048">
        <v>133</v>
      </c>
      <c r="J3048">
        <v>4937</v>
      </c>
      <c r="K3048">
        <v>2195</v>
      </c>
      <c r="L3048">
        <v>1490</v>
      </c>
      <c r="M3048">
        <v>105</v>
      </c>
      <c r="N3048">
        <v>85</v>
      </c>
      <c r="O3048">
        <v>250</v>
      </c>
      <c r="P3048">
        <v>600</v>
      </c>
      <c r="Q3048">
        <v>737</v>
      </c>
      <c r="R3048">
        <v>228</v>
      </c>
      <c r="S3048">
        <f t="shared" si="141"/>
        <v>1565</v>
      </c>
      <c r="T3048" t="s">
        <v>6497</v>
      </c>
      <c r="U3048">
        <f t="shared" si="142"/>
        <v>0</v>
      </c>
      <c r="V3048">
        <f t="shared" si="143"/>
        <v>0</v>
      </c>
    </row>
    <row r="3049" spans="1:22" x14ac:dyDescent="0.25">
      <c r="A3049" s="3" t="s">
        <v>3066</v>
      </c>
      <c r="B3049" s="3" t="s">
        <v>6295</v>
      </c>
      <c r="C3049" s="3">
        <v>4994</v>
      </c>
      <c r="D3049" s="3">
        <v>2884</v>
      </c>
      <c r="E3049" s="3">
        <v>674</v>
      </c>
      <c r="F3049">
        <v>44</v>
      </c>
      <c r="G3049">
        <v>147</v>
      </c>
      <c r="H3049">
        <v>175</v>
      </c>
      <c r="I3049">
        <v>277</v>
      </c>
      <c r="J3049">
        <v>4994</v>
      </c>
      <c r="K3049">
        <v>2105</v>
      </c>
      <c r="L3049">
        <v>1075</v>
      </c>
      <c r="M3049">
        <v>30</v>
      </c>
      <c r="N3049">
        <v>110</v>
      </c>
      <c r="O3049">
        <v>245</v>
      </c>
      <c r="P3049">
        <v>397</v>
      </c>
      <c r="Q3049">
        <v>552</v>
      </c>
      <c r="R3049">
        <v>27</v>
      </c>
      <c r="S3049">
        <f t="shared" si="141"/>
        <v>976</v>
      </c>
      <c r="T3049" t="s">
        <v>6499</v>
      </c>
      <c r="U3049">
        <f t="shared" si="142"/>
        <v>1</v>
      </c>
      <c r="V3049">
        <f t="shared" si="143"/>
        <v>4994</v>
      </c>
    </row>
    <row r="3050" spans="1:22" x14ac:dyDescent="0.25">
      <c r="A3050" s="3" t="s">
        <v>3067</v>
      </c>
      <c r="B3050" s="3" t="s">
        <v>6296</v>
      </c>
      <c r="C3050" s="3">
        <v>2981</v>
      </c>
      <c r="D3050" s="3">
        <v>883</v>
      </c>
      <c r="E3050" s="3">
        <v>279</v>
      </c>
      <c r="F3050">
        <v>87</v>
      </c>
      <c r="G3050">
        <v>7</v>
      </c>
      <c r="H3050">
        <v>17</v>
      </c>
      <c r="I3050">
        <v>18</v>
      </c>
      <c r="J3050">
        <v>2992</v>
      </c>
      <c r="K3050">
        <v>1145</v>
      </c>
      <c r="L3050">
        <v>685</v>
      </c>
      <c r="M3050">
        <v>40</v>
      </c>
      <c r="N3050">
        <v>35</v>
      </c>
      <c r="O3050">
        <v>75</v>
      </c>
      <c r="P3050">
        <v>199</v>
      </c>
      <c r="Q3050">
        <v>406</v>
      </c>
      <c r="R3050">
        <v>95</v>
      </c>
      <c r="S3050">
        <f t="shared" si="141"/>
        <v>700</v>
      </c>
      <c r="T3050" t="s">
        <v>6498</v>
      </c>
      <c r="U3050">
        <f t="shared" si="142"/>
        <v>0</v>
      </c>
      <c r="V3050">
        <f t="shared" si="143"/>
        <v>0</v>
      </c>
    </row>
    <row r="3051" spans="1:22" x14ac:dyDescent="0.25">
      <c r="A3051" s="3" t="s">
        <v>3068</v>
      </c>
      <c r="B3051" s="3" t="s">
        <v>6297</v>
      </c>
      <c r="C3051" s="3">
        <v>5618</v>
      </c>
      <c r="D3051" s="3">
        <v>3549</v>
      </c>
      <c r="E3051" s="3">
        <v>2187</v>
      </c>
      <c r="F3051">
        <v>68</v>
      </c>
      <c r="G3051">
        <v>262</v>
      </c>
      <c r="H3051">
        <v>101</v>
      </c>
      <c r="I3051">
        <v>46</v>
      </c>
      <c r="J3051">
        <v>5618</v>
      </c>
      <c r="K3051">
        <v>2110</v>
      </c>
      <c r="L3051">
        <v>770</v>
      </c>
      <c r="M3051">
        <v>105</v>
      </c>
      <c r="N3051">
        <v>80</v>
      </c>
      <c r="O3051">
        <v>125</v>
      </c>
      <c r="P3051">
        <v>77</v>
      </c>
      <c r="Q3051">
        <v>166</v>
      </c>
      <c r="R3051">
        <v>403</v>
      </c>
      <c r="S3051">
        <f t="shared" si="141"/>
        <v>646</v>
      </c>
      <c r="T3051" t="s">
        <v>6499</v>
      </c>
      <c r="U3051">
        <f t="shared" si="142"/>
        <v>1</v>
      </c>
      <c r="V3051">
        <f t="shared" si="143"/>
        <v>5618</v>
      </c>
    </row>
    <row r="3052" spans="1:22" x14ac:dyDescent="0.25">
      <c r="A3052" s="3" t="s">
        <v>3069</v>
      </c>
      <c r="B3052" s="3" t="s">
        <v>6298</v>
      </c>
      <c r="C3052" s="3">
        <v>3476</v>
      </c>
      <c r="D3052" s="3">
        <v>1412</v>
      </c>
      <c r="E3052" s="3">
        <v>364</v>
      </c>
      <c r="F3052">
        <v>40</v>
      </c>
      <c r="G3052">
        <v>29</v>
      </c>
      <c r="H3052">
        <v>196</v>
      </c>
      <c r="I3052">
        <v>154</v>
      </c>
      <c r="J3052">
        <v>3476</v>
      </c>
      <c r="K3052">
        <v>1385</v>
      </c>
      <c r="L3052">
        <v>1065</v>
      </c>
      <c r="M3052">
        <v>120</v>
      </c>
      <c r="N3052">
        <v>60</v>
      </c>
      <c r="O3052">
        <v>295</v>
      </c>
      <c r="P3052">
        <v>498</v>
      </c>
      <c r="Q3052">
        <v>299</v>
      </c>
      <c r="R3052">
        <v>144</v>
      </c>
      <c r="S3052">
        <f t="shared" si="141"/>
        <v>941</v>
      </c>
      <c r="T3052" t="s">
        <v>6497</v>
      </c>
      <c r="U3052">
        <f t="shared" si="142"/>
        <v>0</v>
      </c>
      <c r="V3052">
        <f t="shared" si="143"/>
        <v>0</v>
      </c>
    </row>
    <row r="3053" spans="1:22" x14ac:dyDescent="0.25">
      <c r="A3053" s="3" t="s">
        <v>3042</v>
      </c>
      <c r="B3053" s="3" t="s">
        <v>6271</v>
      </c>
      <c r="C3053" s="3">
        <v>3083</v>
      </c>
      <c r="D3053" s="3">
        <v>1231</v>
      </c>
      <c r="E3053" s="3">
        <v>549</v>
      </c>
      <c r="F3053">
        <v>7</v>
      </c>
      <c r="G3053">
        <v>116</v>
      </c>
      <c r="H3053">
        <v>96</v>
      </c>
      <c r="I3053">
        <v>29</v>
      </c>
      <c r="J3053">
        <v>3155</v>
      </c>
      <c r="K3053">
        <v>1360</v>
      </c>
      <c r="L3053">
        <v>730</v>
      </c>
      <c r="M3053">
        <v>30</v>
      </c>
      <c r="N3053">
        <v>35</v>
      </c>
      <c r="O3053">
        <v>210</v>
      </c>
      <c r="P3053">
        <v>137</v>
      </c>
      <c r="Q3053">
        <v>518</v>
      </c>
      <c r="R3053">
        <v>51</v>
      </c>
      <c r="S3053">
        <f t="shared" si="141"/>
        <v>706</v>
      </c>
      <c r="T3053" t="s">
        <v>6499</v>
      </c>
      <c r="U3053">
        <f t="shared" si="142"/>
        <v>1</v>
      </c>
      <c r="V3053">
        <f t="shared" si="143"/>
        <v>3155</v>
      </c>
    </row>
    <row r="3054" spans="1:22" x14ac:dyDescent="0.25">
      <c r="A3054" s="3" t="s">
        <v>3070</v>
      </c>
      <c r="B3054" s="3" t="s">
        <v>6299</v>
      </c>
      <c r="C3054" s="3">
        <v>2626</v>
      </c>
      <c r="D3054" s="3">
        <v>1862</v>
      </c>
      <c r="E3054" s="3">
        <v>700</v>
      </c>
      <c r="F3054">
        <v>20</v>
      </c>
      <c r="G3054">
        <v>44</v>
      </c>
      <c r="H3054">
        <v>13</v>
      </c>
      <c r="I3054">
        <v>59</v>
      </c>
      <c r="J3054">
        <v>2654</v>
      </c>
      <c r="K3054">
        <v>1030</v>
      </c>
      <c r="L3054">
        <v>370</v>
      </c>
      <c r="M3054">
        <v>80</v>
      </c>
      <c r="N3054">
        <v>45</v>
      </c>
      <c r="O3054">
        <v>110</v>
      </c>
      <c r="P3054">
        <v>42</v>
      </c>
      <c r="Q3054">
        <v>181</v>
      </c>
      <c r="R3054">
        <v>99</v>
      </c>
      <c r="S3054">
        <f t="shared" si="141"/>
        <v>322</v>
      </c>
      <c r="T3054" t="s">
        <v>6499</v>
      </c>
      <c r="U3054">
        <f t="shared" si="142"/>
        <v>1</v>
      </c>
      <c r="V3054">
        <f t="shared" si="143"/>
        <v>2654</v>
      </c>
    </row>
    <row r="3055" spans="1:22" x14ac:dyDescent="0.25">
      <c r="A3055" s="3" t="s">
        <v>3071</v>
      </c>
      <c r="B3055" s="3" t="s">
        <v>6300</v>
      </c>
      <c r="C3055" s="3">
        <v>1747</v>
      </c>
      <c r="D3055" s="3">
        <v>1302</v>
      </c>
      <c r="E3055" s="3">
        <v>928</v>
      </c>
      <c r="F3055">
        <v>55</v>
      </c>
      <c r="G3055">
        <v>75</v>
      </c>
      <c r="H3055">
        <v>39</v>
      </c>
      <c r="I3055">
        <v>44</v>
      </c>
      <c r="J3055">
        <v>1747</v>
      </c>
      <c r="K3055">
        <v>665</v>
      </c>
      <c r="L3055">
        <v>280</v>
      </c>
      <c r="M3055">
        <v>85</v>
      </c>
      <c r="N3055">
        <v>40</v>
      </c>
      <c r="O3055">
        <v>25</v>
      </c>
      <c r="P3055">
        <v>80</v>
      </c>
      <c r="Q3055">
        <v>150</v>
      </c>
      <c r="R3055">
        <v>36</v>
      </c>
      <c r="S3055">
        <f t="shared" si="141"/>
        <v>266</v>
      </c>
      <c r="T3055" t="s">
        <v>6499</v>
      </c>
      <c r="U3055">
        <f t="shared" si="142"/>
        <v>1</v>
      </c>
      <c r="V3055">
        <f t="shared" si="143"/>
        <v>1747</v>
      </c>
    </row>
    <row r="3056" spans="1:22" x14ac:dyDescent="0.25">
      <c r="A3056" s="3" t="s">
        <v>3072</v>
      </c>
      <c r="B3056" s="3" t="s">
        <v>6301</v>
      </c>
      <c r="C3056" s="3">
        <v>3370</v>
      </c>
      <c r="D3056" s="3">
        <v>1944</v>
      </c>
      <c r="E3056" s="3">
        <v>705</v>
      </c>
      <c r="F3056">
        <v>50</v>
      </c>
      <c r="G3056">
        <v>64</v>
      </c>
      <c r="H3056">
        <v>117</v>
      </c>
      <c r="I3056">
        <v>152</v>
      </c>
      <c r="J3056">
        <v>3370</v>
      </c>
      <c r="K3056">
        <v>1300</v>
      </c>
      <c r="L3056">
        <v>950</v>
      </c>
      <c r="M3056">
        <v>65</v>
      </c>
      <c r="N3056">
        <v>175</v>
      </c>
      <c r="O3056">
        <v>175</v>
      </c>
      <c r="P3056">
        <v>296</v>
      </c>
      <c r="Q3056">
        <v>313</v>
      </c>
      <c r="R3056">
        <v>176</v>
      </c>
      <c r="S3056">
        <f t="shared" si="141"/>
        <v>785</v>
      </c>
      <c r="T3056" t="s">
        <v>6499</v>
      </c>
      <c r="U3056">
        <f t="shared" si="142"/>
        <v>1</v>
      </c>
      <c r="V3056">
        <f t="shared" si="143"/>
        <v>3370</v>
      </c>
    </row>
    <row r="3057" spans="1:22" x14ac:dyDescent="0.25">
      <c r="A3057" s="3" t="s">
        <v>3073</v>
      </c>
      <c r="B3057" s="3" t="s">
        <v>6302</v>
      </c>
      <c r="C3057" s="3">
        <v>2195</v>
      </c>
      <c r="D3057" s="3">
        <v>1182</v>
      </c>
      <c r="E3057" s="3">
        <v>378</v>
      </c>
      <c r="F3057">
        <v>52</v>
      </c>
      <c r="G3057">
        <v>63</v>
      </c>
      <c r="H3057">
        <v>92</v>
      </c>
      <c r="I3057">
        <v>80</v>
      </c>
      <c r="J3057">
        <v>2289</v>
      </c>
      <c r="K3057">
        <v>865</v>
      </c>
      <c r="L3057">
        <v>610</v>
      </c>
      <c r="M3057">
        <v>75</v>
      </c>
      <c r="N3057">
        <v>95</v>
      </c>
      <c r="O3057">
        <v>130</v>
      </c>
      <c r="P3057">
        <v>175</v>
      </c>
      <c r="Q3057">
        <v>281</v>
      </c>
      <c r="R3057">
        <v>90</v>
      </c>
      <c r="S3057">
        <f t="shared" si="141"/>
        <v>546</v>
      </c>
      <c r="T3057" t="s">
        <v>6499</v>
      </c>
      <c r="U3057">
        <f t="shared" si="142"/>
        <v>1</v>
      </c>
      <c r="V3057">
        <f t="shared" si="143"/>
        <v>2289</v>
      </c>
    </row>
    <row r="3058" spans="1:22" x14ac:dyDescent="0.25">
      <c r="A3058" s="3" t="s">
        <v>3074</v>
      </c>
      <c r="B3058" s="3" t="s">
        <v>6303</v>
      </c>
      <c r="C3058" s="3">
        <v>1166</v>
      </c>
      <c r="D3058" s="3">
        <v>414</v>
      </c>
      <c r="E3058" s="3">
        <v>126</v>
      </c>
      <c r="F3058">
        <v>6</v>
      </c>
      <c r="G3058">
        <v>52</v>
      </c>
      <c r="H3058">
        <v>21</v>
      </c>
      <c r="I3058">
        <v>24</v>
      </c>
      <c r="J3058">
        <v>1166</v>
      </c>
      <c r="K3058">
        <v>525</v>
      </c>
      <c r="L3058">
        <v>360</v>
      </c>
      <c r="M3058">
        <v>35</v>
      </c>
      <c r="N3058">
        <v>60</v>
      </c>
      <c r="O3058">
        <v>60</v>
      </c>
      <c r="P3058">
        <v>165</v>
      </c>
      <c r="Q3058">
        <v>140</v>
      </c>
      <c r="R3058">
        <v>48</v>
      </c>
      <c r="S3058">
        <f t="shared" si="141"/>
        <v>353</v>
      </c>
      <c r="T3058" t="s">
        <v>6498</v>
      </c>
      <c r="U3058">
        <f t="shared" si="142"/>
        <v>0</v>
      </c>
      <c r="V3058">
        <f t="shared" si="143"/>
        <v>0</v>
      </c>
    </row>
    <row r="3059" spans="1:22" x14ac:dyDescent="0.25">
      <c r="A3059" s="3" t="s">
        <v>3075</v>
      </c>
      <c r="B3059" s="3" t="s">
        <v>6304</v>
      </c>
      <c r="C3059" s="3">
        <v>2358</v>
      </c>
      <c r="D3059" s="3">
        <v>1807</v>
      </c>
      <c r="E3059" s="3">
        <v>1178</v>
      </c>
      <c r="F3059">
        <v>95</v>
      </c>
      <c r="G3059">
        <v>70</v>
      </c>
      <c r="H3059">
        <v>58</v>
      </c>
      <c r="I3059">
        <v>52</v>
      </c>
      <c r="J3059">
        <v>2358</v>
      </c>
      <c r="K3059">
        <v>835</v>
      </c>
      <c r="L3059">
        <v>380</v>
      </c>
      <c r="M3059">
        <v>35</v>
      </c>
      <c r="N3059">
        <v>105</v>
      </c>
      <c r="O3059">
        <v>120</v>
      </c>
      <c r="P3059">
        <v>62</v>
      </c>
      <c r="Q3059">
        <v>101</v>
      </c>
      <c r="R3059">
        <v>148</v>
      </c>
      <c r="S3059">
        <f t="shared" si="141"/>
        <v>311</v>
      </c>
      <c r="T3059" t="s">
        <v>6499</v>
      </c>
      <c r="U3059">
        <f t="shared" si="142"/>
        <v>1</v>
      </c>
      <c r="V3059">
        <f t="shared" si="143"/>
        <v>2358</v>
      </c>
    </row>
    <row r="3060" spans="1:22" x14ac:dyDescent="0.25">
      <c r="A3060" s="3" t="s">
        <v>3076</v>
      </c>
      <c r="B3060" s="3" t="s">
        <v>6305</v>
      </c>
      <c r="C3060" s="3">
        <v>2674</v>
      </c>
      <c r="D3060" s="3">
        <v>1656</v>
      </c>
      <c r="E3060" s="3">
        <v>947</v>
      </c>
      <c r="F3060">
        <v>54</v>
      </c>
      <c r="G3060">
        <v>58</v>
      </c>
      <c r="H3060">
        <v>16</v>
      </c>
      <c r="I3060">
        <v>48</v>
      </c>
      <c r="J3060">
        <v>2702</v>
      </c>
      <c r="K3060">
        <v>1010</v>
      </c>
      <c r="L3060">
        <v>390</v>
      </c>
      <c r="M3060">
        <v>85</v>
      </c>
      <c r="N3060">
        <v>65</v>
      </c>
      <c r="O3060">
        <v>75</v>
      </c>
      <c r="P3060">
        <v>35</v>
      </c>
      <c r="Q3060">
        <v>175</v>
      </c>
      <c r="R3060">
        <v>217</v>
      </c>
      <c r="S3060">
        <f t="shared" si="141"/>
        <v>427</v>
      </c>
      <c r="T3060" t="s">
        <v>6499</v>
      </c>
      <c r="U3060">
        <f t="shared" si="142"/>
        <v>1</v>
      </c>
      <c r="V3060">
        <f t="shared" si="143"/>
        <v>2702</v>
      </c>
    </row>
    <row r="3061" spans="1:22" x14ac:dyDescent="0.25">
      <c r="A3061" s="3" t="s">
        <v>3077</v>
      </c>
      <c r="B3061" s="3" t="s">
        <v>6306</v>
      </c>
      <c r="C3061" s="3">
        <v>2152</v>
      </c>
      <c r="D3061" s="3">
        <v>1894</v>
      </c>
      <c r="E3061" s="3">
        <v>1329</v>
      </c>
      <c r="F3061">
        <v>113</v>
      </c>
      <c r="G3061">
        <v>128</v>
      </c>
      <c r="H3061">
        <v>104</v>
      </c>
      <c r="I3061">
        <v>18</v>
      </c>
      <c r="J3061">
        <v>2969</v>
      </c>
      <c r="K3061">
        <v>710</v>
      </c>
      <c r="L3061">
        <v>170</v>
      </c>
      <c r="M3061">
        <v>35</v>
      </c>
      <c r="N3061">
        <v>50</v>
      </c>
      <c r="O3061">
        <v>35</v>
      </c>
      <c r="P3061">
        <v>48</v>
      </c>
      <c r="Q3061">
        <v>52</v>
      </c>
      <c r="R3061">
        <v>55</v>
      </c>
      <c r="S3061">
        <f t="shared" si="141"/>
        <v>155</v>
      </c>
      <c r="T3061" t="s">
        <v>6499</v>
      </c>
      <c r="U3061">
        <f t="shared" si="142"/>
        <v>1</v>
      </c>
      <c r="V3061">
        <f t="shared" si="143"/>
        <v>2969</v>
      </c>
    </row>
    <row r="3062" spans="1:22" x14ac:dyDescent="0.25">
      <c r="A3062" s="3" t="s">
        <v>3078</v>
      </c>
      <c r="B3062" s="3" t="s">
        <v>6307</v>
      </c>
      <c r="C3062" s="3">
        <v>3287</v>
      </c>
      <c r="D3062" s="3">
        <v>2083</v>
      </c>
      <c r="E3062" s="3">
        <v>960</v>
      </c>
      <c r="F3062">
        <v>64</v>
      </c>
      <c r="G3062">
        <v>121</v>
      </c>
      <c r="H3062">
        <v>73</v>
      </c>
      <c r="I3062">
        <v>35</v>
      </c>
      <c r="J3062">
        <v>3287</v>
      </c>
      <c r="K3062">
        <v>1050</v>
      </c>
      <c r="L3062">
        <v>450</v>
      </c>
      <c r="M3062">
        <v>50</v>
      </c>
      <c r="N3062">
        <v>55</v>
      </c>
      <c r="O3062">
        <v>60</v>
      </c>
      <c r="P3062">
        <v>35</v>
      </c>
      <c r="Q3062">
        <v>140</v>
      </c>
      <c r="R3062">
        <v>236</v>
      </c>
      <c r="S3062">
        <f t="shared" si="141"/>
        <v>411</v>
      </c>
      <c r="T3062" t="s">
        <v>6499</v>
      </c>
      <c r="U3062">
        <f t="shared" si="142"/>
        <v>1</v>
      </c>
      <c r="V3062">
        <f t="shared" si="143"/>
        <v>3287</v>
      </c>
    </row>
    <row r="3063" spans="1:22" x14ac:dyDescent="0.25">
      <c r="A3063" s="3" t="s">
        <v>3079</v>
      </c>
      <c r="B3063" s="3" t="s">
        <v>6308</v>
      </c>
      <c r="C3063" s="3">
        <v>1380</v>
      </c>
      <c r="D3063" s="3">
        <v>960</v>
      </c>
      <c r="E3063" s="3">
        <v>491</v>
      </c>
      <c r="F3063">
        <v>45</v>
      </c>
      <c r="G3063">
        <v>55</v>
      </c>
      <c r="H3063">
        <v>66</v>
      </c>
      <c r="I3063">
        <v>1</v>
      </c>
      <c r="J3063">
        <v>1380</v>
      </c>
      <c r="K3063">
        <v>465</v>
      </c>
      <c r="L3063">
        <v>285</v>
      </c>
      <c r="M3063">
        <v>35</v>
      </c>
      <c r="N3063">
        <v>45</v>
      </c>
      <c r="O3063">
        <v>100</v>
      </c>
      <c r="P3063">
        <v>6</v>
      </c>
      <c r="Q3063">
        <v>40</v>
      </c>
      <c r="R3063">
        <v>179</v>
      </c>
      <c r="S3063">
        <f t="shared" si="141"/>
        <v>225</v>
      </c>
      <c r="T3063" t="s">
        <v>6499</v>
      </c>
      <c r="U3063">
        <f t="shared" si="142"/>
        <v>1</v>
      </c>
      <c r="V3063">
        <f t="shared" si="143"/>
        <v>1380</v>
      </c>
    </row>
    <row r="3064" spans="1:22" x14ac:dyDescent="0.25">
      <c r="A3064" s="3" t="s">
        <v>3080</v>
      </c>
      <c r="B3064" s="3" t="s">
        <v>6309</v>
      </c>
      <c r="C3064" s="3">
        <v>1120</v>
      </c>
      <c r="D3064" s="3">
        <v>935</v>
      </c>
      <c r="E3064" s="3">
        <v>564</v>
      </c>
      <c r="F3064">
        <v>26</v>
      </c>
      <c r="G3064">
        <v>254</v>
      </c>
      <c r="H3064">
        <v>140</v>
      </c>
      <c r="I3064">
        <v>54</v>
      </c>
      <c r="J3064">
        <v>1120</v>
      </c>
      <c r="K3064">
        <v>880</v>
      </c>
      <c r="L3064">
        <v>4</v>
      </c>
      <c r="M3064">
        <v>0</v>
      </c>
      <c r="N3064">
        <v>0</v>
      </c>
      <c r="O3064">
        <v>0</v>
      </c>
      <c r="P3064">
        <v>0</v>
      </c>
      <c r="Q3064">
        <v>0</v>
      </c>
      <c r="R3064">
        <v>29</v>
      </c>
      <c r="S3064">
        <f t="shared" si="141"/>
        <v>29</v>
      </c>
      <c r="T3064" t="s">
        <v>6499</v>
      </c>
      <c r="U3064">
        <f t="shared" si="142"/>
        <v>1</v>
      </c>
      <c r="V3064">
        <f t="shared" si="143"/>
        <v>1120</v>
      </c>
    </row>
    <row r="3065" spans="1:22" x14ac:dyDescent="0.25">
      <c r="A3065" s="3" t="s">
        <v>3043</v>
      </c>
      <c r="B3065" s="3" t="s">
        <v>6272</v>
      </c>
      <c r="C3065" s="3">
        <v>4090</v>
      </c>
      <c r="D3065" s="3">
        <v>1305</v>
      </c>
      <c r="E3065" s="3">
        <v>803</v>
      </c>
      <c r="F3065">
        <v>29</v>
      </c>
      <c r="G3065">
        <v>33</v>
      </c>
      <c r="H3065">
        <v>140</v>
      </c>
      <c r="I3065">
        <v>53</v>
      </c>
      <c r="J3065">
        <v>4090</v>
      </c>
      <c r="K3065">
        <v>1735</v>
      </c>
      <c r="L3065">
        <v>1120</v>
      </c>
      <c r="M3065">
        <v>90</v>
      </c>
      <c r="N3065">
        <v>40</v>
      </c>
      <c r="O3065">
        <v>200</v>
      </c>
      <c r="P3065">
        <v>263</v>
      </c>
      <c r="Q3065">
        <v>474</v>
      </c>
      <c r="R3065">
        <v>287</v>
      </c>
      <c r="S3065">
        <f t="shared" si="141"/>
        <v>1024</v>
      </c>
      <c r="T3065" t="s">
        <v>6498</v>
      </c>
      <c r="U3065">
        <f t="shared" si="142"/>
        <v>0</v>
      </c>
      <c r="V3065">
        <f t="shared" si="143"/>
        <v>0</v>
      </c>
    </row>
    <row r="3066" spans="1:22" x14ac:dyDescent="0.25">
      <c r="A3066" s="3" t="s">
        <v>3081</v>
      </c>
      <c r="B3066" s="3" t="s">
        <v>6310</v>
      </c>
      <c r="C3066" s="3">
        <v>1713</v>
      </c>
      <c r="D3066" s="3">
        <v>630</v>
      </c>
      <c r="E3066" s="3">
        <v>178</v>
      </c>
      <c r="F3066">
        <v>20</v>
      </c>
      <c r="G3066">
        <v>0</v>
      </c>
      <c r="H3066">
        <v>8</v>
      </c>
      <c r="I3066">
        <v>23</v>
      </c>
      <c r="J3066">
        <v>1728</v>
      </c>
      <c r="K3066">
        <v>785</v>
      </c>
      <c r="L3066">
        <v>515</v>
      </c>
      <c r="M3066">
        <v>30</v>
      </c>
      <c r="N3066">
        <v>30</v>
      </c>
      <c r="O3066">
        <v>30</v>
      </c>
      <c r="P3066">
        <v>14</v>
      </c>
      <c r="Q3066">
        <v>58</v>
      </c>
      <c r="R3066">
        <v>463</v>
      </c>
      <c r="S3066">
        <f t="shared" si="141"/>
        <v>535</v>
      </c>
      <c r="T3066" t="s">
        <v>6499</v>
      </c>
      <c r="U3066">
        <f t="shared" si="142"/>
        <v>1</v>
      </c>
      <c r="V3066">
        <f t="shared" si="143"/>
        <v>1728</v>
      </c>
    </row>
    <row r="3067" spans="1:22" x14ac:dyDescent="0.25">
      <c r="A3067" s="3" t="s">
        <v>3082</v>
      </c>
      <c r="B3067" s="3" t="s">
        <v>6311</v>
      </c>
      <c r="C3067" s="3">
        <v>3481</v>
      </c>
      <c r="D3067" s="3">
        <v>2094</v>
      </c>
      <c r="E3067" s="3">
        <v>1127</v>
      </c>
      <c r="F3067">
        <v>86</v>
      </c>
      <c r="G3067">
        <v>202</v>
      </c>
      <c r="H3067">
        <v>165</v>
      </c>
      <c r="I3067">
        <v>79</v>
      </c>
      <c r="J3067">
        <v>3505</v>
      </c>
      <c r="K3067">
        <v>1560</v>
      </c>
      <c r="L3067">
        <v>625</v>
      </c>
      <c r="M3067">
        <v>65</v>
      </c>
      <c r="N3067">
        <v>55</v>
      </c>
      <c r="O3067">
        <v>160</v>
      </c>
      <c r="P3067">
        <v>0</v>
      </c>
      <c r="Q3067">
        <v>128</v>
      </c>
      <c r="R3067">
        <v>479</v>
      </c>
      <c r="S3067">
        <f t="shared" si="141"/>
        <v>607</v>
      </c>
      <c r="T3067" t="s">
        <v>6499</v>
      </c>
      <c r="U3067">
        <f t="shared" si="142"/>
        <v>1</v>
      </c>
      <c r="V3067">
        <f t="shared" si="143"/>
        <v>3505</v>
      </c>
    </row>
    <row r="3068" spans="1:22" x14ac:dyDescent="0.25">
      <c r="A3068" s="3" t="s">
        <v>3083</v>
      </c>
      <c r="B3068" s="3" t="s">
        <v>6312</v>
      </c>
      <c r="C3068" s="3">
        <v>3740</v>
      </c>
      <c r="D3068" s="3">
        <v>2662</v>
      </c>
      <c r="E3068" s="3">
        <v>1618</v>
      </c>
      <c r="F3068">
        <v>118</v>
      </c>
      <c r="G3068">
        <v>175</v>
      </c>
      <c r="H3068">
        <v>106</v>
      </c>
      <c r="I3068">
        <v>18</v>
      </c>
      <c r="J3068">
        <v>3748</v>
      </c>
      <c r="K3068">
        <v>1185</v>
      </c>
      <c r="L3068">
        <v>455</v>
      </c>
      <c r="M3068">
        <v>25</v>
      </c>
      <c r="N3068">
        <v>75</v>
      </c>
      <c r="O3068">
        <v>195</v>
      </c>
      <c r="P3068">
        <v>118</v>
      </c>
      <c r="Q3068">
        <v>228</v>
      </c>
      <c r="R3068">
        <v>135</v>
      </c>
      <c r="S3068">
        <f t="shared" si="141"/>
        <v>481</v>
      </c>
      <c r="T3068" t="s">
        <v>6499</v>
      </c>
      <c r="U3068">
        <f t="shared" si="142"/>
        <v>1</v>
      </c>
      <c r="V3068">
        <f t="shared" si="143"/>
        <v>3748</v>
      </c>
    </row>
    <row r="3069" spans="1:22" x14ac:dyDescent="0.25">
      <c r="A3069" s="3" t="s">
        <v>3084</v>
      </c>
      <c r="B3069" s="3" t="s">
        <v>6313</v>
      </c>
      <c r="C3069" s="3">
        <v>3455</v>
      </c>
      <c r="D3069" s="3">
        <v>2096</v>
      </c>
      <c r="E3069" s="3">
        <v>964</v>
      </c>
      <c r="F3069">
        <v>157</v>
      </c>
      <c r="G3069">
        <v>44</v>
      </c>
      <c r="H3069">
        <v>101</v>
      </c>
      <c r="I3069">
        <v>57</v>
      </c>
      <c r="J3069">
        <v>3462</v>
      </c>
      <c r="K3069">
        <v>1330</v>
      </c>
      <c r="L3069">
        <v>745</v>
      </c>
      <c r="M3069">
        <v>100</v>
      </c>
      <c r="N3069">
        <v>135</v>
      </c>
      <c r="O3069">
        <v>160</v>
      </c>
      <c r="P3069">
        <v>177</v>
      </c>
      <c r="Q3069">
        <v>326</v>
      </c>
      <c r="R3069">
        <v>106</v>
      </c>
      <c r="S3069">
        <f t="shared" si="141"/>
        <v>609</v>
      </c>
      <c r="T3069" t="s">
        <v>6499</v>
      </c>
      <c r="U3069">
        <f t="shared" si="142"/>
        <v>1</v>
      </c>
      <c r="V3069">
        <f t="shared" si="143"/>
        <v>3462</v>
      </c>
    </row>
    <row r="3070" spans="1:22" x14ac:dyDescent="0.25">
      <c r="A3070" s="3" t="s">
        <v>3085</v>
      </c>
      <c r="B3070" s="3" t="s">
        <v>6314</v>
      </c>
      <c r="C3070" s="3">
        <v>4545</v>
      </c>
      <c r="D3070" s="3">
        <v>2341</v>
      </c>
      <c r="E3070" s="3">
        <v>1082</v>
      </c>
      <c r="F3070">
        <v>99</v>
      </c>
      <c r="G3070">
        <v>69</v>
      </c>
      <c r="H3070">
        <v>162</v>
      </c>
      <c r="I3070">
        <v>148</v>
      </c>
      <c r="J3070">
        <v>4637</v>
      </c>
      <c r="K3070">
        <v>1820</v>
      </c>
      <c r="L3070">
        <v>1145</v>
      </c>
      <c r="M3070">
        <v>35</v>
      </c>
      <c r="N3070">
        <v>160</v>
      </c>
      <c r="O3070">
        <v>180</v>
      </c>
      <c r="P3070">
        <v>83</v>
      </c>
      <c r="Q3070">
        <v>468</v>
      </c>
      <c r="R3070">
        <v>478</v>
      </c>
      <c r="S3070">
        <f t="shared" si="141"/>
        <v>1029</v>
      </c>
      <c r="T3070" t="s">
        <v>6499</v>
      </c>
      <c r="U3070">
        <f t="shared" si="142"/>
        <v>1</v>
      </c>
      <c r="V3070">
        <f t="shared" si="143"/>
        <v>4637</v>
      </c>
    </row>
    <row r="3071" spans="1:22" x14ac:dyDescent="0.25">
      <c r="A3071" s="3" t="s">
        <v>3086</v>
      </c>
      <c r="B3071" s="3" t="s">
        <v>6315</v>
      </c>
      <c r="C3071" s="3">
        <v>2194</v>
      </c>
      <c r="D3071" s="3">
        <v>473</v>
      </c>
      <c r="E3071" s="3">
        <v>164</v>
      </c>
      <c r="F3071">
        <v>9</v>
      </c>
      <c r="G3071">
        <v>59</v>
      </c>
      <c r="H3071">
        <v>66</v>
      </c>
      <c r="I3071">
        <v>27</v>
      </c>
      <c r="J3071">
        <v>2194</v>
      </c>
      <c r="K3071">
        <v>1125</v>
      </c>
      <c r="L3071">
        <v>760</v>
      </c>
      <c r="M3071">
        <v>35</v>
      </c>
      <c r="N3071">
        <v>75</v>
      </c>
      <c r="O3071">
        <v>105</v>
      </c>
      <c r="P3071">
        <v>81</v>
      </c>
      <c r="Q3071">
        <v>144</v>
      </c>
      <c r="R3071">
        <v>505</v>
      </c>
      <c r="S3071">
        <f t="shared" si="141"/>
        <v>730</v>
      </c>
      <c r="T3071" t="s">
        <v>6497</v>
      </c>
      <c r="U3071">
        <f t="shared" si="142"/>
        <v>0</v>
      </c>
      <c r="V3071">
        <f t="shared" si="143"/>
        <v>0</v>
      </c>
    </row>
    <row r="3072" spans="1:22" x14ac:dyDescent="0.25">
      <c r="A3072" s="3" t="s">
        <v>3087</v>
      </c>
      <c r="B3072" s="3" t="s">
        <v>6316</v>
      </c>
      <c r="C3072" s="3">
        <v>1676</v>
      </c>
      <c r="D3072" s="3">
        <v>673</v>
      </c>
      <c r="E3072" s="3">
        <v>340</v>
      </c>
      <c r="F3072">
        <v>84</v>
      </c>
      <c r="G3072">
        <v>49</v>
      </c>
      <c r="H3072">
        <v>47</v>
      </c>
      <c r="I3072">
        <v>16</v>
      </c>
      <c r="J3072">
        <v>1707</v>
      </c>
      <c r="K3072">
        <v>715</v>
      </c>
      <c r="L3072">
        <v>485</v>
      </c>
      <c r="M3072">
        <v>55</v>
      </c>
      <c r="N3072">
        <v>30</v>
      </c>
      <c r="O3072">
        <v>60</v>
      </c>
      <c r="P3072">
        <v>276</v>
      </c>
      <c r="Q3072">
        <v>198</v>
      </c>
      <c r="R3072">
        <v>50</v>
      </c>
      <c r="S3072">
        <f t="shared" si="141"/>
        <v>524</v>
      </c>
      <c r="T3072" t="s">
        <v>6498</v>
      </c>
      <c r="U3072">
        <f t="shared" si="142"/>
        <v>0</v>
      </c>
      <c r="V3072">
        <f t="shared" si="143"/>
        <v>0</v>
      </c>
    </row>
    <row r="3073" spans="1:22" x14ac:dyDescent="0.25">
      <c r="A3073" s="3" t="s">
        <v>3088</v>
      </c>
      <c r="B3073" s="3" t="s">
        <v>6317</v>
      </c>
      <c r="C3073" s="3">
        <v>3946</v>
      </c>
      <c r="D3073" s="3">
        <v>2042</v>
      </c>
      <c r="E3073" s="3">
        <v>1258</v>
      </c>
      <c r="F3073">
        <v>290</v>
      </c>
      <c r="G3073">
        <v>63</v>
      </c>
      <c r="H3073">
        <v>119</v>
      </c>
      <c r="I3073">
        <v>117</v>
      </c>
      <c r="J3073">
        <v>3998</v>
      </c>
      <c r="K3073">
        <v>1745</v>
      </c>
      <c r="L3073">
        <v>725</v>
      </c>
      <c r="M3073">
        <v>20</v>
      </c>
      <c r="N3073">
        <v>50</v>
      </c>
      <c r="O3073">
        <v>165</v>
      </c>
      <c r="P3073">
        <v>263</v>
      </c>
      <c r="Q3073">
        <v>241</v>
      </c>
      <c r="R3073">
        <v>79</v>
      </c>
      <c r="S3073">
        <f t="shared" si="141"/>
        <v>583</v>
      </c>
      <c r="T3073" t="s">
        <v>6499</v>
      </c>
      <c r="U3073">
        <f t="shared" si="142"/>
        <v>1</v>
      </c>
      <c r="V3073">
        <f t="shared" si="143"/>
        <v>3998</v>
      </c>
    </row>
    <row r="3074" spans="1:22" x14ac:dyDescent="0.25">
      <c r="A3074" s="3" t="s">
        <v>3089</v>
      </c>
      <c r="B3074" s="3" t="s">
        <v>6318</v>
      </c>
      <c r="C3074" s="3">
        <v>2865</v>
      </c>
      <c r="D3074" s="3">
        <v>1606</v>
      </c>
      <c r="E3074" s="3">
        <v>812</v>
      </c>
      <c r="F3074">
        <v>34</v>
      </c>
      <c r="G3074">
        <v>100</v>
      </c>
      <c r="H3074">
        <v>98</v>
      </c>
      <c r="I3074">
        <v>101</v>
      </c>
      <c r="J3074">
        <v>2865</v>
      </c>
      <c r="K3074">
        <v>1240</v>
      </c>
      <c r="L3074">
        <v>785</v>
      </c>
      <c r="M3074">
        <v>55</v>
      </c>
      <c r="N3074">
        <v>125</v>
      </c>
      <c r="O3074">
        <v>135</v>
      </c>
      <c r="P3074">
        <v>323</v>
      </c>
      <c r="Q3074">
        <v>365</v>
      </c>
      <c r="R3074">
        <v>6</v>
      </c>
      <c r="S3074">
        <f t="shared" si="141"/>
        <v>694</v>
      </c>
      <c r="T3074" t="s">
        <v>6499</v>
      </c>
      <c r="U3074">
        <f t="shared" si="142"/>
        <v>1</v>
      </c>
      <c r="V3074">
        <f t="shared" si="143"/>
        <v>2865</v>
      </c>
    </row>
    <row r="3075" spans="1:22" x14ac:dyDescent="0.25">
      <c r="A3075" s="3" t="s">
        <v>3090</v>
      </c>
      <c r="B3075" s="3" t="s">
        <v>6319</v>
      </c>
      <c r="C3075" s="3">
        <v>1625</v>
      </c>
      <c r="D3075" s="3">
        <v>955</v>
      </c>
      <c r="E3075" s="3">
        <v>370</v>
      </c>
      <c r="F3075">
        <v>38</v>
      </c>
      <c r="G3075">
        <v>82</v>
      </c>
      <c r="H3075">
        <v>65</v>
      </c>
      <c r="I3075">
        <v>60</v>
      </c>
      <c r="J3075">
        <v>2094</v>
      </c>
      <c r="K3075">
        <v>820</v>
      </c>
      <c r="L3075">
        <v>245</v>
      </c>
      <c r="M3075">
        <v>15</v>
      </c>
      <c r="N3075">
        <v>50</v>
      </c>
      <c r="O3075">
        <v>25</v>
      </c>
      <c r="P3075">
        <v>107</v>
      </c>
      <c r="Q3075">
        <v>62</v>
      </c>
      <c r="R3075">
        <v>0</v>
      </c>
      <c r="S3075">
        <f t="shared" ref="S3075:S3124" si="144">SUM(P3075:R3075)</f>
        <v>169</v>
      </c>
      <c r="T3075" t="s">
        <v>6499</v>
      </c>
      <c r="U3075">
        <f t="shared" ref="U3075:U3124" si="145">IF(T3075="High Revitalization Impact Area",1,0)</f>
        <v>1</v>
      </c>
      <c r="V3075">
        <f t="shared" ref="V3075:V3124" si="146">IF(U3075=1,J3075,0)</f>
        <v>2094</v>
      </c>
    </row>
    <row r="3076" spans="1:22" x14ac:dyDescent="0.25">
      <c r="A3076" s="3" t="s">
        <v>3091</v>
      </c>
      <c r="B3076" s="3" t="s">
        <v>6320</v>
      </c>
      <c r="C3076" s="3">
        <v>2627</v>
      </c>
      <c r="D3076" s="3">
        <v>1150</v>
      </c>
      <c r="E3076" s="3">
        <v>383</v>
      </c>
      <c r="F3076">
        <v>44</v>
      </c>
      <c r="G3076">
        <v>68</v>
      </c>
      <c r="H3076">
        <v>52</v>
      </c>
      <c r="I3076">
        <v>71</v>
      </c>
      <c r="J3076">
        <v>2627</v>
      </c>
      <c r="K3076">
        <v>1060</v>
      </c>
      <c r="L3076">
        <v>730</v>
      </c>
      <c r="M3076">
        <v>25</v>
      </c>
      <c r="N3076">
        <v>100</v>
      </c>
      <c r="O3076">
        <v>135</v>
      </c>
      <c r="P3076">
        <v>84</v>
      </c>
      <c r="Q3076">
        <v>643</v>
      </c>
      <c r="R3076">
        <v>10</v>
      </c>
      <c r="S3076">
        <f t="shared" si="144"/>
        <v>737</v>
      </c>
      <c r="T3076" t="s">
        <v>6499</v>
      </c>
      <c r="U3076">
        <f t="shared" si="145"/>
        <v>1</v>
      </c>
      <c r="V3076">
        <f t="shared" si="146"/>
        <v>2627</v>
      </c>
    </row>
    <row r="3077" spans="1:22" x14ac:dyDescent="0.25">
      <c r="A3077" s="3" t="s">
        <v>3092</v>
      </c>
      <c r="B3077" s="3" t="s">
        <v>6321</v>
      </c>
      <c r="C3077" s="3">
        <v>4626</v>
      </c>
      <c r="D3077" s="3">
        <v>743</v>
      </c>
      <c r="E3077" s="3">
        <v>126</v>
      </c>
      <c r="F3077">
        <v>11</v>
      </c>
      <c r="G3077">
        <v>10</v>
      </c>
      <c r="H3077">
        <v>53</v>
      </c>
      <c r="I3077">
        <v>40</v>
      </c>
      <c r="J3077">
        <v>4626</v>
      </c>
      <c r="K3077">
        <v>2015</v>
      </c>
      <c r="L3077">
        <v>1790</v>
      </c>
      <c r="M3077">
        <v>30</v>
      </c>
      <c r="N3077">
        <v>70</v>
      </c>
      <c r="O3077">
        <v>185</v>
      </c>
      <c r="P3077">
        <v>513</v>
      </c>
      <c r="Q3077">
        <v>59</v>
      </c>
      <c r="R3077">
        <v>90</v>
      </c>
      <c r="S3077">
        <f t="shared" si="144"/>
        <v>662</v>
      </c>
      <c r="T3077" t="s">
        <v>6497</v>
      </c>
      <c r="U3077">
        <f t="shared" si="145"/>
        <v>0</v>
      </c>
      <c r="V3077">
        <f t="shared" si="146"/>
        <v>0</v>
      </c>
    </row>
    <row r="3078" spans="1:22" x14ac:dyDescent="0.25">
      <c r="A3078" s="3" t="s">
        <v>3093</v>
      </c>
      <c r="B3078" s="3" t="s">
        <v>6322</v>
      </c>
      <c r="C3078" s="3">
        <v>5971</v>
      </c>
      <c r="D3078" s="3">
        <v>1760</v>
      </c>
      <c r="E3078" s="3">
        <v>130</v>
      </c>
      <c r="F3078">
        <v>26</v>
      </c>
      <c r="G3078">
        <v>12</v>
      </c>
      <c r="H3078">
        <v>123</v>
      </c>
      <c r="I3078">
        <v>254</v>
      </c>
      <c r="J3078">
        <v>5991</v>
      </c>
      <c r="K3078">
        <v>2290</v>
      </c>
      <c r="L3078">
        <v>2040</v>
      </c>
      <c r="M3078">
        <v>70</v>
      </c>
      <c r="N3078">
        <v>275</v>
      </c>
      <c r="O3078">
        <v>250</v>
      </c>
      <c r="P3078">
        <v>1167</v>
      </c>
      <c r="Q3078">
        <v>80</v>
      </c>
      <c r="R3078">
        <v>27</v>
      </c>
      <c r="S3078">
        <f t="shared" si="144"/>
        <v>1274</v>
      </c>
      <c r="T3078" t="s">
        <v>6498</v>
      </c>
      <c r="U3078">
        <f t="shared" si="145"/>
        <v>0</v>
      </c>
      <c r="V3078">
        <f t="shared" si="146"/>
        <v>0</v>
      </c>
    </row>
    <row r="3079" spans="1:22" x14ac:dyDescent="0.25">
      <c r="A3079" s="3" t="s">
        <v>3094</v>
      </c>
      <c r="B3079" s="3" t="s">
        <v>6323</v>
      </c>
      <c r="C3079" s="3">
        <v>3712</v>
      </c>
      <c r="D3079" s="3">
        <v>1352</v>
      </c>
      <c r="E3079" s="3">
        <v>599</v>
      </c>
      <c r="F3079">
        <v>20</v>
      </c>
      <c r="G3079">
        <v>35</v>
      </c>
      <c r="H3079">
        <v>48</v>
      </c>
      <c r="I3079">
        <v>38</v>
      </c>
      <c r="J3079">
        <v>3740</v>
      </c>
      <c r="K3079">
        <v>1880</v>
      </c>
      <c r="L3079">
        <v>500</v>
      </c>
      <c r="M3079">
        <v>0</v>
      </c>
      <c r="N3079">
        <v>15</v>
      </c>
      <c r="O3079">
        <v>50</v>
      </c>
      <c r="P3079">
        <v>302</v>
      </c>
      <c r="Q3079">
        <v>37</v>
      </c>
      <c r="R3079">
        <v>28</v>
      </c>
      <c r="S3079">
        <f t="shared" si="144"/>
        <v>367</v>
      </c>
      <c r="T3079" t="s">
        <v>6498</v>
      </c>
      <c r="U3079">
        <f t="shared" si="145"/>
        <v>0</v>
      </c>
      <c r="V3079">
        <f t="shared" si="146"/>
        <v>0</v>
      </c>
    </row>
    <row r="3080" spans="1:22" x14ac:dyDescent="0.25">
      <c r="A3080" s="3" t="s">
        <v>3095</v>
      </c>
      <c r="B3080" s="3" t="s">
        <v>6324</v>
      </c>
      <c r="C3080" s="3">
        <v>2900</v>
      </c>
      <c r="D3080" s="3">
        <v>1254</v>
      </c>
      <c r="E3080" s="3">
        <v>851</v>
      </c>
      <c r="F3080">
        <v>0</v>
      </c>
      <c r="G3080">
        <v>70</v>
      </c>
      <c r="H3080">
        <v>26</v>
      </c>
      <c r="I3080">
        <v>28</v>
      </c>
      <c r="J3080">
        <v>2900</v>
      </c>
      <c r="K3080">
        <v>1180</v>
      </c>
      <c r="L3080">
        <v>530</v>
      </c>
      <c r="M3080">
        <v>15</v>
      </c>
      <c r="N3080">
        <v>85</v>
      </c>
      <c r="O3080">
        <v>75</v>
      </c>
      <c r="P3080">
        <v>237</v>
      </c>
      <c r="Q3080">
        <v>65</v>
      </c>
      <c r="R3080">
        <v>41</v>
      </c>
      <c r="S3080">
        <f t="shared" si="144"/>
        <v>343</v>
      </c>
      <c r="T3080" t="s">
        <v>6499</v>
      </c>
      <c r="U3080">
        <f t="shared" si="145"/>
        <v>1</v>
      </c>
      <c r="V3080">
        <f t="shared" si="146"/>
        <v>2900</v>
      </c>
    </row>
    <row r="3081" spans="1:22" x14ac:dyDescent="0.25">
      <c r="A3081" s="3" t="s">
        <v>3096</v>
      </c>
      <c r="B3081" s="3" t="s">
        <v>6325</v>
      </c>
      <c r="C3081" s="3">
        <v>1808</v>
      </c>
      <c r="D3081" s="3">
        <v>931</v>
      </c>
      <c r="E3081" s="3">
        <v>631</v>
      </c>
      <c r="F3081">
        <v>53</v>
      </c>
      <c r="G3081">
        <v>67</v>
      </c>
      <c r="H3081">
        <v>31</v>
      </c>
      <c r="I3081">
        <v>11</v>
      </c>
      <c r="J3081">
        <v>1816</v>
      </c>
      <c r="K3081">
        <v>600</v>
      </c>
      <c r="L3081">
        <v>240</v>
      </c>
      <c r="M3081">
        <v>4</v>
      </c>
      <c r="N3081">
        <v>30</v>
      </c>
      <c r="O3081">
        <v>40</v>
      </c>
      <c r="P3081">
        <v>251</v>
      </c>
      <c r="Q3081">
        <v>29</v>
      </c>
      <c r="R3081">
        <v>0</v>
      </c>
      <c r="S3081">
        <f t="shared" si="144"/>
        <v>280</v>
      </c>
      <c r="T3081" t="s">
        <v>6499</v>
      </c>
      <c r="U3081">
        <f t="shared" si="145"/>
        <v>1</v>
      </c>
      <c r="V3081">
        <f t="shared" si="146"/>
        <v>1816</v>
      </c>
    </row>
    <row r="3082" spans="1:22" x14ac:dyDescent="0.25">
      <c r="A3082" s="3" t="s">
        <v>3097</v>
      </c>
      <c r="B3082" s="3" t="s">
        <v>6326</v>
      </c>
      <c r="C3082" s="3">
        <v>2351</v>
      </c>
      <c r="D3082" s="3">
        <v>401</v>
      </c>
      <c r="E3082" s="3">
        <v>156</v>
      </c>
      <c r="F3082">
        <v>5</v>
      </c>
      <c r="G3082">
        <v>0</v>
      </c>
      <c r="H3082">
        <v>19</v>
      </c>
      <c r="I3082">
        <v>27</v>
      </c>
      <c r="J3082">
        <v>2356</v>
      </c>
      <c r="K3082">
        <v>920</v>
      </c>
      <c r="L3082">
        <v>745</v>
      </c>
      <c r="M3082">
        <v>15</v>
      </c>
      <c r="N3082">
        <v>45</v>
      </c>
      <c r="O3082">
        <v>80</v>
      </c>
      <c r="P3082">
        <v>445</v>
      </c>
      <c r="Q3082">
        <v>21</v>
      </c>
      <c r="R3082">
        <v>0</v>
      </c>
      <c r="S3082">
        <f t="shared" si="144"/>
        <v>466</v>
      </c>
      <c r="T3082" t="s">
        <v>6497</v>
      </c>
      <c r="U3082">
        <f t="shared" si="145"/>
        <v>0</v>
      </c>
      <c r="V3082">
        <f t="shared" si="146"/>
        <v>0</v>
      </c>
    </row>
    <row r="3083" spans="1:22" x14ac:dyDescent="0.25">
      <c r="A3083" s="3" t="s">
        <v>3098</v>
      </c>
      <c r="B3083" s="3" t="s">
        <v>6327</v>
      </c>
      <c r="C3083" s="3">
        <v>4336</v>
      </c>
      <c r="D3083" s="3">
        <v>949</v>
      </c>
      <c r="E3083" s="3">
        <v>207</v>
      </c>
      <c r="F3083">
        <v>71</v>
      </c>
      <c r="G3083">
        <v>26</v>
      </c>
      <c r="H3083">
        <v>40</v>
      </c>
      <c r="I3083">
        <v>37</v>
      </c>
      <c r="J3083">
        <v>4382</v>
      </c>
      <c r="K3083">
        <v>1765</v>
      </c>
      <c r="L3083">
        <v>1430</v>
      </c>
      <c r="M3083">
        <v>50</v>
      </c>
      <c r="N3083">
        <v>70</v>
      </c>
      <c r="O3083">
        <v>170</v>
      </c>
      <c r="P3083">
        <v>552</v>
      </c>
      <c r="Q3083">
        <v>252</v>
      </c>
      <c r="R3083">
        <v>88</v>
      </c>
      <c r="S3083">
        <f t="shared" si="144"/>
        <v>892</v>
      </c>
      <c r="T3083" t="s">
        <v>6497</v>
      </c>
      <c r="U3083">
        <f t="shared" si="145"/>
        <v>0</v>
      </c>
      <c r="V3083">
        <f t="shared" si="146"/>
        <v>0</v>
      </c>
    </row>
    <row r="3084" spans="1:22" x14ac:dyDescent="0.25">
      <c r="A3084" s="3" t="s">
        <v>3099</v>
      </c>
      <c r="B3084" s="3" t="s">
        <v>6328</v>
      </c>
      <c r="C3084" s="3">
        <v>5775</v>
      </c>
      <c r="D3084" s="3">
        <v>801</v>
      </c>
      <c r="E3084" s="3">
        <v>343</v>
      </c>
      <c r="F3084">
        <v>21</v>
      </c>
      <c r="G3084">
        <v>79</v>
      </c>
      <c r="H3084">
        <v>74</v>
      </c>
      <c r="I3084">
        <v>12</v>
      </c>
      <c r="J3084">
        <v>5965</v>
      </c>
      <c r="K3084">
        <v>2285</v>
      </c>
      <c r="L3084">
        <v>1785</v>
      </c>
      <c r="M3084">
        <v>30</v>
      </c>
      <c r="N3084">
        <v>105</v>
      </c>
      <c r="O3084">
        <v>290</v>
      </c>
      <c r="P3084">
        <v>552</v>
      </c>
      <c r="Q3084">
        <v>85</v>
      </c>
      <c r="R3084">
        <v>41</v>
      </c>
      <c r="S3084">
        <f t="shared" si="144"/>
        <v>678</v>
      </c>
      <c r="T3084" t="s">
        <v>6497</v>
      </c>
      <c r="U3084">
        <f t="shared" si="145"/>
        <v>0</v>
      </c>
      <c r="V3084">
        <f t="shared" si="146"/>
        <v>0</v>
      </c>
    </row>
    <row r="3085" spans="1:22" x14ac:dyDescent="0.25">
      <c r="A3085" s="3" t="s">
        <v>3100</v>
      </c>
      <c r="B3085" s="3" t="s">
        <v>6329</v>
      </c>
      <c r="C3085" s="3">
        <v>7073</v>
      </c>
      <c r="D3085" s="3">
        <v>1030</v>
      </c>
      <c r="E3085" s="3">
        <v>436</v>
      </c>
      <c r="F3085">
        <v>33</v>
      </c>
      <c r="G3085">
        <v>67</v>
      </c>
      <c r="H3085">
        <v>84</v>
      </c>
      <c r="I3085">
        <v>43</v>
      </c>
      <c r="J3085">
        <v>7131</v>
      </c>
      <c r="K3085">
        <v>2725</v>
      </c>
      <c r="L3085">
        <v>2305</v>
      </c>
      <c r="M3085">
        <v>70</v>
      </c>
      <c r="N3085">
        <v>140</v>
      </c>
      <c r="O3085">
        <v>240</v>
      </c>
      <c r="P3085">
        <v>434</v>
      </c>
      <c r="Q3085">
        <v>270</v>
      </c>
      <c r="R3085">
        <v>69</v>
      </c>
      <c r="S3085">
        <f t="shared" si="144"/>
        <v>773</v>
      </c>
      <c r="T3085" t="s">
        <v>6497</v>
      </c>
      <c r="U3085">
        <f t="shared" si="145"/>
        <v>0</v>
      </c>
      <c r="V3085">
        <f t="shared" si="146"/>
        <v>0</v>
      </c>
    </row>
    <row r="3086" spans="1:22" x14ac:dyDescent="0.25">
      <c r="A3086" s="3" t="s">
        <v>3101</v>
      </c>
      <c r="B3086" s="3" t="s">
        <v>6330</v>
      </c>
      <c r="C3086" s="3">
        <v>5128</v>
      </c>
      <c r="D3086" s="3">
        <v>511</v>
      </c>
      <c r="E3086" s="3">
        <v>63</v>
      </c>
      <c r="F3086">
        <v>9</v>
      </c>
      <c r="G3086">
        <v>0</v>
      </c>
      <c r="H3086">
        <v>38</v>
      </c>
      <c r="I3086">
        <v>39</v>
      </c>
      <c r="J3086">
        <v>5153</v>
      </c>
      <c r="K3086">
        <v>1830</v>
      </c>
      <c r="L3086">
        <v>1605</v>
      </c>
      <c r="M3086">
        <v>10</v>
      </c>
      <c r="N3086">
        <v>105</v>
      </c>
      <c r="O3086">
        <v>115</v>
      </c>
      <c r="P3086">
        <v>219</v>
      </c>
      <c r="Q3086">
        <v>37</v>
      </c>
      <c r="R3086">
        <v>22</v>
      </c>
      <c r="S3086">
        <f t="shared" si="144"/>
        <v>278</v>
      </c>
      <c r="T3086" t="s">
        <v>6497</v>
      </c>
      <c r="U3086">
        <f t="shared" si="145"/>
        <v>0</v>
      </c>
      <c r="V3086">
        <f t="shared" si="146"/>
        <v>0</v>
      </c>
    </row>
    <row r="3087" spans="1:22" x14ac:dyDescent="0.25">
      <c r="A3087" s="3" t="s">
        <v>3102</v>
      </c>
      <c r="B3087" s="3" t="s">
        <v>6331</v>
      </c>
      <c r="C3087" s="3">
        <v>7758</v>
      </c>
      <c r="D3087" s="3">
        <v>1784</v>
      </c>
      <c r="E3087" s="3">
        <v>735</v>
      </c>
      <c r="F3087">
        <v>41</v>
      </c>
      <c r="G3087">
        <v>38</v>
      </c>
      <c r="H3087">
        <v>41</v>
      </c>
      <c r="I3087">
        <v>39</v>
      </c>
      <c r="J3087">
        <v>7812</v>
      </c>
      <c r="K3087">
        <v>3070</v>
      </c>
      <c r="L3087">
        <v>2380</v>
      </c>
      <c r="M3087">
        <v>35</v>
      </c>
      <c r="N3087">
        <v>165</v>
      </c>
      <c r="O3087">
        <v>305</v>
      </c>
      <c r="P3087">
        <v>217</v>
      </c>
      <c r="Q3087">
        <v>90</v>
      </c>
      <c r="R3087">
        <v>48</v>
      </c>
      <c r="S3087">
        <f t="shared" si="144"/>
        <v>355</v>
      </c>
      <c r="T3087" t="s">
        <v>6497</v>
      </c>
      <c r="U3087">
        <f t="shared" si="145"/>
        <v>0</v>
      </c>
      <c r="V3087">
        <f t="shared" si="146"/>
        <v>0</v>
      </c>
    </row>
    <row r="3088" spans="1:22" x14ac:dyDescent="0.25">
      <c r="A3088" s="3" t="s">
        <v>3103</v>
      </c>
      <c r="B3088" s="3" t="s">
        <v>6332</v>
      </c>
      <c r="C3088" s="3">
        <v>3153</v>
      </c>
      <c r="D3088" s="3">
        <v>670</v>
      </c>
      <c r="E3088" s="3">
        <v>175</v>
      </c>
      <c r="F3088">
        <v>20</v>
      </c>
      <c r="G3088">
        <v>9</v>
      </c>
      <c r="H3088">
        <v>29</v>
      </c>
      <c r="I3088">
        <v>57</v>
      </c>
      <c r="J3088">
        <v>3249</v>
      </c>
      <c r="K3088">
        <v>1355</v>
      </c>
      <c r="L3088">
        <v>990</v>
      </c>
      <c r="M3088">
        <v>20</v>
      </c>
      <c r="N3088">
        <v>15</v>
      </c>
      <c r="O3088">
        <v>70</v>
      </c>
      <c r="P3088">
        <v>494</v>
      </c>
      <c r="Q3088">
        <v>37</v>
      </c>
      <c r="R3088">
        <v>18</v>
      </c>
      <c r="S3088">
        <f t="shared" si="144"/>
        <v>549</v>
      </c>
      <c r="T3088" t="s">
        <v>6497</v>
      </c>
      <c r="U3088">
        <f t="shared" si="145"/>
        <v>0</v>
      </c>
      <c r="V3088">
        <f t="shared" si="146"/>
        <v>0</v>
      </c>
    </row>
    <row r="3089" spans="1:22" x14ac:dyDescent="0.25">
      <c r="A3089" s="3" t="s">
        <v>3104</v>
      </c>
      <c r="B3089" s="3" t="s">
        <v>6333</v>
      </c>
      <c r="C3089" s="3">
        <v>4645</v>
      </c>
      <c r="D3089" s="3">
        <v>2120</v>
      </c>
      <c r="E3089" s="3">
        <v>584</v>
      </c>
      <c r="F3089">
        <v>51</v>
      </c>
      <c r="G3089">
        <v>235</v>
      </c>
      <c r="H3089">
        <v>28</v>
      </c>
      <c r="I3089">
        <v>154</v>
      </c>
      <c r="J3089">
        <v>4645</v>
      </c>
      <c r="K3089">
        <v>2280</v>
      </c>
      <c r="L3089">
        <v>1405</v>
      </c>
      <c r="M3089">
        <v>110</v>
      </c>
      <c r="N3089">
        <v>195</v>
      </c>
      <c r="O3089">
        <v>320</v>
      </c>
      <c r="P3089">
        <v>454</v>
      </c>
      <c r="Q3089">
        <v>50</v>
      </c>
      <c r="R3089">
        <v>45</v>
      </c>
      <c r="S3089">
        <f t="shared" si="144"/>
        <v>549</v>
      </c>
      <c r="T3089" t="s">
        <v>6497</v>
      </c>
      <c r="U3089">
        <f t="shared" si="145"/>
        <v>0</v>
      </c>
      <c r="V3089">
        <f t="shared" si="146"/>
        <v>0</v>
      </c>
    </row>
    <row r="3090" spans="1:22" x14ac:dyDescent="0.25">
      <c r="A3090" s="3" t="s">
        <v>3105</v>
      </c>
      <c r="B3090" s="3" t="s">
        <v>6334</v>
      </c>
      <c r="C3090" s="3">
        <v>4730</v>
      </c>
      <c r="D3090" s="3">
        <v>571</v>
      </c>
      <c r="E3090" s="3">
        <v>98</v>
      </c>
      <c r="F3090">
        <v>0</v>
      </c>
      <c r="G3090">
        <v>0</v>
      </c>
      <c r="H3090">
        <v>43</v>
      </c>
      <c r="I3090">
        <v>26</v>
      </c>
      <c r="J3090">
        <v>4757</v>
      </c>
      <c r="K3090">
        <v>1710</v>
      </c>
      <c r="L3090">
        <v>1550</v>
      </c>
      <c r="M3090">
        <v>20</v>
      </c>
      <c r="N3090">
        <v>90</v>
      </c>
      <c r="O3090">
        <v>130</v>
      </c>
      <c r="P3090">
        <v>120</v>
      </c>
      <c r="Q3090">
        <v>54</v>
      </c>
      <c r="R3090">
        <v>77</v>
      </c>
      <c r="S3090">
        <f t="shared" si="144"/>
        <v>251</v>
      </c>
      <c r="T3090" t="s">
        <v>6497</v>
      </c>
      <c r="U3090">
        <f t="shared" si="145"/>
        <v>0</v>
      </c>
      <c r="V3090">
        <f t="shared" si="146"/>
        <v>0</v>
      </c>
    </row>
    <row r="3091" spans="1:22" x14ac:dyDescent="0.25">
      <c r="A3091" s="3" t="s">
        <v>3106</v>
      </c>
      <c r="B3091" s="3" t="s">
        <v>6335</v>
      </c>
      <c r="C3091" s="3">
        <v>6240</v>
      </c>
      <c r="D3091" s="3">
        <v>729</v>
      </c>
      <c r="E3091" s="3">
        <v>314</v>
      </c>
      <c r="F3091">
        <v>0</v>
      </c>
      <c r="G3091">
        <v>19</v>
      </c>
      <c r="H3091">
        <v>0</v>
      </c>
      <c r="I3091">
        <v>25</v>
      </c>
      <c r="J3091">
        <v>6240</v>
      </c>
      <c r="K3091">
        <v>2235</v>
      </c>
      <c r="L3091">
        <v>2220</v>
      </c>
      <c r="M3091">
        <v>110</v>
      </c>
      <c r="N3091">
        <v>65</v>
      </c>
      <c r="O3091">
        <v>100</v>
      </c>
      <c r="P3091">
        <v>675</v>
      </c>
      <c r="Q3091">
        <v>51</v>
      </c>
      <c r="R3091">
        <v>14</v>
      </c>
      <c r="S3091">
        <f t="shared" si="144"/>
        <v>740</v>
      </c>
      <c r="T3091" t="s">
        <v>6497</v>
      </c>
      <c r="U3091">
        <f t="shared" si="145"/>
        <v>0</v>
      </c>
      <c r="V3091">
        <f t="shared" si="146"/>
        <v>0</v>
      </c>
    </row>
    <row r="3092" spans="1:22" x14ac:dyDescent="0.25">
      <c r="A3092" s="3" t="s">
        <v>3107</v>
      </c>
      <c r="B3092" s="3" t="s">
        <v>6336</v>
      </c>
      <c r="C3092" s="3">
        <v>4540</v>
      </c>
      <c r="D3092" s="3">
        <v>584</v>
      </c>
      <c r="E3092" s="3">
        <v>186</v>
      </c>
      <c r="F3092">
        <v>0</v>
      </c>
      <c r="G3092">
        <v>52</v>
      </c>
      <c r="H3092">
        <v>59</v>
      </c>
      <c r="I3092">
        <v>80</v>
      </c>
      <c r="J3092">
        <v>4565</v>
      </c>
      <c r="K3092">
        <v>1775</v>
      </c>
      <c r="L3092">
        <v>1380</v>
      </c>
      <c r="M3092">
        <v>35</v>
      </c>
      <c r="N3092">
        <v>45</v>
      </c>
      <c r="O3092">
        <v>145</v>
      </c>
      <c r="P3092">
        <v>518</v>
      </c>
      <c r="Q3092">
        <v>148</v>
      </c>
      <c r="R3092">
        <v>72</v>
      </c>
      <c r="S3092">
        <f t="shared" si="144"/>
        <v>738</v>
      </c>
      <c r="T3092" t="s">
        <v>6497</v>
      </c>
      <c r="U3092">
        <f t="shared" si="145"/>
        <v>0</v>
      </c>
      <c r="V3092">
        <f t="shared" si="146"/>
        <v>0</v>
      </c>
    </row>
    <row r="3093" spans="1:22" x14ac:dyDescent="0.25">
      <c r="A3093" s="3" t="s">
        <v>3044</v>
      </c>
      <c r="B3093" s="3" t="s">
        <v>6273</v>
      </c>
      <c r="C3093" s="3">
        <v>2054</v>
      </c>
      <c r="D3093" s="3">
        <v>508</v>
      </c>
      <c r="E3093" s="3">
        <v>187</v>
      </c>
      <c r="F3093">
        <v>6</v>
      </c>
      <c r="G3093">
        <v>33</v>
      </c>
      <c r="H3093">
        <v>21</v>
      </c>
      <c r="I3093">
        <v>38</v>
      </c>
      <c r="J3093">
        <v>2194</v>
      </c>
      <c r="K3093">
        <v>865</v>
      </c>
      <c r="L3093">
        <v>770</v>
      </c>
      <c r="M3093">
        <v>40</v>
      </c>
      <c r="N3093">
        <v>30</v>
      </c>
      <c r="O3093">
        <v>110</v>
      </c>
      <c r="P3093">
        <v>169</v>
      </c>
      <c r="Q3093">
        <v>528</v>
      </c>
      <c r="R3093">
        <v>23</v>
      </c>
      <c r="S3093">
        <f t="shared" si="144"/>
        <v>720</v>
      </c>
      <c r="T3093" t="s">
        <v>6497</v>
      </c>
      <c r="U3093">
        <f t="shared" si="145"/>
        <v>0</v>
      </c>
      <c r="V3093">
        <f t="shared" si="146"/>
        <v>0</v>
      </c>
    </row>
    <row r="3094" spans="1:22" x14ac:dyDescent="0.25">
      <c r="A3094" s="3" t="s">
        <v>3045</v>
      </c>
      <c r="B3094" s="3" t="s">
        <v>6274</v>
      </c>
      <c r="C3094" s="3">
        <v>2857</v>
      </c>
      <c r="D3094" s="3">
        <v>882</v>
      </c>
      <c r="E3094" s="3">
        <v>230</v>
      </c>
      <c r="F3094">
        <v>6</v>
      </c>
      <c r="G3094">
        <v>0</v>
      </c>
      <c r="H3094">
        <v>0</v>
      </c>
      <c r="I3094">
        <v>12</v>
      </c>
      <c r="J3094">
        <v>3004</v>
      </c>
      <c r="K3094">
        <v>1280</v>
      </c>
      <c r="L3094">
        <v>1105</v>
      </c>
      <c r="M3094">
        <v>15</v>
      </c>
      <c r="N3094">
        <v>50</v>
      </c>
      <c r="O3094">
        <v>175</v>
      </c>
      <c r="P3094">
        <v>402</v>
      </c>
      <c r="Q3094">
        <v>559</v>
      </c>
      <c r="R3094">
        <v>7</v>
      </c>
      <c r="S3094">
        <f t="shared" si="144"/>
        <v>968</v>
      </c>
      <c r="T3094" t="s">
        <v>6497</v>
      </c>
      <c r="U3094">
        <f t="shared" si="145"/>
        <v>0</v>
      </c>
      <c r="V3094">
        <f t="shared" si="146"/>
        <v>0</v>
      </c>
    </row>
    <row r="3095" spans="1:22" x14ac:dyDescent="0.25">
      <c r="A3095" s="3" t="s">
        <v>3046</v>
      </c>
      <c r="B3095" s="3" t="s">
        <v>6275</v>
      </c>
      <c r="C3095" s="3">
        <v>4058</v>
      </c>
      <c r="D3095" s="3">
        <v>965</v>
      </c>
      <c r="E3095" s="3">
        <v>189</v>
      </c>
      <c r="F3095">
        <v>16</v>
      </c>
      <c r="G3095">
        <v>16</v>
      </c>
      <c r="H3095">
        <v>20</v>
      </c>
      <c r="I3095">
        <v>122</v>
      </c>
      <c r="J3095">
        <v>4467</v>
      </c>
      <c r="K3095">
        <v>1890</v>
      </c>
      <c r="L3095">
        <v>1255</v>
      </c>
      <c r="M3095">
        <v>45</v>
      </c>
      <c r="N3095">
        <v>110</v>
      </c>
      <c r="O3095">
        <v>235</v>
      </c>
      <c r="P3095">
        <v>809</v>
      </c>
      <c r="Q3095">
        <v>170</v>
      </c>
      <c r="R3095">
        <v>39</v>
      </c>
      <c r="S3095">
        <f t="shared" si="144"/>
        <v>1018</v>
      </c>
      <c r="T3095" t="s">
        <v>6497</v>
      </c>
      <c r="U3095">
        <f t="shared" si="145"/>
        <v>0</v>
      </c>
      <c r="V3095">
        <f t="shared" si="146"/>
        <v>0</v>
      </c>
    </row>
    <row r="3096" spans="1:22" x14ac:dyDescent="0.25">
      <c r="A3096" s="3" t="s">
        <v>3108</v>
      </c>
      <c r="B3096" s="3" t="s">
        <v>6337</v>
      </c>
      <c r="C3096" s="3">
        <v>8750</v>
      </c>
      <c r="D3096" s="3">
        <v>1799</v>
      </c>
      <c r="E3096" s="3">
        <v>821</v>
      </c>
      <c r="F3096">
        <v>77</v>
      </c>
      <c r="G3096">
        <v>92</v>
      </c>
      <c r="H3096">
        <v>110</v>
      </c>
      <c r="I3096">
        <v>60</v>
      </c>
      <c r="J3096">
        <v>8825</v>
      </c>
      <c r="K3096">
        <v>3135</v>
      </c>
      <c r="L3096">
        <v>2400</v>
      </c>
      <c r="M3096">
        <v>105</v>
      </c>
      <c r="N3096">
        <v>155</v>
      </c>
      <c r="O3096">
        <v>155</v>
      </c>
      <c r="P3096">
        <v>494</v>
      </c>
      <c r="Q3096">
        <v>231</v>
      </c>
      <c r="R3096">
        <v>120</v>
      </c>
      <c r="S3096">
        <f t="shared" si="144"/>
        <v>845</v>
      </c>
      <c r="T3096" t="s">
        <v>6497</v>
      </c>
      <c r="U3096">
        <f t="shared" si="145"/>
        <v>0</v>
      </c>
      <c r="V3096">
        <f t="shared" si="146"/>
        <v>0</v>
      </c>
    </row>
    <row r="3097" spans="1:22" x14ac:dyDescent="0.25">
      <c r="A3097" s="3" t="s">
        <v>3109</v>
      </c>
      <c r="B3097" s="3" t="s">
        <v>6338</v>
      </c>
      <c r="C3097" s="3">
        <v>6311</v>
      </c>
      <c r="D3097" s="3">
        <v>1542</v>
      </c>
      <c r="E3097" s="3">
        <v>475</v>
      </c>
      <c r="F3097">
        <v>18</v>
      </c>
      <c r="G3097">
        <v>0</v>
      </c>
      <c r="H3097">
        <v>118</v>
      </c>
      <c r="I3097">
        <v>118</v>
      </c>
      <c r="J3097">
        <v>6352</v>
      </c>
      <c r="K3097">
        <v>2585</v>
      </c>
      <c r="L3097">
        <v>1990</v>
      </c>
      <c r="M3097">
        <v>15</v>
      </c>
      <c r="N3097">
        <v>50</v>
      </c>
      <c r="O3097">
        <v>315</v>
      </c>
      <c r="P3097">
        <v>343</v>
      </c>
      <c r="Q3097">
        <v>174</v>
      </c>
      <c r="R3097">
        <v>105</v>
      </c>
      <c r="S3097">
        <f t="shared" si="144"/>
        <v>622</v>
      </c>
      <c r="T3097" t="s">
        <v>6497</v>
      </c>
      <c r="U3097">
        <f t="shared" si="145"/>
        <v>0</v>
      </c>
      <c r="V3097">
        <f t="shared" si="146"/>
        <v>0</v>
      </c>
    </row>
    <row r="3098" spans="1:22" x14ac:dyDescent="0.25">
      <c r="A3098" s="3" t="s">
        <v>3110</v>
      </c>
      <c r="B3098" s="3" t="s">
        <v>6339</v>
      </c>
      <c r="C3098" s="3">
        <v>2066</v>
      </c>
      <c r="D3098" s="3">
        <v>1043</v>
      </c>
      <c r="E3098" s="3">
        <v>538</v>
      </c>
      <c r="F3098">
        <v>7</v>
      </c>
      <c r="G3098">
        <v>24</v>
      </c>
      <c r="H3098">
        <v>26</v>
      </c>
      <c r="I3098">
        <v>51</v>
      </c>
      <c r="J3098">
        <v>2090</v>
      </c>
      <c r="K3098">
        <v>845</v>
      </c>
      <c r="L3098">
        <v>655</v>
      </c>
      <c r="M3098">
        <v>100</v>
      </c>
      <c r="N3098">
        <v>85</v>
      </c>
      <c r="O3098">
        <v>125</v>
      </c>
      <c r="P3098">
        <v>200</v>
      </c>
      <c r="Q3098">
        <v>130</v>
      </c>
      <c r="R3098">
        <v>88</v>
      </c>
      <c r="S3098">
        <f t="shared" si="144"/>
        <v>418</v>
      </c>
      <c r="T3098" t="s">
        <v>6499</v>
      </c>
      <c r="U3098">
        <f t="shared" si="145"/>
        <v>1</v>
      </c>
      <c r="V3098">
        <f t="shared" si="146"/>
        <v>2090</v>
      </c>
    </row>
    <row r="3099" spans="1:22" x14ac:dyDescent="0.25">
      <c r="A3099" s="3" t="s">
        <v>3111</v>
      </c>
      <c r="B3099" s="3" t="s">
        <v>6340</v>
      </c>
      <c r="C3099" s="3">
        <v>4908</v>
      </c>
      <c r="D3099" s="3">
        <v>977</v>
      </c>
      <c r="E3099" s="3">
        <v>139</v>
      </c>
      <c r="F3099">
        <v>28</v>
      </c>
      <c r="G3099">
        <v>17</v>
      </c>
      <c r="H3099">
        <v>29</v>
      </c>
      <c r="I3099">
        <v>61</v>
      </c>
      <c r="J3099">
        <v>5039</v>
      </c>
      <c r="K3099">
        <v>2125</v>
      </c>
      <c r="L3099">
        <v>1825</v>
      </c>
      <c r="M3099">
        <v>45</v>
      </c>
      <c r="N3099">
        <v>75</v>
      </c>
      <c r="O3099">
        <v>260</v>
      </c>
      <c r="P3099">
        <v>400</v>
      </c>
      <c r="Q3099">
        <v>152</v>
      </c>
      <c r="R3099">
        <v>299</v>
      </c>
      <c r="S3099">
        <f t="shared" si="144"/>
        <v>851</v>
      </c>
      <c r="T3099" t="s">
        <v>6498</v>
      </c>
      <c r="U3099">
        <f t="shared" si="145"/>
        <v>0</v>
      </c>
      <c r="V3099">
        <f t="shared" si="146"/>
        <v>0</v>
      </c>
    </row>
    <row r="3100" spans="1:22" x14ac:dyDescent="0.25">
      <c r="A3100" s="3" t="s">
        <v>3112</v>
      </c>
      <c r="B3100" s="3" t="s">
        <v>6341</v>
      </c>
      <c r="C3100" s="3">
        <v>6166</v>
      </c>
      <c r="D3100" s="3">
        <v>1094</v>
      </c>
      <c r="E3100" s="3">
        <v>526</v>
      </c>
      <c r="F3100">
        <v>9</v>
      </c>
      <c r="G3100">
        <v>75</v>
      </c>
      <c r="H3100">
        <v>34</v>
      </c>
      <c r="I3100">
        <v>39</v>
      </c>
      <c r="J3100">
        <v>6217</v>
      </c>
      <c r="K3100">
        <v>2450</v>
      </c>
      <c r="L3100">
        <v>2100</v>
      </c>
      <c r="M3100">
        <v>100</v>
      </c>
      <c r="N3100">
        <v>135</v>
      </c>
      <c r="O3100">
        <v>120</v>
      </c>
      <c r="P3100">
        <v>419</v>
      </c>
      <c r="Q3100">
        <v>257</v>
      </c>
      <c r="R3100">
        <v>344</v>
      </c>
      <c r="S3100">
        <f t="shared" si="144"/>
        <v>1020</v>
      </c>
      <c r="T3100" t="s">
        <v>6498</v>
      </c>
      <c r="U3100">
        <f t="shared" si="145"/>
        <v>0</v>
      </c>
      <c r="V3100">
        <f t="shared" si="146"/>
        <v>0</v>
      </c>
    </row>
    <row r="3101" spans="1:22" x14ac:dyDescent="0.25">
      <c r="A3101" s="3" t="s">
        <v>3113</v>
      </c>
      <c r="B3101" s="3" t="s">
        <v>6342</v>
      </c>
      <c r="C3101" s="3">
        <v>4960</v>
      </c>
      <c r="D3101" s="3">
        <v>713</v>
      </c>
      <c r="E3101" s="3">
        <v>200</v>
      </c>
      <c r="F3101">
        <v>47</v>
      </c>
      <c r="G3101">
        <v>12</v>
      </c>
      <c r="H3101">
        <v>30</v>
      </c>
      <c r="I3101">
        <v>53</v>
      </c>
      <c r="J3101">
        <v>4981</v>
      </c>
      <c r="K3101">
        <v>2010</v>
      </c>
      <c r="L3101">
        <v>1645</v>
      </c>
      <c r="M3101">
        <v>95</v>
      </c>
      <c r="N3101">
        <v>65</v>
      </c>
      <c r="O3101">
        <v>200</v>
      </c>
      <c r="P3101">
        <v>406</v>
      </c>
      <c r="Q3101">
        <v>145</v>
      </c>
      <c r="R3101">
        <v>309</v>
      </c>
      <c r="S3101">
        <f t="shared" si="144"/>
        <v>860</v>
      </c>
      <c r="T3101" t="s">
        <v>6498</v>
      </c>
      <c r="U3101">
        <f t="shared" si="145"/>
        <v>0</v>
      </c>
      <c r="V3101">
        <f t="shared" si="146"/>
        <v>0</v>
      </c>
    </row>
    <row r="3102" spans="1:22" x14ac:dyDescent="0.25">
      <c r="A3102" s="3" t="s">
        <v>3047</v>
      </c>
      <c r="B3102" s="3" t="s">
        <v>6276</v>
      </c>
      <c r="C3102" s="3">
        <v>4987</v>
      </c>
      <c r="D3102" s="3">
        <v>1668</v>
      </c>
      <c r="E3102" s="3">
        <v>1090</v>
      </c>
      <c r="F3102">
        <v>14</v>
      </c>
      <c r="G3102">
        <v>29</v>
      </c>
      <c r="H3102">
        <v>61</v>
      </c>
      <c r="I3102">
        <v>146</v>
      </c>
      <c r="J3102">
        <v>4990</v>
      </c>
      <c r="K3102">
        <v>2040</v>
      </c>
      <c r="L3102">
        <v>1350</v>
      </c>
      <c r="M3102">
        <v>60</v>
      </c>
      <c r="N3102">
        <v>95</v>
      </c>
      <c r="O3102">
        <v>95</v>
      </c>
      <c r="P3102">
        <v>842</v>
      </c>
      <c r="Q3102">
        <v>274</v>
      </c>
      <c r="R3102">
        <v>88</v>
      </c>
      <c r="S3102">
        <f t="shared" si="144"/>
        <v>1204</v>
      </c>
      <c r="T3102" t="s">
        <v>6499</v>
      </c>
      <c r="U3102">
        <f t="shared" si="145"/>
        <v>1</v>
      </c>
      <c r="V3102">
        <f t="shared" si="146"/>
        <v>4990</v>
      </c>
    </row>
    <row r="3103" spans="1:22" x14ac:dyDescent="0.25">
      <c r="A3103" s="3" t="s">
        <v>3048</v>
      </c>
      <c r="B3103" s="3" t="s">
        <v>6277</v>
      </c>
      <c r="C3103" s="3">
        <v>3197</v>
      </c>
      <c r="D3103" s="3">
        <v>1561</v>
      </c>
      <c r="E3103" s="3">
        <v>673</v>
      </c>
      <c r="F3103">
        <v>72</v>
      </c>
      <c r="G3103">
        <v>78</v>
      </c>
      <c r="H3103">
        <v>63</v>
      </c>
      <c r="I3103">
        <v>58</v>
      </c>
      <c r="J3103">
        <v>3401</v>
      </c>
      <c r="K3103">
        <v>1235</v>
      </c>
      <c r="L3103">
        <v>810</v>
      </c>
      <c r="M3103">
        <v>15</v>
      </c>
      <c r="N3103">
        <v>75</v>
      </c>
      <c r="O3103">
        <v>160</v>
      </c>
      <c r="P3103">
        <v>505</v>
      </c>
      <c r="Q3103">
        <v>143</v>
      </c>
      <c r="R3103">
        <v>22</v>
      </c>
      <c r="S3103">
        <f t="shared" si="144"/>
        <v>670</v>
      </c>
      <c r="T3103" t="s">
        <v>6499</v>
      </c>
      <c r="U3103">
        <f t="shared" si="145"/>
        <v>1</v>
      </c>
      <c r="V3103">
        <f t="shared" si="146"/>
        <v>3401</v>
      </c>
    </row>
    <row r="3104" spans="1:22" x14ac:dyDescent="0.25">
      <c r="A3104" s="3" t="s">
        <v>3049</v>
      </c>
      <c r="B3104" s="3" t="s">
        <v>6278</v>
      </c>
      <c r="C3104" s="3">
        <v>7062</v>
      </c>
      <c r="D3104" s="3">
        <v>1466</v>
      </c>
      <c r="E3104" s="3">
        <v>733</v>
      </c>
      <c r="F3104">
        <v>0</v>
      </c>
      <c r="G3104">
        <v>99</v>
      </c>
      <c r="H3104">
        <v>54</v>
      </c>
      <c r="I3104">
        <v>74</v>
      </c>
      <c r="J3104">
        <v>7143</v>
      </c>
      <c r="K3104">
        <v>2890</v>
      </c>
      <c r="L3104">
        <v>2285</v>
      </c>
      <c r="M3104">
        <v>30</v>
      </c>
      <c r="N3104">
        <v>85</v>
      </c>
      <c r="O3104">
        <v>205</v>
      </c>
      <c r="P3104">
        <v>1103</v>
      </c>
      <c r="Q3104">
        <v>51</v>
      </c>
      <c r="R3104">
        <v>26</v>
      </c>
      <c r="S3104">
        <f t="shared" si="144"/>
        <v>1180</v>
      </c>
      <c r="T3104" t="s">
        <v>6497</v>
      </c>
      <c r="U3104">
        <f t="shared" si="145"/>
        <v>0</v>
      </c>
      <c r="V3104">
        <f t="shared" si="146"/>
        <v>0</v>
      </c>
    </row>
    <row r="3105" spans="1:22" x14ac:dyDescent="0.25">
      <c r="A3105" s="3" t="s">
        <v>3050</v>
      </c>
      <c r="B3105" s="3" t="s">
        <v>6279</v>
      </c>
      <c r="C3105" s="3">
        <v>4255</v>
      </c>
      <c r="D3105" s="3">
        <v>848</v>
      </c>
      <c r="E3105" s="3">
        <v>390</v>
      </c>
      <c r="F3105">
        <v>2</v>
      </c>
      <c r="G3105">
        <v>26</v>
      </c>
      <c r="H3105">
        <v>10</v>
      </c>
      <c r="I3105">
        <v>35</v>
      </c>
      <c r="J3105">
        <v>4273</v>
      </c>
      <c r="K3105">
        <v>1620</v>
      </c>
      <c r="L3105">
        <v>1380</v>
      </c>
      <c r="M3105">
        <v>75</v>
      </c>
      <c r="N3105">
        <v>50</v>
      </c>
      <c r="O3105">
        <v>180</v>
      </c>
      <c r="P3105">
        <v>803</v>
      </c>
      <c r="Q3105">
        <v>250</v>
      </c>
      <c r="R3105">
        <v>54</v>
      </c>
      <c r="S3105">
        <f t="shared" si="144"/>
        <v>1107</v>
      </c>
      <c r="T3105" t="s">
        <v>6497</v>
      </c>
      <c r="U3105">
        <f t="shared" si="145"/>
        <v>0</v>
      </c>
      <c r="V3105">
        <f t="shared" si="146"/>
        <v>0</v>
      </c>
    </row>
    <row r="3106" spans="1:22" x14ac:dyDescent="0.25">
      <c r="A3106" s="3" t="s">
        <v>3051</v>
      </c>
      <c r="B3106" s="3" t="s">
        <v>6280</v>
      </c>
      <c r="C3106" s="3">
        <v>3386</v>
      </c>
      <c r="D3106" s="3">
        <v>1311</v>
      </c>
      <c r="E3106" s="3">
        <v>898</v>
      </c>
      <c r="F3106">
        <v>102</v>
      </c>
      <c r="G3106">
        <v>32</v>
      </c>
      <c r="H3106">
        <v>84</v>
      </c>
      <c r="I3106">
        <v>6</v>
      </c>
      <c r="J3106">
        <v>3803</v>
      </c>
      <c r="K3106">
        <v>1620</v>
      </c>
      <c r="L3106">
        <v>680</v>
      </c>
      <c r="M3106">
        <v>25</v>
      </c>
      <c r="N3106">
        <v>25</v>
      </c>
      <c r="O3106">
        <v>50</v>
      </c>
      <c r="P3106">
        <v>426</v>
      </c>
      <c r="Q3106">
        <v>98</v>
      </c>
      <c r="R3106">
        <v>0</v>
      </c>
      <c r="S3106">
        <f t="shared" si="144"/>
        <v>524</v>
      </c>
      <c r="T3106" t="s">
        <v>6499</v>
      </c>
      <c r="U3106">
        <f t="shared" si="145"/>
        <v>1</v>
      </c>
      <c r="V3106">
        <f t="shared" si="146"/>
        <v>3803</v>
      </c>
    </row>
    <row r="3107" spans="1:22" x14ac:dyDescent="0.25">
      <c r="A3107" s="3" t="s">
        <v>3052</v>
      </c>
      <c r="B3107" s="3" t="s">
        <v>6281</v>
      </c>
      <c r="C3107" s="3">
        <v>3391</v>
      </c>
      <c r="D3107" s="3">
        <v>553</v>
      </c>
      <c r="E3107" s="3">
        <v>189</v>
      </c>
      <c r="F3107">
        <v>25</v>
      </c>
      <c r="G3107">
        <v>6</v>
      </c>
      <c r="H3107">
        <v>16</v>
      </c>
      <c r="I3107">
        <v>28</v>
      </c>
      <c r="J3107">
        <v>3408</v>
      </c>
      <c r="K3107">
        <v>1295</v>
      </c>
      <c r="L3107">
        <v>970</v>
      </c>
      <c r="M3107">
        <v>0</v>
      </c>
      <c r="N3107">
        <v>35</v>
      </c>
      <c r="O3107">
        <v>80</v>
      </c>
      <c r="P3107">
        <v>175</v>
      </c>
      <c r="Q3107">
        <v>27</v>
      </c>
      <c r="R3107">
        <v>0</v>
      </c>
      <c r="S3107">
        <f t="shared" si="144"/>
        <v>202</v>
      </c>
      <c r="T3107" t="s">
        <v>6497</v>
      </c>
      <c r="U3107">
        <f t="shared" si="145"/>
        <v>0</v>
      </c>
      <c r="V3107">
        <f t="shared" si="146"/>
        <v>0</v>
      </c>
    </row>
    <row r="3108" spans="1:22" x14ac:dyDescent="0.25">
      <c r="A3108" s="3" t="s">
        <v>3053</v>
      </c>
      <c r="B3108" s="3" t="s">
        <v>6282</v>
      </c>
      <c r="C3108" s="3">
        <v>2522</v>
      </c>
      <c r="D3108" s="3">
        <v>603</v>
      </c>
      <c r="E3108" s="3">
        <v>85</v>
      </c>
      <c r="F3108">
        <v>24</v>
      </c>
      <c r="G3108">
        <v>27</v>
      </c>
      <c r="H3108">
        <v>1</v>
      </c>
      <c r="I3108">
        <v>109</v>
      </c>
      <c r="J3108">
        <v>2522</v>
      </c>
      <c r="K3108">
        <v>1140</v>
      </c>
      <c r="L3108">
        <v>800</v>
      </c>
      <c r="M3108">
        <v>20</v>
      </c>
      <c r="N3108">
        <v>45</v>
      </c>
      <c r="O3108">
        <v>85</v>
      </c>
      <c r="P3108">
        <v>191</v>
      </c>
      <c r="Q3108">
        <v>0</v>
      </c>
      <c r="R3108">
        <v>15</v>
      </c>
      <c r="S3108">
        <f t="shared" si="144"/>
        <v>206</v>
      </c>
      <c r="T3108" t="s">
        <v>6497</v>
      </c>
      <c r="U3108">
        <f t="shared" si="145"/>
        <v>0</v>
      </c>
      <c r="V3108">
        <f t="shared" si="146"/>
        <v>0</v>
      </c>
    </row>
    <row r="3109" spans="1:22" x14ac:dyDescent="0.25">
      <c r="A3109" s="3" t="s">
        <v>3054</v>
      </c>
      <c r="B3109" s="3" t="s">
        <v>6283</v>
      </c>
      <c r="C3109" s="3">
        <v>4909</v>
      </c>
      <c r="D3109" s="3">
        <v>741</v>
      </c>
      <c r="E3109" s="3">
        <v>246</v>
      </c>
      <c r="F3109">
        <v>65</v>
      </c>
      <c r="G3109">
        <v>45</v>
      </c>
      <c r="H3109">
        <v>188</v>
      </c>
      <c r="I3109">
        <v>123</v>
      </c>
      <c r="J3109">
        <v>4925</v>
      </c>
      <c r="K3109">
        <v>2625</v>
      </c>
      <c r="L3109">
        <v>1515</v>
      </c>
      <c r="M3109">
        <v>55</v>
      </c>
      <c r="N3109">
        <v>80</v>
      </c>
      <c r="O3109">
        <v>130</v>
      </c>
      <c r="P3109">
        <v>164</v>
      </c>
      <c r="Q3109">
        <v>14</v>
      </c>
      <c r="R3109">
        <v>43</v>
      </c>
      <c r="S3109">
        <f t="shared" si="144"/>
        <v>221</v>
      </c>
      <c r="T3109" t="s">
        <v>6497</v>
      </c>
      <c r="U3109">
        <f t="shared" si="145"/>
        <v>0</v>
      </c>
      <c r="V3109">
        <f t="shared" si="146"/>
        <v>0</v>
      </c>
    </row>
    <row r="3110" spans="1:22" x14ac:dyDescent="0.25">
      <c r="A3110" s="3" t="s">
        <v>3055</v>
      </c>
      <c r="B3110" s="3" t="s">
        <v>6284</v>
      </c>
      <c r="C3110" s="3">
        <v>3720</v>
      </c>
      <c r="D3110" s="3">
        <v>902</v>
      </c>
      <c r="E3110" s="3">
        <v>444</v>
      </c>
      <c r="F3110">
        <v>10</v>
      </c>
      <c r="G3110">
        <v>10</v>
      </c>
      <c r="H3110">
        <v>26</v>
      </c>
      <c r="I3110">
        <v>45</v>
      </c>
      <c r="J3110">
        <v>3993</v>
      </c>
      <c r="K3110">
        <v>1590</v>
      </c>
      <c r="L3110">
        <v>1205</v>
      </c>
      <c r="M3110">
        <v>40</v>
      </c>
      <c r="N3110">
        <v>80</v>
      </c>
      <c r="O3110">
        <v>115</v>
      </c>
      <c r="P3110">
        <v>246</v>
      </c>
      <c r="Q3110">
        <v>84</v>
      </c>
      <c r="R3110">
        <v>18</v>
      </c>
      <c r="S3110">
        <f t="shared" si="144"/>
        <v>348</v>
      </c>
      <c r="T3110" t="s">
        <v>6497</v>
      </c>
      <c r="U3110">
        <f t="shared" si="145"/>
        <v>0</v>
      </c>
      <c r="V3110">
        <f t="shared" si="146"/>
        <v>0</v>
      </c>
    </row>
    <row r="3111" spans="1:22" x14ac:dyDescent="0.25">
      <c r="A3111" s="3" t="s">
        <v>3056</v>
      </c>
      <c r="B3111" s="3" t="s">
        <v>6285</v>
      </c>
      <c r="C3111" s="3">
        <v>3471</v>
      </c>
      <c r="D3111" s="3">
        <v>488</v>
      </c>
      <c r="E3111" s="3">
        <v>196</v>
      </c>
      <c r="F3111">
        <v>16</v>
      </c>
      <c r="G3111">
        <v>29</v>
      </c>
      <c r="H3111">
        <v>57</v>
      </c>
      <c r="I3111">
        <v>118</v>
      </c>
      <c r="J3111">
        <v>3484</v>
      </c>
      <c r="K3111">
        <v>1415</v>
      </c>
      <c r="L3111">
        <v>1035</v>
      </c>
      <c r="M3111">
        <v>45</v>
      </c>
      <c r="N3111">
        <v>15</v>
      </c>
      <c r="O3111">
        <v>85</v>
      </c>
      <c r="P3111">
        <v>324</v>
      </c>
      <c r="Q3111">
        <v>148</v>
      </c>
      <c r="R3111">
        <v>11</v>
      </c>
      <c r="S3111">
        <f t="shared" si="144"/>
        <v>483</v>
      </c>
      <c r="T3111" t="s">
        <v>6497</v>
      </c>
      <c r="U3111">
        <f t="shared" si="145"/>
        <v>0</v>
      </c>
      <c r="V3111">
        <f t="shared" si="146"/>
        <v>0</v>
      </c>
    </row>
    <row r="3112" spans="1:22" x14ac:dyDescent="0.25">
      <c r="A3112" s="3" t="s">
        <v>3057</v>
      </c>
      <c r="B3112" s="3" t="s">
        <v>6286</v>
      </c>
      <c r="C3112" s="3">
        <v>4375</v>
      </c>
      <c r="D3112" s="3">
        <v>1064</v>
      </c>
      <c r="E3112" s="3">
        <v>506</v>
      </c>
      <c r="F3112">
        <v>42</v>
      </c>
      <c r="G3112">
        <v>41</v>
      </c>
      <c r="H3112">
        <v>0</v>
      </c>
      <c r="I3112">
        <v>34</v>
      </c>
      <c r="J3112">
        <v>4401</v>
      </c>
      <c r="K3112">
        <v>1825</v>
      </c>
      <c r="L3112">
        <v>1385</v>
      </c>
      <c r="M3112">
        <v>55</v>
      </c>
      <c r="N3112">
        <v>85</v>
      </c>
      <c r="O3112">
        <v>110</v>
      </c>
      <c r="P3112">
        <v>339</v>
      </c>
      <c r="Q3112">
        <v>740</v>
      </c>
      <c r="R3112">
        <v>204</v>
      </c>
      <c r="S3112">
        <f t="shared" si="144"/>
        <v>1283</v>
      </c>
      <c r="T3112" t="s">
        <v>6497</v>
      </c>
      <c r="U3112">
        <f t="shared" si="145"/>
        <v>0</v>
      </c>
      <c r="V3112">
        <f t="shared" si="146"/>
        <v>0</v>
      </c>
    </row>
    <row r="3113" spans="1:22" x14ac:dyDescent="0.25">
      <c r="A3113" s="3" t="s">
        <v>3058</v>
      </c>
      <c r="B3113" s="3" t="s">
        <v>6287</v>
      </c>
      <c r="C3113" s="3">
        <v>3121</v>
      </c>
      <c r="D3113" s="3">
        <v>752</v>
      </c>
      <c r="E3113" s="3">
        <v>319</v>
      </c>
      <c r="F3113">
        <v>51</v>
      </c>
      <c r="G3113">
        <v>39</v>
      </c>
      <c r="H3113">
        <v>53</v>
      </c>
      <c r="I3113">
        <v>29</v>
      </c>
      <c r="J3113">
        <v>3121</v>
      </c>
      <c r="K3113">
        <v>1395</v>
      </c>
      <c r="L3113">
        <v>935</v>
      </c>
      <c r="M3113">
        <v>50</v>
      </c>
      <c r="N3113">
        <v>55</v>
      </c>
      <c r="O3113">
        <v>45</v>
      </c>
      <c r="P3113">
        <v>121</v>
      </c>
      <c r="Q3113">
        <v>194</v>
      </c>
      <c r="R3113">
        <v>582</v>
      </c>
      <c r="S3113">
        <f t="shared" si="144"/>
        <v>897</v>
      </c>
      <c r="T3113" t="s">
        <v>6497</v>
      </c>
      <c r="U3113">
        <f t="shared" si="145"/>
        <v>0</v>
      </c>
      <c r="V3113">
        <f t="shared" si="146"/>
        <v>0</v>
      </c>
    </row>
    <row r="3114" spans="1:22" x14ac:dyDescent="0.25">
      <c r="A3114" s="3" t="s">
        <v>3059</v>
      </c>
      <c r="B3114" s="3" t="s">
        <v>6288</v>
      </c>
      <c r="C3114" s="3">
        <v>2316</v>
      </c>
      <c r="D3114" s="3">
        <v>1567</v>
      </c>
      <c r="E3114" s="3">
        <v>571</v>
      </c>
      <c r="F3114">
        <v>98</v>
      </c>
      <c r="G3114">
        <v>116</v>
      </c>
      <c r="H3114">
        <v>175</v>
      </c>
      <c r="I3114">
        <v>38</v>
      </c>
      <c r="J3114">
        <v>2316</v>
      </c>
      <c r="K3114">
        <v>1200</v>
      </c>
      <c r="L3114">
        <v>345</v>
      </c>
      <c r="M3114">
        <v>25</v>
      </c>
      <c r="N3114">
        <v>35</v>
      </c>
      <c r="O3114">
        <v>130</v>
      </c>
      <c r="P3114">
        <v>63</v>
      </c>
      <c r="Q3114">
        <v>55</v>
      </c>
      <c r="R3114">
        <v>235</v>
      </c>
      <c r="S3114">
        <f t="shared" si="144"/>
        <v>353</v>
      </c>
      <c r="T3114" t="s">
        <v>6499</v>
      </c>
      <c r="U3114">
        <f t="shared" si="145"/>
        <v>1</v>
      </c>
      <c r="V3114">
        <f t="shared" si="146"/>
        <v>2316</v>
      </c>
    </row>
    <row r="3115" spans="1:22" x14ac:dyDescent="0.25">
      <c r="A3115" s="3" t="s">
        <v>3114</v>
      </c>
      <c r="B3115" s="3" t="s">
        <v>6343</v>
      </c>
      <c r="C3115" s="3">
        <v>8</v>
      </c>
      <c r="D3115" s="3">
        <v>8</v>
      </c>
      <c r="E3115" s="3">
        <v>8</v>
      </c>
      <c r="F3115">
        <v>4</v>
      </c>
      <c r="G3115">
        <v>0</v>
      </c>
      <c r="H3115">
        <v>0</v>
      </c>
      <c r="I3115">
        <v>0</v>
      </c>
      <c r="J3115">
        <v>8</v>
      </c>
      <c r="K3115">
        <v>0</v>
      </c>
      <c r="L3115">
        <v>0</v>
      </c>
      <c r="M3115">
        <v>0</v>
      </c>
      <c r="N3115">
        <v>0</v>
      </c>
      <c r="O3115">
        <v>0</v>
      </c>
      <c r="P3115">
        <v>0</v>
      </c>
      <c r="Q3115">
        <v>0</v>
      </c>
      <c r="R3115">
        <v>0</v>
      </c>
      <c r="S3115">
        <f t="shared" si="144"/>
        <v>0</v>
      </c>
      <c r="T3115" t="s">
        <v>6500</v>
      </c>
      <c r="U3115">
        <f t="shared" si="145"/>
        <v>0</v>
      </c>
      <c r="V3115">
        <f t="shared" si="146"/>
        <v>0</v>
      </c>
    </row>
    <row r="3116" spans="1:22" x14ac:dyDescent="0.25">
      <c r="A3116" s="3" t="s">
        <v>3115</v>
      </c>
      <c r="B3116" s="3" t="s">
        <v>6344</v>
      </c>
      <c r="C3116" s="3">
        <v>2544</v>
      </c>
      <c r="D3116" s="3">
        <v>886</v>
      </c>
      <c r="E3116" s="3">
        <v>302</v>
      </c>
      <c r="F3116">
        <v>17</v>
      </c>
      <c r="G3116">
        <v>52</v>
      </c>
      <c r="H3116">
        <v>73</v>
      </c>
      <c r="I3116">
        <v>55</v>
      </c>
      <c r="J3116">
        <v>2544</v>
      </c>
      <c r="K3116">
        <v>975</v>
      </c>
      <c r="L3116">
        <v>790</v>
      </c>
      <c r="M3116">
        <v>20</v>
      </c>
      <c r="N3116">
        <v>135</v>
      </c>
      <c r="O3116">
        <v>135</v>
      </c>
      <c r="P3116">
        <v>169</v>
      </c>
      <c r="Q3116">
        <v>157</v>
      </c>
      <c r="R3116">
        <v>302</v>
      </c>
      <c r="S3116">
        <f t="shared" si="144"/>
        <v>628</v>
      </c>
      <c r="T3116" t="s">
        <v>6498</v>
      </c>
      <c r="U3116">
        <f t="shared" si="145"/>
        <v>0</v>
      </c>
      <c r="V3116">
        <f t="shared" si="146"/>
        <v>0</v>
      </c>
    </row>
    <row r="3117" spans="1:22" x14ac:dyDescent="0.25">
      <c r="A3117" s="3" t="s">
        <v>3116</v>
      </c>
      <c r="B3117" s="3" t="s">
        <v>6345</v>
      </c>
      <c r="C3117" s="3">
        <v>2828</v>
      </c>
      <c r="D3117" s="3">
        <v>502</v>
      </c>
      <c r="E3117" s="3">
        <v>240</v>
      </c>
      <c r="F3117">
        <v>16</v>
      </c>
      <c r="G3117">
        <v>12</v>
      </c>
      <c r="H3117">
        <v>19</v>
      </c>
      <c r="I3117">
        <v>12</v>
      </c>
      <c r="J3117">
        <v>2903</v>
      </c>
      <c r="K3117">
        <v>1225</v>
      </c>
      <c r="L3117">
        <v>1005</v>
      </c>
      <c r="M3117">
        <v>25</v>
      </c>
      <c r="N3117">
        <v>65</v>
      </c>
      <c r="O3117">
        <v>160</v>
      </c>
      <c r="P3117">
        <v>186</v>
      </c>
      <c r="Q3117">
        <v>216</v>
      </c>
      <c r="R3117">
        <v>375</v>
      </c>
      <c r="S3117">
        <f t="shared" si="144"/>
        <v>777</v>
      </c>
      <c r="T3117" t="s">
        <v>6499</v>
      </c>
      <c r="U3117">
        <f t="shared" si="145"/>
        <v>1</v>
      </c>
      <c r="V3117">
        <f t="shared" si="146"/>
        <v>2903</v>
      </c>
    </row>
    <row r="3118" spans="1:22" x14ac:dyDescent="0.25">
      <c r="A3118" s="3" t="s">
        <v>3117</v>
      </c>
      <c r="B3118" s="3" t="s">
        <v>6346</v>
      </c>
      <c r="C3118" s="3">
        <v>2869</v>
      </c>
      <c r="D3118" s="3">
        <v>684</v>
      </c>
      <c r="E3118" s="3">
        <v>72</v>
      </c>
      <c r="F3118">
        <v>0</v>
      </c>
      <c r="G3118">
        <v>8</v>
      </c>
      <c r="H3118">
        <v>15</v>
      </c>
      <c r="I3118">
        <v>50</v>
      </c>
      <c r="J3118">
        <v>2924</v>
      </c>
      <c r="K3118">
        <v>1065</v>
      </c>
      <c r="L3118">
        <v>880</v>
      </c>
      <c r="M3118">
        <v>30</v>
      </c>
      <c r="N3118">
        <v>75</v>
      </c>
      <c r="O3118">
        <v>200</v>
      </c>
      <c r="P3118">
        <v>269</v>
      </c>
      <c r="Q3118">
        <v>176</v>
      </c>
      <c r="R3118">
        <v>193</v>
      </c>
      <c r="S3118">
        <f t="shared" si="144"/>
        <v>638</v>
      </c>
      <c r="T3118" t="s">
        <v>6497</v>
      </c>
      <c r="U3118">
        <f t="shared" si="145"/>
        <v>0</v>
      </c>
      <c r="V3118">
        <f t="shared" si="146"/>
        <v>0</v>
      </c>
    </row>
    <row r="3119" spans="1:22" x14ac:dyDescent="0.25">
      <c r="A3119" s="3" t="s">
        <v>3118</v>
      </c>
      <c r="B3119" s="3" t="s">
        <v>6347</v>
      </c>
      <c r="C3119" s="3">
        <v>5651</v>
      </c>
      <c r="D3119" s="3">
        <v>973</v>
      </c>
      <c r="E3119" s="3">
        <v>401</v>
      </c>
      <c r="F3119">
        <v>46</v>
      </c>
      <c r="G3119">
        <v>10</v>
      </c>
      <c r="H3119">
        <v>100</v>
      </c>
      <c r="I3119">
        <v>81</v>
      </c>
      <c r="J3119">
        <v>5751</v>
      </c>
      <c r="K3119">
        <v>2060</v>
      </c>
      <c r="L3119">
        <v>1690</v>
      </c>
      <c r="M3119">
        <v>70</v>
      </c>
      <c r="N3119">
        <v>70</v>
      </c>
      <c r="O3119">
        <v>130</v>
      </c>
      <c r="P3119">
        <v>449</v>
      </c>
      <c r="Q3119">
        <v>216</v>
      </c>
      <c r="R3119">
        <v>273</v>
      </c>
      <c r="S3119">
        <f t="shared" si="144"/>
        <v>938</v>
      </c>
      <c r="T3119" t="s">
        <v>6497</v>
      </c>
      <c r="U3119">
        <f t="shared" si="145"/>
        <v>0</v>
      </c>
      <c r="V3119">
        <f t="shared" si="146"/>
        <v>0</v>
      </c>
    </row>
    <row r="3120" spans="1:22" x14ac:dyDescent="0.25">
      <c r="A3120" s="3" t="s">
        <v>3119</v>
      </c>
      <c r="B3120" s="3" t="s">
        <v>6348</v>
      </c>
      <c r="C3120" s="3">
        <v>7778</v>
      </c>
      <c r="D3120" s="3">
        <v>788</v>
      </c>
      <c r="E3120" s="3">
        <v>86</v>
      </c>
      <c r="F3120">
        <v>11</v>
      </c>
      <c r="G3120">
        <v>19</v>
      </c>
      <c r="H3120">
        <v>62</v>
      </c>
      <c r="I3120">
        <v>5</v>
      </c>
      <c r="J3120">
        <v>7795</v>
      </c>
      <c r="K3120">
        <v>2815</v>
      </c>
      <c r="L3120">
        <v>2550</v>
      </c>
      <c r="M3120">
        <v>60</v>
      </c>
      <c r="N3120">
        <v>50</v>
      </c>
      <c r="O3120">
        <v>285</v>
      </c>
      <c r="P3120">
        <v>600</v>
      </c>
      <c r="Q3120">
        <v>395</v>
      </c>
      <c r="R3120">
        <v>66</v>
      </c>
      <c r="S3120">
        <f t="shared" si="144"/>
        <v>1061</v>
      </c>
      <c r="T3120" t="s">
        <v>6497</v>
      </c>
      <c r="U3120">
        <f t="shared" si="145"/>
        <v>0</v>
      </c>
      <c r="V3120">
        <f t="shared" si="146"/>
        <v>0</v>
      </c>
    </row>
    <row r="3121" spans="1:22" x14ac:dyDescent="0.25">
      <c r="A3121" s="3" t="s">
        <v>3120</v>
      </c>
      <c r="B3121" s="3" t="s">
        <v>6349</v>
      </c>
      <c r="C3121" s="3">
        <v>2494</v>
      </c>
      <c r="D3121" s="3">
        <v>589</v>
      </c>
      <c r="E3121" s="3">
        <v>195</v>
      </c>
      <c r="F3121">
        <v>35</v>
      </c>
      <c r="G3121">
        <v>13</v>
      </c>
      <c r="H3121">
        <v>7</v>
      </c>
      <c r="I3121">
        <v>44</v>
      </c>
      <c r="J3121">
        <v>2500</v>
      </c>
      <c r="K3121">
        <v>1110</v>
      </c>
      <c r="L3121">
        <v>870</v>
      </c>
      <c r="M3121">
        <v>70</v>
      </c>
      <c r="N3121">
        <v>65</v>
      </c>
      <c r="O3121">
        <v>130</v>
      </c>
      <c r="P3121">
        <v>356</v>
      </c>
      <c r="Q3121">
        <v>182</v>
      </c>
      <c r="R3121">
        <v>23</v>
      </c>
      <c r="S3121">
        <f t="shared" si="144"/>
        <v>561</v>
      </c>
      <c r="T3121" t="s">
        <v>6498</v>
      </c>
      <c r="U3121">
        <f t="shared" si="145"/>
        <v>0</v>
      </c>
      <c r="V3121">
        <f t="shared" si="146"/>
        <v>0</v>
      </c>
    </row>
    <row r="3122" spans="1:22" x14ac:dyDescent="0.25">
      <c r="A3122" s="3" t="s">
        <v>3121</v>
      </c>
      <c r="B3122" s="3" t="s">
        <v>6350</v>
      </c>
      <c r="C3122" s="3">
        <v>5972</v>
      </c>
      <c r="D3122" s="3">
        <v>1876</v>
      </c>
      <c r="E3122" s="3">
        <v>891</v>
      </c>
      <c r="F3122">
        <v>27</v>
      </c>
      <c r="G3122">
        <v>204</v>
      </c>
      <c r="H3122">
        <v>107</v>
      </c>
      <c r="I3122">
        <v>9</v>
      </c>
      <c r="J3122">
        <v>6620</v>
      </c>
      <c r="K3122">
        <v>2445</v>
      </c>
      <c r="L3122">
        <v>1705</v>
      </c>
      <c r="M3122">
        <v>105</v>
      </c>
      <c r="N3122">
        <v>30</v>
      </c>
      <c r="O3122">
        <v>225</v>
      </c>
      <c r="P3122">
        <v>542</v>
      </c>
      <c r="Q3122">
        <v>157</v>
      </c>
      <c r="R3122">
        <v>340</v>
      </c>
      <c r="S3122">
        <f t="shared" si="144"/>
        <v>1039</v>
      </c>
      <c r="T3122" t="s">
        <v>6499</v>
      </c>
      <c r="U3122">
        <f t="shared" si="145"/>
        <v>1</v>
      </c>
      <c r="V3122">
        <f t="shared" si="146"/>
        <v>6620</v>
      </c>
    </row>
    <row r="3123" spans="1:22" x14ac:dyDescent="0.25">
      <c r="A3123" s="3" t="s">
        <v>3122</v>
      </c>
      <c r="B3123" s="3" t="s">
        <v>6351</v>
      </c>
      <c r="C3123" s="3">
        <v>3427</v>
      </c>
      <c r="D3123" s="3">
        <v>498</v>
      </c>
      <c r="E3123" s="3">
        <v>93</v>
      </c>
      <c r="F3123">
        <v>8</v>
      </c>
      <c r="G3123">
        <v>9</v>
      </c>
      <c r="H3123">
        <v>19</v>
      </c>
      <c r="I3123">
        <v>36</v>
      </c>
      <c r="J3123">
        <v>3437</v>
      </c>
      <c r="K3123">
        <v>1250</v>
      </c>
      <c r="L3123">
        <v>1165</v>
      </c>
      <c r="M3123">
        <v>55</v>
      </c>
      <c r="N3123">
        <v>40</v>
      </c>
      <c r="O3123">
        <v>105</v>
      </c>
      <c r="P3123">
        <v>239</v>
      </c>
      <c r="Q3123">
        <v>126</v>
      </c>
      <c r="R3123">
        <v>106</v>
      </c>
      <c r="S3123">
        <f t="shared" si="144"/>
        <v>471</v>
      </c>
      <c r="T3123" t="s">
        <v>6497</v>
      </c>
      <c r="U3123">
        <f t="shared" si="145"/>
        <v>0</v>
      </c>
      <c r="V3123">
        <f t="shared" si="146"/>
        <v>0</v>
      </c>
    </row>
    <row r="3124" spans="1:22" x14ac:dyDescent="0.25">
      <c r="A3124" s="3" t="s">
        <v>3123</v>
      </c>
      <c r="B3124" s="3" t="s">
        <v>6352</v>
      </c>
      <c r="C3124" s="3">
        <v>4106</v>
      </c>
      <c r="D3124" s="3">
        <v>851</v>
      </c>
      <c r="E3124" s="3">
        <v>371</v>
      </c>
      <c r="F3124">
        <v>81</v>
      </c>
      <c r="G3124">
        <v>38</v>
      </c>
      <c r="H3124">
        <v>71</v>
      </c>
      <c r="I3124">
        <v>34</v>
      </c>
      <c r="J3124">
        <v>4226</v>
      </c>
      <c r="K3124">
        <v>1630</v>
      </c>
      <c r="L3124">
        <v>1280</v>
      </c>
      <c r="M3124">
        <v>75</v>
      </c>
      <c r="N3124">
        <v>80</v>
      </c>
      <c r="O3124">
        <v>160</v>
      </c>
      <c r="P3124">
        <v>216</v>
      </c>
      <c r="Q3124">
        <v>286</v>
      </c>
      <c r="R3124">
        <v>409</v>
      </c>
      <c r="S3124">
        <f t="shared" si="144"/>
        <v>911</v>
      </c>
      <c r="T3124" t="s">
        <v>6497</v>
      </c>
      <c r="U3124">
        <f t="shared" si="145"/>
        <v>0</v>
      </c>
      <c r="V3124">
        <f t="shared" si="146"/>
        <v>0</v>
      </c>
    </row>
  </sheetData>
  <sheetProtection algorithmName="SHA-512" hashValue="w35e1tq9PlI4Epyb7wppdfTSwOveZM+s8AX0KAO+4jAVjScUxv+GRtg2a3jjnzEFO+MLcUnuzMNsLUe6ppRCzA==" saltValue="TQa2ctrwRgR5MBXELJELlA=="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7"/>
  <sheetViews>
    <sheetView zoomScale="90" zoomScaleNormal="90" workbookViewId="0">
      <pane xSplit="1" ySplit="1" topLeftCell="B2" activePane="bottomRight" state="frozen"/>
      <selection activeCell="D25" sqref="D25"/>
      <selection pane="topRight" activeCell="D25" sqref="D25"/>
      <selection pane="bottomLeft" activeCell="D25" sqref="D25"/>
      <selection pane="bottomRight" activeCell="D25" sqref="D25"/>
    </sheetView>
  </sheetViews>
  <sheetFormatPr defaultRowHeight="15" x14ac:dyDescent="0.25"/>
  <cols>
    <col min="1" max="1" width="30.42578125" bestFit="1" customWidth="1"/>
    <col min="2" max="4" width="12.7109375" style="5" customWidth="1"/>
    <col min="5" max="15" width="12.7109375" customWidth="1"/>
  </cols>
  <sheetData>
    <row r="1" spans="1:17" ht="90" x14ac:dyDescent="0.25">
      <c r="A1" s="1" t="s">
        <v>6370</v>
      </c>
      <c r="B1" s="4" t="s">
        <v>3124</v>
      </c>
      <c r="C1" s="4" t="s">
        <v>3127</v>
      </c>
      <c r="D1" s="4" t="s">
        <v>3126</v>
      </c>
      <c r="E1" s="2" t="s">
        <v>6362</v>
      </c>
      <c r="F1" s="2" t="s">
        <v>6363</v>
      </c>
      <c r="G1" s="2" t="s">
        <v>6364</v>
      </c>
      <c r="H1" s="2" t="s">
        <v>6365</v>
      </c>
      <c r="I1" s="2" t="s">
        <v>6366</v>
      </c>
      <c r="J1" s="2" t="s">
        <v>6475</v>
      </c>
      <c r="K1" s="2" t="s">
        <v>6478</v>
      </c>
      <c r="L1" s="2" t="s">
        <v>6483</v>
      </c>
      <c r="M1" s="2" t="s">
        <v>6484</v>
      </c>
      <c r="N1" s="2" t="s">
        <v>6485</v>
      </c>
      <c r="O1" s="2" t="s">
        <v>6491</v>
      </c>
      <c r="P1" s="2" t="s">
        <v>6502</v>
      </c>
      <c r="Q1" s="2" t="s">
        <v>6503</v>
      </c>
    </row>
    <row r="2" spans="1:17" x14ac:dyDescent="0.25">
      <c r="A2" t="str">
        <f>IF('Target Area Data Profile'!A9="","",_xlfn.CONCAT('Target Area Data Profile'!A9,", ",'Target Area Data Profile'!B9))</f>
        <v/>
      </c>
      <c r="B2" s="5" t="str">
        <f>IFERROR(VLOOKUP(A2,'Tract-Level Data - HIDDEN'!B:C,2,FALSE),"")</f>
        <v/>
      </c>
      <c r="C2" s="5" t="str">
        <f>IFERROR(VLOOKUP(A2,'Tract-Level Data - HIDDEN'!B:D,3,FALSE),"")</f>
        <v/>
      </c>
      <c r="D2" s="5" t="str">
        <f>IFERROR(VLOOKUP(A2,'Tract-Level Data - HIDDEN'!B:E,4,FALSE),"")</f>
        <v/>
      </c>
      <c r="E2" t="str">
        <f>IFERROR(VLOOKUP(A2,'Tract-Level Data - HIDDEN'!B:F,5,FALSE),"")</f>
        <v/>
      </c>
      <c r="F2" t="str">
        <f>IFERROR(VLOOKUP(A2,'Tract-Level Data - HIDDEN'!B:G,6,FALSE),"")</f>
        <v/>
      </c>
      <c r="G2" t="str">
        <f>IFERROR(VLOOKUP(A2,'Tract-Level Data - HIDDEN'!B:H,7,FALSE),"")</f>
        <v/>
      </c>
      <c r="H2" t="str">
        <f>IFERROR(VLOOKUP(A2,'Tract-Level Data - HIDDEN'!B:I,8,FALSE),"")</f>
        <v/>
      </c>
      <c r="I2" t="str">
        <f>IFERROR(VLOOKUP(A2,'Tract-Level Data - HIDDEN'!B:J,9,FALSE),"")</f>
        <v/>
      </c>
      <c r="J2" t="str">
        <f>IFERROR(VLOOKUP(A2,'Tract-Level Data - HIDDEN'!B:K,10,FALSE),"")</f>
        <v/>
      </c>
      <c r="K2" t="str">
        <f>IFERROR(VLOOKUP(A2,'Tract-Level Data - HIDDEN'!B:L,11,FALSE),"")</f>
        <v/>
      </c>
      <c r="L2" t="str">
        <f>IFERROR(VLOOKUP(A2,'Tract-Level Data - HIDDEN'!B:M,12,FALSE),"")</f>
        <v/>
      </c>
      <c r="M2" t="str">
        <f>IFERROR(VLOOKUP(A2,'Tract-Level Data - HIDDEN'!B:N,13,FALSE),"")</f>
        <v/>
      </c>
      <c r="N2" t="str">
        <f>IFERROR(VLOOKUP(A2,'Tract-Level Data - HIDDEN'!B:O,14,FALSE),"")</f>
        <v/>
      </c>
      <c r="O2" t="str">
        <f>IFERROR(VLOOKUP(A2,'Tract-Level Data - HIDDEN'!B:S,18,FALSE),"")</f>
        <v/>
      </c>
      <c r="P2" t="str">
        <f>IFERROR(VLOOKUP(A2,'Tract-Level Data - HIDDEN'!B:U,20,FALSE),"")</f>
        <v/>
      </c>
      <c r="Q2" t="str">
        <f>IFERROR(VLOOKUP(A2,'Tract-Level Data - HIDDEN'!B:V,21,FALSE),"")</f>
        <v/>
      </c>
    </row>
    <row r="3" spans="1:17" x14ac:dyDescent="0.25">
      <c r="A3" t="str">
        <f>IF('Target Area Data Profile'!A10="","",_xlfn.CONCAT('Target Area Data Profile'!A10,", ",'Target Area Data Profile'!B10))</f>
        <v/>
      </c>
      <c r="B3" s="5" t="str">
        <f>IFERROR(VLOOKUP(A3,'Tract-Level Data - HIDDEN'!B:C,2,FALSE),"")</f>
        <v/>
      </c>
      <c r="C3" s="5" t="str">
        <f>IFERROR(VLOOKUP(A3,'Tract-Level Data - HIDDEN'!B:D,3,FALSE),"")</f>
        <v/>
      </c>
      <c r="D3" s="5" t="str">
        <f>IFERROR(VLOOKUP(A3,'Tract-Level Data - HIDDEN'!B:E,4,FALSE),"")</f>
        <v/>
      </c>
      <c r="E3" t="str">
        <f>IFERROR(VLOOKUP(A3,'Tract-Level Data - HIDDEN'!B:F,5,FALSE),"")</f>
        <v/>
      </c>
      <c r="F3" t="str">
        <f>IFERROR(VLOOKUP(A3,'Tract-Level Data - HIDDEN'!B:G,6,FALSE),"")</f>
        <v/>
      </c>
      <c r="G3" t="str">
        <f>IFERROR(VLOOKUP(A3,'Tract-Level Data - HIDDEN'!B:H,7,FALSE),"")</f>
        <v/>
      </c>
      <c r="H3" t="str">
        <f>IFERROR(VLOOKUP(A3,'Tract-Level Data - HIDDEN'!B:I,8,FALSE),"")</f>
        <v/>
      </c>
      <c r="I3" t="str">
        <f>IFERROR(VLOOKUP(A3,'Tract-Level Data - HIDDEN'!B:J,9,FALSE),"")</f>
        <v/>
      </c>
      <c r="J3" t="str">
        <f>IFERROR(VLOOKUP(A3,'Tract-Level Data - HIDDEN'!B:K,10,FALSE),"")</f>
        <v/>
      </c>
      <c r="K3" t="str">
        <f>IFERROR(VLOOKUP(A3,'Tract-Level Data - HIDDEN'!B:L,11,FALSE),"")</f>
        <v/>
      </c>
      <c r="L3" t="str">
        <f>IFERROR(VLOOKUP(A3,'Tract-Level Data - HIDDEN'!B:M,12,FALSE),"")</f>
        <v/>
      </c>
      <c r="M3" t="str">
        <f>IFERROR(VLOOKUP(A3,'Tract-Level Data - HIDDEN'!B:N,13,FALSE),"")</f>
        <v/>
      </c>
      <c r="N3" t="str">
        <f>IFERROR(VLOOKUP(A3,'Tract-Level Data - HIDDEN'!B:O,14,FALSE),"")</f>
        <v/>
      </c>
      <c r="O3" t="str">
        <f>IFERROR(VLOOKUP(A3,'Tract-Level Data - HIDDEN'!B:S,18,FALSE),"")</f>
        <v/>
      </c>
      <c r="P3" t="str">
        <f>IFERROR(VLOOKUP(A3,'Tract-Level Data - HIDDEN'!B:U,20,FALSE),"")</f>
        <v/>
      </c>
      <c r="Q3" t="str">
        <f>IFERROR(VLOOKUP(A3,'Tract-Level Data - HIDDEN'!B:V,21,FALSE),"")</f>
        <v/>
      </c>
    </row>
    <row r="4" spans="1:17" x14ac:dyDescent="0.25">
      <c r="A4" t="str">
        <f>IF('Target Area Data Profile'!A11="","",_xlfn.CONCAT('Target Area Data Profile'!A11,", ",'Target Area Data Profile'!B11))</f>
        <v/>
      </c>
      <c r="B4" s="5" t="str">
        <f>IFERROR(VLOOKUP(A4,'Tract-Level Data - HIDDEN'!B:C,2,FALSE),"")</f>
        <v/>
      </c>
      <c r="C4" s="5" t="str">
        <f>IFERROR(VLOOKUP(A4,'Tract-Level Data - HIDDEN'!B:D,3,FALSE),"")</f>
        <v/>
      </c>
      <c r="D4" s="5" t="str">
        <f>IFERROR(VLOOKUP(A4,'Tract-Level Data - HIDDEN'!B:E,4,FALSE),"")</f>
        <v/>
      </c>
      <c r="E4" t="str">
        <f>IFERROR(VLOOKUP(A4,'Tract-Level Data - HIDDEN'!B:F,5,FALSE),"")</f>
        <v/>
      </c>
      <c r="F4" t="str">
        <f>IFERROR(VLOOKUP(A4,'Tract-Level Data - HIDDEN'!B:G,6,FALSE),"")</f>
        <v/>
      </c>
      <c r="G4" t="str">
        <f>IFERROR(VLOOKUP(A4,'Tract-Level Data - HIDDEN'!B:H,7,FALSE),"")</f>
        <v/>
      </c>
      <c r="H4" t="str">
        <f>IFERROR(VLOOKUP(A4,'Tract-Level Data - HIDDEN'!B:I,8,FALSE),"")</f>
        <v/>
      </c>
      <c r="I4" t="str">
        <f>IFERROR(VLOOKUP(A4,'Tract-Level Data - HIDDEN'!B:J,9,FALSE),"")</f>
        <v/>
      </c>
      <c r="J4" t="str">
        <f>IFERROR(VLOOKUP(A4,'Tract-Level Data - HIDDEN'!B:K,10,FALSE),"")</f>
        <v/>
      </c>
      <c r="K4" t="str">
        <f>IFERROR(VLOOKUP(A4,'Tract-Level Data - HIDDEN'!B:L,11,FALSE),"")</f>
        <v/>
      </c>
      <c r="L4" t="str">
        <f>IFERROR(VLOOKUP(A4,'Tract-Level Data - HIDDEN'!B:M,12,FALSE),"")</f>
        <v/>
      </c>
      <c r="M4" t="str">
        <f>IFERROR(VLOOKUP(A4,'Tract-Level Data - HIDDEN'!B:N,13,FALSE),"")</f>
        <v/>
      </c>
      <c r="N4" t="str">
        <f>IFERROR(VLOOKUP(A4,'Tract-Level Data - HIDDEN'!B:O,14,FALSE),"")</f>
        <v/>
      </c>
      <c r="O4" t="str">
        <f>IFERROR(VLOOKUP(A4,'Tract-Level Data - HIDDEN'!B:S,18,FALSE),"")</f>
        <v/>
      </c>
      <c r="P4" t="str">
        <f>IFERROR(VLOOKUP(A4,'Tract-Level Data - HIDDEN'!B:U,20,FALSE),"")</f>
        <v/>
      </c>
      <c r="Q4" t="str">
        <f>IFERROR(VLOOKUP(A4,'Tract-Level Data - HIDDEN'!B:V,21,FALSE),"")</f>
        <v/>
      </c>
    </row>
    <row r="5" spans="1:17" x14ac:dyDescent="0.25">
      <c r="A5" t="str">
        <f>IF('Target Area Data Profile'!A12="","",_xlfn.CONCAT('Target Area Data Profile'!A12,", ",'Target Area Data Profile'!B12))</f>
        <v/>
      </c>
      <c r="B5" s="5" t="str">
        <f>IFERROR(VLOOKUP(A5,'Tract-Level Data - HIDDEN'!B:C,2,FALSE),"")</f>
        <v/>
      </c>
      <c r="C5" s="5" t="str">
        <f>IFERROR(VLOOKUP(A5,'Tract-Level Data - HIDDEN'!B:D,3,FALSE),"")</f>
        <v/>
      </c>
      <c r="D5" s="5" t="str">
        <f>IFERROR(VLOOKUP(A5,'Tract-Level Data - HIDDEN'!B:E,4,FALSE),"")</f>
        <v/>
      </c>
      <c r="E5" t="str">
        <f>IFERROR(VLOOKUP(A5,'Tract-Level Data - HIDDEN'!B:F,5,FALSE),"")</f>
        <v/>
      </c>
      <c r="F5" t="str">
        <f>IFERROR(VLOOKUP(A5,'Tract-Level Data - HIDDEN'!B:G,6,FALSE),"")</f>
        <v/>
      </c>
      <c r="G5" t="str">
        <f>IFERROR(VLOOKUP(A5,'Tract-Level Data - HIDDEN'!B:H,7,FALSE),"")</f>
        <v/>
      </c>
      <c r="H5" t="str">
        <f>IFERROR(VLOOKUP(A5,'Tract-Level Data - HIDDEN'!B:I,8,FALSE),"")</f>
        <v/>
      </c>
      <c r="I5" t="str">
        <f>IFERROR(VLOOKUP(A5,'Tract-Level Data - HIDDEN'!B:J,9,FALSE),"")</f>
        <v/>
      </c>
      <c r="J5" t="str">
        <f>IFERROR(VLOOKUP(A5,'Tract-Level Data - HIDDEN'!B:K,10,FALSE),"")</f>
        <v/>
      </c>
      <c r="K5" t="str">
        <f>IFERROR(VLOOKUP(A5,'Tract-Level Data - HIDDEN'!B:L,11,FALSE),"")</f>
        <v/>
      </c>
      <c r="L5" t="str">
        <f>IFERROR(VLOOKUP(A5,'Tract-Level Data - HIDDEN'!B:M,12,FALSE),"")</f>
        <v/>
      </c>
      <c r="M5" t="str">
        <f>IFERROR(VLOOKUP(A5,'Tract-Level Data - HIDDEN'!B:N,13,FALSE),"")</f>
        <v/>
      </c>
      <c r="N5" t="str">
        <f>IFERROR(VLOOKUP(A5,'Tract-Level Data - HIDDEN'!B:O,14,FALSE),"")</f>
        <v/>
      </c>
      <c r="O5" t="str">
        <f>IFERROR(VLOOKUP(A5,'Tract-Level Data - HIDDEN'!B:S,18,FALSE),"")</f>
        <v/>
      </c>
      <c r="P5" t="str">
        <f>IFERROR(VLOOKUP(A5,'Tract-Level Data - HIDDEN'!B:U,20,FALSE),"")</f>
        <v/>
      </c>
      <c r="Q5" t="str">
        <f>IFERROR(VLOOKUP(A5,'Tract-Level Data - HIDDEN'!B:V,21,FALSE),"")</f>
        <v/>
      </c>
    </row>
    <row r="6" spans="1:17" x14ac:dyDescent="0.25">
      <c r="A6" t="str">
        <f>IF('Target Area Data Profile'!A13="","",_xlfn.CONCAT('Target Area Data Profile'!A13,", ",'Target Area Data Profile'!B13))</f>
        <v/>
      </c>
      <c r="B6" s="5" t="str">
        <f>IFERROR(VLOOKUP(A6,'Tract-Level Data - HIDDEN'!B:C,2,FALSE),"")</f>
        <v/>
      </c>
      <c r="C6" s="5" t="str">
        <f>IFERROR(VLOOKUP(A6,'Tract-Level Data - HIDDEN'!B:D,3,FALSE),"")</f>
        <v/>
      </c>
      <c r="D6" s="5" t="str">
        <f>IFERROR(VLOOKUP(A6,'Tract-Level Data - HIDDEN'!B:E,4,FALSE),"")</f>
        <v/>
      </c>
      <c r="E6" t="str">
        <f>IFERROR(VLOOKUP(A6,'Tract-Level Data - HIDDEN'!B:F,5,FALSE),"")</f>
        <v/>
      </c>
      <c r="F6" t="str">
        <f>IFERROR(VLOOKUP(A6,'Tract-Level Data - HIDDEN'!B:G,6,FALSE),"")</f>
        <v/>
      </c>
      <c r="G6" t="str">
        <f>IFERROR(VLOOKUP(A6,'Tract-Level Data - HIDDEN'!B:H,7,FALSE),"")</f>
        <v/>
      </c>
      <c r="H6" t="str">
        <f>IFERROR(VLOOKUP(A6,'Tract-Level Data - HIDDEN'!B:I,8,FALSE),"")</f>
        <v/>
      </c>
      <c r="I6" t="str">
        <f>IFERROR(VLOOKUP(A6,'Tract-Level Data - HIDDEN'!B:J,9,FALSE),"")</f>
        <v/>
      </c>
      <c r="J6" t="str">
        <f>IFERROR(VLOOKUP(A6,'Tract-Level Data - HIDDEN'!B:K,10,FALSE),"")</f>
        <v/>
      </c>
      <c r="K6" t="str">
        <f>IFERROR(VLOOKUP(A6,'Tract-Level Data - HIDDEN'!B:L,11,FALSE),"")</f>
        <v/>
      </c>
      <c r="L6" t="str">
        <f>IFERROR(VLOOKUP(A6,'Tract-Level Data - HIDDEN'!B:M,12,FALSE),"")</f>
        <v/>
      </c>
      <c r="M6" t="str">
        <f>IFERROR(VLOOKUP(A6,'Tract-Level Data - HIDDEN'!B:N,13,FALSE),"")</f>
        <v/>
      </c>
      <c r="N6" t="str">
        <f>IFERROR(VLOOKUP(A6,'Tract-Level Data - HIDDEN'!B:O,14,FALSE),"")</f>
        <v/>
      </c>
      <c r="O6" t="str">
        <f>IFERROR(VLOOKUP(A6,'Tract-Level Data - HIDDEN'!B:S,18,FALSE),"")</f>
        <v/>
      </c>
      <c r="P6" t="str">
        <f>IFERROR(VLOOKUP(A6,'Tract-Level Data - HIDDEN'!B:U,20,FALSE),"")</f>
        <v/>
      </c>
      <c r="Q6" t="str">
        <f>IFERROR(VLOOKUP(A6,'Tract-Level Data - HIDDEN'!B:V,21,FALSE),"")</f>
        <v/>
      </c>
    </row>
    <row r="7" spans="1:17" x14ac:dyDescent="0.25">
      <c r="A7" t="str">
        <f>IF('Target Area Data Profile'!A14="","",_xlfn.CONCAT('Target Area Data Profile'!A14,", ",'Target Area Data Profile'!B14))</f>
        <v/>
      </c>
      <c r="B7" s="5" t="str">
        <f>IFERROR(VLOOKUP(A7,'Tract-Level Data - HIDDEN'!B:C,2,FALSE),"")</f>
        <v/>
      </c>
      <c r="C7" s="5" t="str">
        <f>IFERROR(VLOOKUP(A7,'Tract-Level Data - HIDDEN'!B:D,3,FALSE),"")</f>
        <v/>
      </c>
      <c r="D7" s="5" t="str">
        <f>IFERROR(VLOOKUP(A7,'Tract-Level Data - HIDDEN'!B:E,4,FALSE),"")</f>
        <v/>
      </c>
      <c r="E7" t="str">
        <f>IFERROR(VLOOKUP(A7,'Tract-Level Data - HIDDEN'!B:F,5,FALSE),"")</f>
        <v/>
      </c>
      <c r="F7" t="str">
        <f>IFERROR(VLOOKUP(A7,'Tract-Level Data - HIDDEN'!B:G,6,FALSE),"")</f>
        <v/>
      </c>
      <c r="G7" t="str">
        <f>IFERROR(VLOOKUP(A7,'Tract-Level Data - HIDDEN'!B:H,7,FALSE),"")</f>
        <v/>
      </c>
      <c r="H7" t="str">
        <f>IFERROR(VLOOKUP(A7,'Tract-Level Data - HIDDEN'!B:I,8,FALSE),"")</f>
        <v/>
      </c>
      <c r="I7" t="str">
        <f>IFERROR(VLOOKUP(A7,'Tract-Level Data - HIDDEN'!B:J,9,FALSE),"")</f>
        <v/>
      </c>
      <c r="J7" t="str">
        <f>IFERROR(VLOOKUP(A7,'Tract-Level Data - HIDDEN'!B:K,10,FALSE),"")</f>
        <v/>
      </c>
      <c r="K7" t="str">
        <f>IFERROR(VLOOKUP(A7,'Tract-Level Data - HIDDEN'!B:L,11,FALSE),"")</f>
        <v/>
      </c>
      <c r="L7" t="str">
        <f>IFERROR(VLOOKUP(A7,'Tract-Level Data - HIDDEN'!B:M,12,FALSE),"")</f>
        <v/>
      </c>
      <c r="M7" t="str">
        <f>IFERROR(VLOOKUP(A7,'Tract-Level Data - HIDDEN'!B:N,13,FALSE),"")</f>
        <v/>
      </c>
      <c r="N7" t="str">
        <f>IFERROR(VLOOKUP(A7,'Tract-Level Data - HIDDEN'!B:O,14,FALSE),"")</f>
        <v/>
      </c>
      <c r="O7" t="str">
        <f>IFERROR(VLOOKUP(A7,'Tract-Level Data - HIDDEN'!B:S,18,FALSE),"")</f>
        <v/>
      </c>
      <c r="P7" t="str">
        <f>IFERROR(VLOOKUP(A7,'Tract-Level Data - HIDDEN'!B:U,20,FALSE),"")</f>
        <v/>
      </c>
      <c r="Q7" t="str">
        <f>IFERROR(VLOOKUP(A7,'Tract-Level Data - HIDDEN'!B:V,21,FALSE),"")</f>
        <v/>
      </c>
    </row>
    <row r="8" spans="1:17" x14ac:dyDescent="0.25">
      <c r="A8" t="str">
        <f>IF('Target Area Data Profile'!A15="","",_xlfn.CONCAT('Target Area Data Profile'!A15,", ",'Target Area Data Profile'!B15))</f>
        <v/>
      </c>
      <c r="B8" s="5" t="str">
        <f>IFERROR(VLOOKUP(A8,'Tract-Level Data - HIDDEN'!B:C,2,FALSE),"")</f>
        <v/>
      </c>
      <c r="C8" s="5" t="str">
        <f>IFERROR(VLOOKUP(A8,'Tract-Level Data - HIDDEN'!B:D,3,FALSE),"")</f>
        <v/>
      </c>
      <c r="D8" s="5" t="str">
        <f>IFERROR(VLOOKUP(A8,'Tract-Level Data - HIDDEN'!B:E,4,FALSE),"")</f>
        <v/>
      </c>
      <c r="E8" t="str">
        <f>IFERROR(VLOOKUP(A8,'Tract-Level Data - HIDDEN'!B:F,5,FALSE),"")</f>
        <v/>
      </c>
      <c r="F8" t="str">
        <f>IFERROR(VLOOKUP(A8,'Tract-Level Data - HIDDEN'!B:G,6,FALSE),"")</f>
        <v/>
      </c>
      <c r="G8" t="str">
        <f>IFERROR(VLOOKUP(A8,'Tract-Level Data - HIDDEN'!B:H,7,FALSE),"")</f>
        <v/>
      </c>
      <c r="H8" t="str">
        <f>IFERROR(VLOOKUP(A8,'Tract-Level Data - HIDDEN'!B:I,8,FALSE),"")</f>
        <v/>
      </c>
      <c r="I8" t="str">
        <f>IFERROR(VLOOKUP(A8,'Tract-Level Data - HIDDEN'!B:J,9,FALSE),"")</f>
        <v/>
      </c>
      <c r="J8" t="str">
        <f>IFERROR(VLOOKUP(A8,'Tract-Level Data - HIDDEN'!B:K,10,FALSE),"")</f>
        <v/>
      </c>
      <c r="K8" t="str">
        <f>IFERROR(VLOOKUP(A8,'Tract-Level Data - HIDDEN'!B:L,11,FALSE),"")</f>
        <v/>
      </c>
      <c r="L8" t="str">
        <f>IFERROR(VLOOKUP(A8,'Tract-Level Data - HIDDEN'!B:M,12,FALSE),"")</f>
        <v/>
      </c>
      <c r="M8" t="str">
        <f>IFERROR(VLOOKUP(A8,'Tract-Level Data - HIDDEN'!B:N,13,FALSE),"")</f>
        <v/>
      </c>
      <c r="N8" t="str">
        <f>IFERROR(VLOOKUP(A8,'Tract-Level Data - HIDDEN'!B:O,14,FALSE),"")</f>
        <v/>
      </c>
      <c r="O8" t="str">
        <f>IFERROR(VLOOKUP(A8,'Tract-Level Data - HIDDEN'!B:S,18,FALSE),"")</f>
        <v/>
      </c>
      <c r="P8" t="str">
        <f>IFERROR(VLOOKUP(A8,'Tract-Level Data - HIDDEN'!B:U,20,FALSE),"")</f>
        <v/>
      </c>
      <c r="Q8" t="str">
        <f>IFERROR(VLOOKUP(A8,'Tract-Level Data - HIDDEN'!B:V,21,FALSE),"")</f>
        <v/>
      </c>
    </row>
    <row r="9" spans="1:17" x14ac:dyDescent="0.25">
      <c r="A9" t="str">
        <f>IF('Target Area Data Profile'!A16="","",_xlfn.CONCAT('Target Area Data Profile'!A16,", ",'Target Area Data Profile'!B16))</f>
        <v/>
      </c>
      <c r="B9" s="5" t="str">
        <f>IFERROR(VLOOKUP(A9,'Tract-Level Data - HIDDEN'!B:C,2,FALSE),"")</f>
        <v/>
      </c>
      <c r="C9" s="5" t="str">
        <f>IFERROR(VLOOKUP(A9,'Tract-Level Data - HIDDEN'!B:D,3,FALSE),"")</f>
        <v/>
      </c>
      <c r="D9" s="5" t="str">
        <f>IFERROR(VLOOKUP(A9,'Tract-Level Data - HIDDEN'!B:E,4,FALSE),"")</f>
        <v/>
      </c>
      <c r="E9" t="str">
        <f>IFERROR(VLOOKUP(A9,'Tract-Level Data - HIDDEN'!B:F,5,FALSE),"")</f>
        <v/>
      </c>
      <c r="F9" t="str">
        <f>IFERROR(VLOOKUP(A9,'Tract-Level Data - HIDDEN'!B:G,6,FALSE),"")</f>
        <v/>
      </c>
      <c r="G9" t="str">
        <f>IFERROR(VLOOKUP(A9,'Tract-Level Data - HIDDEN'!B:H,7,FALSE),"")</f>
        <v/>
      </c>
      <c r="H9" t="str">
        <f>IFERROR(VLOOKUP(A9,'Tract-Level Data - HIDDEN'!B:I,8,FALSE),"")</f>
        <v/>
      </c>
      <c r="I9" t="str">
        <f>IFERROR(VLOOKUP(A9,'Tract-Level Data - HIDDEN'!B:J,9,FALSE),"")</f>
        <v/>
      </c>
      <c r="J9" t="str">
        <f>IFERROR(VLOOKUP(A9,'Tract-Level Data - HIDDEN'!B:K,10,FALSE),"")</f>
        <v/>
      </c>
      <c r="K9" t="str">
        <f>IFERROR(VLOOKUP(A9,'Tract-Level Data - HIDDEN'!B:L,11,FALSE),"")</f>
        <v/>
      </c>
      <c r="L9" t="str">
        <f>IFERROR(VLOOKUP(A9,'Tract-Level Data - HIDDEN'!B:M,12,FALSE),"")</f>
        <v/>
      </c>
      <c r="M9" t="str">
        <f>IFERROR(VLOOKUP(A9,'Tract-Level Data - HIDDEN'!B:N,13,FALSE),"")</f>
        <v/>
      </c>
      <c r="N9" t="str">
        <f>IFERROR(VLOOKUP(A9,'Tract-Level Data - HIDDEN'!B:O,14,FALSE),"")</f>
        <v/>
      </c>
      <c r="O9" t="str">
        <f>IFERROR(VLOOKUP(A9,'Tract-Level Data - HIDDEN'!B:S,18,FALSE),"")</f>
        <v/>
      </c>
      <c r="P9" t="str">
        <f>IFERROR(VLOOKUP(A9,'Tract-Level Data - HIDDEN'!B:U,20,FALSE),"")</f>
        <v/>
      </c>
      <c r="Q9" t="str">
        <f>IFERROR(VLOOKUP(A9,'Tract-Level Data - HIDDEN'!B:V,21,FALSE),"")</f>
        <v/>
      </c>
    </row>
    <row r="10" spans="1:17" x14ac:dyDescent="0.25">
      <c r="A10" t="str">
        <f>IF('Target Area Data Profile'!A17="","",_xlfn.CONCAT('Target Area Data Profile'!A17,", ",'Target Area Data Profile'!B17))</f>
        <v/>
      </c>
      <c r="B10" s="5" t="str">
        <f>IFERROR(VLOOKUP(A10,'Tract-Level Data - HIDDEN'!B:C,2,FALSE),"")</f>
        <v/>
      </c>
      <c r="C10" s="5" t="str">
        <f>IFERROR(VLOOKUP(A10,'Tract-Level Data - HIDDEN'!B:D,3,FALSE),"")</f>
        <v/>
      </c>
      <c r="D10" s="5" t="str">
        <f>IFERROR(VLOOKUP(A10,'Tract-Level Data - HIDDEN'!B:E,4,FALSE),"")</f>
        <v/>
      </c>
      <c r="E10" t="str">
        <f>IFERROR(VLOOKUP(A10,'Tract-Level Data - HIDDEN'!B:F,5,FALSE),"")</f>
        <v/>
      </c>
      <c r="F10" t="str">
        <f>IFERROR(VLOOKUP(A10,'Tract-Level Data - HIDDEN'!B:G,6,FALSE),"")</f>
        <v/>
      </c>
      <c r="G10" t="str">
        <f>IFERROR(VLOOKUP(A10,'Tract-Level Data - HIDDEN'!B:H,7,FALSE),"")</f>
        <v/>
      </c>
      <c r="H10" t="str">
        <f>IFERROR(VLOOKUP(A10,'Tract-Level Data - HIDDEN'!B:I,8,FALSE),"")</f>
        <v/>
      </c>
      <c r="I10" t="str">
        <f>IFERROR(VLOOKUP(A10,'Tract-Level Data - HIDDEN'!B:J,9,FALSE),"")</f>
        <v/>
      </c>
      <c r="J10" t="str">
        <f>IFERROR(VLOOKUP(A10,'Tract-Level Data - HIDDEN'!B:K,10,FALSE),"")</f>
        <v/>
      </c>
      <c r="K10" t="str">
        <f>IFERROR(VLOOKUP(A10,'Tract-Level Data - HIDDEN'!B:L,11,FALSE),"")</f>
        <v/>
      </c>
      <c r="L10" t="str">
        <f>IFERROR(VLOOKUP(A10,'Tract-Level Data - HIDDEN'!B:M,12,FALSE),"")</f>
        <v/>
      </c>
      <c r="M10" t="str">
        <f>IFERROR(VLOOKUP(A10,'Tract-Level Data - HIDDEN'!B:N,13,FALSE),"")</f>
        <v/>
      </c>
      <c r="N10" t="str">
        <f>IFERROR(VLOOKUP(A10,'Tract-Level Data - HIDDEN'!B:O,14,FALSE),"")</f>
        <v/>
      </c>
      <c r="O10" t="str">
        <f>IFERROR(VLOOKUP(A10,'Tract-Level Data - HIDDEN'!B:S,18,FALSE),"")</f>
        <v/>
      </c>
      <c r="P10" t="str">
        <f>IFERROR(VLOOKUP(A10,'Tract-Level Data - HIDDEN'!B:U,20,FALSE),"")</f>
        <v/>
      </c>
      <c r="Q10" t="str">
        <f>IFERROR(VLOOKUP(A10,'Tract-Level Data - HIDDEN'!B:V,21,FALSE),"")</f>
        <v/>
      </c>
    </row>
    <row r="11" spans="1:17" x14ac:dyDescent="0.25">
      <c r="A11" t="str">
        <f>IF('Target Area Data Profile'!A18="","",_xlfn.CONCAT('Target Area Data Profile'!A18,", ",'Target Area Data Profile'!B18))</f>
        <v/>
      </c>
      <c r="B11" s="5" t="str">
        <f>IFERROR(VLOOKUP(A11,'Tract-Level Data - HIDDEN'!B:C,2,FALSE),"")</f>
        <v/>
      </c>
      <c r="C11" s="5" t="str">
        <f>IFERROR(VLOOKUP(A11,'Tract-Level Data - HIDDEN'!B:D,3,FALSE),"")</f>
        <v/>
      </c>
      <c r="D11" s="5" t="str">
        <f>IFERROR(VLOOKUP(A11,'Tract-Level Data - HIDDEN'!B:E,4,FALSE),"")</f>
        <v/>
      </c>
      <c r="E11" t="str">
        <f>IFERROR(VLOOKUP(A11,'Tract-Level Data - HIDDEN'!B:F,5,FALSE),"")</f>
        <v/>
      </c>
      <c r="F11" t="str">
        <f>IFERROR(VLOOKUP(A11,'Tract-Level Data - HIDDEN'!B:G,6,FALSE),"")</f>
        <v/>
      </c>
      <c r="G11" t="str">
        <f>IFERROR(VLOOKUP(A11,'Tract-Level Data - HIDDEN'!B:H,7,FALSE),"")</f>
        <v/>
      </c>
      <c r="H11" t="str">
        <f>IFERROR(VLOOKUP(A11,'Tract-Level Data - HIDDEN'!B:I,8,FALSE),"")</f>
        <v/>
      </c>
      <c r="I11" t="str">
        <f>IFERROR(VLOOKUP(A11,'Tract-Level Data - HIDDEN'!B:J,9,FALSE),"")</f>
        <v/>
      </c>
      <c r="J11" t="str">
        <f>IFERROR(VLOOKUP(A11,'Tract-Level Data - HIDDEN'!B:K,10,FALSE),"")</f>
        <v/>
      </c>
      <c r="K11" t="str">
        <f>IFERROR(VLOOKUP(A11,'Tract-Level Data - HIDDEN'!B:L,11,FALSE),"")</f>
        <v/>
      </c>
      <c r="L11" t="str">
        <f>IFERROR(VLOOKUP(A11,'Tract-Level Data - HIDDEN'!B:M,12,FALSE),"")</f>
        <v/>
      </c>
      <c r="M11" t="str">
        <f>IFERROR(VLOOKUP(A11,'Tract-Level Data - HIDDEN'!B:N,13,FALSE),"")</f>
        <v/>
      </c>
      <c r="N11" t="str">
        <f>IFERROR(VLOOKUP(A11,'Tract-Level Data - HIDDEN'!B:O,14,FALSE),"")</f>
        <v/>
      </c>
      <c r="O11" t="str">
        <f>IFERROR(VLOOKUP(A11,'Tract-Level Data - HIDDEN'!B:S,18,FALSE),"")</f>
        <v/>
      </c>
      <c r="P11" t="str">
        <f>IFERROR(VLOOKUP(A11,'Tract-Level Data - HIDDEN'!B:U,20,FALSE),"")</f>
        <v/>
      </c>
      <c r="Q11" t="str">
        <f>IFERROR(VLOOKUP(A11,'Tract-Level Data - HIDDEN'!B:V,21,FALSE),"")</f>
        <v/>
      </c>
    </row>
    <row r="12" spans="1:17" x14ac:dyDescent="0.25">
      <c r="A12" t="str">
        <f>IF('Target Area Data Profile'!A19="","",_xlfn.CONCAT('Target Area Data Profile'!A19,", ",'Target Area Data Profile'!B19))</f>
        <v/>
      </c>
      <c r="B12" s="5" t="str">
        <f>IFERROR(VLOOKUP(A12,'Tract-Level Data - HIDDEN'!B:C,2,FALSE),"")</f>
        <v/>
      </c>
      <c r="C12" s="5" t="str">
        <f>IFERROR(VLOOKUP(A12,'Tract-Level Data - HIDDEN'!B:D,3,FALSE),"")</f>
        <v/>
      </c>
      <c r="D12" s="5" t="str">
        <f>IFERROR(VLOOKUP(A12,'Tract-Level Data - HIDDEN'!B:E,4,FALSE),"")</f>
        <v/>
      </c>
      <c r="E12" t="str">
        <f>IFERROR(VLOOKUP(A12,'Tract-Level Data - HIDDEN'!B:F,5,FALSE),"")</f>
        <v/>
      </c>
      <c r="F12" t="str">
        <f>IFERROR(VLOOKUP(A12,'Tract-Level Data - HIDDEN'!B:G,6,FALSE),"")</f>
        <v/>
      </c>
      <c r="G12" t="str">
        <f>IFERROR(VLOOKUP(A12,'Tract-Level Data - HIDDEN'!B:H,7,FALSE),"")</f>
        <v/>
      </c>
      <c r="H12" t="str">
        <f>IFERROR(VLOOKUP(A12,'Tract-Level Data - HIDDEN'!B:I,8,FALSE),"")</f>
        <v/>
      </c>
      <c r="I12" t="str">
        <f>IFERROR(VLOOKUP(A12,'Tract-Level Data - HIDDEN'!B:J,9,FALSE),"")</f>
        <v/>
      </c>
      <c r="J12" t="str">
        <f>IFERROR(VLOOKUP(A12,'Tract-Level Data - HIDDEN'!B:K,10,FALSE),"")</f>
        <v/>
      </c>
      <c r="K12" t="str">
        <f>IFERROR(VLOOKUP(A12,'Tract-Level Data - HIDDEN'!B:L,11,FALSE),"")</f>
        <v/>
      </c>
      <c r="L12" t="str">
        <f>IFERROR(VLOOKUP(A12,'Tract-Level Data - HIDDEN'!B:M,12,FALSE),"")</f>
        <v/>
      </c>
      <c r="M12" t="str">
        <f>IFERROR(VLOOKUP(A12,'Tract-Level Data - HIDDEN'!B:N,13,FALSE),"")</f>
        <v/>
      </c>
      <c r="N12" t="str">
        <f>IFERROR(VLOOKUP(A12,'Tract-Level Data - HIDDEN'!B:O,14,FALSE),"")</f>
        <v/>
      </c>
      <c r="O12" t="str">
        <f>IFERROR(VLOOKUP(A12,'Tract-Level Data - HIDDEN'!B:S,18,FALSE),"")</f>
        <v/>
      </c>
      <c r="P12" t="str">
        <f>IFERROR(VLOOKUP(A12,'Tract-Level Data - HIDDEN'!B:U,20,FALSE),"")</f>
        <v/>
      </c>
      <c r="Q12" t="str">
        <f>IFERROR(VLOOKUP(A12,'Tract-Level Data - HIDDEN'!B:V,21,FALSE),"")</f>
        <v/>
      </c>
    </row>
    <row r="13" spans="1:17" x14ac:dyDescent="0.25">
      <c r="A13" t="str">
        <f>IF('Target Area Data Profile'!A20="","",_xlfn.CONCAT('Target Area Data Profile'!A20,", ",'Target Area Data Profile'!B20))</f>
        <v/>
      </c>
      <c r="B13" s="5" t="str">
        <f>IFERROR(VLOOKUP(A13,'Tract-Level Data - HIDDEN'!B:C,2,FALSE),"")</f>
        <v/>
      </c>
      <c r="C13" s="5" t="str">
        <f>IFERROR(VLOOKUP(A13,'Tract-Level Data - HIDDEN'!B:D,3,FALSE),"")</f>
        <v/>
      </c>
      <c r="D13" s="5" t="str">
        <f>IFERROR(VLOOKUP(A13,'Tract-Level Data - HIDDEN'!B:E,4,FALSE),"")</f>
        <v/>
      </c>
      <c r="E13" t="str">
        <f>IFERROR(VLOOKUP(A13,'Tract-Level Data - HIDDEN'!B:F,5,FALSE),"")</f>
        <v/>
      </c>
      <c r="F13" t="str">
        <f>IFERROR(VLOOKUP(A13,'Tract-Level Data - HIDDEN'!B:G,6,FALSE),"")</f>
        <v/>
      </c>
      <c r="G13" t="str">
        <f>IFERROR(VLOOKUP(A13,'Tract-Level Data - HIDDEN'!B:H,7,FALSE),"")</f>
        <v/>
      </c>
      <c r="H13" t="str">
        <f>IFERROR(VLOOKUP(A13,'Tract-Level Data - HIDDEN'!B:I,8,FALSE),"")</f>
        <v/>
      </c>
      <c r="I13" t="str">
        <f>IFERROR(VLOOKUP(A13,'Tract-Level Data - HIDDEN'!B:J,9,FALSE),"")</f>
        <v/>
      </c>
      <c r="J13" t="str">
        <f>IFERROR(VLOOKUP(A13,'Tract-Level Data - HIDDEN'!B:K,10,FALSE),"")</f>
        <v/>
      </c>
      <c r="K13" t="str">
        <f>IFERROR(VLOOKUP(A13,'Tract-Level Data - HIDDEN'!B:L,11,FALSE),"")</f>
        <v/>
      </c>
      <c r="L13" t="str">
        <f>IFERROR(VLOOKUP(A13,'Tract-Level Data - HIDDEN'!B:M,12,FALSE),"")</f>
        <v/>
      </c>
      <c r="M13" t="str">
        <f>IFERROR(VLOOKUP(A13,'Tract-Level Data - HIDDEN'!B:N,13,FALSE),"")</f>
        <v/>
      </c>
      <c r="N13" t="str">
        <f>IFERROR(VLOOKUP(A13,'Tract-Level Data - HIDDEN'!B:O,14,FALSE),"")</f>
        <v/>
      </c>
      <c r="O13" t="str">
        <f>IFERROR(VLOOKUP(A13,'Tract-Level Data - HIDDEN'!B:S,18,FALSE),"")</f>
        <v/>
      </c>
      <c r="P13" t="str">
        <f>IFERROR(VLOOKUP(A13,'Tract-Level Data - HIDDEN'!B:U,20,FALSE),"")</f>
        <v/>
      </c>
      <c r="Q13" t="str">
        <f>IFERROR(VLOOKUP(A13,'Tract-Level Data - HIDDEN'!B:V,21,FALSE),"")</f>
        <v/>
      </c>
    </row>
    <row r="14" spans="1:17" x14ac:dyDescent="0.25">
      <c r="A14" t="str">
        <f>IF('Target Area Data Profile'!A21="","",_xlfn.CONCAT('Target Area Data Profile'!A21,", ",'Target Area Data Profile'!B21))</f>
        <v/>
      </c>
      <c r="B14" s="5" t="str">
        <f>IFERROR(VLOOKUP(A14,'Tract-Level Data - HIDDEN'!B:C,2,FALSE),"")</f>
        <v/>
      </c>
      <c r="C14" s="5" t="str">
        <f>IFERROR(VLOOKUP(A14,'Tract-Level Data - HIDDEN'!B:D,3,FALSE),"")</f>
        <v/>
      </c>
      <c r="D14" s="5" t="str">
        <f>IFERROR(VLOOKUP(A14,'Tract-Level Data - HIDDEN'!B:E,4,FALSE),"")</f>
        <v/>
      </c>
      <c r="E14" t="str">
        <f>IFERROR(VLOOKUP(A14,'Tract-Level Data - HIDDEN'!B:F,5,FALSE),"")</f>
        <v/>
      </c>
      <c r="F14" t="str">
        <f>IFERROR(VLOOKUP(A14,'Tract-Level Data - HIDDEN'!B:G,6,FALSE),"")</f>
        <v/>
      </c>
      <c r="G14" t="str">
        <f>IFERROR(VLOOKUP(A14,'Tract-Level Data - HIDDEN'!B:H,7,FALSE),"")</f>
        <v/>
      </c>
      <c r="H14" t="str">
        <f>IFERROR(VLOOKUP(A14,'Tract-Level Data - HIDDEN'!B:I,8,FALSE),"")</f>
        <v/>
      </c>
      <c r="I14" t="str">
        <f>IFERROR(VLOOKUP(A14,'Tract-Level Data - HIDDEN'!B:J,9,FALSE),"")</f>
        <v/>
      </c>
      <c r="J14" t="str">
        <f>IFERROR(VLOOKUP(A14,'Tract-Level Data - HIDDEN'!B:K,10,FALSE),"")</f>
        <v/>
      </c>
      <c r="K14" t="str">
        <f>IFERROR(VLOOKUP(A14,'Tract-Level Data - HIDDEN'!B:L,11,FALSE),"")</f>
        <v/>
      </c>
      <c r="L14" t="str">
        <f>IFERROR(VLOOKUP(A14,'Tract-Level Data - HIDDEN'!B:M,12,FALSE),"")</f>
        <v/>
      </c>
      <c r="M14" t="str">
        <f>IFERROR(VLOOKUP(A14,'Tract-Level Data - HIDDEN'!B:N,13,FALSE),"")</f>
        <v/>
      </c>
      <c r="N14" t="str">
        <f>IFERROR(VLOOKUP(A14,'Tract-Level Data - HIDDEN'!B:O,14,FALSE),"")</f>
        <v/>
      </c>
      <c r="O14" t="str">
        <f>IFERROR(VLOOKUP(A14,'Tract-Level Data - HIDDEN'!B:S,18,FALSE),"")</f>
        <v/>
      </c>
      <c r="P14" t="str">
        <f>IFERROR(VLOOKUP(A14,'Tract-Level Data - HIDDEN'!B:U,20,FALSE),"")</f>
        <v/>
      </c>
      <c r="Q14" t="str">
        <f>IFERROR(VLOOKUP(A14,'Tract-Level Data - HIDDEN'!B:V,21,FALSE),"")</f>
        <v/>
      </c>
    </row>
    <row r="15" spans="1:17" x14ac:dyDescent="0.25">
      <c r="A15" t="str">
        <f>IF('Target Area Data Profile'!A22="","",_xlfn.CONCAT('Target Area Data Profile'!A22,", ",'Target Area Data Profile'!B22))</f>
        <v/>
      </c>
      <c r="B15" s="5" t="str">
        <f>IFERROR(VLOOKUP(A15,'Tract-Level Data - HIDDEN'!B:C,2,FALSE),"")</f>
        <v/>
      </c>
      <c r="C15" s="5" t="str">
        <f>IFERROR(VLOOKUP(A15,'Tract-Level Data - HIDDEN'!B:D,3,FALSE),"")</f>
        <v/>
      </c>
      <c r="D15" s="5" t="str">
        <f>IFERROR(VLOOKUP(A15,'Tract-Level Data - HIDDEN'!B:E,4,FALSE),"")</f>
        <v/>
      </c>
      <c r="E15" t="str">
        <f>IFERROR(VLOOKUP(A15,'Tract-Level Data - HIDDEN'!B:F,5,FALSE),"")</f>
        <v/>
      </c>
      <c r="F15" t="str">
        <f>IFERROR(VLOOKUP(A15,'Tract-Level Data - HIDDEN'!B:G,6,FALSE),"")</f>
        <v/>
      </c>
      <c r="G15" t="str">
        <f>IFERROR(VLOOKUP(A15,'Tract-Level Data - HIDDEN'!B:H,7,FALSE),"")</f>
        <v/>
      </c>
      <c r="H15" t="str">
        <f>IFERROR(VLOOKUP(A15,'Tract-Level Data - HIDDEN'!B:I,8,FALSE),"")</f>
        <v/>
      </c>
      <c r="I15" t="str">
        <f>IFERROR(VLOOKUP(A15,'Tract-Level Data - HIDDEN'!B:J,9,FALSE),"")</f>
        <v/>
      </c>
      <c r="J15" t="str">
        <f>IFERROR(VLOOKUP(A15,'Tract-Level Data - HIDDEN'!B:K,10,FALSE),"")</f>
        <v/>
      </c>
      <c r="K15" t="str">
        <f>IFERROR(VLOOKUP(A15,'Tract-Level Data - HIDDEN'!B:L,11,FALSE),"")</f>
        <v/>
      </c>
      <c r="L15" t="str">
        <f>IFERROR(VLOOKUP(A15,'Tract-Level Data - HIDDEN'!B:M,12,FALSE),"")</f>
        <v/>
      </c>
      <c r="M15" t="str">
        <f>IFERROR(VLOOKUP(A15,'Tract-Level Data - HIDDEN'!B:N,13,FALSE),"")</f>
        <v/>
      </c>
      <c r="N15" t="str">
        <f>IFERROR(VLOOKUP(A15,'Tract-Level Data - HIDDEN'!B:O,14,FALSE),"")</f>
        <v/>
      </c>
      <c r="O15" t="str">
        <f>IFERROR(VLOOKUP(A15,'Tract-Level Data - HIDDEN'!B:S,18,FALSE),"")</f>
        <v/>
      </c>
      <c r="P15" t="str">
        <f>IFERROR(VLOOKUP(A15,'Tract-Level Data - HIDDEN'!B:U,20,FALSE),"")</f>
        <v/>
      </c>
      <c r="Q15" t="str">
        <f>IFERROR(VLOOKUP(A15,'Tract-Level Data - HIDDEN'!B:V,21,FALSE),"")</f>
        <v/>
      </c>
    </row>
    <row r="16" spans="1:17" x14ac:dyDescent="0.25">
      <c r="A16" t="str">
        <f>IF('Target Area Data Profile'!A23="","",_xlfn.CONCAT('Target Area Data Profile'!A23,", ",'Target Area Data Profile'!B23))</f>
        <v/>
      </c>
      <c r="B16" s="5" t="str">
        <f>IFERROR(VLOOKUP(A16,'Tract-Level Data - HIDDEN'!B:C,2,FALSE),"")</f>
        <v/>
      </c>
      <c r="C16" s="5" t="str">
        <f>IFERROR(VLOOKUP(A16,'Tract-Level Data - HIDDEN'!B:D,3,FALSE),"")</f>
        <v/>
      </c>
      <c r="D16" s="5" t="str">
        <f>IFERROR(VLOOKUP(A16,'Tract-Level Data - HIDDEN'!B:E,4,FALSE),"")</f>
        <v/>
      </c>
      <c r="E16" t="str">
        <f>IFERROR(VLOOKUP(A16,'Tract-Level Data - HIDDEN'!B:F,5,FALSE),"")</f>
        <v/>
      </c>
      <c r="F16" t="str">
        <f>IFERROR(VLOOKUP(A16,'Tract-Level Data - HIDDEN'!B:G,6,FALSE),"")</f>
        <v/>
      </c>
      <c r="G16" t="str">
        <f>IFERROR(VLOOKUP(A16,'Tract-Level Data - HIDDEN'!B:H,7,FALSE),"")</f>
        <v/>
      </c>
      <c r="H16" t="str">
        <f>IFERROR(VLOOKUP(A16,'Tract-Level Data - HIDDEN'!B:I,8,FALSE),"")</f>
        <v/>
      </c>
      <c r="I16" t="str">
        <f>IFERROR(VLOOKUP(A16,'Tract-Level Data - HIDDEN'!B:J,9,FALSE),"")</f>
        <v/>
      </c>
      <c r="J16" t="str">
        <f>IFERROR(VLOOKUP(A16,'Tract-Level Data - HIDDEN'!B:K,10,FALSE),"")</f>
        <v/>
      </c>
      <c r="K16" t="str">
        <f>IFERROR(VLOOKUP(A16,'Tract-Level Data - HIDDEN'!B:L,11,FALSE),"")</f>
        <v/>
      </c>
      <c r="L16" t="str">
        <f>IFERROR(VLOOKUP(A16,'Tract-Level Data - HIDDEN'!B:M,12,FALSE),"")</f>
        <v/>
      </c>
      <c r="M16" t="str">
        <f>IFERROR(VLOOKUP(A16,'Tract-Level Data - HIDDEN'!B:N,13,FALSE),"")</f>
        <v/>
      </c>
      <c r="N16" t="str">
        <f>IFERROR(VLOOKUP(A16,'Tract-Level Data - HIDDEN'!B:O,14,FALSE),"")</f>
        <v/>
      </c>
      <c r="O16" t="str">
        <f>IFERROR(VLOOKUP(A16,'Tract-Level Data - HIDDEN'!B:S,18,FALSE),"")</f>
        <v/>
      </c>
      <c r="P16" t="str">
        <f>IFERROR(VLOOKUP(A16,'Tract-Level Data - HIDDEN'!B:U,20,FALSE),"")</f>
        <v/>
      </c>
      <c r="Q16" t="str">
        <f>IFERROR(VLOOKUP(A16,'Tract-Level Data - HIDDEN'!B:V,21,FALSE),"")</f>
        <v/>
      </c>
    </row>
    <row r="17" spans="1:17" x14ac:dyDescent="0.25">
      <c r="A17" t="str">
        <f>IF('Target Area Data Profile'!A24="","",_xlfn.CONCAT('Target Area Data Profile'!A24,", ",'Target Area Data Profile'!B24))</f>
        <v/>
      </c>
      <c r="B17" s="5" t="str">
        <f>IFERROR(VLOOKUP(A17,'Tract-Level Data - HIDDEN'!B:C,2,FALSE),"")</f>
        <v/>
      </c>
      <c r="C17" s="5" t="str">
        <f>IFERROR(VLOOKUP(A17,'Tract-Level Data - HIDDEN'!B:D,3,FALSE),"")</f>
        <v/>
      </c>
      <c r="D17" s="5" t="str">
        <f>IFERROR(VLOOKUP(A17,'Tract-Level Data - HIDDEN'!B:E,4,FALSE),"")</f>
        <v/>
      </c>
      <c r="E17" t="str">
        <f>IFERROR(VLOOKUP(A17,'Tract-Level Data - HIDDEN'!B:F,5,FALSE),"")</f>
        <v/>
      </c>
      <c r="F17" t="str">
        <f>IFERROR(VLOOKUP(A17,'Tract-Level Data - HIDDEN'!B:G,6,FALSE),"")</f>
        <v/>
      </c>
      <c r="G17" t="str">
        <f>IFERROR(VLOOKUP(A17,'Tract-Level Data - HIDDEN'!B:H,7,FALSE),"")</f>
        <v/>
      </c>
      <c r="H17" t="str">
        <f>IFERROR(VLOOKUP(A17,'Tract-Level Data - HIDDEN'!B:I,8,FALSE),"")</f>
        <v/>
      </c>
      <c r="I17" t="str">
        <f>IFERROR(VLOOKUP(A17,'Tract-Level Data - HIDDEN'!B:J,9,FALSE),"")</f>
        <v/>
      </c>
      <c r="J17" t="str">
        <f>IFERROR(VLOOKUP(A17,'Tract-Level Data - HIDDEN'!B:K,10,FALSE),"")</f>
        <v/>
      </c>
      <c r="K17" t="str">
        <f>IFERROR(VLOOKUP(A17,'Tract-Level Data - HIDDEN'!B:L,11,FALSE),"")</f>
        <v/>
      </c>
      <c r="L17" t="str">
        <f>IFERROR(VLOOKUP(A17,'Tract-Level Data - HIDDEN'!B:M,12,FALSE),"")</f>
        <v/>
      </c>
      <c r="M17" t="str">
        <f>IFERROR(VLOOKUP(A17,'Tract-Level Data - HIDDEN'!B:N,13,FALSE),"")</f>
        <v/>
      </c>
      <c r="N17" t="str">
        <f>IFERROR(VLOOKUP(A17,'Tract-Level Data - HIDDEN'!B:O,14,FALSE),"")</f>
        <v/>
      </c>
      <c r="O17" t="str">
        <f>IFERROR(VLOOKUP(A17,'Tract-Level Data - HIDDEN'!B:S,18,FALSE),"")</f>
        <v/>
      </c>
      <c r="P17" t="str">
        <f>IFERROR(VLOOKUP(A17,'Tract-Level Data - HIDDEN'!B:U,20,FALSE),"")</f>
        <v/>
      </c>
      <c r="Q17" t="str">
        <f>IFERROR(VLOOKUP(A17,'Tract-Level Data - HIDDEN'!B:V,21,FALSE),"")</f>
        <v/>
      </c>
    </row>
    <row r="18" spans="1:17" x14ac:dyDescent="0.25">
      <c r="A18" t="str">
        <f>IF('Target Area Data Profile'!A25="","",_xlfn.CONCAT('Target Area Data Profile'!A25,", ",'Target Area Data Profile'!B25))</f>
        <v/>
      </c>
      <c r="B18" s="5" t="str">
        <f>IFERROR(VLOOKUP(A18,'Tract-Level Data - HIDDEN'!B:C,2,FALSE),"")</f>
        <v/>
      </c>
      <c r="C18" s="5" t="str">
        <f>IFERROR(VLOOKUP(A18,'Tract-Level Data - HIDDEN'!B:D,3,FALSE),"")</f>
        <v/>
      </c>
      <c r="D18" s="5" t="str">
        <f>IFERROR(VLOOKUP(A18,'Tract-Level Data - HIDDEN'!B:E,4,FALSE),"")</f>
        <v/>
      </c>
      <c r="E18" t="str">
        <f>IFERROR(VLOOKUP(A18,'Tract-Level Data - HIDDEN'!B:F,5,FALSE),"")</f>
        <v/>
      </c>
      <c r="F18" t="str">
        <f>IFERROR(VLOOKUP(A18,'Tract-Level Data - HIDDEN'!B:G,6,FALSE),"")</f>
        <v/>
      </c>
      <c r="G18" t="str">
        <f>IFERROR(VLOOKUP(A18,'Tract-Level Data - HIDDEN'!B:H,7,FALSE),"")</f>
        <v/>
      </c>
      <c r="H18" t="str">
        <f>IFERROR(VLOOKUP(A18,'Tract-Level Data - HIDDEN'!B:I,8,FALSE),"")</f>
        <v/>
      </c>
      <c r="I18" t="str">
        <f>IFERROR(VLOOKUP(A18,'Tract-Level Data - HIDDEN'!B:J,9,FALSE),"")</f>
        <v/>
      </c>
      <c r="J18" t="str">
        <f>IFERROR(VLOOKUP(A18,'Tract-Level Data - HIDDEN'!B:K,10,FALSE),"")</f>
        <v/>
      </c>
      <c r="K18" t="str">
        <f>IFERROR(VLOOKUP(A18,'Tract-Level Data - HIDDEN'!B:L,11,FALSE),"")</f>
        <v/>
      </c>
      <c r="L18" t="str">
        <f>IFERROR(VLOOKUP(A18,'Tract-Level Data - HIDDEN'!B:M,12,FALSE),"")</f>
        <v/>
      </c>
      <c r="M18" t="str">
        <f>IFERROR(VLOOKUP(A18,'Tract-Level Data - HIDDEN'!B:N,13,FALSE),"")</f>
        <v/>
      </c>
      <c r="N18" t="str">
        <f>IFERROR(VLOOKUP(A18,'Tract-Level Data - HIDDEN'!B:O,14,FALSE),"")</f>
        <v/>
      </c>
      <c r="O18" t="str">
        <f>IFERROR(VLOOKUP(A18,'Tract-Level Data - HIDDEN'!B:S,18,FALSE),"")</f>
        <v/>
      </c>
      <c r="P18" t="str">
        <f>IFERROR(VLOOKUP(A18,'Tract-Level Data - HIDDEN'!B:U,20,FALSE),"")</f>
        <v/>
      </c>
      <c r="Q18" t="str">
        <f>IFERROR(VLOOKUP(A18,'Tract-Level Data - HIDDEN'!B:V,21,FALSE),"")</f>
        <v/>
      </c>
    </row>
    <row r="19" spans="1:17" x14ac:dyDescent="0.25">
      <c r="A19" t="str">
        <f>IF('Target Area Data Profile'!A26="","",_xlfn.CONCAT('Target Area Data Profile'!A26,", ",'Target Area Data Profile'!B26))</f>
        <v/>
      </c>
      <c r="B19" s="5" t="str">
        <f>IFERROR(VLOOKUP(A19,'Tract-Level Data - HIDDEN'!B:C,2,FALSE),"")</f>
        <v/>
      </c>
      <c r="C19" s="5" t="str">
        <f>IFERROR(VLOOKUP(A19,'Tract-Level Data - HIDDEN'!B:D,3,FALSE),"")</f>
        <v/>
      </c>
      <c r="D19" s="5" t="str">
        <f>IFERROR(VLOOKUP(A19,'Tract-Level Data - HIDDEN'!B:E,4,FALSE),"")</f>
        <v/>
      </c>
      <c r="E19" t="str">
        <f>IFERROR(VLOOKUP(A19,'Tract-Level Data - HIDDEN'!B:F,5,FALSE),"")</f>
        <v/>
      </c>
      <c r="F19" t="str">
        <f>IFERROR(VLOOKUP(A19,'Tract-Level Data - HIDDEN'!B:G,6,FALSE),"")</f>
        <v/>
      </c>
      <c r="G19" t="str">
        <f>IFERROR(VLOOKUP(A19,'Tract-Level Data - HIDDEN'!B:H,7,FALSE),"")</f>
        <v/>
      </c>
      <c r="H19" t="str">
        <f>IFERROR(VLOOKUP(A19,'Tract-Level Data - HIDDEN'!B:I,8,FALSE),"")</f>
        <v/>
      </c>
      <c r="I19" t="str">
        <f>IFERROR(VLOOKUP(A19,'Tract-Level Data - HIDDEN'!B:J,9,FALSE),"")</f>
        <v/>
      </c>
      <c r="J19" t="str">
        <f>IFERROR(VLOOKUP(A19,'Tract-Level Data - HIDDEN'!B:K,10,FALSE),"")</f>
        <v/>
      </c>
      <c r="K19" t="str">
        <f>IFERROR(VLOOKUP(A19,'Tract-Level Data - HIDDEN'!B:L,11,FALSE),"")</f>
        <v/>
      </c>
      <c r="L19" t="str">
        <f>IFERROR(VLOOKUP(A19,'Tract-Level Data - HIDDEN'!B:M,12,FALSE),"")</f>
        <v/>
      </c>
      <c r="M19" t="str">
        <f>IFERROR(VLOOKUP(A19,'Tract-Level Data - HIDDEN'!B:N,13,FALSE),"")</f>
        <v/>
      </c>
      <c r="N19" t="str">
        <f>IFERROR(VLOOKUP(A19,'Tract-Level Data - HIDDEN'!B:O,14,FALSE),"")</f>
        <v/>
      </c>
      <c r="O19" t="str">
        <f>IFERROR(VLOOKUP(A19,'Tract-Level Data - HIDDEN'!B:S,18,FALSE),"")</f>
        <v/>
      </c>
      <c r="P19" t="str">
        <f>IFERROR(VLOOKUP(A19,'Tract-Level Data - HIDDEN'!B:U,20,FALSE),"")</f>
        <v/>
      </c>
      <c r="Q19" t="str">
        <f>IFERROR(VLOOKUP(A19,'Tract-Level Data - HIDDEN'!B:V,21,FALSE),"")</f>
        <v/>
      </c>
    </row>
    <row r="20" spans="1:17" x14ac:dyDescent="0.25">
      <c r="A20" t="str">
        <f>IF('Target Area Data Profile'!A27="","",_xlfn.CONCAT('Target Area Data Profile'!A27,", ",'Target Area Data Profile'!B27))</f>
        <v/>
      </c>
      <c r="B20" s="5" t="str">
        <f>IFERROR(VLOOKUP(A20,'Tract-Level Data - HIDDEN'!B:C,2,FALSE),"")</f>
        <v/>
      </c>
      <c r="C20" s="5" t="str">
        <f>IFERROR(VLOOKUP(A20,'Tract-Level Data - HIDDEN'!B:D,3,FALSE),"")</f>
        <v/>
      </c>
      <c r="D20" s="5" t="str">
        <f>IFERROR(VLOOKUP(A20,'Tract-Level Data - HIDDEN'!B:E,4,FALSE),"")</f>
        <v/>
      </c>
      <c r="E20" t="str">
        <f>IFERROR(VLOOKUP(A20,'Tract-Level Data - HIDDEN'!B:F,5,FALSE),"")</f>
        <v/>
      </c>
      <c r="F20" t="str">
        <f>IFERROR(VLOOKUP(A20,'Tract-Level Data - HIDDEN'!B:G,6,FALSE),"")</f>
        <v/>
      </c>
      <c r="G20" t="str">
        <f>IFERROR(VLOOKUP(A20,'Tract-Level Data - HIDDEN'!B:H,7,FALSE),"")</f>
        <v/>
      </c>
      <c r="H20" t="str">
        <f>IFERROR(VLOOKUP(A20,'Tract-Level Data - HIDDEN'!B:I,8,FALSE),"")</f>
        <v/>
      </c>
      <c r="I20" t="str">
        <f>IFERROR(VLOOKUP(A20,'Tract-Level Data - HIDDEN'!B:J,9,FALSE),"")</f>
        <v/>
      </c>
      <c r="J20" t="str">
        <f>IFERROR(VLOOKUP(A20,'Tract-Level Data - HIDDEN'!B:K,10,FALSE),"")</f>
        <v/>
      </c>
      <c r="K20" t="str">
        <f>IFERROR(VLOOKUP(A20,'Tract-Level Data - HIDDEN'!B:L,11,FALSE),"")</f>
        <v/>
      </c>
      <c r="L20" t="str">
        <f>IFERROR(VLOOKUP(A20,'Tract-Level Data - HIDDEN'!B:M,12,FALSE),"")</f>
        <v/>
      </c>
      <c r="M20" t="str">
        <f>IFERROR(VLOOKUP(A20,'Tract-Level Data - HIDDEN'!B:N,13,FALSE),"")</f>
        <v/>
      </c>
      <c r="N20" t="str">
        <f>IFERROR(VLOOKUP(A20,'Tract-Level Data - HIDDEN'!B:O,14,FALSE),"")</f>
        <v/>
      </c>
      <c r="O20" t="str">
        <f>IFERROR(VLOOKUP(A20,'Tract-Level Data - HIDDEN'!B:S,18,FALSE),"")</f>
        <v/>
      </c>
      <c r="P20" t="str">
        <f>IFERROR(VLOOKUP(A20,'Tract-Level Data - HIDDEN'!B:U,20,FALSE),"")</f>
        <v/>
      </c>
      <c r="Q20" t="str">
        <f>IFERROR(VLOOKUP(A20,'Tract-Level Data - HIDDEN'!B:V,21,FALSE),"")</f>
        <v/>
      </c>
    </row>
    <row r="21" spans="1:17" x14ac:dyDescent="0.25">
      <c r="A21" t="str">
        <f>IF('Target Area Data Profile'!A28="","",_xlfn.CONCAT('Target Area Data Profile'!A28,", ",'Target Area Data Profile'!B28))</f>
        <v/>
      </c>
      <c r="B21" s="5" t="str">
        <f>IFERROR(VLOOKUP(A21,'Tract-Level Data - HIDDEN'!B:C,2,FALSE),"")</f>
        <v/>
      </c>
      <c r="C21" s="5" t="str">
        <f>IFERROR(VLOOKUP(A21,'Tract-Level Data - HIDDEN'!B:D,3,FALSE),"")</f>
        <v/>
      </c>
      <c r="D21" s="5" t="str">
        <f>IFERROR(VLOOKUP(A21,'Tract-Level Data - HIDDEN'!B:E,4,FALSE),"")</f>
        <v/>
      </c>
      <c r="E21" t="str">
        <f>IFERROR(VLOOKUP(A21,'Tract-Level Data - HIDDEN'!B:F,5,FALSE),"")</f>
        <v/>
      </c>
      <c r="F21" t="str">
        <f>IFERROR(VLOOKUP(A21,'Tract-Level Data - HIDDEN'!B:G,6,FALSE),"")</f>
        <v/>
      </c>
      <c r="G21" t="str">
        <f>IFERROR(VLOOKUP(A21,'Tract-Level Data - HIDDEN'!B:H,7,FALSE),"")</f>
        <v/>
      </c>
      <c r="H21" t="str">
        <f>IFERROR(VLOOKUP(A21,'Tract-Level Data - HIDDEN'!B:I,8,FALSE),"")</f>
        <v/>
      </c>
      <c r="I21" t="str">
        <f>IFERROR(VLOOKUP(A21,'Tract-Level Data - HIDDEN'!B:J,9,FALSE),"")</f>
        <v/>
      </c>
      <c r="J21" t="str">
        <f>IFERROR(VLOOKUP(A21,'Tract-Level Data - HIDDEN'!B:K,10,FALSE),"")</f>
        <v/>
      </c>
      <c r="K21" t="str">
        <f>IFERROR(VLOOKUP(A21,'Tract-Level Data - HIDDEN'!B:L,11,FALSE),"")</f>
        <v/>
      </c>
      <c r="L21" t="str">
        <f>IFERROR(VLOOKUP(A21,'Tract-Level Data - HIDDEN'!B:M,12,FALSE),"")</f>
        <v/>
      </c>
      <c r="M21" t="str">
        <f>IFERROR(VLOOKUP(A21,'Tract-Level Data - HIDDEN'!B:N,13,FALSE),"")</f>
        <v/>
      </c>
      <c r="N21" t="str">
        <f>IFERROR(VLOOKUP(A21,'Tract-Level Data - HIDDEN'!B:O,14,FALSE),"")</f>
        <v/>
      </c>
      <c r="O21" t="str">
        <f>IFERROR(VLOOKUP(A21,'Tract-Level Data - HIDDEN'!B:S,18,FALSE),"")</f>
        <v/>
      </c>
      <c r="P21" t="str">
        <f>IFERROR(VLOOKUP(A21,'Tract-Level Data - HIDDEN'!B:U,20,FALSE),"")</f>
        <v/>
      </c>
      <c r="Q21" t="str">
        <f>IFERROR(VLOOKUP(A21,'Tract-Level Data - HIDDEN'!B:V,21,FALSE),"")</f>
        <v/>
      </c>
    </row>
    <row r="22" spans="1:17" x14ac:dyDescent="0.25">
      <c r="A22" t="str">
        <f>IF('Target Area Data Profile'!A29="","",_xlfn.CONCAT('Target Area Data Profile'!A29,", ",'Target Area Data Profile'!B29))</f>
        <v/>
      </c>
      <c r="B22" s="5" t="str">
        <f>IFERROR(VLOOKUP(A22,'Tract-Level Data - HIDDEN'!B:C,2,FALSE),"")</f>
        <v/>
      </c>
      <c r="C22" s="5" t="str">
        <f>IFERROR(VLOOKUP(A22,'Tract-Level Data - HIDDEN'!B:D,3,FALSE),"")</f>
        <v/>
      </c>
      <c r="D22" s="5" t="str">
        <f>IFERROR(VLOOKUP(A22,'Tract-Level Data - HIDDEN'!B:E,4,FALSE),"")</f>
        <v/>
      </c>
      <c r="E22" t="str">
        <f>IFERROR(VLOOKUP(A22,'Tract-Level Data - HIDDEN'!B:F,5,FALSE),"")</f>
        <v/>
      </c>
      <c r="F22" t="str">
        <f>IFERROR(VLOOKUP(A22,'Tract-Level Data - HIDDEN'!B:G,6,FALSE),"")</f>
        <v/>
      </c>
      <c r="G22" t="str">
        <f>IFERROR(VLOOKUP(A22,'Tract-Level Data - HIDDEN'!B:H,7,FALSE),"")</f>
        <v/>
      </c>
      <c r="H22" t="str">
        <f>IFERROR(VLOOKUP(A22,'Tract-Level Data - HIDDEN'!B:I,8,FALSE),"")</f>
        <v/>
      </c>
      <c r="I22" t="str">
        <f>IFERROR(VLOOKUP(A22,'Tract-Level Data - HIDDEN'!B:J,9,FALSE),"")</f>
        <v/>
      </c>
      <c r="J22" t="str">
        <f>IFERROR(VLOOKUP(A22,'Tract-Level Data - HIDDEN'!B:K,10,FALSE),"")</f>
        <v/>
      </c>
      <c r="K22" t="str">
        <f>IFERROR(VLOOKUP(A22,'Tract-Level Data - HIDDEN'!B:L,11,FALSE),"")</f>
        <v/>
      </c>
      <c r="L22" t="str">
        <f>IFERROR(VLOOKUP(A22,'Tract-Level Data - HIDDEN'!B:M,12,FALSE),"")</f>
        <v/>
      </c>
      <c r="M22" t="str">
        <f>IFERROR(VLOOKUP(A22,'Tract-Level Data - HIDDEN'!B:N,13,FALSE),"")</f>
        <v/>
      </c>
      <c r="N22" t="str">
        <f>IFERROR(VLOOKUP(A22,'Tract-Level Data - HIDDEN'!B:O,14,FALSE),"")</f>
        <v/>
      </c>
      <c r="O22" t="str">
        <f>IFERROR(VLOOKUP(A22,'Tract-Level Data - HIDDEN'!B:S,18,FALSE),"")</f>
        <v/>
      </c>
      <c r="P22" t="str">
        <f>IFERROR(VLOOKUP(A22,'Tract-Level Data - HIDDEN'!B:U,20,FALSE),"")</f>
        <v/>
      </c>
      <c r="Q22" t="str">
        <f>IFERROR(VLOOKUP(A22,'Tract-Level Data - HIDDEN'!B:V,21,FALSE),"")</f>
        <v/>
      </c>
    </row>
    <row r="23" spans="1:17" x14ac:dyDescent="0.25">
      <c r="A23" t="str">
        <f>IF('Target Area Data Profile'!A30="","",_xlfn.CONCAT('Target Area Data Profile'!A30,", ",'Target Area Data Profile'!B30))</f>
        <v/>
      </c>
      <c r="B23" s="5" t="str">
        <f>IFERROR(VLOOKUP(A23,'Tract-Level Data - HIDDEN'!B:C,2,FALSE),"")</f>
        <v/>
      </c>
      <c r="C23" s="5" t="str">
        <f>IFERROR(VLOOKUP(A23,'Tract-Level Data - HIDDEN'!B:D,3,FALSE),"")</f>
        <v/>
      </c>
      <c r="D23" s="5" t="str">
        <f>IFERROR(VLOOKUP(A23,'Tract-Level Data - HIDDEN'!B:E,4,FALSE),"")</f>
        <v/>
      </c>
      <c r="E23" t="str">
        <f>IFERROR(VLOOKUP(A23,'Tract-Level Data - HIDDEN'!B:F,5,FALSE),"")</f>
        <v/>
      </c>
      <c r="F23" t="str">
        <f>IFERROR(VLOOKUP(A23,'Tract-Level Data - HIDDEN'!B:G,6,FALSE),"")</f>
        <v/>
      </c>
      <c r="G23" t="str">
        <f>IFERROR(VLOOKUP(A23,'Tract-Level Data - HIDDEN'!B:H,7,FALSE),"")</f>
        <v/>
      </c>
      <c r="H23" t="str">
        <f>IFERROR(VLOOKUP(A23,'Tract-Level Data - HIDDEN'!B:I,8,FALSE),"")</f>
        <v/>
      </c>
      <c r="I23" t="str">
        <f>IFERROR(VLOOKUP(A23,'Tract-Level Data - HIDDEN'!B:J,9,FALSE),"")</f>
        <v/>
      </c>
      <c r="J23" t="str">
        <f>IFERROR(VLOOKUP(A23,'Tract-Level Data - HIDDEN'!B:K,10,FALSE),"")</f>
        <v/>
      </c>
      <c r="K23" t="str">
        <f>IFERROR(VLOOKUP(A23,'Tract-Level Data - HIDDEN'!B:L,11,FALSE),"")</f>
        <v/>
      </c>
      <c r="L23" t="str">
        <f>IFERROR(VLOOKUP(A23,'Tract-Level Data - HIDDEN'!B:M,12,FALSE),"")</f>
        <v/>
      </c>
      <c r="M23" t="str">
        <f>IFERROR(VLOOKUP(A23,'Tract-Level Data - HIDDEN'!B:N,13,FALSE),"")</f>
        <v/>
      </c>
      <c r="N23" t="str">
        <f>IFERROR(VLOOKUP(A23,'Tract-Level Data - HIDDEN'!B:O,14,FALSE),"")</f>
        <v/>
      </c>
      <c r="O23" t="str">
        <f>IFERROR(VLOOKUP(A23,'Tract-Level Data - HIDDEN'!B:S,18,FALSE),"")</f>
        <v/>
      </c>
      <c r="P23" t="str">
        <f>IFERROR(VLOOKUP(A23,'Tract-Level Data - HIDDEN'!B:U,20,FALSE),"")</f>
        <v/>
      </c>
      <c r="Q23" t="str">
        <f>IFERROR(VLOOKUP(A23,'Tract-Level Data - HIDDEN'!B:V,21,FALSE),"")</f>
        <v/>
      </c>
    </row>
    <row r="24" spans="1:17" x14ac:dyDescent="0.25">
      <c r="A24" t="str">
        <f>IF('Target Area Data Profile'!A31="","",_xlfn.CONCAT('Target Area Data Profile'!A31,", ",'Target Area Data Profile'!B31))</f>
        <v/>
      </c>
      <c r="B24" s="5" t="str">
        <f>IFERROR(VLOOKUP(A24,'Tract-Level Data - HIDDEN'!B:C,2,FALSE),"")</f>
        <v/>
      </c>
      <c r="C24" s="5" t="str">
        <f>IFERROR(VLOOKUP(A24,'Tract-Level Data - HIDDEN'!B:D,3,FALSE),"")</f>
        <v/>
      </c>
      <c r="D24" s="5" t="str">
        <f>IFERROR(VLOOKUP(A24,'Tract-Level Data - HIDDEN'!B:E,4,FALSE),"")</f>
        <v/>
      </c>
      <c r="E24" t="str">
        <f>IFERROR(VLOOKUP(A24,'Tract-Level Data - HIDDEN'!B:F,5,FALSE),"")</f>
        <v/>
      </c>
      <c r="F24" t="str">
        <f>IFERROR(VLOOKUP(A24,'Tract-Level Data - HIDDEN'!B:G,6,FALSE),"")</f>
        <v/>
      </c>
      <c r="G24" t="str">
        <f>IFERROR(VLOOKUP(A24,'Tract-Level Data - HIDDEN'!B:H,7,FALSE),"")</f>
        <v/>
      </c>
      <c r="H24" t="str">
        <f>IFERROR(VLOOKUP(A24,'Tract-Level Data - HIDDEN'!B:I,8,FALSE),"")</f>
        <v/>
      </c>
      <c r="I24" t="str">
        <f>IFERROR(VLOOKUP(A24,'Tract-Level Data - HIDDEN'!B:J,9,FALSE),"")</f>
        <v/>
      </c>
      <c r="J24" t="str">
        <f>IFERROR(VLOOKUP(A24,'Tract-Level Data - HIDDEN'!B:K,10,FALSE),"")</f>
        <v/>
      </c>
      <c r="K24" t="str">
        <f>IFERROR(VLOOKUP(A24,'Tract-Level Data - HIDDEN'!B:L,11,FALSE),"")</f>
        <v/>
      </c>
      <c r="L24" t="str">
        <f>IFERROR(VLOOKUP(A24,'Tract-Level Data - HIDDEN'!B:M,12,FALSE),"")</f>
        <v/>
      </c>
      <c r="M24" t="str">
        <f>IFERROR(VLOOKUP(A24,'Tract-Level Data - HIDDEN'!B:N,13,FALSE),"")</f>
        <v/>
      </c>
      <c r="N24" t="str">
        <f>IFERROR(VLOOKUP(A24,'Tract-Level Data - HIDDEN'!B:O,14,FALSE),"")</f>
        <v/>
      </c>
      <c r="O24" t="str">
        <f>IFERROR(VLOOKUP(A24,'Tract-Level Data - HIDDEN'!B:S,18,FALSE),"")</f>
        <v/>
      </c>
      <c r="P24" t="str">
        <f>IFERROR(VLOOKUP(A24,'Tract-Level Data - HIDDEN'!B:U,20,FALSE),"")</f>
        <v/>
      </c>
      <c r="Q24" t="str">
        <f>IFERROR(VLOOKUP(A24,'Tract-Level Data - HIDDEN'!B:V,21,FALSE),"")</f>
        <v/>
      </c>
    </row>
    <row r="25" spans="1:17" x14ac:dyDescent="0.25">
      <c r="A25" t="str">
        <f>IF('Target Area Data Profile'!A32="","",_xlfn.CONCAT('Target Area Data Profile'!A32,", ",'Target Area Data Profile'!B32))</f>
        <v/>
      </c>
      <c r="B25" s="5" t="str">
        <f>IFERROR(VLOOKUP(A25,'Tract-Level Data - HIDDEN'!B:C,2,FALSE),"")</f>
        <v/>
      </c>
      <c r="C25" s="5" t="str">
        <f>IFERROR(VLOOKUP(A25,'Tract-Level Data - HIDDEN'!B:D,3,FALSE),"")</f>
        <v/>
      </c>
      <c r="D25" s="5" t="str">
        <f>IFERROR(VLOOKUP(A25,'Tract-Level Data - HIDDEN'!B:E,4,FALSE),"")</f>
        <v/>
      </c>
      <c r="E25" t="str">
        <f>IFERROR(VLOOKUP(A25,'Tract-Level Data - HIDDEN'!B:F,5,FALSE),"")</f>
        <v/>
      </c>
      <c r="F25" t="str">
        <f>IFERROR(VLOOKUP(A25,'Tract-Level Data - HIDDEN'!B:G,6,FALSE),"")</f>
        <v/>
      </c>
      <c r="G25" t="str">
        <f>IFERROR(VLOOKUP(A25,'Tract-Level Data - HIDDEN'!B:H,7,FALSE),"")</f>
        <v/>
      </c>
      <c r="H25" t="str">
        <f>IFERROR(VLOOKUP(A25,'Tract-Level Data - HIDDEN'!B:I,8,FALSE),"")</f>
        <v/>
      </c>
      <c r="I25" t="str">
        <f>IFERROR(VLOOKUP(A25,'Tract-Level Data - HIDDEN'!B:J,9,FALSE),"")</f>
        <v/>
      </c>
      <c r="J25" t="str">
        <f>IFERROR(VLOOKUP(A25,'Tract-Level Data - HIDDEN'!B:K,10,FALSE),"")</f>
        <v/>
      </c>
      <c r="K25" t="str">
        <f>IFERROR(VLOOKUP(A25,'Tract-Level Data - HIDDEN'!B:L,11,FALSE),"")</f>
        <v/>
      </c>
      <c r="L25" t="str">
        <f>IFERROR(VLOOKUP(A25,'Tract-Level Data - HIDDEN'!B:M,12,FALSE),"")</f>
        <v/>
      </c>
      <c r="M25" t="str">
        <f>IFERROR(VLOOKUP(A25,'Tract-Level Data - HIDDEN'!B:N,13,FALSE),"")</f>
        <v/>
      </c>
      <c r="N25" t="str">
        <f>IFERROR(VLOOKUP(A25,'Tract-Level Data - HIDDEN'!B:O,14,FALSE),"")</f>
        <v/>
      </c>
      <c r="O25" t="str">
        <f>IFERROR(VLOOKUP(A25,'Tract-Level Data - HIDDEN'!B:S,18,FALSE),"")</f>
        <v/>
      </c>
      <c r="P25" t="str">
        <f>IFERROR(VLOOKUP(A25,'Tract-Level Data - HIDDEN'!B:U,20,FALSE),"")</f>
        <v/>
      </c>
      <c r="Q25" t="str">
        <f>IFERROR(VLOOKUP(A25,'Tract-Level Data - HIDDEN'!B:V,21,FALSE),"")</f>
        <v/>
      </c>
    </row>
    <row r="26" spans="1:17" x14ac:dyDescent="0.25">
      <c r="A26" t="str">
        <f>IF('Target Area Data Profile'!A33="","",_xlfn.CONCAT('Target Area Data Profile'!A33,", ",'Target Area Data Profile'!B33))</f>
        <v/>
      </c>
      <c r="B26" s="5" t="str">
        <f>IFERROR(VLOOKUP(A26,'Tract-Level Data - HIDDEN'!B:C,2,FALSE),"")</f>
        <v/>
      </c>
      <c r="C26" s="5" t="str">
        <f>IFERROR(VLOOKUP(A26,'Tract-Level Data - HIDDEN'!B:D,3,FALSE),"")</f>
        <v/>
      </c>
      <c r="D26" s="5" t="str">
        <f>IFERROR(VLOOKUP(A26,'Tract-Level Data - HIDDEN'!B:E,4,FALSE),"")</f>
        <v/>
      </c>
      <c r="E26" t="str">
        <f>IFERROR(VLOOKUP(A26,'Tract-Level Data - HIDDEN'!B:F,5,FALSE),"")</f>
        <v/>
      </c>
      <c r="F26" t="str">
        <f>IFERROR(VLOOKUP(A26,'Tract-Level Data - HIDDEN'!B:G,6,FALSE),"")</f>
        <v/>
      </c>
      <c r="G26" t="str">
        <f>IFERROR(VLOOKUP(A26,'Tract-Level Data - HIDDEN'!B:H,7,FALSE),"")</f>
        <v/>
      </c>
      <c r="H26" t="str">
        <f>IFERROR(VLOOKUP(A26,'Tract-Level Data - HIDDEN'!B:I,8,FALSE),"")</f>
        <v/>
      </c>
      <c r="I26" t="str">
        <f>IFERROR(VLOOKUP(A26,'Tract-Level Data - HIDDEN'!B:J,9,FALSE),"")</f>
        <v/>
      </c>
      <c r="J26" t="str">
        <f>IFERROR(VLOOKUP(A26,'Tract-Level Data - HIDDEN'!B:K,10,FALSE),"")</f>
        <v/>
      </c>
      <c r="K26" t="str">
        <f>IFERROR(VLOOKUP(A26,'Tract-Level Data - HIDDEN'!B:L,11,FALSE),"")</f>
        <v/>
      </c>
      <c r="L26" t="str">
        <f>IFERROR(VLOOKUP(A26,'Tract-Level Data - HIDDEN'!B:M,12,FALSE),"")</f>
        <v/>
      </c>
      <c r="M26" t="str">
        <f>IFERROR(VLOOKUP(A26,'Tract-Level Data - HIDDEN'!B:N,13,FALSE),"")</f>
        <v/>
      </c>
      <c r="N26" t="str">
        <f>IFERROR(VLOOKUP(A26,'Tract-Level Data - HIDDEN'!B:O,14,FALSE),"")</f>
        <v/>
      </c>
      <c r="O26" t="str">
        <f>IFERROR(VLOOKUP(A26,'Tract-Level Data - HIDDEN'!B:S,18,FALSE),"")</f>
        <v/>
      </c>
      <c r="P26" t="str">
        <f>IFERROR(VLOOKUP(A26,'Tract-Level Data - HIDDEN'!B:U,20,FALSE),"")</f>
        <v/>
      </c>
      <c r="Q26" t="str">
        <f>IFERROR(VLOOKUP(A26,'Tract-Level Data - HIDDEN'!B:V,21,FALSE),"")</f>
        <v/>
      </c>
    </row>
    <row r="27" spans="1:17" x14ac:dyDescent="0.25">
      <c r="A27" s="8" t="s">
        <v>6371</v>
      </c>
      <c r="B27" s="7">
        <f>SUM(B2:B26)</f>
        <v>0</v>
      </c>
      <c r="C27" s="7">
        <f t="shared" ref="C27:D27" si="0">SUM(C2:C26)</f>
        <v>0</v>
      </c>
      <c r="D27" s="7">
        <f t="shared" si="0"/>
        <v>0</v>
      </c>
      <c r="E27" s="7">
        <f t="shared" ref="E27" si="1">SUM(E2:E26)</f>
        <v>0</v>
      </c>
      <c r="F27" s="7">
        <f t="shared" ref="F27" si="2">SUM(F2:F26)</f>
        <v>0</v>
      </c>
      <c r="G27" s="7">
        <f t="shared" ref="G27" si="3">SUM(G2:G26)</f>
        <v>0</v>
      </c>
      <c r="H27" s="7">
        <f t="shared" ref="H27:Q27" si="4">SUM(H2:H26)</f>
        <v>0</v>
      </c>
      <c r="I27" s="7">
        <f t="shared" si="4"/>
        <v>0</v>
      </c>
      <c r="J27" s="7">
        <f t="shared" si="4"/>
        <v>0</v>
      </c>
      <c r="K27" s="7">
        <f t="shared" si="4"/>
        <v>0</v>
      </c>
      <c r="L27" s="7">
        <f t="shared" si="4"/>
        <v>0</v>
      </c>
      <c r="M27" s="7">
        <f t="shared" si="4"/>
        <v>0</v>
      </c>
      <c r="N27" s="7">
        <f t="shared" si="4"/>
        <v>0</v>
      </c>
      <c r="O27" s="7">
        <f t="shared" si="4"/>
        <v>0</v>
      </c>
      <c r="P27" s="7">
        <f t="shared" si="4"/>
        <v>0</v>
      </c>
      <c r="Q27" s="7">
        <f t="shared" si="4"/>
        <v>0</v>
      </c>
    </row>
  </sheetData>
  <sheetProtection algorithmName="SHA-512" hashValue="89U5UPreLQmQsd1dMXmcsavF3puGXJpUJ7jB4VlklWwyc/XT6qsaPY+L2CtWF6mw2MdoW6yBY5WoOVVzXkVKSA==" saltValue="b8FWEbg5SHEG6mKVbrlh5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102</vt:i4>
      </vt:variant>
    </vt:vector>
  </HeadingPairs>
  <TitlesOfParts>
    <vt:vector size="112" baseType="lpstr">
      <vt:lpstr>General Instructions</vt:lpstr>
      <vt:lpstr>Service Area Data Profile</vt:lpstr>
      <vt:lpstr>Target Area Instructions</vt:lpstr>
      <vt:lpstr>Target Area Data Profile</vt:lpstr>
      <vt:lpstr>Metadata (Info Only)</vt:lpstr>
      <vt:lpstr>County-Level Data - HIDDEN</vt:lpstr>
      <vt:lpstr>County-Level vlookups - HIDDEN</vt:lpstr>
      <vt:lpstr>Tract-Level Data - HIDDEN</vt:lpstr>
      <vt:lpstr>Tract-Level vlookups - HIDDEN</vt:lpstr>
      <vt:lpstr>Tract Dropdown List - HIDDEN</vt:lpstr>
      <vt:lpstr>Adams_County</vt:lpstr>
      <vt:lpstr>Alexander_County</vt:lpstr>
      <vt:lpstr>Bond_County</vt:lpstr>
      <vt:lpstr>Boone_County</vt:lpstr>
      <vt:lpstr>Brown_County</vt:lpstr>
      <vt:lpstr>Bureau_County</vt:lpstr>
      <vt:lpstr>Calhoun_County</vt:lpstr>
      <vt:lpstr>Carroll_County</vt:lpstr>
      <vt:lpstr>Cass_County</vt:lpstr>
      <vt:lpstr>Champaign_County</vt:lpstr>
      <vt:lpstr>Christian_County</vt:lpstr>
      <vt:lpstr>Clark_County</vt:lpstr>
      <vt:lpstr>Clay_County</vt:lpstr>
      <vt:lpstr>Clinton_County</vt:lpstr>
      <vt:lpstr>Coles_County</vt:lpstr>
      <vt:lpstr>Cook_County</vt:lpstr>
      <vt:lpstr>Crawford_County</vt:lpstr>
      <vt:lpstr>Cumberland_County</vt:lpstr>
      <vt:lpstr>De_Witt_County</vt:lpstr>
      <vt:lpstr>DeKalb_County</vt:lpstr>
      <vt:lpstr>Douglas_County</vt:lpstr>
      <vt:lpstr>DuPage_County</vt:lpstr>
      <vt:lpstr>Edgar_County</vt:lpstr>
      <vt:lpstr>Edwards_County</vt:lpstr>
      <vt:lpstr>Effingham_County</vt:lpstr>
      <vt:lpstr>Fayette_County</vt:lpstr>
      <vt:lpstr>Ford_County</vt:lpstr>
      <vt:lpstr>Franklin_County</vt:lpstr>
      <vt:lpstr>Fulton_County</vt:lpstr>
      <vt:lpstr>Gallatin_County</vt:lpstr>
      <vt:lpstr>Greene_County</vt:lpstr>
      <vt:lpstr>Grundy_County</vt:lpstr>
      <vt:lpstr>Hamilton_County</vt:lpstr>
      <vt:lpstr>Hancock_County</vt:lpstr>
      <vt:lpstr>Hardin_County</vt:lpstr>
      <vt:lpstr>Henderson_County</vt:lpstr>
      <vt:lpstr>Henry_County</vt:lpstr>
      <vt:lpstr>Iroquois_County</vt:lpstr>
      <vt:lpstr>Jackson_County</vt:lpstr>
      <vt:lpstr>Jasper_County</vt:lpstr>
      <vt:lpstr>Jefferson_County</vt:lpstr>
      <vt:lpstr>Jersey_County</vt:lpstr>
      <vt:lpstr>Jo_Daviess_County</vt:lpstr>
      <vt:lpstr>Johnson_County</vt:lpstr>
      <vt:lpstr>Kane_County</vt:lpstr>
      <vt:lpstr>Kankakee_County</vt:lpstr>
      <vt:lpstr>Kendall_County</vt:lpstr>
      <vt:lpstr>Knox_County</vt:lpstr>
      <vt:lpstr>Lake_County</vt:lpstr>
      <vt:lpstr>LaSalle_County</vt:lpstr>
      <vt:lpstr>Lawrence_County</vt:lpstr>
      <vt:lpstr>Lee_County</vt:lpstr>
      <vt:lpstr>Livingston_County</vt:lpstr>
      <vt:lpstr>Logan_County</vt:lpstr>
      <vt:lpstr>Macon_County</vt:lpstr>
      <vt:lpstr>Macoupin_County</vt:lpstr>
      <vt:lpstr>Madison_County</vt:lpstr>
      <vt:lpstr>Marion_County</vt:lpstr>
      <vt:lpstr>Marshall_County</vt:lpstr>
      <vt:lpstr>Mason_County</vt:lpstr>
      <vt:lpstr>Massac_County</vt:lpstr>
      <vt:lpstr>McDonough_County</vt:lpstr>
      <vt:lpstr>McHenry_County</vt:lpstr>
      <vt:lpstr>McLean_County</vt:lpstr>
      <vt:lpstr>Menard_County</vt:lpstr>
      <vt:lpstr>Mercer_County</vt:lpstr>
      <vt:lpstr>Monroe_County</vt:lpstr>
      <vt:lpstr>Montgomery_County</vt:lpstr>
      <vt:lpstr>Morgan_County</vt:lpstr>
      <vt:lpstr>Moultrie_County</vt:lpstr>
      <vt:lpstr>Ogle_County</vt:lpstr>
      <vt:lpstr>Peoria_County</vt:lpstr>
      <vt:lpstr>Perry_County</vt:lpstr>
      <vt:lpstr>Piatt_County</vt:lpstr>
      <vt:lpstr>Pike_County</vt:lpstr>
      <vt:lpstr>Pope_County</vt:lpstr>
      <vt:lpstr>Pulaski_County</vt:lpstr>
      <vt:lpstr>Putnam_County</vt:lpstr>
      <vt:lpstr>Randolph_County</vt:lpstr>
      <vt:lpstr>Richland_County</vt:lpstr>
      <vt:lpstr>Rock_Island_County</vt:lpstr>
      <vt:lpstr>Saline_County</vt:lpstr>
      <vt:lpstr>Sangamon_County</vt:lpstr>
      <vt:lpstr>Schuyler_County</vt:lpstr>
      <vt:lpstr>Scott_County</vt:lpstr>
      <vt:lpstr>Shelby_County</vt:lpstr>
      <vt:lpstr>St._Clair_County</vt:lpstr>
      <vt:lpstr>Stark_County</vt:lpstr>
      <vt:lpstr>Stephenson_County</vt:lpstr>
      <vt:lpstr>Tazewell_County</vt:lpstr>
      <vt:lpstr>Union_County</vt:lpstr>
      <vt:lpstr>Vermilion_County</vt:lpstr>
      <vt:lpstr>Wabash_County</vt:lpstr>
      <vt:lpstr>Warren_County</vt:lpstr>
      <vt:lpstr>Washington_County</vt:lpstr>
      <vt:lpstr>Wayne_County</vt:lpstr>
      <vt:lpstr>White_County</vt:lpstr>
      <vt:lpstr>Whiteside_County</vt:lpstr>
      <vt:lpstr>Will_County</vt:lpstr>
      <vt:lpstr>Williamson_County</vt:lpstr>
      <vt:lpstr>Winnebago_County</vt:lpstr>
      <vt:lpstr>Woodford_County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Bailey Werner</dc:creator>
  <cp:lastModifiedBy>Erik Turner</cp:lastModifiedBy>
  <dcterms:created xsi:type="dcterms:W3CDTF">2022-06-28T18:42:47Z</dcterms:created>
  <dcterms:modified xsi:type="dcterms:W3CDTF">2022-08-22T20:42:51Z</dcterms:modified>
</cp:coreProperties>
</file>