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T:\Community Affairs\Trust Fund\TF Programs\TF - Home Repair &amp; Accessibility Program (HRAP)\Application\Draft Application\Final\"/>
    </mc:Choice>
  </mc:AlternateContent>
  <xr:revisionPtr revIDLastSave="0" documentId="13_ncr:1_{48A2F8E2-1FCC-464F-97EA-C8640E5C853E}" xr6:coauthVersionLast="47" xr6:coauthVersionMax="47" xr10:uidLastSave="{00000000-0000-0000-0000-000000000000}"/>
  <workbookProtection workbookAlgorithmName="SHA-512" workbookHashValue="cknx84dml93ym57HMb0ghjbkQYg15o3TT1GZY3ldKpf8hOGNARolmJhOPnXqmRqdIafx2FDcKQwntYnKIrdDHQ==" workbookSaltValue="KUJp6G9Omr7OS+pC9Y68sw==" workbookSpinCount="100000" lockStructure="1"/>
  <bookViews>
    <workbookView xWindow="-120" yWindow="-120" windowWidth="29040" windowHeight="15840" xr2:uid="{00000000-000D-0000-FFFF-FFFF00000000}"/>
  </bookViews>
  <sheets>
    <sheet name="Program Experience" sheetId="1" r:id="rId1"/>
    <sheet name="Staff Experience" sheetId="5" r:id="rId2"/>
    <sheet name="HIDE - Data Validation" sheetId="6"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7" i="1" l="1"/>
  <c r="N27" i="1"/>
  <c r="M27" i="1"/>
  <c r="A24" i="1"/>
  <c r="J24" i="1"/>
  <c r="K24" i="1"/>
  <c r="L24" i="1" s="1"/>
  <c r="P24" i="1"/>
  <c r="A25" i="1"/>
  <c r="J25" i="1"/>
  <c r="K25" i="1"/>
  <c r="P25" i="1"/>
  <c r="P21" i="1"/>
  <c r="K21" i="1"/>
  <c r="J21" i="1"/>
  <c r="A21" i="1"/>
  <c r="A22" i="1"/>
  <c r="J22" i="1"/>
  <c r="K22" i="1"/>
  <c r="L22" i="1" s="1"/>
  <c r="Q22" i="1" s="1"/>
  <c r="P22" i="1"/>
  <c r="A19" i="1"/>
  <c r="J19" i="1"/>
  <c r="K19" i="1"/>
  <c r="L19" i="1" s="1"/>
  <c r="Q19" i="1" s="1"/>
  <c r="P19" i="1"/>
  <c r="P20" i="1"/>
  <c r="P23" i="1"/>
  <c r="K20" i="1"/>
  <c r="K23" i="1"/>
  <c r="L23" i="1" s="1"/>
  <c r="Q23" i="1" s="1"/>
  <c r="J20" i="1"/>
  <c r="J23" i="1"/>
  <c r="J8" i="1"/>
  <c r="K8" i="1"/>
  <c r="K9" i="1"/>
  <c r="K10" i="1"/>
  <c r="K11" i="1"/>
  <c r="K12" i="1"/>
  <c r="K13" i="1"/>
  <c r="K14" i="1"/>
  <c r="K15" i="1"/>
  <c r="K16" i="1"/>
  <c r="K17" i="1"/>
  <c r="K18" i="1"/>
  <c r="J9" i="1"/>
  <c r="J10" i="1"/>
  <c r="J11" i="1"/>
  <c r="J12" i="1"/>
  <c r="J13" i="1"/>
  <c r="J14" i="1"/>
  <c r="J15" i="1"/>
  <c r="J16" i="1"/>
  <c r="J17" i="1"/>
  <c r="J18" i="1"/>
  <c r="A23" i="1"/>
  <c r="Q24" i="1" l="1"/>
  <c r="R24" i="1" s="1"/>
  <c r="L21" i="1"/>
  <c r="L25" i="1"/>
  <c r="R19" i="1"/>
  <c r="R23" i="1"/>
  <c r="R22" i="1"/>
  <c r="L20" i="1"/>
  <c r="A26" i="1"/>
  <c r="A20" i="1"/>
  <c r="A18" i="1"/>
  <c r="A17" i="1"/>
  <c r="A16" i="1"/>
  <c r="A15" i="1"/>
  <c r="A14" i="1"/>
  <c r="A13" i="1"/>
  <c r="A12" i="1"/>
  <c r="A11" i="1"/>
  <c r="A10" i="1"/>
  <c r="A9" i="1"/>
  <c r="A8" i="1"/>
  <c r="A7" i="1"/>
  <c r="Q25" i="1" l="1"/>
  <c r="R25" i="1" s="1"/>
  <c r="Q20" i="1"/>
  <c r="R20" i="1" s="1"/>
  <c r="Q21" i="1"/>
  <c r="R21" i="1" s="1"/>
  <c r="P7" i="1"/>
  <c r="P8" i="1"/>
  <c r="P9" i="1"/>
  <c r="P10" i="1"/>
  <c r="P11" i="1"/>
  <c r="P12" i="1"/>
  <c r="P13" i="1"/>
  <c r="P14" i="1"/>
  <c r="P15" i="1"/>
  <c r="P16" i="1"/>
  <c r="P17" i="1"/>
  <c r="P18" i="1"/>
  <c r="P26" i="1"/>
  <c r="J7" i="1"/>
  <c r="K7" i="1"/>
  <c r="J26" i="1"/>
  <c r="K26" i="1"/>
  <c r="K6" i="1"/>
  <c r="J6" i="1"/>
  <c r="P6" i="1"/>
  <c r="L18" i="1" l="1"/>
  <c r="Q18" i="1" s="1"/>
  <c r="R18" i="1" s="1"/>
  <c r="L6" i="1"/>
  <c r="Q6" i="1" s="1"/>
  <c r="R6" i="1" s="1"/>
  <c r="L17" i="1"/>
  <c r="Q17" i="1" s="1"/>
  <c r="R17" i="1" s="1"/>
  <c r="L13" i="1"/>
  <c r="Q13" i="1" s="1"/>
  <c r="R13" i="1" s="1"/>
  <c r="L9" i="1"/>
  <c r="Q9" i="1" s="1"/>
  <c r="R9" i="1" s="1"/>
  <c r="L14" i="1"/>
  <c r="Q14" i="1" s="1"/>
  <c r="R14" i="1" s="1"/>
  <c r="L10" i="1"/>
  <c r="Q10" i="1" s="1"/>
  <c r="R10" i="1" s="1"/>
  <c r="L26" i="1"/>
  <c r="L16" i="1"/>
  <c r="Q16" i="1" s="1"/>
  <c r="R16" i="1" s="1"/>
  <c r="L12" i="1"/>
  <c r="Q12" i="1" s="1"/>
  <c r="R12" i="1" s="1"/>
  <c r="L8" i="1"/>
  <c r="Q8" i="1" s="1"/>
  <c r="R8" i="1" s="1"/>
  <c r="L15" i="1"/>
  <c r="Q15" i="1" s="1"/>
  <c r="R15" i="1" s="1"/>
  <c r="L11" i="1"/>
  <c r="Q11" i="1" s="1"/>
  <c r="R11" i="1" s="1"/>
  <c r="L7" i="1"/>
  <c r="Q7" i="1" s="1"/>
  <c r="R7" i="1" s="1"/>
  <c r="Q26" i="1" l="1"/>
  <c r="R26" i="1" s="1"/>
  <c r="R27" i="1" s="1"/>
</calcChain>
</file>

<file path=xl/sharedStrings.xml><?xml version="1.0" encoding="utf-8"?>
<sst xmlns="http://schemas.openxmlformats.org/spreadsheetml/2006/main" count="83" uniqueCount="77">
  <si>
    <t>Total Amount Awarded</t>
  </si>
  <si>
    <t>Percent of Award Expended</t>
  </si>
  <si>
    <t>Percent of Grant Period Expired</t>
  </si>
  <si>
    <t>Unexpired Days</t>
  </si>
  <si>
    <t>Days in Grant Period</t>
  </si>
  <si>
    <t>Describe the impact of this program.</t>
  </si>
  <si>
    <t>Number</t>
  </si>
  <si>
    <t>If there were compliance or performance concerns, please explain.</t>
  </si>
  <si>
    <t>Ratio of % Expended to % Grant Period Expired</t>
  </si>
  <si>
    <t xml:space="preserve">Grant Start Date </t>
  </si>
  <si>
    <t xml:space="preserve">Grant End Date </t>
  </si>
  <si>
    <t>N</t>
  </si>
  <si>
    <t>TOTALS</t>
  </si>
  <si>
    <t>Total Number of Clients Assisted to Date</t>
  </si>
  <si>
    <t>Funding Source</t>
  </si>
  <si>
    <t>Program Name</t>
  </si>
  <si>
    <t>Reimbursement</t>
  </si>
  <si>
    <t>Lump Sum Payments</t>
  </si>
  <si>
    <t>Funder Type</t>
  </si>
  <si>
    <t>Government</t>
  </si>
  <si>
    <t>Foundation</t>
  </si>
  <si>
    <t>Other</t>
  </si>
  <si>
    <t>Intake Specialist</t>
  </si>
  <si>
    <t>Rehabilitation/ Construction Specialist</t>
  </si>
  <si>
    <t>Name</t>
  </si>
  <si>
    <t>Current Job Title</t>
  </si>
  <si>
    <t>Staff Member Information</t>
  </si>
  <si>
    <t>HRAP Information</t>
  </si>
  <si>
    <t>Position</t>
  </si>
  <si>
    <t>Position Description</t>
  </si>
  <si>
    <t>Years of Directly Related Experience</t>
  </si>
  <si>
    <t>List Any Relevant Certifications or Licenses</t>
  </si>
  <si>
    <t>List Any Relevant Degrees or Education</t>
  </si>
  <si>
    <t>Responsible for assisting participants in preparing applications, verifying financial information, certifying incomes and conducting eligibility screening.</t>
  </si>
  <si>
    <t>Property Construction Inspector</t>
  </si>
  <si>
    <t>Responsible for inspecting the units before and after construction and determining needed repairs. Has knowledge of local building codes and standards, and lead-based paint requirements.</t>
  </si>
  <si>
    <t>Responsible for providing construction rehabilitation assessments, work write-ups, bidding procedures and review, coordination of the construction schedule, and supervision of rehabilitation/construction progress. Has knowledge of federal and state fair housing laws and regulations. (the standards established by the Environmental Barriers Act, 410 ILCS 25/1 et se q., as amended, and the Illinois Accessibility Code, 71 Ill. Adm. Code 400 et seq., as amended and other applicable federal, state, and local laws and regulations.)</t>
  </si>
  <si>
    <t>Organization</t>
  </si>
  <si>
    <t>Applicant's Organization</t>
  </si>
  <si>
    <t>Third Party Administrator</t>
  </si>
  <si>
    <t>Years in Current Position</t>
  </si>
  <si>
    <t>Roof Only</t>
  </si>
  <si>
    <t>Full Rehabilitation</t>
  </si>
  <si>
    <t>Accessiblity Improvments</t>
  </si>
  <si>
    <t>Weatherization</t>
  </si>
  <si>
    <t>Lead Abatement</t>
  </si>
  <si>
    <t>IHDA Program</t>
  </si>
  <si>
    <t>Y</t>
  </si>
  <si>
    <t>Funder Payment Type</t>
  </si>
  <si>
    <t>Project Type</t>
  </si>
  <si>
    <t>Weighted Ratio of % Expended to % Grant Period Expired (NOTE: Only the total value is valid. The other values in this field are intermediary and should not be included in scoring considerations.)</t>
  </si>
  <si>
    <t>Program Overview</t>
  </si>
  <si>
    <t>Program Dates &amp; Spending</t>
  </si>
  <si>
    <t>Program Details</t>
  </si>
  <si>
    <r>
      <t xml:space="preserve">IHDA Program 
</t>
    </r>
    <r>
      <rPr>
        <i/>
        <sz val="11"/>
        <rFont val="Calibri"/>
        <family val="2"/>
        <scheme val="minor"/>
      </rPr>
      <t>(Select from dropdown)</t>
    </r>
  </si>
  <si>
    <r>
      <t xml:space="preserve">Funder Type 
</t>
    </r>
    <r>
      <rPr>
        <i/>
        <sz val="11"/>
        <rFont val="Calibri"/>
        <family val="2"/>
        <scheme val="minor"/>
      </rPr>
      <t>(Select from dropdown)</t>
    </r>
  </si>
  <si>
    <r>
      <t xml:space="preserve">Project Type
</t>
    </r>
    <r>
      <rPr>
        <i/>
        <sz val="11"/>
        <rFont val="Calibri"/>
        <family val="2"/>
        <scheme val="minor"/>
      </rPr>
      <t>(Select from dropdown)</t>
    </r>
  </si>
  <si>
    <t>Housing Rehabilitation Programs Experience</t>
  </si>
  <si>
    <t>Program Manager/ Grant Manager</t>
  </si>
  <si>
    <r>
      <t xml:space="preserve">Organization
</t>
    </r>
    <r>
      <rPr>
        <b/>
        <i/>
        <sz val="11"/>
        <color theme="1"/>
        <rFont val="Calibri"/>
        <family val="2"/>
        <scheme val="minor"/>
      </rPr>
      <t>(Select from dropdown)</t>
    </r>
  </si>
  <si>
    <t>Program Staff Experience</t>
  </si>
  <si>
    <t>Total Amount Expended (for reimbursement programs include ONLY funds you have already been reimbursed for)</t>
  </si>
  <si>
    <t>Describe the target population of this grant. (Ex: persons who are disabled, low income families, etc..)</t>
  </si>
  <si>
    <t>Describe the activities undertaken. Note if the work included accessibility improvement projects.</t>
  </si>
  <si>
    <t xml:space="preserve">Fill out the chart below to indicate your organization's housing rehabilitation experience in the past 5 years, in chronological order. Please include all funding awarded, including IHDA funding. </t>
  </si>
  <si>
    <t>IHDA</t>
  </si>
  <si>
    <t>SFR</t>
  </si>
  <si>
    <t>N/A</t>
  </si>
  <si>
    <t>Low income home owners and persons who are disabled.</t>
  </si>
  <si>
    <t>Our work under this grant includes full rehabilitation and accessibility improvement projects. About half of the projects completed also included accessibility work for the clients.</t>
  </si>
  <si>
    <t>We concentrated this work in the Old Oaks neighborhood, which is a historically divested area. This funding has helped to revitalize the area. Additionally it has helped preserve the housing stock. In about 10 of these houses, critical repairs were imminently needed, and the homes would have quickly become uninhabitable.</t>
  </si>
  <si>
    <t>Example</t>
  </si>
  <si>
    <r>
      <t xml:space="preserve">Did you use a third party administrator to manage the grant? </t>
    </r>
    <r>
      <rPr>
        <i/>
        <sz val="11"/>
        <rFont val="Calibri"/>
        <family val="2"/>
        <scheme val="minor"/>
      </rPr>
      <t>(Select from dropdown)</t>
    </r>
  </si>
  <si>
    <t>Fill out this chart indicating which individuals in your organization will be responsible for filling the HRAP related positions listed below. If a third party administrator will be filling the role, list the information of the staff member at that organization that will fill the role. In some cases one person may fill more than one role. **Note: If awarded funding, we may ask for copies of any licenses listed in column I.</t>
  </si>
  <si>
    <r>
      <t xml:space="preserve">Does the funder only make reimbursement payments to your organization after expenses are incurred OR does the funder make lump sum payments? </t>
    </r>
    <r>
      <rPr>
        <i/>
        <sz val="11"/>
        <rFont val="Calibri"/>
        <family val="2"/>
        <scheme val="minor"/>
      </rPr>
      <t>(Select from dropdown)</t>
    </r>
  </si>
  <si>
    <t>Responsible for setting up and running the program, managing program staff, and ensuring the organization meets program goals and requirements.</t>
  </si>
  <si>
    <t>Summary of Relevant Professional Experience (quantify experience when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</si>
</sst>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 #,##0_);_(* \(#,##0\);_(* &quot;-&quot;??_);_(@_)"/>
    <numFmt numFmtId="165" formatCode="m/d/yy;@"/>
    <numFmt numFmtId="166" formatCode="&quot;$&quot;#,##0.00"/>
  </numFmts>
  <fonts count="13" x14ac:knownFonts="1">
    <font>
      <sz val="11"/>
      <color theme="1"/>
      <name val="Calibri"/>
      <family val="2"/>
      <scheme val="minor"/>
    </font>
    <font>
      <sz val="11"/>
      <color theme="1"/>
      <name val="Calibri"/>
      <family val="2"/>
      <scheme val="minor"/>
    </font>
    <font>
      <sz val="11"/>
      <color rgb="FF9C5700"/>
      <name val="Calibri"/>
      <family val="2"/>
      <scheme val="minor"/>
    </font>
    <font>
      <b/>
      <sz val="11"/>
      <name val="Calibri"/>
      <family val="2"/>
      <scheme val="minor"/>
    </font>
    <font>
      <sz val="11"/>
      <name val="Calibri"/>
      <family val="2"/>
      <scheme val="minor"/>
    </font>
    <font>
      <sz val="11"/>
      <color rgb="FF0061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36"/>
      <color theme="2" tint="-0.749992370372631"/>
      <name val="Calibri"/>
      <family val="2"/>
      <scheme val="minor"/>
    </font>
    <font>
      <i/>
      <sz val="11"/>
      <name val="Calibri"/>
      <family val="2"/>
      <scheme val="minor"/>
    </font>
    <font>
      <b/>
      <sz val="28"/>
      <color theme="2" tint="-0.749992370372631"/>
      <name val="Calibri"/>
      <family val="2"/>
      <scheme val="minor"/>
    </font>
    <font>
      <b/>
      <i/>
      <sz val="11"/>
      <color theme="1"/>
      <name val="Calibri"/>
      <family val="2"/>
      <scheme val="minor"/>
    </font>
  </fonts>
  <fills count="11">
    <fill>
      <patternFill patternType="none"/>
    </fill>
    <fill>
      <patternFill patternType="gray125"/>
    </fill>
    <fill>
      <patternFill patternType="solid">
        <fgColor rgb="FFFFEB9C"/>
      </patternFill>
    </fill>
    <fill>
      <patternFill patternType="solid">
        <fgColor theme="4" tint="0.59999389629810485"/>
        <bgColor indexed="64"/>
      </patternFill>
    </fill>
    <fill>
      <patternFill patternType="solid">
        <fgColor rgb="FFC6EFCE"/>
      </patternFill>
    </fill>
    <fill>
      <patternFill patternType="solid">
        <fgColor theme="9" tint="0.59999389629810485"/>
        <bgColor indexed="64"/>
      </patternFill>
    </fill>
    <fill>
      <patternFill patternType="solid">
        <fgColor theme="7" tint="0.79998168889431442"/>
        <bgColor indexed="64"/>
      </patternFill>
    </fill>
    <fill>
      <patternFill patternType="solid">
        <fgColor rgb="FF0069AA"/>
        <bgColor indexed="64"/>
      </patternFill>
    </fill>
    <fill>
      <patternFill patternType="solid">
        <fgColor theme="5" tint="0.59999389629810485"/>
        <bgColor indexed="64"/>
      </patternFill>
    </fill>
    <fill>
      <patternFill patternType="solid">
        <fgColor rgb="FFFFFF00"/>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5" fillId="4" borderId="0" applyNumberFormat="0" applyBorder="0" applyAlignment="0" applyProtection="0"/>
  </cellStyleXfs>
  <cellXfs count="104">
    <xf numFmtId="0" fontId="0" fillId="0" borderId="0" xfId="0"/>
    <xf numFmtId="0" fontId="6" fillId="0" borderId="0" xfId="0" applyFont="1" applyAlignment="1">
      <alignment wrapText="1"/>
    </xf>
    <xf numFmtId="0" fontId="0" fillId="0" borderId="5"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43" fontId="0" fillId="9" borderId="6" xfId="1" applyFont="1" applyFill="1" applyBorder="1" applyAlignment="1" applyProtection="1">
      <alignment vertical="center" wrapText="1"/>
      <protection hidden="1"/>
    </xf>
    <xf numFmtId="43" fontId="0" fillId="0" borderId="1" xfId="1" applyFont="1" applyBorder="1" applyAlignment="1" applyProtection="1">
      <alignment vertical="center" wrapText="1"/>
      <protection locked="0"/>
    </xf>
    <xf numFmtId="43" fontId="0" fillId="0" borderId="12" xfId="1" applyFont="1" applyBorder="1" applyAlignment="1" applyProtection="1">
      <alignment vertical="center" wrapText="1"/>
      <protection locked="0"/>
    </xf>
    <xf numFmtId="0" fontId="0" fillId="0" borderId="0" xfId="0" applyAlignment="1" applyProtection="1">
      <alignment vertical="center"/>
      <protection locked="0"/>
    </xf>
    <xf numFmtId="0" fontId="0" fillId="0" borderId="22" xfId="0" applyBorder="1" applyAlignment="1" applyProtection="1">
      <alignment vertical="center"/>
      <protection locked="0"/>
    </xf>
    <xf numFmtId="9" fontId="0" fillId="0" borderId="0" xfId="3" applyFont="1" applyFill="1" applyBorder="1" applyAlignment="1" applyProtection="1">
      <alignment horizontal="right" vertical="center"/>
      <protection locked="0"/>
    </xf>
    <xf numFmtId="9" fontId="0" fillId="0" borderId="0" xfId="3" applyFont="1" applyFill="1" applyBorder="1" applyAlignment="1" applyProtection="1">
      <alignment vertical="center"/>
      <protection locked="0"/>
    </xf>
    <xf numFmtId="2" fontId="0" fillId="0" borderId="0" xfId="1" applyNumberFormat="1" applyFont="1" applyFill="1" applyBorder="1" applyAlignment="1" applyProtection="1">
      <alignment vertical="center"/>
      <protection locked="0"/>
    </xf>
    <xf numFmtId="0" fontId="0" fillId="6" borderId="8" xfId="0" applyFill="1" applyBorder="1" applyAlignment="1" applyProtection="1">
      <alignment horizontal="center" vertical="center"/>
      <protection hidden="1"/>
    </xf>
    <xf numFmtId="43" fontId="0" fillId="10" borderId="2" xfId="1" applyFont="1" applyFill="1" applyBorder="1" applyAlignment="1" applyProtection="1">
      <alignment vertical="center" wrapText="1"/>
      <protection hidden="1"/>
    </xf>
    <xf numFmtId="43" fontId="0" fillId="10" borderId="1" xfId="1" applyFont="1" applyFill="1" applyBorder="1" applyAlignment="1" applyProtection="1">
      <alignment vertical="center" wrapText="1"/>
      <protection hidden="1"/>
    </xf>
    <xf numFmtId="0" fontId="6" fillId="0" borderId="12" xfId="0" applyFont="1" applyBorder="1" applyAlignment="1" applyProtection="1">
      <alignment vertical="center" wrapText="1"/>
      <protection hidden="1"/>
    </xf>
    <xf numFmtId="0" fontId="0" fillId="0" borderId="13" xfId="0" applyBorder="1" applyAlignment="1" applyProtection="1">
      <alignment vertical="center" wrapText="1"/>
      <protection hidden="1"/>
    </xf>
    <xf numFmtId="0" fontId="6" fillId="0" borderId="12" xfId="0" applyFont="1" applyBorder="1" applyAlignment="1" applyProtection="1">
      <alignment vertical="center"/>
      <protection hidden="1"/>
    </xf>
    <xf numFmtId="0" fontId="6" fillId="0" borderId="14" xfId="0" applyFont="1" applyBorder="1" applyAlignment="1" applyProtection="1">
      <alignment vertical="center"/>
      <protection hidden="1"/>
    </xf>
    <xf numFmtId="0" fontId="0" fillId="0" borderId="15" xfId="0" applyBorder="1" applyAlignment="1" applyProtection="1">
      <alignment vertical="center" wrapText="1"/>
      <protection hidden="1"/>
    </xf>
    <xf numFmtId="0" fontId="11" fillId="0" borderId="0" xfId="0" applyFont="1" applyAlignment="1" applyProtection="1">
      <alignment horizontal="left" vertical="center"/>
      <protection hidden="1"/>
    </xf>
    <xf numFmtId="0" fontId="0" fillId="0" borderId="0" xfId="0" applyAlignment="1">
      <alignment vertical="center"/>
    </xf>
    <xf numFmtId="0" fontId="9" fillId="7" borderId="0" xfId="0" applyFont="1" applyFill="1" applyAlignment="1" applyProtection="1">
      <alignment horizontal="left" vertical="center"/>
      <protection hidden="1"/>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0" fillId="0" borderId="1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7" xfId="0" applyBorder="1" applyAlignment="1" applyProtection="1">
      <alignment vertical="center" wrapText="1"/>
      <protection locked="0"/>
    </xf>
    <xf numFmtId="43" fontId="0" fillId="0" borderId="17" xfId="1" applyFont="1" applyBorder="1" applyAlignment="1" applyProtection="1">
      <alignment vertical="center" wrapText="1"/>
      <protection locked="0"/>
    </xf>
    <xf numFmtId="0" fontId="0" fillId="0" borderId="15" xfId="0" applyBorder="1" applyAlignment="1" applyProtection="1">
      <alignment vertical="center" wrapText="1"/>
      <protection locked="0"/>
    </xf>
    <xf numFmtId="0" fontId="6" fillId="5" borderId="12" xfId="0" applyFont="1" applyFill="1" applyBorder="1" applyAlignment="1" applyProtection="1">
      <alignment horizontal="center" vertical="center" wrapText="1"/>
      <protection hidden="1"/>
    </xf>
    <xf numFmtId="0" fontId="6" fillId="5" borderId="13"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3" fillId="3" borderId="21" xfId="0" applyFont="1" applyFill="1" applyBorder="1" applyAlignment="1" applyProtection="1">
      <alignment horizontal="center" vertical="center" wrapText="1"/>
      <protection hidden="1"/>
    </xf>
    <xf numFmtId="0" fontId="3" fillId="3" borderId="26" xfId="0" applyFont="1" applyFill="1" applyBorder="1" applyAlignment="1" applyProtection="1">
      <alignment horizontal="center" vertical="center" wrapText="1"/>
      <protection hidden="1"/>
    </xf>
    <xf numFmtId="0" fontId="3" fillId="3" borderId="20"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hidden="1"/>
    </xf>
    <xf numFmtId="0" fontId="3" fillId="3" borderId="0" xfId="0" applyFont="1" applyFill="1" applyAlignment="1" applyProtection="1">
      <alignment horizontal="center" vertical="center" wrapText="1"/>
      <protection hidden="1"/>
    </xf>
    <xf numFmtId="0" fontId="3" fillId="3" borderId="27" xfId="0" applyFont="1" applyFill="1" applyBorder="1" applyAlignment="1" applyProtection="1">
      <alignment horizontal="center" vertical="center" wrapText="1"/>
      <protection hidden="1"/>
    </xf>
    <xf numFmtId="0" fontId="4" fillId="8" borderId="26" xfId="4" applyFont="1" applyFill="1" applyBorder="1" applyAlignment="1" applyProtection="1">
      <alignment horizontal="center" vertical="center" wrapText="1"/>
      <protection hidden="1"/>
    </xf>
    <xf numFmtId="5" fontId="3" fillId="3" borderId="26" xfId="0" applyNumberFormat="1" applyFont="1" applyFill="1" applyBorder="1" applyAlignment="1" applyProtection="1">
      <alignment horizontal="center" vertical="center" wrapText="1"/>
      <protection hidden="1"/>
    </xf>
    <xf numFmtId="0" fontId="3" fillId="8" borderId="20" xfId="0" applyFont="1" applyFill="1" applyBorder="1" applyAlignment="1" applyProtection="1">
      <alignment horizontal="center" vertical="center" wrapText="1"/>
      <protection hidden="1"/>
    </xf>
    <xf numFmtId="0" fontId="6" fillId="0" borderId="0" xfId="0" applyFont="1" applyAlignment="1" applyProtection="1">
      <alignment vertical="center" wrapText="1"/>
      <protection hidden="1"/>
    </xf>
    <xf numFmtId="0" fontId="6" fillId="7" borderId="0" xfId="0" applyFont="1" applyFill="1" applyAlignment="1" applyProtection="1">
      <alignment vertical="center" wrapText="1"/>
      <protection hidden="1"/>
    </xf>
    <xf numFmtId="0" fontId="7" fillId="0" borderId="0" xfId="0"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29" xfId="0" applyFont="1" applyBorder="1" applyAlignment="1" applyProtection="1">
      <alignment vertical="center" wrapText="1"/>
      <protection hidden="1"/>
    </xf>
    <xf numFmtId="0" fontId="0" fillId="0" borderId="22" xfId="0" applyBorder="1" applyAlignment="1" applyProtection="1">
      <alignment vertical="center"/>
      <protection hidden="1"/>
    </xf>
    <xf numFmtId="164" fontId="0" fillId="0" borderId="0" xfId="0" applyNumberFormat="1" applyAlignment="1" applyProtection="1">
      <alignment vertical="center"/>
      <protection locked="0"/>
    </xf>
    <xf numFmtId="0" fontId="5" fillId="0" borderId="0" xfId="5" applyFill="1" applyBorder="1" applyAlignment="1" applyProtection="1">
      <alignment vertical="center"/>
      <protection locked="0"/>
    </xf>
    <xf numFmtId="5" fontId="5" fillId="0" borderId="0" xfId="5" applyNumberFormat="1" applyFill="1" applyBorder="1" applyAlignment="1" applyProtection="1">
      <alignment vertical="center"/>
      <protection locked="0"/>
    </xf>
    <xf numFmtId="0" fontId="2" fillId="0" borderId="0" xfId="4" applyFill="1" applyAlignment="1" applyProtection="1">
      <alignment vertical="center"/>
      <protection locked="0"/>
    </xf>
    <xf numFmtId="5" fontId="0" fillId="0" borderId="0" xfId="0" applyNumberFormat="1" applyAlignment="1" applyProtection="1">
      <alignment vertical="center"/>
      <protection locked="0"/>
    </xf>
    <xf numFmtId="9" fontId="0" fillId="9" borderId="5" xfId="3" applyFont="1" applyFill="1" applyBorder="1" applyAlignment="1" applyProtection="1">
      <alignment horizontal="center" vertical="center" wrapText="1"/>
      <protection hidden="1"/>
    </xf>
    <xf numFmtId="2" fontId="0" fillId="9" borderId="5" xfId="1" applyNumberFormat="1" applyFont="1" applyFill="1" applyBorder="1" applyAlignment="1" applyProtection="1">
      <alignment horizontal="center" vertical="center" wrapText="1"/>
      <protection hidden="1"/>
    </xf>
    <xf numFmtId="9" fontId="0" fillId="10" borderId="1" xfId="3" applyFont="1" applyFill="1" applyBorder="1" applyAlignment="1" applyProtection="1">
      <alignment horizontal="center" vertical="center" wrapText="1"/>
      <protection hidden="1"/>
    </xf>
    <xf numFmtId="2" fontId="0" fillId="10" borderId="1" xfId="1" applyNumberFormat="1" applyFont="1" applyFill="1" applyBorder="1" applyAlignment="1" applyProtection="1">
      <alignment horizontal="center" vertical="center" wrapText="1"/>
      <protection hidden="1"/>
    </xf>
    <xf numFmtId="164" fontId="0" fillId="9" borderId="5" xfId="1" applyNumberFormat="1" applyFont="1" applyFill="1" applyBorder="1" applyAlignment="1" applyProtection="1">
      <alignment horizontal="center" vertical="center" wrapText="1"/>
      <protection hidden="1"/>
    </xf>
    <xf numFmtId="165" fontId="0" fillId="0" borderId="12" xfId="0" applyNumberFormat="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4" fontId="0" fillId="10" borderId="1" xfId="1" applyNumberFormat="1" applyFont="1" applyFill="1" applyBorder="1" applyAlignment="1" applyProtection="1">
      <alignment horizontal="center" vertical="center" wrapText="1"/>
      <protection hidden="1"/>
    </xf>
    <xf numFmtId="164" fontId="0" fillId="0" borderId="1" xfId="1" applyNumberFormat="1" applyFont="1" applyBorder="1" applyAlignment="1" applyProtection="1">
      <alignment horizontal="center" vertical="center" wrapText="1"/>
      <protection locked="0"/>
    </xf>
    <xf numFmtId="9" fontId="0" fillId="6" borderId="9" xfId="0" applyNumberFormat="1" applyFill="1" applyBorder="1" applyAlignment="1" applyProtection="1">
      <alignment horizontal="center" vertical="center"/>
      <protection hidden="1"/>
    </xf>
    <xf numFmtId="9" fontId="0" fillId="6" borderId="25" xfId="0" applyNumberFormat="1" applyFill="1" applyBorder="1" applyAlignment="1" applyProtection="1">
      <alignment horizontal="center" vertical="center"/>
      <protection hidden="1"/>
    </xf>
    <xf numFmtId="9" fontId="0" fillId="6" borderId="8" xfId="0" applyNumberFormat="1" applyFill="1" applyBorder="1" applyAlignment="1" applyProtection="1">
      <alignment horizontal="center" vertical="center"/>
      <protection hidden="1"/>
    </xf>
    <xf numFmtId="164" fontId="0" fillId="6" borderId="9" xfId="0" applyNumberFormat="1" applyFill="1" applyBorder="1" applyAlignment="1" applyProtection="1">
      <alignment horizontal="center" vertical="center"/>
      <protection hidden="1"/>
    </xf>
    <xf numFmtId="2" fontId="0" fillId="6" borderId="9" xfId="0" applyNumberFormat="1" applyFill="1" applyBorder="1" applyAlignment="1" applyProtection="1">
      <alignment horizontal="center" vertical="center"/>
      <protection hidden="1"/>
    </xf>
    <xf numFmtId="43" fontId="0" fillId="6" borderId="7" xfId="0" applyNumberFormat="1" applyFill="1" applyBorder="1" applyAlignment="1" applyProtection="1">
      <alignment horizontal="center" vertical="center"/>
      <protection hidden="1"/>
    </xf>
    <xf numFmtId="43" fontId="0" fillId="6" borderId="24" xfId="0" applyNumberFormat="1" applyFill="1" applyBorder="1" applyAlignment="1" applyProtection="1">
      <alignment horizontal="center" vertical="center"/>
      <protection hidden="1"/>
    </xf>
    <xf numFmtId="43" fontId="0" fillId="6" borderId="9" xfId="0" applyNumberFormat="1" applyFill="1" applyBorder="1" applyAlignment="1" applyProtection="1">
      <alignment horizontal="center" vertical="center"/>
      <protection hidden="1"/>
    </xf>
    <xf numFmtId="0" fontId="0" fillId="6" borderId="9" xfId="0" applyFill="1" applyBorder="1" applyAlignment="1" applyProtection="1">
      <alignment horizontal="center" vertical="center"/>
      <protection hidden="1"/>
    </xf>
    <xf numFmtId="0" fontId="0" fillId="6" borderId="7" xfId="0" applyFill="1" applyBorder="1" applyAlignment="1" applyProtection="1">
      <alignment horizontal="center" vertical="center"/>
      <protection hidden="1"/>
    </xf>
    <xf numFmtId="0" fontId="0" fillId="9" borderId="4" xfId="0" applyFill="1" applyBorder="1" applyAlignment="1" applyProtection="1">
      <alignment horizontal="center" vertical="center"/>
      <protection hidden="1"/>
    </xf>
    <xf numFmtId="0" fontId="0" fillId="9" borderId="5" xfId="0" applyFill="1" applyBorder="1" applyAlignment="1" applyProtection="1">
      <alignment horizontal="center" vertical="center" wrapText="1"/>
      <protection hidden="1"/>
    </xf>
    <xf numFmtId="0" fontId="0" fillId="9" borderId="5" xfId="0" applyFill="1" applyBorder="1" applyAlignment="1" applyProtection="1">
      <alignment vertical="center" wrapText="1"/>
      <protection hidden="1"/>
    </xf>
    <xf numFmtId="165" fontId="0" fillId="9" borderId="23" xfId="0" applyNumberFormat="1" applyFill="1" applyBorder="1" applyAlignment="1" applyProtection="1">
      <alignment horizontal="center" vertical="center" wrapText="1"/>
      <protection hidden="1"/>
    </xf>
    <xf numFmtId="165" fontId="0" fillId="9" borderId="5" xfId="0" applyNumberFormat="1" applyFill="1" applyBorder="1" applyAlignment="1" applyProtection="1">
      <alignment horizontal="center" vertical="center" wrapText="1"/>
      <protection hidden="1"/>
    </xf>
    <xf numFmtId="43" fontId="0" fillId="9" borderId="23" xfId="1" applyFont="1" applyFill="1" applyBorder="1" applyAlignment="1" applyProtection="1">
      <alignment vertical="center" wrapText="1"/>
      <protection hidden="1"/>
    </xf>
    <xf numFmtId="43" fontId="0" fillId="9" borderId="5" xfId="1" applyFont="1" applyFill="1" applyBorder="1" applyAlignment="1" applyProtection="1">
      <alignment vertical="center" wrapText="1"/>
      <protection hidden="1"/>
    </xf>
    <xf numFmtId="0" fontId="0" fillId="9" borderId="6" xfId="0" applyFill="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166" fontId="0" fillId="9" borderId="5" xfId="2" applyNumberFormat="1" applyFont="1" applyFill="1" applyBorder="1" applyAlignment="1" applyProtection="1">
      <alignment horizontal="center" vertical="center" wrapText="1"/>
      <protection hidden="1"/>
    </xf>
    <xf numFmtId="166" fontId="0" fillId="0" borderId="1" xfId="2" applyNumberFormat="1" applyFont="1" applyBorder="1" applyAlignment="1" applyProtection="1">
      <alignment horizontal="center" vertical="center" wrapText="1"/>
      <protection locked="0"/>
    </xf>
    <xf numFmtId="166" fontId="0" fillId="6" borderId="9" xfId="2" applyNumberFormat="1" applyFont="1" applyFill="1" applyBorder="1" applyAlignment="1" applyProtection="1">
      <alignment horizontal="center" vertical="center"/>
      <protection hidden="1"/>
    </xf>
    <xf numFmtId="0" fontId="8" fillId="0" borderId="30" xfId="0" applyFont="1" applyBorder="1" applyAlignment="1" applyProtection="1">
      <alignment horizontal="center" vertical="center" wrapText="1"/>
      <protection hidden="1"/>
    </xf>
    <xf numFmtId="0" fontId="8" fillId="0" borderId="29" xfId="0" applyFont="1" applyBorder="1" applyAlignment="1" applyProtection="1">
      <alignment horizontal="center" vertical="center" wrapText="1"/>
      <protection hidden="1"/>
    </xf>
    <xf numFmtId="0" fontId="8" fillId="0" borderId="28" xfId="0" applyFont="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8" fillId="0" borderId="32" xfId="0" applyFont="1" applyBorder="1" applyAlignment="1" applyProtection="1">
      <alignment horizontal="center" vertical="center" wrapText="1"/>
      <protection hidden="1"/>
    </xf>
    <xf numFmtId="0" fontId="7" fillId="5" borderId="10" xfId="0" applyFont="1" applyFill="1" applyBorder="1" applyAlignment="1" applyProtection="1">
      <alignment horizontal="center" vertical="center"/>
      <protection hidden="1"/>
    </xf>
    <xf numFmtId="0" fontId="7" fillId="5" borderId="11" xfId="0" applyFont="1" applyFill="1" applyBorder="1" applyAlignment="1" applyProtection="1">
      <alignment horizontal="center" vertical="center"/>
      <protection hidden="1"/>
    </xf>
    <xf numFmtId="0" fontId="7" fillId="5" borderId="10"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16" xfId="0" applyFont="1" applyFill="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0" fillId="0" borderId="0" xfId="0" applyAlignment="1">
      <alignment horizontal="center" vertical="center" wrapText="1"/>
    </xf>
    <xf numFmtId="0" fontId="7" fillId="0" borderId="31" xfId="0" applyFont="1" applyBorder="1" applyAlignment="1" applyProtection="1">
      <alignment horizontal="center" vertical="center" wrapText="1"/>
      <protection hidden="1"/>
    </xf>
  </cellXfs>
  <cellStyles count="6">
    <cellStyle name="Comma" xfId="1" builtinId="3"/>
    <cellStyle name="Currency" xfId="2" builtinId="4"/>
    <cellStyle name="Good" xfId="5" builtinId="26"/>
    <cellStyle name="Neutral" xfId="4" builtinId="28"/>
    <cellStyle name="Normal" xfId="0" builtinId="0"/>
    <cellStyle name="Percent" xfId="3" builtinId="5"/>
  </cellStyles>
  <dxfs count="51">
    <dxf>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protection locked="1" hidden="1"/>
    </dxf>
    <dxf>
      <alignmen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35" formatCode="_(* #,##0.00_);_(* \(#,##0.00\);_(* &quot;-&quot;??_);_(@_)"/>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35" formatCode="_(* #,##0.00_);_(* \(#,##0.00\);_(* &quot;-&quot;??_);_(@_)"/>
      <fill>
        <patternFill patternType="solid">
          <fgColor indexed="64"/>
          <bgColor theme="7" tint="0.79998168889431442"/>
        </patternFill>
      </fill>
      <alignment horizontal="center" vertical="center" textRotation="0" wrapText="0" indent="0" justifyLastLine="0" shrinkToFit="0" readingOrder="0"/>
      <border diagonalUp="0" diagonalDown="0" outline="0">
        <left style="medium">
          <color indexed="64"/>
        </left>
        <right style="thin">
          <color indexed="64"/>
        </right>
        <top style="thin">
          <color indexed="64"/>
        </top>
        <bottom/>
      </border>
      <protection locked="1" hidden="1"/>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numFmt numFmtId="35" formatCode="_(* #,##0.00_);_(* \(#,##0.00\);_(* &quot;-&quot;??_);_(@_)"/>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2" formatCode="0.0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1"/>
        <color theme="1"/>
        <name val="Calibri"/>
        <family val="2"/>
        <scheme val="minor"/>
      </font>
      <numFmt numFmtId="2" formatCode="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3" formatCode="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Calibri"/>
        <family val="2"/>
        <scheme val="minor"/>
      </font>
      <numFmt numFmtId="166" formatCode="&quot;$&quot;#,##0.0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1"/>
        <color theme="1"/>
        <name val="Calibri"/>
        <family val="2"/>
        <scheme val="minor"/>
      </font>
      <numFmt numFmtId="166"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6" formatCode="&quot;$&quot;#,##0.0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1"/>
        <color theme="1"/>
        <name val="Calibri"/>
        <family val="2"/>
        <scheme val="minor"/>
      </font>
      <numFmt numFmtId="166"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64" formatCode="_(* #,##0_);_(* \(#,##0\);_(* &quot;-&quot;??_);_(@_)"/>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1"/>
        <color theme="1"/>
        <name val="Calibri"/>
        <family val="2"/>
        <scheme val="minor"/>
      </font>
      <numFmt numFmtId="164" formatCode="_(* #,##0_);_(* \(#,##0\);_(* &quot;-&quot;??_);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3" formatCode="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3" formatCode="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1"/>
        <color theme="1"/>
        <name val="Calibri"/>
        <family val="2"/>
        <scheme val="minor"/>
      </font>
      <numFmt numFmtId="164" formatCode="_(* #,##0_);_(* \(#,##0\);_(* &quot;-&quot;??_);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3" formatCode="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1"/>
        <color theme="1"/>
        <name val="Calibri"/>
        <family val="2"/>
        <scheme val="minor"/>
      </font>
      <numFmt numFmtId="164" formatCode="_(* #,##0_);_(* \(#,##0\);_(* &quot;-&quot;??_);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3" formatCode="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numFmt numFmtId="165" formatCode="m/d/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3" formatCode="0%"/>
      <fill>
        <patternFill patternType="solid">
          <fgColor indexed="64"/>
          <bgColor theme="7"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border>
      <protection locked="1" hidden="1"/>
    </dxf>
    <dxf>
      <numFmt numFmtId="165" formatCode="m/d/yy;@"/>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numFmt numFmtId="13" formatCode="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medium">
          <color indexed="64"/>
        </right>
        <top style="thin">
          <color indexed="64"/>
        </top>
        <bottom/>
      </border>
      <protection locked="1" hidden="1"/>
    </dxf>
    <dxf>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numFmt numFmtId="13" formatCode="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3" formatCode="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numFmt numFmtId="13" formatCode="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3" formatCode="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3" formatCode="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1"/>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border>
      <protection locked="1" hidden="1"/>
    </dxf>
    <dxf>
      <numFmt numFmtId="0" formatCode="Genera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patternType="solid">
          <fgColor indexed="64"/>
          <bgColor theme="7" tint="0.79998168889431442"/>
        </patternFill>
      </fill>
      <alignment horizontal="center" vertical="center" textRotation="0" wrapText="0" indent="0" justifyLastLine="0" shrinkToFit="0" readingOrder="0"/>
      <protection locked="1" hidden="1"/>
    </dxf>
    <dxf>
      <border outline="0">
        <left style="thin">
          <color indexed="64"/>
        </left>
        <right style="thin">
          <color indexed="64"/>
        </right>
        <top style="thin">
          <color indexed="64"/>
        </top>
      </border>
    </dxf>
    <dxf>
      <alignment vertical="center" textRotation="0" wrapText="0" indent="0" justifyLastLine="0" shrinkToFit="0" readingOrder="0"/>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8D98C2"/>
      <color rgb="FF006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22</xdr:col>
      <xdr:colOff>2046817</xdr:colOff>
      <xdr:row>0</xdr:row>
      <xdr:rowOff>35718</xdr:rowOff>
    </xdr:from>
    <xdr:to>
      <xdr:col>23</xdr:col>
      <xdr:colOff>69707</xdr:colOff>
      <xdr:row>0</xdr:row>
      <xdr:rowOff>816439</xdr:rowOff>
    </xdr:to>
    <xdr:pic>
      <xdr:nvPicPr>
        <xdr:cNvPr id="2" name="Picture 1" descr="ihda b&amp;w masthead FIT.jpg">
          <a:extLst>
            <a:ext uri="{FF2B5EF4-FFF2-40B4-BE49-F238E27FC236}">
              <a16:creationId xmlns:a16="http://schemas.microsoft.com/office/drawing/2014/main" id="{981F4473-9269-4575-BE15-6A048F3C51B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0289" b="48126"/>
        <a:stretch/>
      </xdr:blipFill>
      <xdr:spPr bwMode="auto">
        <a:xfrm>
          <a:off x="30407505" y="35718"/>
          <a:ext cx="1853528" cy="780721"/>
        </a:xfrm>
        <a:prstGeom prst="rect">
          <a:avLst/>
        </a:prstGeom>
        <a:solidFill>
          <a:schemeClr val="accent4">
            <a:lumMod val="75000"/>
          </a:schemeClr>
        </a:solid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1952625</xdr:colOff>
      <xdr:row>0</xdr:row>
      <xdr:rowOff>35720</xdr:rowOff>
    </xdr:from>
    <xdr:to>
      <xdr:col>10</xdr:col>
      <xdr:colOff>50128</xdr:colOff>
      <xdr:row>0</xdr:row>
      <xdr:rowOff>810091</xdr:rowOff>
    </xdr:to>
    <xdr:pic>
      <xdr:nvPicPr>
        <xdr:cNvPr id="2" name="Picture 1" descr="ihda b&amp;w masthead FIT.jpg">
          <a:extLst>
            <a:ext uri="{FF2B5EF4-FFF2-40B4-BE49-F238E27FC236}">
              <a16:creationId xmlns:a16="http://schemas.microsoft.com/office/drawing/2014/main" id="{A1C91034-E7AD-4B81-BB80-A91A2B78614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0289" b="48126"/>
        <a:stretch/>
      </xdr:blipFill>
      <xdr:spPr bwMode="auto">
        <a:xfrm>
          <a:off x="19776281" y="35720"/>
          <a:ext cx="1856703" cy="771196"/>
        </a:xfrm>
        <a:prstGeom prst="rect">
          <a:avLst/>
        </a:prstGeom>
        <a:solidFill>
          <a:schemeClr val="accent4">
            <a:lumMod val="75000"/>
          </a:schemeClr>
        </a:solidFill>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441DA4E-A78A-4902-BF80-A36ECCB78BEA}" name="Table2" displayName="Table2" ref="A5:W27" totalsRowCount="1" headerRowDxfId="50" dataDxfId="49" totalsRowDxfId="47" tableBorderDxfId="48" totalsRowBorderDxfId="46">
  <tableColumns count="23">
    <tableColumn id="1" xr3:uid="{4965A4DD-EB91-43C8-9402-5C9F9D96D246}" name="Number" totalsRowLabel="TOTALS" dataDxfId="45" totalsRowDxfId="44">
      <calculatedColumnFormula>ROW()-6</calculatedColumnFormula>
    </tableColumn>
    <tableColumn id="2" xr3:uid="{6BA71661-438A-465D-BC84-321B0C3F0BA4}" name="IHDA Program _x000a_(Select from dropdown)" dataDxfId="43" totalsRowDxfId="42"/>
    <tableColumn id="20" xr3:uid="{0898A1FD-8383-44A3-B01F-1C52F7EE730A}" name="Funder Type _x000a_(Select from dropdown)" dataDxfId="41" totalsRowDxfId="40"/>
    <tableColumn id="18" xr3:uid="{CACAF6D6-8A91-413F-B8DA-D7A13034EDC6}" name="Funding Source" dataDxfId="39" totalsRowDxfId="38"/>
    <tableColumn id="3" xr3:uid="{2CA4D7C8-7E88-44FD-BB9A-6DE3BBDAC0A4}" name="Program Name" dataDxfId="37" totalsRowDxfId="36"/>
    <tableColumn id="19" xr3:uid="{61E5414E-50E6-4614-AFBF-717FEE55929A}" name="Does the funder only make reimbursement payments to your organization after expenses are incurred OR does the funder make lump sum payments? (Select from dropdown)" dataDxfId="35" totalsRowDxfId="34"/>
    <tableColumn id="26" xr3:uid="{B16CC2FB-E0A4-44EA-9C88-124325D5ADF8}" name="Did you use a third party administrator to manage the grant? (Select from dropdown)" dataDxfId="33" totalsRowDxfId="32"/>
    <tableColumn id="4" xr3:uid="{8F2F0A89-9517-4825-B324-372D7A1BF23B}" name="Grant Start Date " dataDxfId="31" totalsRowDxfId="30"/>
    <tableColumn id="5" xr3:uid="{7906E72D-3EB4-4D55-ACA8-4324E03CFC0F}" name="Grant End Date " dataDxfId="29" totalsRowDxfId="28"/>
    <tableColumn id="6" xr3:uid="{93DD652C-49D8-45DE-A6B1-0A3C75A2A121}" name="Days in Grant Period" dataDxfId="27" totalsRowDxfId="26" dataCellStyle="Comma">
      <calculatedColumnFormula>IF(I6-H6&lt;0,"",I6-H6)</calculatedColumnFormula>
    </tableColumn>
    <tableColumn id="7" xr3:uid="{6FB541D1-FC0E-4FD5-AC91-D81CE0F953F4}" name="Unexpired Days" dataDxfId="25" totalsRowDxfId="24" dataCellStyle="Comma">
      <calculatedColumnFormula>IF(I6-TODAY()&lt;0,"0",I6-TODAY())</calculatedColumnFormula>
    </tableColumn>
    <tableColumn id="8" xr3:uid="{536FBCB8-DE10-448B-B95A-B3C1C2EB1340}" name="Percent of Grant Period Expired" dataDxfId="23" totalsRowDxfId="22" dataCellStyle="Percent">
      <calculatedColumnFormula>IFERROR(1-(K6/J6),"")</calculatedColumnFormula>
    </tableColumn>
    <tableColumn id="9" xr3:uid="{C9B5AD9D-933E-4DC7-B577-C9710225AB67}" name="Total Number of Clients Assisted to Date" totalsRowFunction="custom" dataDxfId="21" totalsRowDxfId="20" dataCellStyle="Comma">
      <totalsRowFormula>SUM(M7:M26)</totalsRowFormula>
    </tableColumn>
    <tableColumn id="10" xr3:uid="{2F4BE462-2456-49CE-BF93-CF07AF9808B7}" name="Total Amount Awarded" totalsRowFunction="custom" dataDxfId="19" totalsRowDxfId="18" dataCellStyle="Currency" totalsRowCellStyle="Currency">
      <totalsRowFormula>SUM(N7:N26)</totalsRowFormula>
    </tableColumn>
    <tableColumn id="11" xr3:uid="{C414A379-B409-4D0E-BD45-95F31AF9983F}" name="Total Amount Expended (for reimbursement programs include ONLY funds you have already been reimbursed for)" totalsRowFunction="custom" dataDxfId="17" totalsRowDxfId="16" dataCellStyle="Currency" totalsRowCellStyle="Currency">
      <totalsRowFormula>SUM(O7:O26)</totalsRowFormula>
    </tableColumn>
    <tableColumn id="12" xr3:uid="{C7F7D474-2A3A-49A8-9FC8-949363C4D271}" name="Percent of Award Expended" dataDxfId="15" totalsRowDxfId="14" dataCellStyle="Percent">
      <calculatedColumnFormula>IFERROR(O6/N6,"")</calculatedColumnFormula>
    </tableColumn>
    <tableColumn id="13" xr3:uid="{A69E93D4-841C-4540-A662-E2F18C32B272}" name="Ratio of % Expended to % Grant Period Expired" dataDxfId="13" totalsRowDxfId="12" dataCellStyle="Comma">
      <calculatedColumnFormula>IFERROR(P6/L6,"")</calculatedColumnFormula>
    </tableColumn>
    <tableColumn id="17" xr3:uid="{1B114DAE-1561-4589-81B3-D647C6609792}" name="Weighted Ratio of % Expended to % Grant Period Expired (NOTE: Only the total value is valid. The other values in this field are intermediary and should not be included in scoring considerations.)" totalsRowFunction="custom" dataDxfId="11" totalsRowDxfId="10" dataCellStyle="Comma">
      <calculatedColumnFormula>IFERROR(Table2[[#This Row],[Ratio of % Expended to % Grant Period Expired]]*Table2[[#This Row],[Total Amount Awarded]],"")</calculatedColumnFormula>
      <totalsRowFormula>IFERROR(SUM(R7:R26)/Table2[[#Totals],[Total Amount Awarded]],"")</totalsRowFormula>
    </tableColumn>
    <tableColumn id="21" xr3:uid="{2D18AA5B-4EF6-4592-A4F6-86EB3E4F7E6D}" name="Project Type_x000a_(Select from dropdown)" dataDxfId="9" totalsRowDxfId="8" dataCellStyle="Comma"/>
    <tableColumn id="22" xr3:uid="{740277EE-38AA-4CA9-B8EF-3ABD9C79BB96}" name="Describe the target population of this grant. (Ex: persons who are disabled, low income families, etc..)" dataDxfId="7" totalsRowDxfId="6" dataCellStyle="Comma"/>
    <tableColumn id="14" xr3:uid="{9500DD45-F7FE-4D4B-8327-DB44E50E0037}" name="If there were compliance or performance concerns, please explain." dataDxfId="5" totalsRowDxfId="4"/>
    <tableColumn id="15" xr3:uid="{C4F31A06-45B3-4959-BCAC-AEFE84DC4A0A}" name="Describe the activities undertaken. Note if the work included accessibility improvement projects." dataDxfId="3" totalsRowDxfId="2"/>
    <tableColumn id="16" xr3:uid="{E8D66B4E-9AC1-483B-A7F7-A622364EB1CA}" name="Describe the impact of this program." dataDxfId="1" totalsRow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8"/>
  <sheetViews>
    <sheetView showGridLines="0" tabSelected="1" zoomScale="80" zoomScaleNormal="80" workbookViewId="0">
      <pane ySplit="5" topLeftCell="A6" activePane="bottomLeft" state="frozen"/>
      <selection activeCell="C8" sqref="C8"/>
      <selection pane="bottomLeft" activeCell="D8" sqref="D8"/>
    </sheetView>
  </sheetViews>
  <sheetFormatPr defaultColWidth="9.140625" defaultRowHeight="15" x14ac:dyDescent="0.25"/>
  <cols>
    <col min="1" max="1" width="9.85546875" style="9" customWidth="1"/>
    <col min="2" max="7" width="22.140625" style="9" customWidth="1"/>
    <col min="8" max="9" width="15.140625" style="9" customWidth="1"/>
    <col min="10" max="11" width="15.140625" style="9" hidden="1" customWidth="1"/>
    <col min="12" max="13" width="15.140625" style="9" customWidth="1"/>
    <col min="14" max="15" width="15.140625" style="58" customWidth="1"/>
    <col min="16" max="17" width="15.140625" style="9" customWidth="1"/>
    <col min="18" max="18" width="18.5703125" style="9" hidden="1" customWidth="1"/>
    <col min="19" max="20" width="30.42578125" style="9" customWidth="1"/>
    <col min="21" max="22" width="40.42578125" style="9" customWidth="1"/>
    <col min="23" max="23" width="54.85546875" style="9" customWidth="1"/>
    <col min="24" max="24" width="29.7109375" style="9" customWidth="1"/>
    <col min="25" max="25" width="8.5703125" style="9" customWidth="1"/>
    <col min="26" max="16384" width="9.140625" style="9"/>
  </cols>
  <sheetData>
    <row r="1" spans="1:24" s="48" customFormat="1" ht="65.45" customHeight="1" x14ac:dyDescent="0.25">
      <c r="A1" s="22" t="s">
        <v>57</v>
      </c>
    </row>
    <row r="2" spans="1:24" s="48" customFormat="1" ht="30" customHeight="1" x14ac:dyDescent="0.25">
      <c r="A2" s="24"/>
      <c r="B2" s="49"/>
      <c r="C2" s="49"/>
      <c r="D2" s="49"/>
      <c r="E2" s="49"/>
      <c r="F2" s="49"/>
      <c r="G2" s="49"/>
      <c r="H2" s="49"/>
      <c r="I2" s="49"/>
      <c r="J2" s="49"/>
      <c r="K2" s="49"/>
      <c r="L2" s="49"/>
      <c r="M2" s="49"/>
      <c r="N2" s="49"/>
      <c r="O2" s="49"/>
      <c r="P2" s="49"/>
      <c r="Q2" s="49"/>
      <c r="R2" s="49"/>
      <c r="S2" s="49"/>
      <c r="T2" s="49"/>
      <c r="U2" s="49"/>
      <c r="V2" s="49"/>
      <c r="W2" s="49"/>
    </row>
    <row r="3" spans="1:24" s="26" customFormat="1" ht="60.6" customHeight="1" thickBot="1" x14ac:dyDescent="0.3">
      <c r="A3" s="94" t="s">
        <v>64</v>
      </c>
      <c r="B3" s="94"/>
      <c r="C3" s="94"/>
      <c r="D3" s="94"/>
      <c r="E3" s="94"/>
      <c r="F3" s="94"/>
      <c r="G3" s="50"/>
      <c r="J3" s="48"/>
      <c r="K3" s="51"/>
      <c r="L3" s="48"/>
      <c r="M3" s="48"/>
      <c r="N3" s="48"/>
      <c r="O3" s="48"/>
      <c r="P3" s="48"/>
      <c r="Q3" s="48"/>
      <c r="R3" s="48"/>
      <c r="S3" s="48"/>
      <c r="T3" s="48"/>
    </row>
    <row r="4" spans="1:24" s="26" customFormat="1" ht="32.1" customHeight="1" thickBot="1" x14ac:dyDescent="0.3">
      <c r="A4" s="92" t="s">
        <v>51</v>
      </c>
      <c r="B4" s="92"/>
      <c r="C4" s="92"/>
      <c r="D4" s="92"/>
      <c r="E4" s="92"/>
      <c r="F4" s="95"/>
      <c r="G4" s="93"/>
      <c r="H4" s="91" t="s">
        <v>52</v>
      </c>
      <c r="I4" s="92"/>
      <c r="J4" s="92"/>
      <c r="K4" s="92"/>
      <c r="L4" s="92"/>
      <c r="M4" s="92"/>
      <c r="N4" s="92"/>
      <c r="O4" s="92"/>
      <c r="P4" s="92"/>
      <c r="Q4" s="92"/>
      <c r="R4" s="52"/>
      <c r="S4" s="91" t="s">
        <v>53</v>
      </c>
      <c r="T4" s="92"/>
      <c r="U4" s="92"/>
      <c r="V4" s="92"/>
      <c r="W4" s="93"/>
      <c r="X4" s="53"/>
    </row>
    <row r="5" spans="1:24" s="25" customFormat="1" ht="168.6" customHeight="1" x14ac:dyDescent="0.25">
      <c r="A5" s="39" t="s">
        <v>6</v>
      </c>
      <c r="B5" s="40" t="s">
        <v>54</v>
      </c>
      <c r="C5" s="40" t="s">
        <v>55</v>
      </c>
      <c r="D5" s="40" t="s">
        <v>14</v>
      </c>
      <c r="E5" s="41" t="s">
        <v>15</v>
      </c>
      <c r="F5" s="42" t="s">
        <v>74</v>
      </c>
      <c r="G5" s="43" t="s">
        <v>72</v>
      </c>
      <c r="H5" s="44" t="s">
        <v>9</v>
      </c>
      <c r="I5" s="40" t="s">
        <v>10</v>
      </c>
      <c r="J5" s="45" t="s">
        <v>4</v>
      </c>
      <c r="K5" s="45" t="s">
        <v>3</v>
      </c>
      <c r="L5" s="40" t="s">
        <v>2</v>
      </c>
      <c r="M5" s="40" t="s">
        <v>13</v>
      </c>
      <c r="N5" s="46" t="s">
        <v>0</v>
      </c>
      <c r="O5" s="46" t="s">
        <v>61</v>
      </c>
      <c r="P5" s="40" t="s">
        <v>1</v>
      </c>
      <c r="Q5" s="40" t="s">
        <v>8</v>
      </c>
      <c r="R5" s="47" t="s">
        <v>50</v>
      </c>
      <c r="S5" s="44" t="s">
        <v>56</v>
      </c>
      <c r="T5" s="40" t="s">
        <v>62</v>
      </c>
      <c r="U5" s="40" t="s">
        <v>7</v>
      </c>
      <c r="V5" s="40" t="s">
        <v>63</v>
      </c>
      <c r="W5" s="41" t="s">
        <v>5</v>
      </c>
    </row>
    <row r="6" spans="1:24" ht="105" customHeight="1" x14ac:dyDescent="0.25">
      <c r="A6" s="78" t="s">
        <v>71</v>
      </c>
      <c r="B6" s="79" t="s">
        <v>47</v>
      </c>
      <c r="C6" s="80" t="s">
        <v>19</v>
      </c>
      <c r="D6" s="80" t="s">
        <v>65</v>
      </c>
      <c r="E6" s="80" t="s">
        <v>66</v>
      </c>
      <c r="F6" s="80" t="s">
        <v>16</v>
      </c>
      <c r="G6" s="79" t="s">
        <v>11</v>
      </c>
      <c r="H6" s="81">
        <v>44027</v>
      </c>
      <c r="I6" s="82">
        <v>44926</v>
      </c>
      <c r="J6" s="63">
        <f t="shared" ref="J6" si="0">IF(I6-H6&lt;0,"",I6-H6)</f>
        <v>899</v>
      </c>
      <c r="K6" s="63">
        <f t="shared" ref="K6:K26" ca="1" si="1">IF(I6-TODAY()&lt;0,"0",I6-TODAY())</f>
        <v>142</v>
      </c>
      <c r="L6" s="59">
        <f t="shared" ref="L6:L26" ca="1" si="2">IFERROR(1-(K6/J6),"")</f>
        <v>0.84204671857619573</v>
      </c>
      <c r="M6" s="63">
        <v>15</v>
      </c>
      <c r="N6" s="88">
        <v>500000</v>
      </c>
      <c r="O6" s="88">
        <v>450000</v>
      </c>
      <c r="P6" s="59">
        <f>IFERROR(O6/N6,"")</f>
        <v>0.9</v>
      </c>
      <c r="Q6" s="60">
        <f t="shared" ref="Q6:Q26" ca="1" si="3">IF(IFERROR(P6/L6,0)&gt;1,1,IFERROR(P6/L6,""))</f>
        <v>1</v>
      </c>
      <c r="R6" s="6">
        <f ca="1">IFERROR(Table2[[#This Row],[Ratio of % Expended to % Grant Period Expired]]*Table2[[#This Row],[Total Amount Awarded]],"")</f>
        <v>500000</v>
      </c>
      <c r="S6" s="83" t="s">
        <v>42</v>
      </c>
      <c r="T6" s="84" t="s">
        <v>68</v>
      </c>
      <c r="U6" s="80" t="s">
        <v>67</v>
      </c>
      <c r="V6" s="80" t="s">
        <v>69</v>
      </c>
      <c r="W6" s="85" t="s">
        <v>70</v>
      </c>
    </row>
    <row r="7" spans="1:24" ht="57.75" customHeight="1" x14ac:dyDescent="0.25">
      <c r="A7" s="86">
        <f t="shared" ref="A7:A26" si="4">ROW()-6</f>
        <v>1</v>
      </c>
      <c r="B7" s="3"/>
      <c r="C7" s="4"/>
      <c r="D7" s="4"/>
      <c r="E7" s="5"/>
      <c r="F7" s="4"/>
      <c r="G7" s="2"/>
      <c r="H7" s="64"/>
      <c r="I7" s="65"/>
      <c r="J7" s="66">
        <f t="shared" ref="J7:J26" si="5">IF(I7-H7&lt;0,"",I7-H7)</f>
        <v>0</v>
      </c>
      <c r="K7" s="66" t="str">
        <f t="shared" ca="1" si="1"/>
        <v>0</v>
      </c>
      <c r="L7" s="61" t="str">
        <f t="shared" ca="1" si="2"/>
        <v/>
      </c>
      <c r="M7" s="67"/>
      <c r="N7" s="89"/>
      <c r="O7" s="89"/>
      <c r="P7" s="61" t="str">
        <f t="shared" ref="P7:P26" si="6">IFERROR(O7/N7,"")</f>
        <v/>
      </c>
      <c r="Q7" s="62" t="str">
        <f t="shared" ca="1" si="3"/>
        <v/>
      </c>
      <c r="R7" s="15" t="str">
        <f ca="1">IFERROR(Table2[[#This Row],[Ratio of % Expended to % Grant Period Expired]]*Table2[[#This Row],[Total Amount Awarded]],"")</f>
        <v/>
      </c>
      <c r="S7" s="8"/>
      <c r="T7" s="7"/>
      <c r="U7" s="4"/>
      <c r="V7" s="4"/>
      <c r="W7" s="5"/>
      <c r="X7" s="10"/>
    </row>
    <row r="8" spans="1:24" ht="57.75" customHeight="1" x14ac:dyDescent="0.25">
      <c r="A8" s="86">
        <f t="shared" si="4"/>
        <v>2</v>
      </c>
      <c r="B8" s="3"/>
      <c r="C8" s="4"/>
      <c r="D8" s="4"/>
      <c r="E8" s="5"/>
      <c r="F8" s="4"/>
      <c r="G8" s="2"/>
      <c r="H8" s="64"/>
      <c r="I8" s="65"/>
      <c r="J8" s="66">
        <f>IF(I8-H8&lt;0,"",I8-H8)</f>
        <v>0</v>
      </c>
      <c r="K8" s="66" t="str">
        <f t="shared" ca="1" si="1"/>
        <v>0</v>
      </c>
      <c r="L8" s="61" t="str">
        <f t="shared" ca="1" si="2"/>
        <v/>
      </c>
      <c r="M8" s="67"/>
      <c r="N8" s="89"/>
      <c r="O8" s="89"/>
      <c r="P8" s="61" t="str">
        <f t="shared" si="6"/>
        <v/>
      </c>
      <c r="Q8" s="62" t="str">
        <f t="shared" ca="1" si="3"/>
        <v/>
      </c>
      <c r="R8" s="15" t="str">
        <f ca="1">IFERROR(Table2[[#This Row],[Ratio of % Expended to % Grant Period Expired]]*Table2[[#This Row],[Total Amount Awarded]],"")</f>
        <v/>
      </c>
      <c r="S8" s="8"/>
      <c r="T8" s="7"/>
      <c r="U8" s="4"/>
      <c r="V8" s="4"/>
      <c r="W8" s="5"/>
      <c r="X8" s="10"/>
    </row>
    <row r="9" spans="1:24" ht="57.75" customHeight="1" x14ac:dyDescent="0.25">
      <c r="A9" s="86">
        <f t="shared" si="4"/>
        <v>3</v>
      </c>
      <c r="B9" s="3"/>
      <c r="C9" s="4"/>
      <c r="D9" s="4"/>
      <c r="E9" s="4"/>
      <c r="F9" s="4"/>
      <c r="G9" s="2"/>
      <c r="H9" s="64"/>
      <c r="I9" s="65"/>
      <c r="J9" s="66">
        <f t="shared" si="5"/>
        <v>0</v>
      </c>
      <c r="K9" s="66" t="str">
        <f t="shared" ca="1" si="1"/>
        <v>0</v>
      </c>
      <c r="L9" s="61" t="str">
        <f t="shared" ca="1" si="2"/>
        <v/>
      </c>
      <c r="M9" s="67"/>
      <c r="N9" s="89"/>
      <c r="O9" s="89"/>
      <c r="P9" s="61" t="str">
        <f t="shared" si="6"/>
        <v/>
      </c>
      <c r="Q9" s="62" t="str">
        <f t="shared" ca="1" si="3"/>
        <v/>
      </c>
      <c r="R9" s="15" t="str">
        <f ca="1">IFERROR(Table2[[#This Row],[Ratio of % Expended to % Grant Period Expired]]*Table2[[#This Row],[Total Amount Awarded]],"")</f>
        <v/>
      </c>
      <c r="S9" s="8"/>
      <c r="T9" s="7"/>
      <c r="U9" s="4"/>
      <c r="V9" s="4"/>
      <c r="W9" s="5"/>
      <c r="X9" s="10"/>
    </row>
    <row r="10" spans="1:24" ht="57.75" customHeight="1" x14ac:dyDescent="0.25">
      <c r="A10" s="86">
        <f t="shared" si="4"/>
        <v>4</v>
      </c>
      <c r="B10" s="3"/>
      <c r="C10" s="4"/>
      <c r="D10" s="4"/>
      <c r="E10" s="4"/>
      <c r="F10" s="4"/>
      <c r="G10" s="2"/>
      <c r="H10" s="64"/>
      <c r="I10" s="65"/>
      <c r="J10" s="66">
        <f t="shared" si="5"/>
        <v>0</v>
      </c>
      <c r="K10" s="66" t="str">
        <f t="shared" ca="1" si="1"/>
        <v>0</v>
      </c>
      <c r="L10" s="61" t="str">
        <f t="shared" ca="1" si="2"/>
        <v/>
      </c>
      <c r="M10" s="67"/>
      <c r="N10" s="89"/>
      <c r="O10" s="89"/>
      <c r="P10" s="61" t="str">
        <f t="shared" si="6"/>
        <v/>
      </c>
      <c r="Q10" s="62" t="str">
        <f t="shared" ca="1" si="3"/>
        <v/>
      </c>
      <c r="R10" s="15" t="str">
        <f ca="1">IFERROR(Table2[[#This Row],[Ratio of % Expended to % Grant Period Expired]]*Table2[[#This Row],[Total Amount Awarded]],"")</f>
        <v/>
      </c>
      <c r="S10" s="8"/>
      <c r="T10" s="7"/>
      <c r="U10" s="4"/>
      <c r="V10" s="4"/>
      <c r="W10" s="5"/>
      <c r="X10" s="10"/>
    </row>
    <row r="11" spans="1:24" ht="57.75" customHeight="1" x14ac:dyDescent="0.25">
      <c r="A11" s="86">
        <f t="shared" si="4"/>
        <v>5</v>
      </c>
      <c r="B11" s="3"/>
      <c r="C11" s="4"/>
      <c r="D11" s="4"/>
      <c r="E11" s="4"/>
      <c r="F11" s="4"/>
      <c r="G11" s="2"/>
      <c r="H11" s="64"/>
      <c r="I11" s="65"/>
      <c r="J11" s="66">
        <f t="shared" si="5"/>
        <v>0</v>
      </c>
      <c r="K11" s="66" t="str">
        <f t="shared" ca="1" si="1"/>
        <v>0</v>
      </c>
      <c r="L11" s="61" t="str">
        <f t="shared" ca="1" si="2"/>
        <v/>
      </c>
      <c r="M11" s="67"/>
      <c r="N11" s="89"/>
      <c r="O11" s="89"/>
      <c r="P11" s="61" t="str">
        <f t="shared" si="6"/>
        <v/>
      </c>
      <c r="Q11" s="62" t="str">
        <f t="shared" ca="1" si="3"/>
        <v/>
      </c>
      <c r="R11" s="15" t="str">
        <f ca="1">IFERROR(Table2[[#This Row],[Ratio of % Expended to % Grant Period Expired]]*Table2[[#This Row],[Total Amount Awarded]],"")</f>
        <v/>
      </c>
      <c r="S11" s="8"/>
      <c r="T11" s="7"/>
      <c r="U11" s="4"/>
      <c r="V11" s="4"/>
      <c r="W11" s="5"/>
      <c r="X11" s="10"/>
    </row>
    <row r="12" spans="1:24" ht="57.75" customHeight="1" x14ac:dyDescent="0.25">
      <c r="A12" s="86">
        <f t="shared" si="4"/>
        <v>6</v>
      </c>
      <c r="B12" s="3"/>
      <c r="C12" s="4"/>
      <c r="D12" s="4"/>
      <c r="E12" s="5"/>
      <c r="F12" s="4"/>
      <c r="G12" s="2"/>
      <c r="H12" s="64"/>
      <c r="I12" s="65"/>
      <c r="J12" s="66">
        <f t="shared" si="5"/>
        <v>0</v>
      </c>
      <c r="K12" s="66" t="str">
        <f t="shared" ca="1" si="1"/>
        <v>0</v>
      </c>
      <c r="L12" s="61" t="str">
        <f t="shared" ca="1" si="2"/>
        <v/>
      </c>
      <c r="M12" s="67"/>
      <c r="N12" s="89"/>
      <c r="O12" s="89"/>
      <c r="P12" s="61" t="str">
        <f t="shared" si="6"/>
        <v/>
      </c>
      <c r="Q12" s="62" t="str">
        <f t="shared" ca="1" si="3"/>
        <v/>
      </c>
      <c r="R12" s="15" t="str">
        <f ca="1">IFERROR(Table2[[#This Row],[Ratio of % Expended to % Grant Period Expired]]*Table2[[#This Row],[Total Amount Awarded]],"")</f>
        <v/>
      </c>
      <c r="S12" s="8"/>
      <c r="T12" s="7"/>
      <c r="U12" s="4"/>
      <c r="V12" s="4"/>
      <c r="W12" s="5"/>
      <c r="X12" s="10"/>
    </row>
    <row r="13" spans="1:24" ht="57.75" customHeight="1" x14ac:dyDescent="0.25">
      <c r="A13" s="86">
        <f t="shared" si="4"/>
        <v>7</v>
      </c>
      <c r="B13" s="3"/>
      <c r="C13" s="4"/>
      <c r="D13" s="4"/>
      <c r="E13" s="4"/>
      <c r="F13" s="4"/>
      <c r="G13" s="2"/>
      <c r="H13" s="64"/>
      <c r="I13" s="65"/>
      <c r="J13" s="66">
        <f t="shared" si="5"/>
        <v>0</v>
      </c>
      <c r="K13" s="66" t="str">
        <f t="shared" ca="1" si="1"/>
        <v>0</v>
      </c>
      <c r="L13" s="61" t="str">
        <f t="shared" ca="1" si="2"/>
        <v/>
      </c>
      <c r="M13" s="67"/>
      <c r="N13" s="89"/>
      <c r="O13" s="89"/>
      <c r="P13" s="61" t="str">
        <f t="shared" si="6"/>
        <v/>
      </c>
      <c r="Q13" s="62" t="str">
        <f t="shared" ca="1" si="3"/>
        <v/>
      </c>
      <c r="R13" s="15" t="str">
        <f ca="1">IFERROR(Table2[[#This Row],[Ratio of % Expended to % Grant Period Expired]]*Table2[[#This Row],[Total Amount Awarded]],"")</f>
        <v/>
      </c>
      <c r="S13" s="8"/>
      <c r="T13" s="7"/>
      <c r="U13" s="4"/>
      <c r="V13" s="4"/>
      <c r="W13" s="5"/>
      <c r="X13" s="10"/>
    </row>
    <row r="14" spans="1:24" ht="57.75" customHeight="1" x14ac:dyDescent="0.25">
      <c r="A14" s="86">
        <f t="shared" si="4"/>
        <v>8</v>
      </c>
      <c r="B14" s="3"/>
      <c r="C14" s="4"/>
      <c r="D14" s="4"/>
      <c r="E14" s="5"/>
      <c r="F14" s="4"/>
      <c r="G14" s="2"/>
      <c r="H14" s="64"/>
      <c r="I14" s="65"/>
      <c r="J14" s="66">
        <f t="shared" si="5"/>
        <v>0</v>
      </c>
      <c r="K14" s="66" t="str">
        <f t="shared" ca="1" si="1"/>
        <v>0</v>
      </c>
      <c r="L14" s="61" t="str">
        <f t="shared" ca="1" si="2"/>
        <v/>
      </c>
      <c r="M14" s="67"/>
      <c r="N14" s="89"/>
      <c r="O14" s="89"/>
      <c r="P14" s="61" t="str">
        <f t="shared" si="6"/>
        <v/>
      </c>
      <c r="Q14" s="62" t="str">
        <f t="shared" ca="1" si="3"/>
        <v/>
      </c>
      <c r="R14" s="15" t="str">
        <f ca="1">IFERROR(Table2[[#This Row],[Ratio of % Expended to % Grant Period Expired]]*Table2[[#This Row],[Total Amount Awarded]],"")</f>
        <v/>
      </c>
      <c r="S14" s="8"/>
      <c r="T14" s="7"/>
      <c r="U14" s="4"/>
      <c r="V14" s="4"/>
      <c r="W14" s="5"/>
      <c r="X14" s="10"/>
    </row>
    <row r="15" spans="1:24" ht="57.75" customHeight="1" x14ac:dyDescent="0.25">
      <c r="A15" s="86">
        <f t="shared" si="4"/>
        <v>9</v>
      </c>
      <c r="B15" s="3"/>
      <c r="C15" s="4"/>
      <c r="D15" s="4"/>
      <c r="E15" s="5"/>
      <c r="F15" s="4"/>
      <c r="G15" s="2"/>
      <c r="H15" s="64"/>
      <c r="I15" s="65"/>
      <c r="J15" s="66">
        <f t="shared" si="5"/>
        <v>0</v>
      </c>
      <c r="K15" s="66" t="str">
        <f t="shared" ca="1" si="1"/>
        <v>0</v>
      </c>
      <c r="L15" s="61" t="str">
        <f t="shared" ca="1" si="2"/>
        <v/>
      </c>
      <c r="M15" s="67"/>
      <c r="N15" s="89"/>
      <c r="O15" s="89"/>
      <c r="P15" s="61" t="str">
        <f t="shared" si="6"/>
        <v/>
      </c>
      <c r="Q15" s="62" t="str">
        <f t="shared" ca="1" si="3"/>
        <v/>
      </c>
      <c r="R15" s="15" t="str">
        <f ca="1">IFERROR(Table2[[#This Row],[Ratio of % Expended to % Grant Period Expired]]*Table2[[#This Row],[Total Amount Awarded]],"")</f>
        <v/>
      </c>
      <c r="S15" s="8"/>
      <c r="T15" s="7"/>
      <c r="U15" s="4"/>
      <c r="V15" s="4"/>
      <c r="W15" s="5"/>
      <c r="X15" s="10"/>
    </row>
    <row r="16" spans="1:24" ht="57.75" customHeight="1" x14ac:dyDescent="0.25">
      <c r="A16" s="86">
        <f t="shared" si="4"/>
        <v>10</v>
      </c>
      <c r="B16" s="3"/>
      <c r="C16" s="4"/>
      <c r="D16" s="4"/>
      <c r="E16" s="5"/>
      <c r="F16" s="4"/>
      <c r="G16" s="2"/>
      <c r="H16" s="64"/>
      <c r="I16" s="65"/>
      <c r="J16" s="66">
        <f t="shared" si="5"/>
        <v>0</v>
      </c>
      <c r="K16" s="66" t="str">
        <f t="shared" ca="1" si="1"/>
        <v>0</v>
      </c>
      <c r="L16" s="61" t="str">
        <f t="shared" ca="1" si="2"/>
        <v/>
      </c>
      <c r="M16" s="67"/>
      <c r="N16" s="89"/>
      <c r="O16" s="89"/>
      <c r="P16" s="61" t="str">
        <f t="shared" si="6"/>
        <v/>
      </c>
      <c r="Q16" s="62" t="str">
        <f t="shared" ca="1" si="3"/>
        <v/>
      </c>
      <c r="R16" s="15" t="str">
        <f ca="1">IFERROR(Table2[[#This Row],[Ratio of % Expended to % Grant Period Expired]]*Table2[[#This Row],[Total Amount Awarded]],"")</f>
        <v/>
      </c>
      <c r="S16" s="8"/>
      <c r="T16" s="7"/>
      <c r="U16" s="4"/>
      <c r="V16" s="4"/>
      <c r="W16" s="5"/>
      <c r="X16" s="10"/>
    </row>
    <row r="17" spans="1:24" ht="57.75" customHeight="1" x14ac:dyDescent="0.25">
      <c r="A17" s="86">
        <f t="shared" si="4"/>
        <v>11</v>
      </c>
      <c r="B17" s="3"/>
      <c r="C17" s="4"/>
      <c r="D17" s="4"/>
      <c r="E17" s="5"/>
      <c r="F17" s="4"/>
      <c r="G17" s="2"/>
      <c r="H17" s="64"/>
      <c r="I17" s="65"/>
      <c r="J17" s="66">
        <f t="shared" si="5"/>
        <v>0</v>
      </c>
      <c r="K17" s="66" t="str">
        <f t="shared" ca="1" si="1"/>
        <v>0</v>
      </c>
      <c r="L17" s="61" t="str">
        <f t="shared" ca="1" si="2"/>
        <v/>
      </c>
      <c r="M17" s="67"/>
      <c r="N17" s="89"/>
      <c r="O17" s="89"/>
      <c r="P17" s="61" t="str">
        <f t="shared" si="6"/>
        <v/>
      </c>
      <c r="Q17" s="62" t="str">
        <f t="shared" ca="1" si="3"/>
        <v/>
      </c>
      <c r="R17" s="15" t="str">
        <f ca="1">IFERROR(Table2[[#This Row],[Ratio of % Expended to % Grant Period Expired]]*Table2[[#This Row],[Total Amount Awarded]],"")</f>
        <v/>
      </c>
      <c r="S17" s="8"/>
      <c r="T17" s="7"/>
      <c r="U17" s="4"/>
      <c r="V17" s="4"/>
      <c r="W17" s="5"/>
      <c r="X17" s="10"/>
    </row>
    <row r="18" spans="1:24" ht="57.75" customHeight="1" x14ac:dyDescent="0.25">
      <c r="A18" s="86">
        <f t="shared" si="4"/>
        <v>12</v>
      </c>
      <c r="B18" s="3"/>
      <c r="C18" s="4"/>
      <c r="D18" s="4"/>
      <c r="E18" s="4"/>
      <c r="F18" s="4"/>
      <c r="G18" s="2"/>
      <c r="H18" s="64"/>
      <c r="I18" s="65"/>
      <c r="J18" s="66">
        <f t="shared" si="5"/>
        <v>0</v>
      </c>
      <c r="K18" s="66" t="str">
        <f t="shared" ca="1" si="1"/>
        <v>0</v>
      </c>
      <c r="L18" s="61" t="str">
        <f t="shared" ca="1" si="2"/>
        <v/>
      </c>
      <c r="M18" s="67"/>
      <c r="N18" s="89"/>
      <c r="O18" s="89"/>
      <c r="P18" s="61" t="str">
        <f t="shared" si="6"/>
        <v/>
      </c>
      <c r="Q18" s="62" t="str">
        <f t="shared" ca="1" si="3"/>
        <v/>
      </c>
      <c r="R18" s="15" t="str">
        <f ca="1">IFERROR(Table2[[#This Row],[Ratio of % Expended to % Grant Period Expired]]*Table2[[#This Row],[Total Amount Awarded]],"")</f>
        <v/>
      </c>
      <c r="S18" s="8"/>
      <c r="T18" s="7"/>
      <c r="U18" s="4"/>
      <c r="V18" s="4"/>
      <c r="W18" s="5"/>
      <c r="X18" s="10"/>
    </row>
    <row r="19" spans="1:24" ht="57.75" customHeight="1" x14ac:dyDescent="0.25">
      <c r="A19" s="87">
        <f>ROW()-6</f>
        <v>13</v>
      </c>
      <c r="B19" s="3"/>
      <c r="C19" s="4"/>
      <c r="D19" s="4"/>
      <c r="E19" s="5"/>
      <c r="F19" s="4"/>
      <c r="G19" s="2"/>
      <c r="H19" s="64"/>
      <c r="I19" s="65"/>
      <c r="J19" s="66">
        <f>IF(I19-H19&lt;0,"",I19-H19)</f>
        <v>0</v>
      </c>
      <c r="K19" s="66" t="str">
        <f ca="1">IF(I19-TODAY()&lt;0,"0",I19-TODAY())</f>
        <v>0</v>
      </c>
      <c r="L19" s="61" t="str">
        <f ca="1">IFERROR(1-(K19/J19),"")</f>
        <v/>
      </c>
      <c r="M19" s="67"/>
      <c r="N19" s="89"/>
      <c r="O19" s="89"/>
      <c r="P19" s="61" t="str">
        <f>IFERROR(O19/N19,"")</f>
        <v/>
      </c>
      <c r="Q19" s="62" t="str">
        <f t="shared" ca="1" si="3"/>
        <v/>
      </c>
      <c r="R19" s="16" t="str">
        <f ca="1">IFERROR(Table2[[#This Row],[Ratio of % Expended to % Grant Period Expired]]*Table2[[#This Row],[Total Amount Awarded]],"")</f>
        <v/>
      </c>
      <c r="S19" s="8"/>
      <c r="T19" s="7"/>
      <c r="U19" s="4"/>
      <c r="V19" s="4"/>
      <c r="W19" s="5"/>
      <c r="X19" s="10"/>
    </row>
    <row r="20" spans="1:24" ht="57.75" customHeight="1" x14ac:dyDescent="0.25">
      <c r="A20" s="86">
        <f t="shared" si="4"/>
        <v>14</v>
      </c>
      <c r="B20" s="3"/>
      <c r="C20" s="4"/>
      <c r="D20" s="4"/>
      <c r="E20" s="5"/>
      <c r="F20" s="4"/>
      <c r="G20" s="2"/>
      <c r="H20" s="64"/>
      <c r="I20" s="65"/>
      <c r="J20" s="66">
        <f t="shared" si="5"/>
        <v>0</v>
      </c>
      <c r="K20" s="66" t="str">
        <f ca="1">IF(I20-TODAY()&lt;0,"0",I20-TODAY())</f>
        <v>0</v>
      </c>
      <c r="L20" s="61" t="str">
        <f t="shared" ref="L20:L23" ca="1" si="7">IFERROR(1-(K20/J20),"")</f>
        <v/>
      </c>
      <c r="M20" s="67"/>
      <c r="N20" s="89"/>
      <c r="O20" s="89"/>
      <c r="P20" s="61" t="str">
        <f>IFERROR(O20/N20,"")</f>
        <v/>
      </c>
      <c r="Q20" s="62" t="str">
        <f t="shared" ca="1" si="3"/>
        <v/>
      </c>
      <c r="R20" s="15" t="str">
        <f ca="1">IFERROR(Table2[[#This Row],[Ratio of % Expended to % Grant Period Expired]]*Table2[[#This Row],[Total Amount Awarded]],"")</f>
        <v/>
      </c>
      <c r="S20" s="8"/>
      <c r="T20" s="7"/>
      <c r="U20" s="4"/>
      <c r="V20" s="4"/>
      <c r="W20" s="5"/>
      <c r="X20" s="10"/>
    </row>
    <row r="21" spans="1:24" ht="57.75" customHeight="1" x14ac:dyDescent="0.25">
      <c r="A21" s="87">
        <f>ROW()-6</f>
        <v>15</v>
      </c>
      <c r="B21" s="3"/>
      <c r="C21" s="4"/>
      <c r="D21" s="4"/>
      <c r="E21" s="5"/>
      <c r="F21" s="4"/>
      <c r="G21" s="2"/>
      <c r="H21" s="64"/>
      <c r="I21" s="65"/>
      <c r="J21" s="66">
        <f t="shared" si="5"/>
        <v>0</v>
      </c>
      <c r="K21" s="66" t="str">
        <f ca="1">IF(I21-TODAY()&lt;0,"0",I21-TODAY())</f>
        <v>0</v>
      </c>
      <c r="L21" s="61" t="str">
        <f t="shared" ca="1" si="7"/>
        <v/>
      </c>
      <c r="M21" s="67"/>
      <c r="N21" s="89"/>
      <c r="O21" s="89"/>
      <c r="P21" s="61" t="str">
        <f>IFERROR(O21/N21,"")</f>
        <v/>
      </c>
      <c r="Q21" s="62" t="str">
        <f t="shared" ca="1" si="3"/>
        <v/>
      </c>
      <c r="R21" s="15" t="str">
        <f ca="1">IFERROR(Table2[[#This Row],[Ratio of % Expended to % Grant Period Expired]]*Table2[[#This Row],[Total Amount Awarded]],"")</f>
        <v/>
      </c>
      <c r="S21" s="8"/>
      <c r="T21" s="7"/>
      <c r="U21" s="4"/>
      <c r="V21" s="4"/>
      <c r="W21" s="5"/>
      <c r="X21" s="10"/>
    </row>
    <row r="22" spans="1:24" ht="57.75" customHeight="1" x14ac:dyDescent="0.25">
      <c r="A22" s="87">
        <f>ROW()-6</f>
        <v>16</v>
      </c>
      <c r="B22" s="3"/>
      <c r="C22" s="4"/>
      <c r="D22" s="4"/>
      <c r="E22" s="5"/>
      <c r="F22" s="4"/>
      <c r="G22" s="2"/>
      <c r="H22" s="64"/>
      <c r="I22" s="65"/>
      <c r="J22" s="66">
        <f>IF(I22-H22&lt;0,"",I22-H22)</f>
        <v>0</v>
      </c>
      <c r="K22" s="66" t="str">
        <f ca="1">IF(I22-TODAY()&lt;0,"0",I22-TODAY())</f>
        <v>0</v>
      </c>
      <c r="L22" s="61" t="str">
        <f ca="1">IFERROR(1-(K22/J22),"")</f>
        <v/>
      </c>
      <c r="M22" s="67"/>
      <c r="N22" s="89"/>
      <c r="O22" s="89"/>
      <c r="P22" s="61" t="str">
        <f>IFERROR(O22/N22,"")</f>
        <v/>
      </c>
      <c r="Q22" s="62" t="str">
        <f t="shared" ca="1" si="3"/>
        <v/>
      </c>
      <c r="R22" s="16" t="str">
        <f ca="1">IFERROR(Table2[[#This Row],[Ratio of % Expended to % Grant Period Expired]]*Table2[[#This Row],[Total Amount Awarded]],"")</f>
        <v/>
      </c>
      <c r="S22" s="8"/>
      <c r="T22" s="7"/>
      <c r="U22" s="4"/>
      <c r="V22" s="4"/>
      <c r="W22" s="5"/>
      <c r="X22" s="10"/>
    </row>
    <row r="23" spans="1:24" ht="57.75" customHeight="1" x14ac:dyDescent="0.25">
      <c r="A23" s="87">
        <f>ROW()-6</f>
        <v>17</v>
      </c>
      <c r="B23" s="3"/>
      <c r="C23" s="4"/>
      <c r="D23" s="4"/>
      <c r="E23" s="5"/>
      <c r="F23" s="4"/>
      <c r="G23" s="2"/>
      <c r="H23" s="64"/>
      <c r="I23" s="65"/>
      <c r="J23" s="66">
        <f t="shared" si="5"/>
        <v>0</v>
      </c>
      <c r="K23" s="66" t="str">
        <f t="shared" ca="1" si="1"/>
        <v>0</v>
      </c>
      <c r="L23" s="61" t="str">
        <f t="shared" ca="1" si="7"/>
        <v/>
      </c>
      <c r="M23" s="67"/>
      <c r="N23" s="89"/>
      <c r="O23" s="89"/>
      <c r="P23" s="61" t="str">
        <f t="shared" si="6"/>
        <v/>
      </c>
      <c r="Q23" s="62" t="str">
        <f t="shared" ca="1" si="3"/>
        <v/>
      </c>
      <c r="R23" s="15" t="str">
        <f ca="1">IFERROR(Table2[[#This Row],[Ratio of % Expended to % Grant Period Expired]]*Table2[[#This Row],[Total Amount Awarded]],"")</f>
        <v/>
      </c>
      <c r="S23" s="8"/>
      <c r="T23" s="7"/>
      <c r="U23" s="4"/>
      <c r="V23" s="4"/>
      <c r="W23" s="5"/>
      <c r="X23" s="10"/>
    </row>
    <row r="24" spans="1:24" ht="57.75" customHeight="1" x14ac:dyDescent="0.25">
      <c r="A24" s="87">
        <f>ROW()-6</f>
        <v>18</v>
      </c>
      <c r="B24" s="3"/>
      <c r="C24" s="4"/>
      <c r="D24" s="4"/>
      <c r="E24" s="5"/>
      <c r="F24" s="4"/>
      <c r="G24" s="2"/>
      <c r="H24" s="64"/>
      <c r="I24" s="65"/>
      <c r="J24" s="66">
        <f>IF(I24-H24&lt;0,"",I24-H24)</f>
        <v>0</v>
      </c>
      <c r="K24" s="66" t="str">
        <f ca="1">IF(I24-TODAY()&lt;0,"0",I24-TODAY())</f>
        <v>0</v>
      </c>
      <c r="L24" s="61" t="str">
        <f ca="1">IFERROR(1-(K24/J24),"")</f>
        <v/>
      </c>
      <c r="M24" s="67"/>
      <c r="N24" s="89"/>
      <c r="O24" s="89"/>
      <c r="P24" s="61" t="str">
        <f>IFERROR(O24/N24,"")</f>
        <v/>
      </c>
      <c r="Q24" s="62" t="str">
        <f t="shared" ca="1" si="3"/>
        <v/>
      </c>
      <c r="R24" s="16" t="str">
        <f ca="1">IFERROR(Table2[[#This Row],[Ratio of % Expended to % Grant Period Expired]]*Table2[[#This Row],[Total Amount Awarded]],"")</f>
        <v/>
      </c>
      <c r="S24" s="8"/>
      <c r="T24" s="7"/>
      <c r="U24" s="4"/>
      <c r="V24" s="4"/>
      <c r="W24" s="5"/>
      <c r="X24" s="10"/>
    </row>
    <row r="25" spans="1:24" ht="57.75" customHeight="1" x14ac:dyDescent="0.25">
      <c r="A25" s="87">
        <f>ROW()-6</f>
        <v>19</v>
      </c>
      <c r="B25" s="3"/>
      <c r="C25" s="4"/>
      <c r="D25" s="4"/>
      <c r="E25" s="5"/>
      <c r="F25" s="4"/>
      <c r="G25" s="2"/>
      <c r="H25" s="64"/>
      <c r="I25" s="65"/>
      <c r="J25" s="66">
        <f>IF(I25-H25&lt;0,"",I25-H25)</f>
        <v>0</v>
      </c>
      <c r="K25" s="66" t="str">
        <f ca="1">IF(I25-TODAY()&lt;0,"0",I25-TODAY())</f>
        <v>0</v>
      </c>
      <c r="L25" s="61" t="str">
        <f ca="1">IFERROR(1-(K25/J25),"")</f>
        <v/>
      </c>
      <c r="M25" s="67"/>
      <c r="N25" s="89"/>
      <c r="O25" s="89"/>
      <c r="P25" s="61" t="str">
        <f>IFERROR(O25/N25,"")</f>
        <v/>
      </c>
      <c r="Q25" s="62" t="str">
        <f t="shared" ca="1" si="3"/>
        <v/>
      </c>
      <c r="R25" s="16" t="str">
        <f ca="1">IFERROR(Table2[[#This Row],[Ratio of % Expended to % Grant Period Expired]]*Table2[[#This Row],[Total Amount Awarded]],"")</f>
        <v/>
      </c>
      <c r="S25" s="8"/>
      <c r="T25" s="7"/>
      <c r="U25" s="4"/>
      <c r="V25" s="4"/>
      <c r="W25" s="5"/>
      <c r="X25" s="10"/>
    </row>
    <row r="26" spans="1:24" ht="57.75" customHeight="1" x14ac:dyDescent="0.25">
      <c r="A26" s="86">
        <f t="shared" si="4"/>
        <v>20</v>
      </c>
      <c r="B26" s="3"/>
      <c r="C26" s="4"/>
      <c r="D26" s="4"/>
      <c r="E26" s="5"/>
      <c r="F26" s="4"/>
      <c r="G26" s="2"/>
      <c r="H26" s="64"/>
      <c r="I26" s="65"/>
      <c r="J26" s="66">
        <f t="shared" si="5"/>
        <v>0</v>
      </c>
      <c r="K26" s="66" t="str">
        <f t="shared" ca="1" si="1"/>
        <v>0</v>
      </c>
      <c r="L26" s="61" t="str">
        <f t="shared" ca="1" si="2"/>
        <v/>
      </c>
      <c r="M26" s="67"/>
      <c r="N26" s="89"/>
      <c r="O26" s="89"/>
      <c r="P26" s="61" t="str">
        <f t="shared" si="6"/>
        <v/>
      </c>
      <c r="Q26" s="62" t="str">
        <f t="shared" ca="1" si="3"/>
        <v/>
      </c>
      <c r="R26" s="15" t="str">
        <f ca="1">IFERROR(Table2[[#This Row],[Ratio of % Expended to % Grant Period Expired]]*Table2[[#This Row],[Total Amount Awarded]],"")</f>
        <v/>
      </c>
      <c r="S26" s="8"/>
      <c r="T26" s="7"/>
      <c r="U26" s="4"/>
      <c r="V26" s="4"/>
      <c r="W26" s="5"/>
      <c r="X26" s="10"/>
    </row>
    <row r="27" spans="1:24" ht="38.450000000000003" customHeight="1" x14ac:dyDescent="0.25">
      <c r="A27" s="14" t="s">
        <v>12</v>
      </c>
      <c r="B27" s="68"/>
      <c r="C27" s="68"/>
      <c r="D27" s="68"/>
      <c r="E27" s="68"/>
      <c r="F27" s="68"/>
      <c r="G27" s="69"/>
      <c r="H27" s="70"/>
      <c r="I27" s="68"/>
      <c r="J27" s="68"/>
      <c r="K27" s="68"/>
      <c r="L27" s="68"/>
      <c r="M27" s="71">
        <f>SUM(M7:M26)</f>
        <v>0</v>
      </c>
      <c r="N27" s="90">
        <f>SUM(N7:N26)</f>
        <v>0</v>
      </c>
      <c r="O27" s="90">
        <f>SUM(O7:O26)</f>
        <v>0</v>
      </c>
      <c r="P27" s="68"/>
      <c r="Q27" s="72"/>
      <c r="R27" s="73" t="str">
        <f ca="1">IFERROR(SUM(R7:R26)/Table2[[#Totals],[Total Amount Awarded]],"")</f>
        <v/>
      </c>
      <c r="S27" s="74"/>
      <c r="T27" s="75"/>
      <c r="U27" s="76"/>
      <c r="V27" s="76"/>
      <c r="W27" s="77"/>
      <c r="X27" s="10"/>
    </row>
    <row r="28" spans="1:24" x14ac:dyDescent="0.25">
      <c r="J28" s="54"/>
      <c r="K28" s="54"/>
      <c r="L28" s="11"/>
      <c r="M28" s="55"/>
      <c r="N28" s="56"/>
      <c r="O28" s="56"/>
      <c r="P28" s="12"/>
      <c r="Q28" s="13"/>
      <c r="R28" s="13"/>
      <c r="S28" s="13"/>
      <c r="T28" s="13"/>
      <c r="U28" s="57"/>
    </row>
  </sheetData>
  <sheetProtection algorithmName="SHA-512" hashValue="cr3xoxrNjFrVhNgY1okSxeHEpQW61AI8cNGFY/MrxNcoD4ucwGdJHeHqPBq+uqK2t+DUFVkIzir1/rCmpFY+Mg==" saltValue="HEmJGz9VxJY4qrtCjvjhfw==" spinCount="100000" sheet="1" formatRows="0" deleteRows="0"/>
  <mergeCells count="4">
    <mergeCell ref="H4:Q4"/>
    <mergeCell ref="S4:W4"/>
    <mergeCell ref="A3:F3"/>
    <mergeCell ref="A4:G4"/>
  </mergeCells>
  <pageMargins left="0.7" right="0.7" top="0.75" bottom="0.75" header="0.3" footer="0.3"/>
  <pageSetup orientation="portrait" r:id="rId1"/>
  <ignoredErrors>
    <ignoredError sqref="Q6:Q18" calculatedColumn="1"/>
  </ignoredErrors>
  <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r:uid="{DA4749AD-87B8-4364-964B-8D81E353EAE7}">
          <x14:formula1>
            <xm:f>'HIDE - Data Validation'!$A$2:$A$3</xm:f>
          </x14:formula1>
          <xm:sqref>B6:B26 G6:G26</xm:sqref>
        </x14:dataValidation>
        <x14:dataValidation type="list" allowBlank="1" showInputMessage="1" showErrorMessage="1" xr:uid="{260B9922-AAA2-496A-A3A5-2759DF597BFA}">
          <x14:formula1>
            <xm:f>'HIDE - Data Validation'!$B$2:$B$4</xm:f>
          </x14:formula1>
          <xm:sqref>C6:C26</xm:sqref>
        </x14:dataValidation>
        <x14:dataValidation type="list" allowBlank="1" showInputMessage="1" showErrorMessage="1" xr:uid="{EA0AC697-6CC5-4B71-913B-2928BEEBEA44}">
          <x14:formula1>
            <xm:f>'HIDE - Data Validation'!$C$2:$C$3</xm:f>
          </x14:formula1>
          <xm:sqref>F6:F26</xm:sqref>
        </x14:dataValidation>
        <x14:dataValidation type="list" allowBlank="1" showInputMessage="1" showErrorMessage="1" xr:uid="{453C6262-2203-4E55-AF28-DA6A0BF23E7C}">
          <x14:formula1>
            <xm:f>'HIDE - Data Validation'!$D$2:$D$7</xm:f>
          </x14:formula1>
          <xm:sqref>S6:S26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81E45-AEA6-4BB0-A62B-8A97F29F86EA}">
  <dimension ref="A1:S9"/>
  <sheetViews>
    <sheetView showGridLines="0" zoomScale="80" zoomScaleNormal="80" workbookViewId="0">
      <selection activeCell="D7" sqref="D7"/>
    </sheetView>
  </sheetViews>
  <sheetFormatPr defaultRowHeight="15" x14ac:dyDescent="0.25"/>
  <cols>
    <col min="1" max="1" width="29.85546875" style="23" customWidth="1"/>
    <col min="2" max="2" width="64.42578125" style="23" customWidth="1"/>
    <col min="3" max="4" width="27.5703125" style="23" customWidth="1"/>
    <col min="5" max="5" width="26.140625" style="23" customWidth="1"/>
    <col min="6" max="7" width="12.42578125" style="23" customWidth="1"/>
    <col min="8" max="9" width="33.140625" style="23" customWidth="1"/>
    <col min="10" max="10" width="53.85546875" style="23" customWidth="1"/>
    <col min="11" max="16384" width="9.140625" style="23"/>
  </cols>
  <sheetData>
    <row r="1" spans="1:19" ht="66" customHeight="1" x14ac:dyDescent="0.25">
      <c r="A1" s="22" t="s">
        <v>60</v>
      </c>
    </row>
    <row r="2" spans="1:19" ht="25.5" customHeight="1" x14ac:dyDescent="0.25">
      <c r="A2" s="24"/>
      <c r="B2" s="24"/>
      <c r="C2" s="24"/>
      <c r="D2" s="24"/>
      <c r="E2" s="24"/>
      <c r="F2" s="24"/>
      <c r="G2" s="24"/>
      <c r="H2" s="24"/>
      <c r="I2" s="24"/>
      <c r="J2" s="24"/>
    </row>
    <row r="3" spans="1:19" s="26" customFormat="1" ht="69.75" customHeight="1" thickBot="1" x14ac:dyDescent="0.3">
      <c r="A3" s="103" t="s">
        <v>73</v>
      </c>
      <c r="B3" s="103"/>
      <c r="C3" s="103"/>
      <c r="D3" s="25"/>
      <c r="E3" s="25"/>
      <c r="F3" s="25"/>
      <c r="G3" s="25"/>
      <c r="H3" s="25"/>
    </row>
    <row r="4" spans="1:19" s="26" customFormat="1" ht="30.75" customHeight="1" x14ac:dyDescent="0.25">
      <c r="A4" s="96" t="s">
        <v>27</v>
      </c>
      <c r="B4" s="97"/>
      <c r="C4" s="98" t="s">
        <v>26</v>
      </c>
      <c r="D4" s="99"/>
      <c r="E4" s="100"/>
      <c r="F4" s="100"/>
      <c r="G4" s="100"/>
      <c r="H4" s="100"/>
      <c r="I4" s="100"/>
      <c r="J4" s="101"/>
    </row>
    <row r="5" spans="1:19" s="25" customFormat="1" ht="60" x14ac:dyDescent="0.25">
      <c r="A5" s="35" t="s">
        <v>28</v>
      </c>
      <c r="B5" s="36" t="s">
        <v>29</v>
      </c>
      <c r="C5" s="35" t="s">
        <v>24</v>
      </c>
      <c r="D5" s="37" t="s">
        <v>59</v>
      </c>
      <c r="E5" s="38" t="s">
        <v>25</v>
      </c>
      <c r="F5" s="38" t="s">
        <v>30</v>
      </c>
      <c r="G5" s="38" t="s">
        <v>40</v>
      </c>
      <c r="H5" s="38" t="s">
        <v>32</v>
      </c>
      <c r="I5" s="38" t="s">
        <v>31</v>
      </c>
      <c r="J5" s="36" t="s">
        <v>76</v>
      </c>
    </row>
    <row r="6" spans="1:19" ht="96.75" customHeight="1" x14ac:dyDescent="0.25">
      <c r="A6" s="17" t="s">
        <v>58</v>
      </c>
      <c r="B6" s="18" t="s">
        <v>75</v>
      </c>
      <c r="C6" s="27"/>
      <c r="D6" s="28"/>
      <c r="E6" s="4"/>
      <c r="F6" s="7"/>
      <c r="G6" s="7"/>
      <c r="H6" s="4"/>
      <c r="I6" s="4"/>
      <c r="J6" s="29"/>
      <c r="L6" s="102"/>
      <c r="M6" s="102"/>
      <c r="N6" s="102"/>
      <c r="O6" s="102"/>
      <c r="P6" s="102"/>
      <c r="Q6" s="102"/>
      <c r="R6" s="102"/>
      <c r="S6" s="102"/>
    </row>
    <row r="7" spans="1:19" ht="96.75" customHeight="1" x14ac:dyDescent="0.25">
      <c r="A7" s="19" t="s">
        <v>22</v>
      </c>
      <c r="B7" s="18" t="s">
        <v>33</v>
      </c>
      <c r="C7" s="27"/>
      <c r="D7" s="28"/>
      <c r="E7" s="4"/>
      <c r="F7" s="7"/>
      <c r="G7" s="7"/>
      <c r="H7" s="4"/>
      <c r="I7" s="4"/>
      <c r="J7" s="29"/>
    </row>
    <row r="8" spans="1:19" ht="120" x14ac:dyDescent="0.25">
      <c r="A8" s="17" t="s">
        <v>23</v>
      </c>
      <c r="B8" s="18" t="s">
        <v>36</v>
      </c>
      <c r="C8" s="27"/>
      <c r="D8" s="28"/>
      <c r="E8" s="4"/>
      <c r="F8" s="7"/>
      <c r="G8" s="7"/>
      <c r="H8" s="4"/>
      <c r="I8" s="4"/>
      <c r="J8" s="29"/>
    </row>
    <row r="9" spans="1:19" ht="102.75" customHeight="1" thickBot="1" x14ac:dyDescent="0.3">
      <c r="A9" s="20" t="s">
        <v>34</v>
      </c>
      <c r="B9" s="21" t="s">
        <v>35</v>
      </c>
      <c r="C9" s="30"/>
      <c r="D9" s="31"/>
      <c r="E9" s="32"/>
      <c r="F9" s="33"/>
      <c r="G9" s="33"/>
      <c r="H9" s="32"/>
      <c r="I9" s="32"/>
      <c r="J9" s="34"/>
    </row>
  </sheetData>
  <sheetProtection algorithmName="SHA-512" hashValue="f7DZgnFWoaB+/H+rNI+bGRA+TfyHD5D/v4bKXJeQAw7kFKSzQ/NUyW0IfgHEQqarXGOixWCvPUGYDrPCv25PPQ==" saltValue="/C2nw48ar6nzBj/GQ6CzUg==" spinCount="100000" sheet="1" objects="1" scenarios="1"/>
  <mergeCells count="4">
    <mergeCell ref="A4:B4"/>
    <mergeCell ref="C4:J4"/>
    <mergeCell ref="L6:S6"/>
    <mergeCell ref="A3:C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BEC2801-64C5-4A16-9F32-19ACB466029D}">
          <x14:formula1>
            <xm:f>'HIDE - Data Validation'!$E$2:$E$3</xm:f>
          </x14:formula1>
          <xm:sqref>D6:D9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75FAE-8E8A-485B-87B2-4E90BD71078F}">
  <sheetPr>
    <tabColor rgb="FF92D050"/>
  </sheetPr>
  <dimension ref="A1:E7"/>
  <sheetViews>
    <sheetView workbookViewId="0">
      <selection activeCell="E5" sqref="E5"/>
    </sheetView>
  </sheetViews>
  <sheetFormatPr defaultRowHeight="15" x14ac:dyDescent="0.25"/>
  <cols>
    <col min="5" max="5" width="22.140625" bestFit="1" customWidth="1"/>
  </cols>
  <sheetData>
    <row r="1" spans="1:5" s="1" customFormat="1" ht="45" x14ac:dyDescent="0.25">
      <c r="A1" s="1" t="s">
        <v>46</v>
      </c>
      <c r="B1" s="1" t="s">
        <v>18</v>
      </c>
      <c r="C1" s="1" t="s">
        <v>48</v>
      </c>
      <c r="D1" s="1" t="s">
        <v>49</v>
      </c>
      <c r="E1" s="1" t="s">
        <v>37</v>
      </c>
    </row>
    <row r="2" spans="1:5" x14ac:dyDescent="0.25">
      <c r="A2" t="s">
        <v>47</v>
      </c>
      <c r="B2" t="s">
        <v>19</v>
      </c>
      <c r="C2" t="s">
        <v>16</v>
      </c>
      <c r="D2" t="s">
        <v>41</v>
      </c>
      <c r="E2" t="s">
        <v>38</v>
      </c>
    </row>
    <row r="3" spans="1:5" x14ac:dyDescent="0.25">
      <c r="A3" t="s">
        <v>11</v>
      </c>
      <c r="B3" t="s">
        <v>20</v>
      </c>
      <c r="C3" t="s">
        <v>17</v>
      </c>
      <c r="D3" t="s">
        <v>42</v>
      </c>
      <c r="E3" t="s">
        <v>39</v>
      </c>
    </row>
    <row r="4" spans="1:5" x14ac:dyDescent="0.25">
      <c r="B4" t="s">
        <v>21</v>
      </c>
      <c r="D4" t="s">
        <v>43</v>
      </c>
    </row>
    <row r="5" spans="1:5" x14ac:dyDescent="0.25">
      <c r="D5" t="s">
        <v>44</v>
      </c>
    </row>
    <row r="6" spans="1:5" x14ac:dyDescent="0.25">
      <c r="D6" t="s">
        <v>45</v>
      </c>
    </row>
    <row r="7" spans="1:5" x14ac:dyDescent="0.25">
      <c r="D7" t="s">
        <v>21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Program Experience</vt:lpstr>
      <vt:lpstr>Staff Experience</vt:lpstr>
      <vt:lpstr>HIDE - 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Wieczorek</dc:creator>
  <cp:lastModifiedBy>Michael Wieczorek</cp:lastModifiedBy>
  <dcterms:created xsi:type="dcterms:W3CDTF">2015-06-05T18:17:20Z</dcterms:created>
  <dcterms:modified xsi:type="dcterms:W3CDTF">2022-08-11T21:43:46Z</dcterms:modified>
</cp:coreProperties>
</file>