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trategic_Planning_And_Research\Reentry Research\RFA Application Materials\"/>
    </mc:Choice>
  </mc:AlternateContent>
  <xr:revisionPtr revIDLastSave="0" documentId="13_ncr:1_{154A136B-5E1F-429F-B2C9-41C4D7BC5468}" xr6:coauthVersionLast="47" xr6:coauthVersionMax="47" xr10:uidLastSave="{00000000-0000-0000-0000-000000000000}"/>
  <workbookProtection workbookAlgorithmName="SHA-512" workbookHashValue="P1kCEe0ellttzKHEHEXtejurcUcwczsHu8qjK6wlFRV6lQI6mw1AzNTFksLZsQCl64BWw0ogX5xmV5fJL5LsMA==" workbookSaltValue="Gi3w9Le4MYAJwRUAqnC+CQ==" workbookSpinCount="100000" lockStructure="1"/>
  <bookViews>
    <workbookView xWindow="-110" yWindow="-110" windowWidth="19420" windowHeight="10420" activeTab="1" xr2:uid="{00000000-000D-0000-FFFF-FFFF00000000}"/>
  </bookViews>
  <sheets>
    <sheet name="Instructions" sheetId="2" r:id="rId1"/>
    <sheet name="MF Fee Payment Form" sheetId="1" r:id="rId2"/>
    <sheet name="MF Fee Schedule" sheetId="3" state="hidden" r:id="rId3"/>
  </sheets>
  <externalReferences>
    <externalReference r:id="rId4"/>
  </externalReferences>
  <definedNames>
    <definedName name="___PS4">#REF!</definedName>
    <definedName name="___PS6">#REF!</definedName>
    <definedName name="__PS2">#REF!</definedName>
    <definedName name="__PS4">#REF!</definedName>
    <definedName name="__PS6">#REF!</definedName>
    <definedName name="_PS1">#REF!</definedName>
    <definedName name="_PS2">#REF!</definedName>
    <definedName name="_PS3">#REF!</definedName>
    <definedName name="_PS4">#REF!</definedName>
    <definedName name="_PS5">#REF!</definedName>
    <definedName name="_PS6">#REF!</definedName>
    <definedName name="AC">'[1]4 PROJECT'!$Z$9:$Z$10</definedName>
    <definedName name="CERT">#REF!</definedName>
    <definedName name="CHECKLIST">#REF!</definedName>
    <definedName name="DESCRIPTION">#REF!</definedName>
    <definedName name="DEV_EXPER">#REF!</definedName>
    <definedName name="DRAW">#REF!</definedName>
    <definedName name="Exteriorwalls">#REF!</definedName>
    <definedName name="Foundation">'[1]4 PROJECT'!$Z$6:$Z$7</definedName>
    <definedName name="IHDA_ABS">#REF!</definedName>
    <definedName name="IHDA_CF">#REF!</definedName>
    <definedName name="IHDA_PF">#REF!</definedName>
    <definedName name="IHDA_RA">#REF!</definedName>
    <definedName name="IHDA_SUSE">#REF!</definedName>
    <definedName name="INCOME">#REF!</definedName>
    <definedName name="PM_EXPER">#REF!</definedName>
    <definedName name="_xlnm.Print_Area" localSheetId="0">Instructions!$A$1:$J$15</definedName>
    <definedName name="_xlnm.Print_Area" localSheetId="1">'MF Fee Payment Form'!$A$1:$J$53</definedName>
    <definedName name="_xlnm.Print_Area" localSheetId="2">'MF Fee Schedule'!$B$2:$J$49</definedName>
    <definedName name="PROJECT">#REF!</definedName>
    <definedName name="RENT">#REF!</definedName>
    <definedName name="SITE_CONTROL">#REF!</definedName>
    <definedName name="SUB_LAYER">#REF!</definedName>
    <definedName name="TCCALC">#REF!</definedName>
    <definedName name="Utiliti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1" l="1"/>
  <c r="I29" i="1" l="1"/>
  <c r="I35" i="1" l="1"/>
  <c r="I32" i="1"/>
  <c r="I34" i="1"/>
  <c r="G49" i="1" l="1"/>
</calcChain>
</file>

<file path=xl/sharedStrings.xml><?xml version="1.0" encoding="utf-8"?>
<sst xmlns="http://schemas.openxmlformats.org/spreadsheetml/2006/main" count="132" uniqueCount="129">
  <si>
    <t>Multifamily Fee Payment Form</t>
  </si>
  <si>
    <t>Project Name:</t>
  </si>
  <si>
    <t>Project Address:</t>
  </si>
  <si>
    <t>Contact Person:</t>
  </si>
  <si>
    <t>City:</t>
  </si>
  <si>
    <t>Deposits</t>
  </si>
  <si>
    <t>Reservation Letter Extension</t>
  </si>
  <si>
    <t>IHDA PID #:</t>
  </si>
  <si>
    <t>(If applicable)</t>
  </si>
  <si>
    <t>Telephone #:</t>
  </si>
  <si>
    <t>Note:</t>
  </si>
  <si>
    <r>
      <t>Third Party Study Deposit (</t>
    </r>
    <r>
      <rPr>
        <sz val="8"/>
        <rFont val="Arial"/>
        <family val="2"/>
      </rPr>
      <t>Determined based on scope of work required)</t>
    </r>
  </si>
  <si>
    <r>
      <t>Legal Fee Deposit (</t>
    </r>
    <r>
      <rPr>
        <sz val="8"/>
        <rFont val="Arial"/>
        <family val="2"/>
      </rPr>
      <t>Determined based on scope of work required</t>
    </r>
    <r>
      <rPr>
        <sz val="9"/>
        <rFont val="Arial"/>
        <family val="2"/>
      </rPr>
      <t>)</t>
    </r>
  </si>
  <si>
    <t>Total Fees Submitted</t>
  </si>
  <si>
    <t>Zip+4:</t>
  </si>
  <si>
    <t>-</t>
  </si>
  <si>
    <r>
      <t xml:space="preserve">        IAHTC: Reservation (STC) Fee - (</t>
    </r>
    <r>
      <rPr>
        <i/>
        <sz val="8"/>
        <rFont val="Arial"/>
        <family val="2"/>
      </rPr>
      <t>Enter 5% of the reservation amount</t>
    </r>
    <r>
      <rPr>
        <sz val="9"/>
        <rFont val="Arial"/>
        <family val="2"/>
      </rPr>
      <t>)</t>
    </r>
  </si>
  <si>
    <r>
      <t xml:space="preserve">        Carryover Amendment Fee - </t>
    </r>
    <r>
      <rPr>
        <sz val="8"/>
        <rFont val="Arial"/>
        <family val="2"/>
      </rPr>
      <t>$1,500 per Allocation - (</t>
    </r>
    <r>
      <rPr>
        <i/>
        <sz val="8"/>
        <rFont val="Arial"/>
        <family val="2"/>
      </rPr>
      <t>Enter # of Allocations</t>
    </r>
    <r>
      <rPr>
        <sz val="8"/>
        <rFont val="Arial"/>
        <family val="2"/>
      </rPr>
      <t>)</t>
    </r>
  </si>
  <si>
    <r>
      <t xml:space="preserve">        Increase Request - (</t>
    </r>
    <r>
      <rPr>
        <i/>
        <sz val="8"/>
        <rFont val="Arial"/>
        <family val="2"/>
      </rPr>
      <t>Enter $2,500 + Increased Reservation/Determin Fee</t>
    </r>
    <r>
      <rPr>
        <sz val="9"/>
        <rFont val="Arial"/>
        <family val="2"/>
      </rPr>
      <t>)</t>
    </r>
  </si>
  <si>
    <t xml:space="preserve">        (Including Change in Ownership)</t>
  </si>
  <si>
    <r>
      <t xml:space="preserve">        8610 Amendment Fee - </t>
    </r>
    <r>
      <rPr>
        <sz val="8"/>
        <rFont val="Arial"/>
        <family val="2"/>
      </rPr>
      <t xml:space="preserve">$1,000 per 8609 - </t>
    </r>
    <r>
      <rPr>
        <i/>
        <sz val="8"/>
        <rFont val="Arial"/>
        <family val="2"/>
      </rPr>
      <t>(Enter # of 8609's)</t>
    </r>
  </si>
  <si>
    <r>
      <t xml:space="preserve">         Carryover Letter Late Fee - </t>
    </r>
    <r>
      <rPr>
        <sz val="8"/>
        <rFont val="Arial"/>
        <family val="2"/>
      </rPr>
      <t xml:space="preserve">$1,500 + $100 per day late - </t>
    </r>
    <r>
      <rPr>
        <i/>
        <sz val="8"/>
        <rFont val="Arial"/>
        <family val="2"/>
      </rPr>
      <t>(Enter # of Days Late)</t>
    </r>
  </si>
  <si>
    <r>
      <t xml:space="preserve">           $500 per month late Charge                                                           (</t>
    </r>
    <r>
      <rPr>
        <i/>
        <sz val="8"/>
        <rFont val="Arial"/>
        <family val="2"/>
      </rPr>
      <t>Enter # of Months</t>
    </r>
    <r>
      <rPr>
        <sz val="8"/>
        <rFont val="Arial"/>
        <family val="2"/>
      </rPr>
      <t>)</t>
    </r>
  </si>
  <si>
    <r>
      <t xml:space="preserve">         8609 Request Late Fee-</t>
    </r>
    <r>
      <rPr>
        <sz val="8"/>
        <rFont val="Arial"/>
        <family val="2"/>
      </rPr>
      <t>$1,000+$500 per month late per 8609 - (</t>
    </r>
    <r>
      <rPr>
        <i/>
        <sz val="8"/>
        <rFont val="Arial"/>
        <family val="2"/>
      </rPr>
      <t>Enter #of 8609's)</t>
    </r>
  </si>
  <si>
    <r>
      <t xml:space="preserve">         10% Test Documentation Late Fee-$1,500+$100 per day late-</t>
    </r>
    <r>
      <rPr>
        <i/>
        <sz val="8"/>
        <rFont val="Arial"/>
        <family val="2"/>
      </rPr>
      <t>(Enter # of Days Late)</t>
    </r>
  </si>
  <si>
    <r>
      <t xml:space="preserve">   LIHTC: </t>
    </r>
    <r>
      <rPr>
        <sz val="8"/>
        <rFont val="Arial"/>
        <family val="2"/>
      </rPr>
      <t>Reservation(9%)/Determ.(4%) Fee - (</t>
    </r>
    <r>
      <rPr>
        <i/>
        <sz val="8"/>
        <rFont val="Arial"/>
        <family val="2"/>
      </rPr>
      <t>Enter 1% of the 10 year credit amount</t>
    </r>
    <r>
      <rPr>
        <sz val="8"/>
        <rFont val="Arial"/>
        <family val="2"/>
      </rPr>
      <t>)</t>
    </r>
  </si>
  <si>
    <r>
      <t xml:space="preserve">        Project Modification Fee-</t>
    </r>
    <r>
      <rPr>
        <sz val="8"/>
        <rFont val="Arial"/>
        <family val="2"/>
      </rPr>
      <t>$2,500 per modified characteristic-</t>
    </r>
    <r>
      <rPr>
        <i/>
        <sz val="8"/>
        <rFont val="Arial"/>
        <family val="2"/>
      </rPr>
      <t>(Enter # of Modifications)</t>
    </r>
  </si>
  <si>
    <t>Illinois Housing Development Authority Receipts and Fees</t>
  </si>
  <si>
    <t>26411 Network Place</t>
  </si>
  <si>
    <t>Chicago, IL 60673-1264</t>
  </si>
  <si>
    <t>Instructions for use</t>
  </si>
  <si>
    <t>1. Complete the MF Fee Form.</t>
  </si>
  <si>
    <r>
      <t xml:space="preserve">4. Include a </t>
    </r>
    <r>
      <rPr>
        <i/>
        <u/>
        <sz val="9"/>
        <rFont val="Arial"/>
        <family val="2"/>
      </rPr>
      <t>copy</t>
    </r>
    <r>
      <rPr>
        <sz val="9"/>
        <rFont val="Arial"/>
        <family val="2"/>
      </rPr>
      <t xml:space="preserve"> of the check and fee payment form with the Application submitted to the Authority.  </t>
    </r>
    <r>
      <rPr>
        <b/>
        <u/>
        <sz val="9"/>
        <rFont val="Arial"/>
        <family val="2"/>
      </rPr>
      <t xml:space="preserve">Do not </t>
    </r>
    <r>
      <rPr>
        <sz val="9"/>
        <rFont val="Arial"/>
        <family val="2"/>
      </rPr>
      <t>include a live check with the Application.</t>
    </r>
  </si>
  <si>
    <t>Application Fees - All Resources</t>
  </si>
  <si>
    <t>Review Fees - All Resources</t>
  </si>
  <si>
    <t>Resource Commitment Fees - All Sponsors</t>
  </si>
  <si>
    <t>Modification Fees - All Sponsors</t>
  </si>
  <si>
    <t>Extension Fees - All Sponsors</t>
  </si>
  <si>
    <t>Late Fees - All Sponsors</t>
  </si>
  <si>
    <t>Good Faith Deposit (Determined based on Resource)</t>
  </si>
  <si>
    <t>Note: All projects will be required to submit a Preliminary Project Assessment regardless of the resource requested.  Upon review and invitation to submit the full application, all projects will pay one application fee for all resources requested.</t>
  </si>
  <si>
    <r>
      <t xml:space="preserve">       8609 Issuance Fee -</t>
    </r>
    <r>
      <rPr>
        <sz val="8"/>
        <rFont val="Arial"/>
        <family val="2"/>
      </rPr>
      <t xml:space="preserve"> $1,000 per 8609 (Max. $25K Per Project)</t>
    </r>
  </si>
  <si>
    <t>Application Fee - For-Profit Sponsor</t>
  </si>
  <si>
    <t>Application Fee - Not-For-Profit Sponsor*</t>
  </si>
  <si>
    <t>- All fees are subject to change.</t>
  </si>
  <si>
    <t>Other</t>
  </si>
  <si>
    <t>Select Source:</t>
  </si>
  <si>
    <t>Long Term Operating Support Program</t>
  </si>
  <si>
    <r>
      <t>12 Month Extension Request (</t>
    </r>
    <r>
      <rPr>
        <sz val="8"/>
        <rFont val="Arial"/>
        <family val="2"/>
      </rPr>
      <t>LIHTC &amp; IAHTC</t>
    </r>
    <r>
      <rPr>
        <sz val="9"/>
        <rFont val="Arial"/>
        <family val="2"/>
      </rPr>
      <t>)</t>
    </r>
  </si>
  <si>
    <t>Authority Compliance Fee</t>
  </si>
  <si>
    <t>Loan Fees</t>
  </si>
  <si>
    <t>Conversion Fee</t>
  </si>
  <si>
    <t>Permanent Loan Origination Fee</t>
  </si>
  <si>
    <t>Construction Loan Origination Fee</t>
  </si>
  <si>
    <t>Bond Fees</t>
  </si>
  <si>
    <t>Extension Fee</t>
  </si>
  <si>
    <t>0.25% of Loan Amount</t>
  </si>
  <si>
    <t>Greater of 1% of Loan Amount or $35,000</t>
  </si>
  <si>
    <t>Prepayment Fee</t>
  </si>
  <si>
    <t>$5,000 (after lockout period expires)</t>
  </si>
  <si>
    <t>Upfront MIP</t>
  </si>
  <si>
    <t>14 months of MIP</t>
  </si>
  <si>
    <t>Authority Plan and Cost Review</t>
  </si>
  <si>
    <t>Bond Inducement Fee</t>
  </si>
  <si>
    <t>Miscellaneous Fee</t>
  </si>
  <si>
    <t>Bond Administration Fee</t>
  </si>
  <si>
    <t>Rating Agency Fee (3rd Party)</t>
  </si>
  <si>
    <t>Issuer's Counsel Fee (3rd Party)</t>
  </si>
  <si>
    <t>Bond Counsel Fee (3rd Party)</t>
  </si>
  <si>
    <t>$5,000-$15,000 (depending on scope of work)</t>
  </si>
  <si>
    <t>1.75% of Bond Amount</t>
  </si>
  <si>
    <t>Long-Term Bond Issuance Fee (≥10 years)</t>
  </si>
  <si>
    <t>1% of Bond Amount</t>
  </si>
  <si>
    <r>
      <t>§</t>
    </r>
    <r>
      <rPr>
        <sz val="9"/>
        <color theme="1"/>
        <rFont val="Arial"/>
        <family val="2"/>
      </rPr>
      <t>  $0 - $75,000,000</t>
    </r>
  </si>
  <si>
    <r>
      <t>§</t>
    </r>
    <r>
      <rPr>
        <sz val="9"/>
        <color theme="1"/>
        <rFont val="Arial"/>
        <family val="2"/>
      </rPr>
      <t xml:space="preserve">  $75,000,001 - $99,999,999 </t>
    </r>
  </si>
  <si>
    <r>
      <t>§</t>
    </r>
    <r>
      <rPr>
        <sz val="9"/>
        <color theme="1"/>
        <rFont val="Arial"/>
        <family val="2"/>
      </rPr>
      <t xml:space="preserve">  $100,000,000 + </t>
    </r>
  </si>
  <si>
    <t>Trustee/Fiscal Agent Set-Up Fee (3rd Party)</t>
  </si>
  <si>
    <t>$6,000 (estimated)</t>
  </si>
  <si>
    <t>$3,000 (estimated)</t>
  </si>
  <si>
    <t>Trustee/Fiscal Agent Annual Fee (3rd Party)</t>
  </si>
  <si>
    <t>General and LIHTC Fees</t>
  </si>
  <si>
    <t>Authority Legal Fees</t>
  </si>
  <si>
    <t>Short-Term Bond Issuance Fee (&lt;10 years)*</t>
  </si>
  <si>
    <t xml:space="preserve">*IHDA requires that bond prepayment occur no earlier than 24-months after initial closing.  Prepayment earlier than 24-months requires IHDA approval. </t>
  </si>
  <si>
    <t>Notes</t>
  </si>
  <si>
    <t>Bond administration fees during the construction period are capitalized at initial closing.</t>
  </si>
  <si>
    <t>- All fees collected at initial or final closing, consult with your assigned development officer or underwriter.</t>
  </si>
  <si>
    <t>Maximum Annual Debt Service (MADS) Reserve</t>
  </si>
  <si>
    <t>Reserves</t>
  </si>
  <si>
    <t>$50,000 - $75,000  (varies based on structure)</t>
  </si>
  <si>
    <t>Real Estate Taxes &amp; Insurance</t>
  </si>
  <si>
    <t>Operating Reserve</t>
  </si>
  <si>
    <t>Debt Service Reserve</t>
  </si>
  <si>
    <t>Six months of operating expenses (does not include debt service)</t>
  </si>
  <si>
    <t>Replacement Reserves</t>
  </si>
  <si>
    <t>Six months of principal and interest (P&amp;I)</t>
  </si>
  <si>
    <t>2020-2021 QAP standard</t>
  </si>
  <si>
    <t>IHDA Multifamily Financing Fee and Reserve Schedule</t>
  </si>
  <si>
    <t>LIHTC Reservation Fee</t>
  </si>
  <si>
    <t>1% of the 10-year credit amount (4% and 9%)</t>
  </si>
  <si>
    <t>IATHC Reservation Fee</t>
  </si>
  <si>
    <t>5% of the reservation amount</t>
  </si>
  <si>
    <t>Preliminary Project Assessment (PPA) - PSH RFA Response</t>
  </si>
  <si>
    <t xml:space="preserve">           LIHTC        IHDA Subordinate Resource          IAHTC</t>
  </si>
  <si>
    <t>Application Fee - Not-For-Profit Sponsor</t>
  </si>
  <si>
    <t>Preliminary Project Assessment (PPA) - Not-For-Profit Sponsor</t>
  </si>
  <si>
    <t>Preliminary Project Assessment (PPA) - For-Profit Sponsor*</t>
  </si>
  <si>
    <t>Application Fee - For-Profit Sponsor*</t>
  </si>
  <si>
    <t>$18,500 - $40,000  (varies based on structure)</t>
  </si>
  <si>
    <t>$15,000 - $35,000 (varies based on resources)</t>
  </si>
  <si>
    <t>$4,000 - $35,000 (varies based on structure)</t>
  </si>
  <si>
    <t>* - Joint ventures with for-profit and non-profit sponsors will be considered for-profit sponsors with respect to PPA and Application Fees.</t>
  </si>
  <si>
    <r>
      <t xml:space="preserve">2. Make check payable to </t>
    </r>
    <r>
      <rPr>
        <b/>
        <i/>
        <sz val="9"/>
        <rFont val="Arial"/>
        <family val="2"/>
      </rPr>
      <t>Illinois Housing Development Authority</t>
    </r>
    <r>
      <rPr>
        <sz val="9"/>
        <rFont val="Arial"/>
        <family val="2"/>
      </rPr>
      <t xml:space="preserve"> and include the Project Identification (PID) number in the memo.</t>
    </r>
  </si>
  <si>
    <t>Bond-Funded Loan Origination Fee</t>
  </si>
  <si>
    <r>
      <t xml:space="preserve">3% of the 10-year credit amount (only required when IHDA is </t>
    </r>
    <r>
      <rPr>
        <b/>
        <i/>
        <sz val="9"/>
        <color theme="1"/>
        <rFont val="Arial"/>
        <family val="2"/>
      </rPr>
      <t>not</t>
    </r>
    <r>
      <rPr>
        <sz val="9"/>
        <color theme="1"/>
        <rFont val="Arial"/>
        <family val="2"/>
      </rPr>
      <t xml:space="preserve"> acting as bond issuer)</t>
    </r>
  </si>
  <si>
    <t>Greater of 0.5% of Loan Amount or $35,000 (when IHDA is the bond issuer)</t>
  </si>
  <si>
    <t>42(m) Letter Fee</t>
  </si>
  <si>
    <r>
      <t xml:space="preserve">3. Send the check </t>
    </r>
    <r>
      <rPr>
        <b/>
        <sz val="9"/>
        <rFont val="Arial"/>
        <family val="2"/>
      </rPr>
      <t>AND the completed MF Fee Form</t>
    </r>
    <r>
      <rPr>
        <sz val="9"/>
        <rFont val="Arial"/>
        <family val="2"/>
      </rPr>
      <t xml:space="preserve"> to the following address via United State Postal Service mail only.  Other delivery methods will not be accepted.</t>
    </r>
  </si>
  <si>
    <t xml:space="preserve"> (Click here for sliding scale)</t>
  </si>
  <si>
    <t>Varies by project size and financing source</t>
  </si>
  <si>
    <t>QAP Standard</t>
  </si>
  <si>
    <t>Senior Underwriter Fees (3rd Party)</t>
  </si>
  <si>
    <t>$7.50/$1,000 - $12.00/$1,000 (estimated)</t>
  </si>
  <si>
    <t>Placement Agent/Settlement Agent (3rd Party)</t>
  </si>
  <si>
    <t>$10,000 - $40,000 (estimated)</t>
  </si>
  <si>
    <t>Six months of P&amp;I at bond rate + one month of P&amp;I at loan rate</t>
  </si>
  <si>
    <t>Subsidy Layering Review (SLR)</t>
  </si>
  <si>
    <t>Housing for Justice Involved Individuals (HJIIP) Program</t>
  </si>
  <si>
    <t>Effective March 24,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</si>
</sst>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&lt;=9999999]###\-####;\(###\)\ ###\-####"/>
  </numFmts>
  <fonts count="23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color indexed="18"/>
      <name val="Arial"/>
      <family val="2"/>
    </font>
    <font>
      <b/>
      <i/>
      <sz val="9"/>
      <name val="Arial"/>
      <family val="2"/>
    </font>
    <font>
      <sz val="8"/>
      <name val="Arial"/>
      <family val="2"/>
    </font>
    <font>
      <i/>
      <u/>
      <sz val="9"/>
      <name val="Arial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b/>
      <sz val="14"/>
      <name val="Arial Narrow"/>
      <family val="2"/>
    </font>
    <font>
      <b/>
      <i/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u/>
      <sz val="9"/>
      <color theme="1"/>
      <name val="Arial"/>
      <family val="2"/>
    </font>
    <font>
      <b/>
      <sz val="10"/>
      <color theme="1"/>
      <name val="Arial"/>
      <family val="2"/>
    </font>
    <font>
      <u/>
      <sz val="9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rgb="FF000000"/>
      </left>
      <right/>
      <top style="double">
        <color rgb="FF000000"/>
      </top>
      <bottom style="medium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 style="double">
        <color rgb="FF000000"/>
      </top>
      <bottom style="medium">
        <color indexed="64"/>
      </bottom>
      <diagonal/>
    </border>
    <border>
      <left style="double">
        <color rgb="FF000000"/>
      </left>
      <right/>
      <top/>
      <bottom/>
      <diagonal/>
    </border>
    <border>
      <left style="thin">
        <color indexed="64"/>
      </left>
      <right style="double">
        <color rgb="FF000000"/>
      </right>
      <top/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/>
      <diagonal/>
    </border>
    <border>
      <left style="double">
        <color rgb="FF000000"/>
      </left>
      <right/>
      <top/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theme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indexed="64"/>
      </left>
      <right/>
      <top style="double">
        <color rgb="FF000000"/>
      </top>
      <bottom style="medium">
        <color indexed="64"/>
      </bottom>
      <diagonal/>
    </border>
    <border>
      <left/>
      <right style="double">
        <color indexed="64"/>
      </right>
      <top style="double">
        <color rgb="FF000000"/>
      </top>
      <bottom style="medium">
        <color indexed="64"/>
      </bottom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auto="1"/>
      </right>
      <top style="thin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auto="1"/>
      </right>
      <top style="hair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3" fillId="0" borderId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99">
    <xf numFmtId="0" fontId="0" fillId="0" borderId="0" xfId="0"/>
    <xf numFmtId="0" fontId="3" fillId="0" borderId="0" xfId="1" applyFont="1" applyFill="1" applyBorder="1" applyProtection="1"/>
    <xf numFmtId="0" fontId="6" fillId="2" borderId="0" xfId="1" applyFont="1" applyFill="1" applyBorder="1" applyAlignment="1" applyProtection="1">
      <alignment vertical="center" wrapText="1"/>
    </xf>
    <xf numFmtId="0" fontId="6" fillId="2" borderId="0" xfId="1" applyFont="1" applyFill="1" applyBorder="1" applyAlignment="1" applyProtection="1"/>
    <xf numFmtId="0" fontId="6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center"/>
    </xf>
    <xf numFmtId="0" fontId="8" fillId="2" borderId="0" xfId="1" applyFont="1" applyFill="1" applyBorder="1" applyProtection="1"/>
    <xf numFmtId="0" fontId="3" fillId="2" borderId="0" xfId="1" applyFont="1" applyFill="1" applyBorder="1" applyProtection="1"/>
    <xf numFmtId="0" fontId="6" fillId="2" borderId="0" xfId="1" applyFont="1" applyFill="1" applyAlignment="1" applyProtection="1"/>
    <xf numFmtId="49" fontId="10" fillId="2" borderId="0" xfId="1" applyNumberFormat="1" applyFont="1" applyFill="1" applyBorder="1" applyAlignment="1" applyProtection="1">
      <alignment wrapText="1"/>
    </xf>
    <xf numFmtId="0" fontId="6" fillId="2" borderId="0" xfId="1" applyFont="1" applyFill="1" applyProtection="1"/>
    <xf numFmtId="0" fontId="6" fillId="0" borderId="0" xfId="1" applyFont="1" applyFill="1" applyProtection="1"/>
    <xf numFmtId="0" fontId="3" fillId="0" borderId="0" xfId="1" applyFont="1" applyFill="1" applyProtection="1"/>
    <xf numFmtId="0" fontId="6" fillId="0" borderId="0" xfId="1" applyFont="1" applyFill="1" applyAlignment="1" applyProtection="1"/>
    <xf numFmtId="0" fontId="3" fillId="2" borderId="0" xfId="1" applyFont="1" applyFill="1" applyProtection="1"/>
    <xf numFmtId="0" fontId="6" fillId="2" borderId="0" xfId="1" applyFont="1" applyFill="1" applyBorder="1" applyAlignment="1" applyProtection="1">
      <alignment horizontal="center"/>
    </xf>
    <xf numFmtId="0" fontId="10" fillId="2" borderId="0" xfId="1" applyFont="1" applyFill="1" applyBorder="1" applyAlignment="1" applyProtection="1">
      <alignment wrapText="1"/>
    </xf>
    <xf numFmtId="44" fontId="6" fillId="2" borderId="9" xfId="1" applyNumberFormat="1" applyFont="1" applyFill="1" applyBorder="1" applyProtection="1">
      <protection locked="0"/>
    </xf>
    <xf numFmtId="0" fontId="12" fillId="2" borderId="0" xfId="1" applyFont="1" applyFill="1" applyBorder="1" applyProtection="1"/>
    <xf numFmtId="0" fontId="12" fillId="2" borderId="0" xfId="1" applyFont="1" applyFill="1" applyProtection="1"/>
    <xf numFmtId="0" fontId="12" fillId="0" borderId="0" xfId="1" applyFont="1" applyFill="1" applyProtection="1"/>
    <xf numFmtId="0" fontId="12" fillId="0" borderId="0" xfId="1" applyFont="1" applyFill="1" applyBorder="1" applyProtection="1"/>
    <xf numFmtId="0" fontId="6" fillId="2" borderId="0" xfId="1" applyFont="1" applyFill="1" applyBorder="1" applyAlignment="1" applyProtection="1">
      <alignment vertical="center"/>
    </xf>
    <xf numFmtId="6" fontId="6" fillId="2" borderId="0" xfId="1" applyNumberFormat="1" applyFont="1" applyFill="1" applyBorder="1" applyAlignment="1" applyProtection="1">
      <alignment horizontal="right" vertical="center" wrapText="1"/>
    </xf>
    <xf numFmtId="6" fontId="6" fillId="2" borderId="0" xfId="1" applyNumberFormat="1" applyFont="1" applyFill="1" applyBorder="1" applyAlignment="1" applyProtection="1">
      <alignment horizontal="right" wrapText="1"/>
    </xf>
    <xf numFmtId="6" fontId="6" fillId="2" borderId="8" xfId="1" applyNumberFormat="1" applyFont="1" applyFill="1" applyBorder="1" applyAlignment="1" applyProtection="1">
      <alignment horizontal="right" vertical="center" wrapText="1"/>
    </xf>
    <xf numFmtId="44" fontId="6" fillId="2" borderId="9" xfId="1" applyNumberFormat="1" applyFont="1" applyFill="1" applyBorder="1" applyAlignment="1" applyProtection="1">
      <protection locked="0"/>
    </xf>
    <xf numFmtId="44" fontId="6" fillId="2" borderId="20" xfId="1" applyNumberFormat="1" applyFont="1" applyFill="1" applyBorder="1" applyProtection="1">
      <protection locked="0"/>
    </xf>
    <xf numFmtId="44" fontId="6" fillId="2" borderId="10" xfId="1" applyNumberFormat="1" applyFont="1" applyFill="1" applyBorder="1" applyAlignment="1" applyProtection="1">
      <protection locked="0"/>
    </xf>
    <xf numFmtId="44" fontId="6" fillId="2" borderId="20" xfId="1" applyNumberFormat="1" applyFont="1" applyFill="1" applyBorder="1" applyAlignment="1" applyProtection="1">
      <protection locked="0"/>
    </xf>
    <xf numFmtId="44" fontId="6" fillId="2" borderId="13" xfId="1" applyNumberFormat="1" applyFont="1" applyFill="1" applyBorder="1" applyAlignment="1" applyProtection="1">
      <alignment horizontal="left"/>
      <protection locked="0"/>
    </xf>
    <xf numFmtId="44" fontId="6" fillId="2" borderId="10" xfId="1" applyNumberFormat="1" applyFont="1" applyFill="1" applyBorder="1" applyAlignment="1" applyProtection="1">
      <alignment horizontal="left"/>
      <protection locked="0"/>
    </xf>
    <xf numFmtId="44" fontId="6" fillId="2" borderId="9" xfId="1" applyNumberFormat="1" applyFont="1" applyFill="1" applyBorder="1" applyAlignment="1" applyProtection="1">
      <alignment horizontal="left"/>
      <protection locked="0"/>
    </xf>
    <xf numFmtId="0" fontId="6" fillId="2" borderId="3" xfId="1" applyFont="1" applyFill="1" applyBorder="1" applyAlignment="1" applyProtection="1">
      <alignment horizontal="left"/>
    </xf>
    <xf numFmtId="0" fontId="6" fillId="2" borderId="21" xfId="1" applyFont="1" applyFill="1" applyBorder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6" fillId="0" borderId="0" xfId="1" applyFont="1" applyFill="1" applyAlignment="1" applyProtection="1">
      <alignment vertical="center"/>
    </xf>
    <xf numFmtId="0" fontId="6" fillId="4" borderId="17" xfId="1" applyFont="1" applyFill="1" applyBorder="1" applyAlignment="1" applyProtection="1">
      <alignment horizontal="center" vertical="center" wrapText="1"/>
      <protection locked="0"/>
    </xf>
    <xf numFmtId="0" fontId="6" fillId="4" borderId="23" xfId="1" applyFont="1" applyFill="1" applyBorder="1" applyAlignment="1" applyProtection="1">
      <alignment horizontal="center" wrapText="1"/>
      <protection locked="0"/>
    </xf>
    <xf numFmtId="0" fontId="6" fillId="4" borderId="0" xfId="1" applyFont="1" applyFill="1" applyBorder="1" applyAlignment="1" applyProtection="1">
      <alignment horizontal="center" vertical="center"/>
      <protection locked="0"/>
    </xf>
    <xf numFmtId="0" fontId="6" fillId="4" borderId="23" xfId="1" applyFont="1" applyFill="1" applyBorder="1" applyAlignment="1" applyProtection="1">
      <alignment horizont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6" fontId="6" fillId="2" borderId="8" xfId="1" applyNumberFormat="1" applyFont="1" applyFill="1" applyBorder="1" applyAlignment="1" applyProtection="1">
      <alignment horizontal="right" vertical="center"/>
    </xf>
    <xf numFmtId="6" fontId="6" fillId="2" borderId="14" xfId="1" applyNumberFormat="1" applyFont="1" applyFill="1" applyBorder="1" applyAlignment="1" applyProtection="1">
      <alignment horizontal="right" vertical="center"/>
    </xf>
    <xf numFmtId="49" fontId="6" fillId="2" borderId="0" xfId="1" applyNumberFormat="1" applyFont="1" applyFill="1" applyBorder="1" applyAlignment="1" applyProtection="1">
      <alignment horizontal="left" wrapText="1"/>
    </xf>
    <xf numFmtId="49" fontId="12" fillId="2" borderId="0" xfId="1" applyNumberFormat="1" applyFont="1" applyFill="1" applyBorder="1" applyAlignment="1" applyProtection="1">
      <alignment wrapText="1"/>
    </xf>
    <xf numFmtId="0" fontId="9" fillId="2" borderId="0" xfId="1" applyFont="1" applyFill="1" applyBorder="1" applyProtection="1"/>
    <xf numFmtId="0" fontId="6" fillId="5" borderId="26" xfId="1" applyFont="1" applyFill="1" applyBorder="1" applyAlignment="1" applyProtection="1">
      <alignment horizontal="left"/>
      <protection locked="0"/>
    </xf>
    <xf numFmtId="0" fontId="6" fillId="5" borderId="26" xfId="1" applyNumberFormat="1" applyFont="1" applyFill="1" applyBorder="1" applyAlignment="1" applyProtection="1">
      <alignment wrapText="1"/>
      <protection locked="0"/>
    </xf>
    <xf numFmtId="0" fontId="6" fillId="2" borderId="0" xfId="1" applyFont="1" applyFill="1" applyBorder="1" applyAlignment="1" applyProtection="1">
      <alignment horizontal="left" vertical="top" wrapText="1"/>
    </xf>
    <xf numFmtId="49" fontId="12" fillId="2" borderId="33" xfId="1" applyNumberFormat="1" applyFont="1" applyFill="1" applyBorder="1" applyAlignment="1" applyProtection="1">
      <alignment wrapText="1"/>
    </xf>
    <xf numFmtId="0" fontId="9" fillId="0" borderId="0" xfId="1" applyFont="1" applyFill="1" applyBorder="1" applyProtection="1"/>
    <xf numFmtId="0" fontId="6" fillId="0" borderId="0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vertical="top"/>
    </xf>
    <xf numFmtId="0" fontId="6" fillId="0" borderId="0" xfId="1" applyFont="1" applyFill="1" applyBorder="1" applyAlignment="1" applyProtection="1">
      <alignment horizontal="right" vertical="top"/>
    </xf>
    <xf numFmtId="0" fontId="8" fillId="0" borderId="0" xfId="1" applyFont="1" applyFill="1" applyBorder="1" applyAlignment="1" applyProtection="1">
      <alignment vertical="top"/>
    </xf>
    <xf numFmtId="0" fontId="0" fillId="0" borderId="0" xfId="0" applyFill="1"/>
    <xf numFmtId="0" fontId="15" fillId="2" borderId="0" xfId="0" applyFont="1" applyFill="1" applyAlignment="1">
      <alignment vertical="top"/>
    </xf>
    <xf numFmtId="0" fontId="16" fillId="2" borderId="0" xfId="0" applyFont="1" applyFill="1" applyAlignment="1">
      <alignment vertical="top"/>
    </xf>
    <xf numFmtId="0" fontId="15" fillId="0" borderId="0" xfId="0" applyFont="1" applyAlignment="1">
      <alignment vertical="top"/>
    </xf>
    <xf numFmtId="44" fontId="6" fillId="2" borderId="10" xfId="1" applyNumberFormat="1" applyFont="1" applyFill="1" applyBorder="1" applyAlignment="1" applyProtection="1">
      <alignment horizontal="left" vertical="center"/>
    </xf>
    <xf numFmtId="44" fontId="6" fillId="2" borderId="9" xfId="1" applyNumberFormat="1" applyFont="1" applyFill="1" applyBorder="1" applyAlignment="1" applyProtection="1">
      <alignment horizontal="left"/>
    </xf>
    <xf numFmtId="0" fontId="6" fillId="2" borderId="1" xfId="1" applyFont="1" applyFill="1" applyBorder="1" applyAlignment="1" applyProtection="1">
      <alignment vertical="center"/>
    </xf>
    <xf numFmtId="0" fontId="6" fillId="2" borderId="1" xfId="1" applyFont="1" applyFill="1" applyBorder="1" applyAlignment="1" applyProtection="1">
      <alignment vertical="center" wrapText="1"/>
    </xf>
    <xf numFmtId="0" fontId="6" fillId="2" borderId="0" xfId="1" applyFont="1" applyFill="1" applyBorder="1" applyAlignment="1" applyProtection="1">
      <alignment horizontal="right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horizontal="left"/>
    </xf>
    <xf numFmtId="0" fontId="6" fillId="4" borderId="17" xfId="1" applyFont="1" applyFill="1" applyBorder="1" applyAlignment="1" applyProtection="1">
      <alignment horizontal="center" wrapText="1"/>
      <protection locked="0"/>
    </xf>
    <xf numFmtId="0" fontId="6" fillId="2" borderId="28" xfId="1" applyFont="1" applyFill="1" applyBorder="1" applyAlignment="1" applyProtection="1">
      <alignment horizontal="left"/>
    </xf>
    <xf numFmtId="0" fontId="8" fillId="2" borderId="0" xfId="1" applyFont="1" applyFill="1" applyBorder="1" applyAlignment="1" applyProtection="1">
      <alignment horizontal="right" vertical="center" wrapText="1"/>
    </xf>
    <xf numFmtId="44" fontId="8" fillId="2" borderId="0" xfId="1" applyNumberFormat="1" applyFont="1" applyFill="1" applyBorder="1" applyAlignment="1" applyProtection="1">
      <alignment horizontal="right" vertical="center"/>
    </xf>
    <xf numFmtId="0" fontId="6" fillId="2" borderId="32" xfId="1" applyFont="1" applyFill="1" applyBorder="1" applyAlignment="1" applyProtection="1">
      <alignment horizontal="left"/>
    </xf>
    <xf numFmtId="0" fontId="6" fillId="2" borderId="2" xfId="1" applyFont="1" applyFill="1" applyBorder="1" applyAlignment="1" applyProtection="1">
      <alignment horizontal="left"/>
    </xf>
    <xf numFmtId="0" fontId="6" fillId="2" borderId="28" xfId="1" applyFont="1" applyFill="1" applyBorder="1" applyAlignment="1" applyProtection="1">
      <alignment horizontal="right"/>
    </xf>
    <xf numFmtId="0" fontId="6" fillId="2" borderId="32" xfId="1" applyFont="1" applyFill="1" applyBorder="1" applyAlignment="1" applyProtection="1">
      <alignment horizontal="center"/>
    </xf>
    <xf numFmtId="44" fontId="6" fillId="2" borderId="39" xfId="1" applyNumberFormat="1" applyFont="1" applyFill="1" applyBorder="1" applyProtection="1"/>
    <xf numFmtId="44" fontId="6" fillId="2" borderId="10" xfId="1" applyNumberFormat="1" applyFont="1" applyFill="1" applyBorder="1" applyProtection="1">
      <protection locked="0"/>
    </xf>
    <xf numFmtId="0" fontId="6" fillId="2" borderId="0" xfId="1" applyFont="1" applyFill="1" applyBorder="1" applyAlignment="1" applyProtection="1">
      <alignment horizontal="left" vertical="center"/>
    </xf>
    <xf numFmtId="6" fontId="6" fillId="2" borderId="0" xfId="1" applyNumberFormat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8" fillId="2" borderId="8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vertical="center"/>
    </xf>
    <xf numFmtId="0" fontId="8" fillId="2" borderId="0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vertical="top" wrapText="1"/>
    </xf>
    <xf numFmtId="0" fontId="6" fillId="2" borderId="0" xfId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0" xfId="0" applyFont="1" applyBorder="1"/>
    <xf numFmtId="10" fontId="0" fillId="0" borderId="0" xfId="11" applyNumberFormat="1" applyFont="1" applyBorder="1" applyAlignment="1">
      <alignment horizontal="left"/>
    </xf>
    <xf numFmtId="0" fontId="0" fillId="0" borderId="36" xfId="0" applyFont="1" applyBorder="1"/>
    <xf numFmtId="0" fontId="0" fillId="0" borderId="35" xfId="0" applyFont="1" applyBorder="1"/>
    <xf numFmtId="0" fontId="0" fillId="0" borderId="36" xfId="0" applyFont="1" applyBorder="1" applyAlignment="1">
      <alignment horizontal="left" indent="2"/>
    </xf>
    <xf numFmtId="0" fontId="0" fillId="0" borderId="44" xfId="0" applyFont="1" applyBorder="1" applyAlignment="1">
      <alignment horizontal="left"/>
    </xf>
    <xf numFmtId="0" fontId="0" fillId="0" borderId="44" xfId="0" applyFont="1" applyBorder="1"/>
    <xf numFmtId="0" fontId="0" fillId="0" borderId="45" xfId="0" applyFont="1" applyBorder="1"/>
    <xf numFmtId="0" fontId="0" fillId="0" borderId="36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18" fillId="0" borderId="36" xfId="0" applyFont="1" applyBorder="1" applyAlignment="1">
      <alignment horizontal="left" wrapText="1"/>
    </xf>
    <xf numFmtId="0" fontId="20" fillId="0" borderId="36" xfId="0" applyFont="1" applyBorder="1" applyAlignment="1">
      <alignment horizontal="left" wrapText="1"/>
    </xf>
    <xf numFmtId="0" fontId="18" fillId="3" borderId="46" xfId="0" applyFont="1" applyFill="1" applyBorder="1"/>
    <xf numFmtId="0" fontId="0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0" fillId="3" borderId="47" xfId="0" applyFont="1" applyFill="1" applyBorder="1"/>
    <xf numFmtId="0" fontId="0" fillId="0" borderId="48" xfId="0" applyFont="1" applyBorder="1"/>
    <xf numFmtId="0" fontId="0" fillId="0" borderId="49" xfId="0" applyFont="1" applyBorder="1" applyAlignment="1">
      <alignment horizontal="left"/>
    </xf>
    <xf numFmtId="0" fontId="0" fillId="0" borderId="49" xfId="0" applyFont="1" applyBorder="1"/>
    <xf numFmtId="0" fontId="0" fillId="0" borderId="50" xfId="0" applyFont="1" applyBorder="1"/>
    <xf numFmtId="0" fontId="0" fillId="0" borderId="51" xfId="0" applyFont="1" applyBorder="1"/>
    <xf numFmtId="0" fontId="0" fillId="0" borderId="52" xfId="0" applyFont="1" applyBorder="1" applyAlignment="1">
      <alignment horizontal="left"/>
    </xf>
    <xf numFmtId="0" fontId="0" fillId="0" borderId="52" xfId="0" applyFont="1" applyBorder="1"/>
    <xf numFmtId="0" fontId="0" fillId="0" borderId="53" xfId="0" applyFont="1" applyBorder="1"/>
    <xf numFmtId="10" fontId="19" fillId="0" borderId="0" xfId="11" applyNumberFormat="1" applyFont="1" applyBorder="1" applyAlignment="1">
      <alignment horizontal="left"/>
    </xf>
    <xf numFmtId="0" fontId="0" fillId="0" borderId="36" xfId="0" applyFont="1" applyBorder="1" applyAlignment="1">
      <alignment horizontal="left"/>
    </xf>
    <xf numFmtId="6" fontId="0" fillId="0" borderId="52" xfId="0" applyNumberFormat="1" applyFont="1" applyBorder="1" applyAlignment="1">
      <alignment horizontal="left"/>
    </xf>
    <xf numFmtId="0" fontId="0" fillId="0" borderId="43" xfId="0" quotePrefix="1" applyFont="1" applyBorder="1"/>
    <xf numFmtId="0" fontId="22" fillId="0" borderId="49" xfId="12" applyBorder="1"/>
    <xf numFmtId="0" fontId="6" fillId="0" borderId="0" xfId="1" applyFont="1" applyFill="1" applyBorder="1" applyAlignment="1" applyProtection="1">
      <alignment horizontal="justify" vertical="center" wrapText="1"/>
    </xf>
    <xf numFmtId="0" fontId="17" fillId="0" borderId="0" xfId="0" applyFont="1" applyFill="1" applyAlignment="1">
      <alignment horizontal="justify" vertical="top"/>
    </xf>
    <xf numFmtId="0" fontId="6" fillId="0" borderId="0" xfId="1" applyFont="1" applyFill="1" applyBorder="1" applyAlignment="1" applyProtection="1">
      <alignment horizontal="left" wrapText="1"/>
    </xf>
    <xf numFmtId="0" fontId="4" fillId="2" borderId="0" xfId="1" applyFont="1" applyFill="1" applyBorder="1" applyAlignment="1" applyProtection="1">
      <alignment horizontal="center" vertical="center"/>
    </xf>
    <xf numFmtId="0" fontId="14" fillId="2" borderId="34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6" fillId="2" borderId="0" xfId="1" applyFont="1" applyFill="1" applyBorder="1" applyAlignment="1" applyProtection="1">
      <alignment horizontal="left" wrapText="1"/>
    </xf>
    <xf numFmtId="0" fontId="6" fillId="2" borderId="14" xfId="1" applyFont="1" applyFill="1" applyBorder="1" applyAlignment="1" applyProtection="1">
      <alignment horizontal="left" vertical="center" indent="3"/>
    </xf>
    <xf numFmtId="0" fontId="6" fillId="2" borderId="3" xfId="1" applyFont="1" applyFill="1" applyBorder="1" applyAlignment="1" applyProtection="1">
      <alignment horizontal="left" vertical="center" indent="3"/>
    </xf>
    <xf numFmtId="49" fontId="6" fillId="2" borderId="0" xfId="1" applyNumberFormat="1" applyFont="1" applyFill="1" applyBorder="1" applyAlignment="1" applyProtection="1">
      <alignment horizontal="left" vertical="top" wrapText="1"/>
    </xf>
    <xf numFmtId="0" fontId="6" fillId="2" borderId="8" xfId="1" applyFont="1" applyFill="1" applyBorder="1" applyAlignment="1" applyProtection="1">
      <alignment horizontal="left"/>
    </xf>
    <xf numFmtId="0" fontId="6" fillId="2" borderId="0" xfId="1" applyFont="1" applyFill="1" applyBorder="1" applyAlignment="1" applyProtection="1">
      <alignment horizontal="left"/>
    </xf>
    <xf numFmtId="0" fontId="6" fillId="2" borderId="19" xfId="1" applyFont="1" applyFill="1" applyBorder="1" applyAlignment="1" applyProtection="1">
      <alignment horizontal="left"/>
    </xf>
    <xf numFmtId="0" fontId="6" fillId="2" borderId="1" xfId="1" applyFont="1" applyFill="1" applyBorder="1" applyAlignment="1" applyProtection="1">
      <alignment horizontal="left"/>
    </xf>
    <xf numFmtId="0" fontId="6" fillId="5" borderId="27" xfId="1" applyFont="1" applyFill="1" applyBorder="1" applyAlignment="1" applyProtection="1">
      <alignment horizontal="left"/>
      <protection locked="0"/>
    </xf>
    <xf numFmtId="0" fontId="6" fillId="5" borderId="2" xfId="1" applyFont="1" applyFill="1" applyBorder="1" applyAlignment="1" applyProtection="1">
      <alignment horizontal="left"/>
      <protection locked="0"/>
    </xf>
    <xf numFmtId="0" fontId="6" fillId="5" borderId="23" xfId="1" applyFont="1" applyFill="1" applyBorder="1" applyAlignment="1" applyProtection="1">
      <alignment horizontal="left"/>
      <protection locked="0"/>
    </xf>
    <xf numFmtId="49" fontId="6" fillId="0" borderId="28" xfId="1" applyNumberFormat="1" applyFont="1" applyFill="1" applyBorder="1" applyAlignment="1" applyProtection="1">
      <alignment horizontal="left" wrapText="1"/>
    </xf>
    <xf numFmtId="49" fontId="6" fillId="0" borderId="0" xfId="1" applyNumberFormat="1" applyFont="1" applyFill="1" applyBorder="1" applyAlignment="1" applyProtection="1">
      <alignment horizontal="left" wrapText="1"/>
    </xf>
    <xf numFmtId="0" fontId="8" fillId="3" borderId="5" xfId="1" applyFont="1" applyFill="1" applyBorder="1" applyAlignment="1" applyProtection="1">
      <alignment horizontal="center" vertical="center" wrapText="1"/>
    </xf>
    <xf numFmtId="0" fontId="8" fillId="3" borderId="6" xfId="1" applyFont="1" applyFill="1" applyBorder="1" applyAlignment="1" applyProtection="1">
      <alignment horizontal="center" vertical="center" wrapText="1"/>
    </xf>
    <xf numFmtId="0" fontId="8" fillId="3" borderId="7" xfId="1" applyFont="1" applyFill="1" applyBorder="1" applyAlignment="1" applyProtection="1">
      <alignment horizontal="center" vertical="center" wrapText="1"/>
    </xf>
    <xf numFmtId="0" fontId="8" fillId="3" borderId="11" xfId="1" applyFont="1" applyFill="1" applyBorder="1" applyAlignment="1" applyProtection="1">
      <alignment horizontal="center" vertical="center" wrapText="1"/>
    </xf>
    <xf numFmtId="0" fontId="8" fillId="3" borderId="4" xfId="1" applyFont="1" applyFill="1" applyBorder="1" applyAlignment="1" applyProtection="1">
      <alignment horizontal="center" vertical="center" wrapText="1"/>
    </xf>
    <xf numFmtId="0" fontId="8" fillId="3" borderId="12" xfId="1" applyFont="1" applyFill="1" applyBorder="1" applyAlignment="1" applyProtection="1">
      <alignment horizontal="center" vertical="center" wrapText="1"/>
    </xf>
    <xf numFmtId="0" fontId="12" fillId="2" borderId="8" xfId="1" applyFont="1" applyFill="1" applyBorder="1" applyAlignment="1" applyProtection="1">
      <alignment horizontal="left" vertical="top"/>
    </xf>
    <xf numFmtId="0" fontId="12" fillId="2" borderId="0" xfId="1" applyFont="1" applyFill="1" applyBorder="1" applyAlignment="1" applyProtection="1">
      <alignment horizontal="left" vertical="top"/>
    </xf>
    <xf numFmtId="0" fontId="6" fillId="2" borderId="0" xfId="1" applyFont="1" applyFill="1" applyBorder="1" applyAlignment="1" applyProtection="1">
      <alignment horizontal="right"/>
    </xf>
    <xf numFmtId="0" fontId="6" fillId="2" borderId="28" xfId="1" applyFont="1" applyFill="1" applyBorder="1" applyAlignment="1" applyProtection="1">
      <alignment horizontal="left"/>
    </xf>
    <xf numFmtId="0" fontId="6" fillId="2" borderId="29" xfId="1" applyFont="1" applyFill="1" applyBorder="1" applyAlignment="1" applyProtection="1">
      <alignment horizontal="left"/>
    </xf>
    <xf numFmtId="0" fontId="6" fillId="2" borderId="19" xfId="1" applyFont="1" applyFill="1" applyBorder="1" applyAlignment="1" applyProtection="1">
      <alignment horizontal="left" indent="3"/>
    </xf>
    <xf numFmtId="0" fontId="6" fillId="2" borderId="1" xfId="1" applyFont="1" applyFill="1" applyBorder="1" applyAlignment="1" applyProtection="1">
      <alignment horizontal="left" indent="3"/>
    </xf>
    <xf numFmtId="0" fontId="7" fillId="2" borderId="0" xfId="1" applyFont="1" applyFill="1" applyBorder="1" applyAlignment="1" applyProtection="1">
      <alignment horizontal="right"/>
    </xf>
    <xf numFmtId="44" fontId="6" fillId="2" borderId="24" xfId="1" applyNumberFormat="1" applyFont="1" applyFill="1" applyBorder="1" applyAlignment="1" applyProtection="1">
      <alignment horizontal="center"/>
    </xf>
    <xf numFmtId="44" fontId="6" fillId="2" borderId="9" xfId="1" applyNumberFormat="1" applyFont="1" applyFill="1" applyBorder="1" applyAlignment="1" applyProtection="1">
      <alignment horizontal="center"/>
    </xf>
    <xf numFmtId="0" fontId="8" fillId="3" borderId="22" xfId="1" applyFont="1" applyFill="1" applyBorder="1" applyAlignment="1" applyProtection="1">
      <alignment horizontal="center" vertical="center" wrapText="1"/>
    </xf>
    <xf numFmtId="0" fontId="6" fillId="2" borderId="1" xfId="1" applyFont="1" applyFill="1" applyBorder="1" applyAlignment="1" applyProtection="1">
      <alignment horizontal="left" vertical="center"/>
    </xf>
    <xf numFmtId="0" fontId="6" fillId="2" borderId="21" xfId="1" applyFont="1" applyFill="1" applyBorder="1" applyAlignment="1" applyProtection="1">
      <alignment horizontal="left" vertical="center"/>
    </xf>
    <xf numFmtId="44" fontId="8" fillId="3" borderId="15" xfId="1" applyNumberFormat="1" applyFont="1" applyFill="1" applyBorder="1" applyAlignment="1" applyProtection="1">
      <alignment horizontal="right" vertical="center"/>
    </xf>
    <xf numFmtId="44" fontId="8" fillId="3" borderId="16" xfId="1" applyNumberFormat="1" applyFont="1" applyFill="1" applyBorder="1" applyAlignment="1" applyProtection="1">
      <alignment horizontal="right" vertical="center"/>
    </xf>
    <xf numFmtId="0" fontId="6" fillId="2" borderId="0" xfId="1" applyFont="1" applyFill="1" applyBorder="1" applyAlignment="1" applyProtection="1">
      <alignment horizontal="left" vertical="center"/>
    </xf>
    <xf numFmtId="0" fontId="8" fillId="3" borderId="18" xfId="1" applyFont="1" applyFill="1" applyBorder="1" applyAlignment="1" applyProtection="1">
      <alignment horizontal="right" vertical="center" wrapText="1"/>
    </xf>
    <xf numFmtId="0" fontId="8" fillId="3" borderId="15" xfId="1" applyFont="1" applyFill="1" applyBorder="1" applyAlignment="1" applyProtection="1">
      <alignment horizontal="right" vertical="center" wrapText="1"/>
    </xf>
    <xf numFmtId="0" fontId="12" fillId="2" borderId="8" xfId="1" applyFont="1" applyFill="1" applyBorder="1" applyAlignment="1" applyProtection="1">
      <alignment horizontal="left"/>
    </xf>
    <xf numFmtId="0" fontId="12" fillId="2" borderId="0" xfId="1" applyFont="1" applyFill="1" applyBorder="1" applyAlignment="1" applyProtection="1">
      <alignment horizontal="left"/>
    </xf>
    <xf numFmtId="0" fontId="6" fillId="2" borderId="8" xfId="1" applyFont="1" applyFill="1" applyBorder="1" applyAlignment="1" applyProtection="1">
      <alignment horizontal="left" vertical="center" indent="3"/>
    </xf>
    <xf numFmtId="0" fontId="6" fillId="2" borderId="0" xfId="1" applyFont="1" applyFill="1" applyBorder="1" applyAlignment="1" applyProtection="1">
      <alignment horizontal="left" vertical="center" indent="3"/>
    </xf>
    <xf numFmtId="0" fontId="6" fillId="2" borderId="19" xfId="1" applyFont="1" applyFill="1" applyBorder="1" applyAlignment="1" applyProtection="1">
      <alignment horizontal="center" vertical="center"/>
    </xf>
    <xf numFmtId="0" fontId="6" fillId="2" borderId="1" xfId="1" applyFont="1" applyFill="1" applyBorder="1" applyAlignment="1" applyProtection="1">
      <alignment horizontal="center" vertical="center"/>
    </xf>
    <xf numFmtId="0" fontId="6" fillId="2" borderId="14" xfId="1" applyFont="1" applyFill="1" applyBorder="1" applyAlignment="1" applyProtection="1">
      <alignment horizontal="left" vertical="center"/>
    </xf>
    <xf numFmtId="0" fontId="6" fillId="2" borderId="3" xfId="1" applyFont="1" applyFill="1" applyBorder="1" applyAlignment="1" applyProtection="1">
      <alignment horizontal="left" vertical="center"/>
    </xf>
    <xf numFmtId="0" fontId="6" fillId="4" borderId="21" xfId="1" applyFont="1" applyFill="1" applyBorder="1" applyAlignment="1" applyProtection="1">
      <alignment horizontal="center" wrapText="1"/>
      <protection locked="0"/>
    </xf>
    <xf numFmtId="0" fontId="6" fillId="4" borderId="17" xfId="1" applyFont="1" applyFill="1" applyBorder="1" applyAlignment="1" applyProtection="1">
      <alignment horizontal="center" wrapText="1"/>
      <protection locked="0"/>
    </xf>
    <xf numFmtId="6" fontId="6" fillId="2" borderId="8" xfId="1" applyNumberFormat="1" applyFont="1" applyFill="1" applyBorder="1" applyAlignment="1" applyProtection="1">
      <alignment horizontal="left" vertical="center"/>
    </xf>
    <xf numFmtId="6" fontId="6" fillId="2" borderId="0" xfId="1" applyNumberFormat="1" applyFont="1" applyFill="1" applyBorder="1" applyAlignment="1" applyProtection="1">
      <alignment horizontal="left" vertical="center"/>
    </xf>
    <xf numFmtId="6" fontId="8" fillId="2" borderId="14" xfId="1" applyNumberFormat="1" applyFont="1" applyFill="1" applyBorder="1" applyAlignment="1" applyProtection="1">
      <alignment horizontal="right" vertical="center" wrapText="1"/>
    </xf>
    <xf numFmtId="6" fontId="8" fillId="2" borderId="3" xfId="1" applyNumberFormat="1" applyFont="1" applyFill="1" applyBorder="1" applyAlignment="1" applyProtection="1">
      <alignment horizontal="right" vertical="center" wrapText="1"/>
    </xf>
    <xf numFmtId="0" fontId="6" fillId="2" borderId="0" xfId="1" applyFont="1" applyFill="1" applyBorder="1" applyAlignment="1" applyProtection="1">
      <alignment horizontal="center" vertical="center" wrapText="1"/>
    </xf>
    <xf numFmtId="17" fontId="9" fillId="2" borderId="0" xfId="1" applyNumberFormat="1" applyFont="1" applyFill="1" applyBorder="1" applyAlignment="1" applyProtection="1">
      <alignment horizontal="left"/>
    </xf>
    <xf numFmtId="0" fontId="6" fillId="5" borderId="27" xfId="1" applyFont="1" applyFill="1" applyBorder="1" applyAlignment="1" applyProtection="1">
      <alignment horizontal="center"/>
      <protection locked="0"/>
    </xf>
    <xf numFmtId="0" fontId="6" fillId="5" borderId="23" xfId="1" applyFont="1" applyFill="1" applyBorder="1" applyAlignment="1" applyProtection="1">
      <alignment horizontal="center"/>
      <protection locked="0"/>
    </xf>
    <xf numFmtId="0" fontId="6" fillId="2" borderId="31" xfId="1" applyFont="1" applyFill="1" applyBorder="1" applyAlignment="1" applyProtection="1">
      <alignment horizontal="right"/>
    </xf>
    <xf numFmtId="0" fontId="6" fillId="2" borderId="30" xfId="1" applyFont="1" applyFill="1" applyBorder="1" applyAlignment="1" applyProtection="1">
      <alignment horizontal="right"/>
    </xf>
    <xf numFmtId="164" fontId="6" fillId="5" borderId="27" xfId="1" applyNumberFormat="1" applyFont="1" applyFill="1" applyBorder="1" applyAlignment="1" applyProtection="1">
      <alignment horizontal="left" wrapText="1"/>
      <protection locked="0"/>
    </xf>
    <xf numFmtId="164" fontId="6" fillId="5" borderId="23" xfId="1" applyNumberFormat="1" applyFont="1" applyFill="1" applyBorder="1" applyAlignment="1" applyProtection="1">
      <alignment horizontal="left" wrapText="1"/>
      <protection locked="0"/>
    </xf>
    <xf numFmtId="0" fontId="8" fillId="3" borderId="37" xfId="1" applyFont="1" applyFill="1" applyBorder="1" applyAlignment="1" applyProtection="1">
      <alignment horizontal="center" vertical="center" wrapText="1"/>
    </xf>
    <xf numFmtId="0" fontId="8" fillId="3" borderId="38" xfId="1" applyFont="1" applyFill="1" applyBorder="1" applyAlignment="1" applyProtection="1">
      <alignment horizontal="center" vertical="center" wrapText="1"/>
    </xf>
    <xf numFmtId="0" fontId="6" fillId="2" borderId="8" xfId="1" applyFont="1" applyFill="1" applyBorder="1" applyAlignment="1" applyProtection="1">
      <alignment horizontal="left" vertical="center"/>
    </xf>
    <xf numFmtId="0" fontId="6" fillId="5" borderId="27" xfId="1" applyFont="1" applyFill="1" applyBorder="1" applyAlignment="1" applyProtection="1">
      <alignment horizontal="right"/>
      <protection locked="0"/>
    </xf>
    <xf numFmtId="0" fontId="6" fillId="5" borderId="23" xfId="1" applyFont="1" applyFill="1" applyBorder="1" applyAlignment="1" applyProtection="1">
      <alignment horizontal="right"/>
      <protection locked="0"/>
    </xf>
    <xf numFmtId="0" fontId="6" fillId="2" borderId="25" xfId="1" applyFont="1" applyFill="1" applyBorder="1" applyAlignment="1" applyProtection="1">
      <alignment horizontal="left" vertical="center"/>
    </xf>
    <xf numFmtId="0" fontId="0" fillId="0" borderId="36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3" borderId="41" xfId="0" applyFont="1" applyFill="1" applyBorder="1" applyAlignment="1">
      <alignment horizontal="center"/>
    </xf>
    <xf numFmtId="0" fontId="21" fillId="3" borderId="40" xfId="0" applyFont="1" applyFill="1" applyBorder="1" applyAlignment="1">
      <alignment horizontal="center"/>
    </xf>
    <xf numFmtId="0" fontId="21" fillId="3" borderId="42" xfId="0" applyFont="1" applyFill="1" applyBorder="1" applyAlignment="1">
      <alignment horizontal="center"/>
    </xf>
  </cellXfs>
  <cellStyles count="13">
    <cellStyle name="Currency 2" xfId="2" xr:uid="{00000000-0005-0000-0000-000000000000}"/>
    <cellStyle name="Currency 3" xfId="3" xr:uid="{00000000-0005-0000-0000-000001000000}"/>
    <cellStyle name="Currency 3 2" xfId="4" xr:uid="{00000000-0005-0000-0000-000002000000}"/>
    <cellStyle name="Hyperlink" xfId="12" builtinId="8"/>
    <cellStyle name="Normal" xfId="0" builtinId="0"/>
    <cellStyle name="Normal 2" xfId="5" xr:uid="{00000000-0005-0000-0000-000004000000}"/>
    <cellStyle name="Normal 3" xfId="6" xr:uid="{00000000-0005-0000-0000-000005000000}"/>
    <cellStyle name="Normal 3 2" xfId="1" xr:uid="{00000000-0005-0000-0000-000006000000}"/>
    <cellStyle name="Normal 3 3" xfId="7" xr:uid="{00000000-0005-0000-0000-000007000000}"/>
    <cellStyle name="Normal 5" xfId="10" xr:uid="{00000000-0005-0000-0000-000008000000}"/>
    <cellStyle name="Percent" xfId="11" builtinId="5"/>
    <cellStyle name="Percent 2" xfId="8" xr:uid="{00000000-0005-0000-0000-000009000000}"/>
    <cellStyle name="Percent 3" xfId="9" xr:uid="{00000000-0005-0000-0000-00000A000000}"/>
  </cellStyles>
  <dxfs count="0"/>
  <tableStyles count="0" defaultTableStyle="TableStyleMedium9" defaultPivotStyle="PivotStyleLight16"/>
  <colors>
    <mruColors>
      <color rgb="FF608DC4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36</xdr:row>
          <xdr:rowOff>133350</xdr:rowOff>
        </xdr:from>
        <xdr:to>
          <xdr:col>1</xdr:col>
          <xdr:colOff>247650</xdr:colOff>
          <xdr:row>39</xdr:row>
          <xdr:rowOff>0</xdr:rowOff>
        </xdr:to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GrpSpPr/>
          </xdr:nvGrpSpPr>
          <xdr:grpSpPr>
            <a:xfrm>
              <a:off x="888512" y="5574812"/>
              <a:ext cx="228600" cy="413726"/>
              <a:chOff x="933450" y="7639118"/>
              <a:chExt cx="228600" cy="409510"/>
            </a:xfrm>
          </xdr:grpSpPr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100-000011040000}"/>
                  </a:ext>
                </a:extLst>
              </xdr:cNvPr>
              <xdr:cNvSpPr/>
            </xdr:nvSpPr>
            <xdr:spPr bwMode="auto">
              <a:xfrm>
                <a:off x="933450" y="7810503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100-000012040000}"/>
                  </a:ext>
                </a:extLst>
              </xdr:cNvPr>
              <xdr:cNvSpPr/>
            </xdr:nvSpPr>
            <xdr:spPr bwMode="auto">
              <a:xfrm>
                <a:off x="933450" y="7639118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27332</xdr:colOff>
          <xdr:row>31</xdr:row>
          <xdr:rowOff>25264</xdr:rowOff>
        </xdr:from>
        <xdr:to>
          <xdr:col>1</xdr:col>
          <xdr:colOff>236882</xdr:colOff>
          <xdr:row>35</xdr:row>
          <xdr:rowOff>149087</xdr:rowOff>
        </xdr:to>
        <xdr:grpSp>
          <xdr:nvGrpSpPr>
            <xdr:cNvPr id="7" name="Group 6">
              <a:extLst>
                <a:ext uri="{FF2B5EF4-FFF2-40B4-BE49-F238E27FC236}">
                  <a16:creationId xmlns:a16="http://schemas.microsoft.com/office/drawing/2014/main" id="{00000000-0008-0000-0100-000007000000}"/>
                </a:ext>
              </a:extLst>
            </xdr:cNvPr>
            <xdr:cNvGrpSpPr/>
          </xdr:nvGrpSpPr>
          <xdr:grpSpPr>
            <a:xfrm>
              <a:off x="896794" y="4558187"/>
              <a:ext cx="209550" cy="841862"/>
              <a:chOff x="942975" y="6657972"/>
              <a:chExt cx="209550" cy="847710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100-000017040000}"/>
                  </a:ext>
                </a:extLst>
              </xdr:cNvPr>
              <xdr:cNvSpPr/>
            </xdr:nvSpPr>
            <xdr:spPr bwMode="auto">
              <a:xfrm>
                <a:off x="942975" y="6657972"/>
                <a:ext cx="2095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100-000018040000}"/>
                  </a:ext>
                </a:extLst>
              </xdr:cNvPr>
              <xdr:cNvSpPr/>
            </xdr:nvSpPr>
            <xdr:spPr bwMode="auto">
              <a:xfrm>
                <a:off x="942975" y="6943723"/>
                <a:ext cx="2095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100-000019040000}"/>
                  </a:ext>
                </a:extLst>
              </xdr:cNvPr>
              <xdr:cNvSpPr/>
            </xdr:nvSpPr>
            <xdr:spPr bwMode="auto">
              <a:xfrm>
                <a:off x="942975" y="7124698"/>
                <a:ext cx="209550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100-00001A040000}"/>
                  </a:ext>
                </a:extLst>
              </xdr:cNvPr>
              <xdr:cNvSpPr/>
            </xdr:nvSpPr>
            <xdr:spPr bwMode="auto">
              <a:xfrm>
                <a:off x="942975" y="7315184"/>
                <a:ext cx="209550" cy="1904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40</xdr:row>
          <xdr:rowOff>0</xdr:rowOff>
        </xdr:from>
        <xdr:to>
          <xdr:col>1</xdr:col>
          <xdr:colOff>238125</xdr:colOff>
          <xdr:row>43</xdr:row>
          <xdr:rowOff>9525</xdr:rowOff>
        </xdr:to>
        <xdr:grpSp>
          <xdr:nvGrpSpPr>
            <xdr:cNvPr id="9" name="Group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888512" y="6154615"/>
              <a:ext cx="219075" cy="581025"/>
              <a:chOff x="942975" y="8210467"/>
              <a:chExt cx="219075" cy="581004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100-00001B040000}"/>
                  </a:ext>
                </a:extLst>
              </xdr:cNvPr>
              <xdr:cNvSpPr/>
            </xdr:nvSpPr>
            <xdr:spPr bwMode="auto">
              <a:xfrm>
                <a:off x="942975" y="8210467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100-00001C040000}"/>
                  </a:ext>
                </a:extLst>
              </xdr:cNvPr>
              <xdr:cNvSpPr/>
            </xdr:nvSpPr>
            <xdr:spPr bwMode="auto">
              <a:xfrm>
                <a:off x="942975" y="8410575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100-00001D040000}"/>
                  </a:ext>
                </a:extLst>
              </xdr:cNvPr>
              <xdr:cNvSpPr/>
            </xdr:nvSpPr>
            <xdr:spPr bwMode="auto">
              <a:xfrm>
                <a:off x="942975" y="8581921"/>
                <a:ext cx="219075" cy="2095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0</xdr:rowOff>
        </xdr:from>
        <xdr:to>
          <xdr:col>1</xdr:col>
          <xdr:colOff>342900</xdr:colOff>
          <xdr:row>46</xdr:row>
          <xdr:rowOff>31750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1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152400</xdr:rowOff>
        </xdr:from>
        <xdr:to>
          <xdr:col>1</xdr:col>
          <xdr:colOff>298450</xdr:colOff>
          <xdr:row>48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1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165100</xdr:rowOff>
        </xdr:from>
        <xdr:to>
          <xdr:col>1</xdr:col>
          <xdr:colOff>298450</xdr:colOff>
          <xdr:row>47</xdr:row>
          <xdr:rowOff>31750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1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142875</xdr:colOff>
      <xdr:row>27</xdr:row>
      <xdr:rowOff>104775</xdr:rowOff>
    </xdr:from>
    <xdr:to>
      <xdr:col>7</xdr:col>
      <xdr:colOff>57150</xdr:colOff>
      <xdr:row>27</xdr:row>
      <xdr:rowOff>104775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>
        <a:xfrm>
          <a:off x="5133975" y="5591175"/>
          <a:ext cx="266700" cy="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219075</xdr:colOff>
      <xdr:row>28</xdr:row>
      <xdr:rowOff>85725</xdr:rowOff>
    </xdr:from>
    <xdr:to>
      <xdr:col>6</xdr:col>
      <xdr:colOff>247650</xdr:colOff>
      <xdr:row>28</xdr:row>
      <xdr:rowOff>85725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CxnSpPr/>
      </xdr:nvCxnSpPr>
      <xdr:spPr>
        <a:xfrm>
          <a:off x="4448175" y="5895975"/>
          <a:ext cx="666750" cy="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285750</xdr:colOff>
      <xdr:row>29</xdr:row>
      <xdr:rowOff>104775</xdr:rowOff>
    </xdr:from>
    <xdr:to>
      <xdr:col>6</xdr:col>
      <xdr:colOff>314325</xdr:colOff>
      <xdr:row>29</xdr:row>
      <xdr:rowOff>104775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4638675" y="599122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</xdr:colOff>
      <xdr:row>35</xdr:row>
      <xdr:rowOff>95250</xdr:rowOff>
    </xdr:from>
    <xdr:to>
      <xdr:col>7</xdr:col>
      <xdr:colOff>114300</xdr:colOff>
      <xdr:row>35</xdr:row>
      <xdr:rowOff>95250</xdr:rowOff>
    </xdr:to>
    <xdr:cxnSp macro="">
      <xdr:nvCxnSpPr>
        <xdr:cNvPr id="33" name="Straight Arrow Connector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>
          <a:off x="4791075" y="709612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257175</xdr:colOff>
      <xdr:row>34</xdr:row>
      <xdr:rowOff>95250</xdr:rowOff>
    </xdr:from>
    <xdr:to>
      <xdr:col>6</xdr:col>
      <xdr:colOff>238125</xdr:colOff>
      <xdr:row>34</xdr:row>
      <xdr:rowOff>95250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4962525" y="6896100"/>
          <a:ext cx="266700" cy="0"/>
        </a:xfrm>
        <a:prstGeom prst="straightConnector1">
          <a:avLst/>
        </a:prstGeom>
        <a:ln>
          <a:solidFill>
            <a:schemeClr val="tx1">
              <a:lumMod val="75000"/>
              <a:lumOff val="2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190500</xdr:colOff>
      <xdr:row>32</xdr:row>
      <xdr:rowOff>66675</xdr:rowOff>
    </xdr:from>
    <xdr:to>
      <xdr:col>6</xdr:col>
      <xdr:colOff>219075</xdr:colOff>
      <xdr:row>32</xdr:row>
      <xdr:rowOff>66675</xdr:rowOff>
    </xdr:to>
    <xdr:cxnSp macro="">
      <xdr:nvCxnSpPr>
        <xdr:cNvPr id="35" name="Straight Arrow Connector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4543425" y="6515100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200025</xdr:colOff>
      <xdr:row>33</xdr:row>
      <xdr:rowOff>95250</xdr:rowOff>
    </xdr:from>
    <xdr:to>
      <xdr:col>6</xdr:col>
      <xdr:colOff>228600</xdr:colOff>
      <xdr:row>33</xdr:row>
      <xdr:rowOff>95250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CxnSpPr/>
      </xdr:nvCxnSpPr>
      <xdr:spPr>
        <a:xfrm>
          <a:off x="4552950" y="6696075"/>
          <a:ext cx="666750" cy="0"/>
        </a:xfrm>
        <a:prstGeom prst="straightConnector1">
          <a:avLst/>
        </a:prstGeom>
        <a:ln>
          <a:solidFill>
            <a:schemeClr val="tx1">
              <a:lumMod val="65000"/>
              <a:lumOff val="35000"/>
            </a:schemeClr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27</xdr:row>
          <xdr:rowOff>0</xdr:rowOff>
        </xdr:from>
        <xdr:to>
          <xdr:col>1</xdr:col>
          <xdr:colOff>266700</xdr:colOff>
          <xdr:row>29</xdr:row>
          <xdr:rowOff>152400</xdr:rowOff>
        </xdr:to>
        <xdr:grpSp>
          <xdr:nvGrpSpPr>
            <xdr:cNvPr id="42" name="Group 4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GrpSpPr/>
          </xdr:nvGrpSpPr>
          <xdr:grpSpPr>
            <a:xfrm>
              <a:off x="898037" y="3795346"/>
              <a:ext cx="238125" cy="533400"/>
              <a:chOff x="942975" y="5276844"/>
              <a:chExt cx="238125" cy="533375"/>
            </a:xfrm>
          </xdr:grpSpPr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100-000024040000}"/>
                  </a:ext>
                </a:extLst>
              </xdr:cNvPr>
              <xdr:cNvSpPr/>
            </xdr:nvSpPr>
            <xdr:spPr bwMode="auto">
              <a:xfrm>
                <a:off x="942975" y="5276844"/>
                <a:ext cx="238125" cy="190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100-000025040000}"/>
                  </a:ext>
                </a:extLst>
              </xdr:cNvPr>
              <xdr:cNvSpPr/>
            </xdr:nvSpPr>
            <xdr:spPr bwMode="auto">
              <a:xfrm>
                <a:off x="942975" y="5448300"/>
                <a:ext cx="238125" cy="1905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100-000026040000}"/>
                  </a:ext>
                </a:extLst>
              </xdr:cNvPr>
              <xdr:cNvSpPr/>
            </xdr:nvSpPr>
            <xdr:spPr bwMode="auto">
              <a:xfrm>
                <a:off x="942975" y="5619721"/>
                <a:ext cx="238125" cy="19049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17</xdr:row>
          <xdr:rowOff>136072</xdr:rowOff>
        </xdr:from>
        <xdr:to>
          <xdr:col>1</xdr:col>
          <xdr:colOff>257175</xdr:colOff>
          <xdr:row>20</xdr:row>
          <xdr:rowOff>29655</xdr:rowOff>
        </xdr:to>
        <xdr:grpSp>
          <xdr:nvGrpSpPr>
            <xdr:cNvPr id="57" name="Group 56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GrpSpPr/>
          </xdr:nvGrpSpPr>
          <xdr:grpSpPr>
            <a:xfrm>
              <a:off x="898037" y="2456264"/>
              <a:ext cx="228600" cy="440660"/>
              <a:chOff x="933450" y="7639037"/>
              <a:chExt cx="228600" cy="409626"/>
            </a:xfrm>
          </xdr:grpSpPr>
          <xdr:sp macro="" textlink="">
            <xdr:nvSpPr>
              <xdr:cNvPr id="1086" name="Check Box 62" hidden="1">
                <a:extLst>
                  <a:ext uri="{63B3BB69-23CF-44E3-9099-C40C66FF867C}">
                    <a14:compatExt spid="_x0000_s1086"/>
                  </a:ext>
                  <a:ext uri="{FF2B5EF4-FFF2-40B4-BE49-F238E27FC236}">
                    <a16:creationId xmlns:a16="http://schemas.microsoft.com/office/drawing/2014/main" id="{00000000-0008-0000-0100-00003E040000}"/>
                  </a:ext>
                </a:extLst>
              </xdr:cNvPr>
              <xdr:cNvSpPr/>
            </xdr:nvSpPr>
            <xdr:spPr bwMode="auto">
              <a:xfrm>
                <a:off x="933450" y="7810538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87" name="Check Box 63" hidden="1">
                <a:extLst>
                  <a:ext uri="{63B3BB69-23CF-44E3-9099-C40C66FF867C}">
                    <a14:compatExt spid="_x0000_s1087"/>
                  </a:ext>
                  <a:ext uri="{FF2B5EF4-FFF2-40B4-BE49-F238E27FC236}">
                    <a16:creationId xmlns:a16="http://schemas.microsoft.com/office/drawing/2014/main" id="{00000000-0008-0000-0100-00003F040000}"/>
                  </a:ext>
                </a:extLst>
              </xdr:cNvPr>
              <xdr:cNvSpPr/>
            </xdr:nvSpPr>
            <xdr:spPr bwMode="auto">
              <a:xfrm>
                <a:off x="933450" y="7639037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146050</xdr:colOff>
          <xdr:row>19</xdr:row>
          <xdr:rowOff>146050</xdr:rowOff>
        </xdr:from>
        <xdr:to>
          <xdr:col>3</xdr:col>
          <xdr:colOff>381000</xdr:colOff>
          <xdr:row>21</xdr:row>
          <xdr:rowOff>19050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1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717550</xdr:colOff>
          <xdr:row>19</xdr:row>
          <xdr:rowOff>146050</xdr:rowOff>
        </xdr:from>
        <xdr:to>
          <xdr:col>3</xdr:col>
          <xdr:colOff>946150</xdr:colOff>
          <xdr:row>21</xdr:row>
          <xdr:rowOff>19050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1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2438400</xdr:colOff>
          <xdr:row>19</xdr:row>
          <xdr:rowOff>146050</xdr:rowOff>
        </xdr:from>
        <xdr:to>
          <xdr:col>4</xdr:col>
          <xdr:colOff>190500</xdr:colOff>
          <xdr:row>21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1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21</xdr:row>
          <xdr:rowOff>136072</xdr:rowOff>
        </xdr:from>
        <xdr:to>
          <xdr:col>1</xdr:col>
          <xdr:colOff>257175</xdr:colOff>
          <xdr:row>24</xdr:row>
          <xdr:rowOff>29655</xdr:rowOff>
        </xdr:to>
        <xdr:grpSp>
          <xdr:nvGrpSpPr>
            <xdr:cNvPr id="56" name="Group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GrpSpPr/>
          </xdr:nvGrpSpPr>
          <xdr:grpSpPr>
            <a:xfrm>
              <a:off x="898037" y="3193841"/>
              <a:ext cx="228600" cy="435428"/>
              <a:chOff x="933450" y="7639047"/>
              <a:chExt cx="228600" cy="409598"/>
            </a:xfrm>
          </xdr:grpSpPr>
          <xdr:sp macro="" textlink="">
            <xdr:nvSpPr>
              <xdr:cNvPr id="1106" name="Check Box 82" hidden="1">
                <a:extLst>
                  <a:ext uri="{63B3BB69-23CF-44E3-9099-C40C66FF867C}">
                    <a14:compatExt spid="_x0000_s1106"/>
                  </a:ext>
                  <a:ext uri="{FF2B5EF4-FFF2-40B4-BE49-F238E27FC236}">
                    <a16:creationId xmlns:a16="http://schemas.microsoft.com/office/drawing/2014/main" id="{00000000-0008-0000-0100-000052040000}"/>
                  </a:ext>
                </a:extLst>
              </xdr:cNvPr>
              <xdr:cNvSpPr/>
            </xdr:nvSpPr>
            <xdr:spPr bwMode="auto">
              <a:xfrm>
                <a:off x="933450" y="7810520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07" name="Check Box 83" hidden="1">
                <a:extLst>
                  <a:ext uri="{63B3BB69-23CF-44E3-9099-C40C66FF867C}">
                    <a14:compatExt spid="_x0000_s1107"/>
                  </a:ext>
                  <a:ext uri="{FF2B5EF4-FFF2-40B4-BE49-F238E27FC236}">
                    <a16:creationId xmlns:a16="http://schemas.microsoft.com/office/drawing/2014/main" id="{00000000-0008-0000-0100-000053040000}"/>
                  </a:ext>
                </a:extLst>
              </xdr:cNvPr>
              <xdr:cNvSpPr/>
            </xdr:nvSpPr>
            <xdr:spPr bwMode="auto">
              <a:xfrm>
                <a:off x="933450" y="7639047"/>
                <a:ext cx="228600" cy="2381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23</xdr:row>
          <xdr:rowOff>146050</xdr:rowOff>
        </xdr:from>
        <xdr:to>
          <xdr:col>1</xdr:col>
          <xdr:colOff>266700</xdr:colOff>
          <xdr:row>27</xdr:row>
          <xdr:rowOff>43473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1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12700</xdr:rowOff>
        </xdr:from>
        <xdr:to>
          <xdr:col>1</xdr:col>
          <xdr:colOff>260350</xdr:colOff>
          <xdr:row>18</xdr:row>
          <xdr:rowOff>24423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1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184150</xdr:rowOff>
        </xdr:from>
        <xdr:to>
          <xdr:col>1</xdr:col>
          <xdr:colOff>260350</xdr:colOff>
          <xdr:row>18</xdr:row>
          <xdr:rowOff>24423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1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12700</xdr:rowOff>
        </xdr:from>
        <xdr:to>
          <xdr:col>1</xdr:col>
          <xdr:colOff>260350</xdr:colOff>
          <xdr:row>18</xdr:row>
          <xdr:rowOff>25400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1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ihda.org/Multifamily%20Fin/PID/PID10294_GrayslakeSrHousing/06_Tax%20Credit%20Review_LIHTC/9%25%20documents/Application%20Review_Full/Grayslake%202010%20IHDA%20Common%20Application_IHDAscor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 DESCRIPTION"/>
      <sheetName val="2 PROGRAMS"/>
      <sheetName val="3 TEAM"/>
      <sheetName val="4 PROJECT"/>
      <sheetName val="5 INCOME"/>
      <sheetName val="6 LTOS"/>
      <sheetName val="7 NET INCOME"/>
      <sheetName val="8 CASH FLOW"/>
      <sheetName val="9 BUDGET-ELIG BASIS"/>
      <sheetName val="10 SOURCES"/>
      <sheetName val="Scoring Form"/>
      <sheetName val="IHDA RA"/>
      <sheetName val="IHDA PF"/>
      <sheetName val="IHDA CF"/>
      <sheetName val="IHDA CF II"/>
      <sheetName val="IHDA ABS"/>
      <sheetName val="IHDA SUSE"/>
      <sheetName val="ps1"/>
      <sheetName val="ps2"/>
      <sheetName val="ps3"/>
      <sheetName val="Ps4"/>
      <sheetName val="TC6"/>
      <sheetName val="TCDenial"/>
      <sheetName val="sub layer"/>
      <sheetName val="cert"/>
      <sheetName val="CAP I"/>
      <sheetName val="Draw"/>
      <sheetName val="Amort 1st Mtge"/>
      <sheetName val="Scoring 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6">
          <cell r="Z6" t="str">
            <v>Basement</v>
          </cell>
        </row>
        <row r="7">
          <cell r="Z7" t="str">
            <v>Slab-on-Grade</v>
          </cell>
        </row>
        <row r="9">
          <cell r="Z9" t="str">
            <v>Central</v>
          </cell>
        </row>
        <row r="10">
          <cell r="Z10" t="str">
            <v>Window Unit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hda.org/property-manage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5"/>
  <sheetViews>
    <sheetView showGridLines="0" view="pageBreakPreview" zoomScaleNormal="120" zoomScaleSheetLayoutView="100" workbookViewId="0">
      <selection activeCell="M7" sqref="M7"/>
    </sheetView>
  </sheetViews>
  <sheetFormatPr defaultColWidth="9.09765625" defaultRowHeight="11.5" x14ac:dyDescent="0.25"/>
  <cols>
    <col min="1" max="16384" width="9.09765625" style="59"/>
  </cols>
  <sheetData>
    <row r="1" spans="1:24" s="1" customFormat="1" ht="16.5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s="1" customFormat="1" ht="10.5" customHeight="1" thickBot="1" x14ac:dyDescent="0.3">
      <c r="A2" s="126" t="s">
        <v>128</v>
      </c>
      <c r="B2" s="126"/>
      <c r="C2" s="126"/>
      <c r="D2" s="126"/>
      <c r="E2" s="126"/>
      <c r="F2" s="126"/>
      <c r="G2" s="126"/>
      <c r="H2" s="126"/>
      <c r="I2" s="126"/>
      <c r="J2" s="12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s="4" customFormat="1" ht="18" customHeight="1" x14ac:dyDescent="0.25">
      <c r="A3" s="54"/>
      <c r="B3" s="5"/>
      <c r="C3" s="5"/>
      <c r="D3" s="5"/>
      <c r="K3" s="124"/>
      <c r="L3" s="124"/>
      <c r="M3" s="124"/>
      <c r="N3" s="124"/>
      <c r="O3" s="124"/>
      <c r="P3" s="124"/>
    </row>
    <row r="4" spans="1:24" s="62" customFormat="1" ht="18" x14ac:dyDescent="0.25">
      <c r="A4" s="61" t="s">
        <v>30</v>
      </c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24" s="62" customFormat="1" ht="18" x14ac:dyDescent="0.25">
      <c r="A5" s="61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24" s="4" customFormat="1" ht="21" customHeight="1" x14ac:dyDescent="0.25">
      <c r="A6" s="127" t="s">
        <v>31</v>
      </c>
      <c r="B6" s="127"/>
      <c r="C6" s="127"/>
      <c r="D6" s="127"/>
      <c r="E6" s="127"/>
      <c r="F6" s="127"/>
      <c r="G6" s="127"/>
      <c r="H6" s="127"/>
      <c r="I6" s="127"/>
      <c r="J6" s="127"/>
      <c r="K6" s="55"/>
      <c r="L6" s="55"/>
      <c r="M6" s="55"/>
      <c r="N6" s="55"/>
      <c r="O6" s="55"/>
      <c r="P6" s="55"/>
    </row>
    <row r="7" spans="1:24" s="4" customFormat="1" ht="30" customHeight="1" x14ac:dyDescent="0.25">
      <c r="A7" s="128" t="s">
        <v>112</v>
      </c>
      <c r="B7" s="128"/>
      <c r="C7" s="128"/>
      <c r="D7" s="128"/>
      <c r="E7" s="128"/>
      <c r="F7" s="128"/>
      <c r="G7" s="128"/>
      <c r="H7" s="128"/>
      <c r="I7" s="128"/>
      <c r="J7" s="128"/>
      <c r="K7" s="5"/>
      <c r="L7" s="5"/>
      <c r="M7" s="5"/>
      <c r="N7" s="5"/>
      <c r="O7" s="5"/>
      <c r="P7" s="5"/>
    </row>
    <row r="8" spans="1:24" s="4" customFormat="1" ht="30" customHeight="1" x14ac:dyDescent="0.25">
      <c r="A8" s="128" t="s">
        <v>117</v>
      </c>
      <c r="B8" s="128"/>
      <c r="C8" s="128"/>
      <c r="D8" s="128"/>
      <c r="E8" s="128"/>
      <c r="F8" s="128"/>
      <c r="G8" s="128"/>
      <c r="H8" s="128"/>
      <c r="I8" s="128"/>
      <c r="J8" s="128"/>
      <c r="K8" s="5"/>
      <c r="L8" s="5"/>
      <c r="M8" s="5"/>
      <c r="N8" s="5"/>
      <c r="O8" s="5"/>
      <c r="P8" s="5"/>
    </row>
    <row r="9" spans="1:24" s="4" customFormat="1" x14ac:dyDescent="0.25">
      <c r="A9" s="56"/>
      <c r="B9" s="56"/>
      <c r="C9" s="56"/>
      <c r="D9" s="56"/>
      <c r="E9" s="56"/>
      <c r="F9" s="56"/>
      <c r="G9" s="56"/>
      <c r="H9" s="56"/>
      <c r="I9" s="56"/>
      <c r="K9" s="5"/>
      <c r="L9" s="5"/>
      <c r="M9" s="5"/>
      <c r="N9" s="5"/>
      <c r="O9" s="5"/>
      <c r="P9" s="5"/>
    </row>
    <row r="10" spans="1:24" s="5" customFormat="1" ht="12" customHeight="1" x14ac:dyDescent="0.25">
      <c r="A10" s="57"/>
      <c r="B10" s="58" t="s">
        <v>27</v>
      </c>
      <c r="C10" s="58"/>
      <c r="D10" s="58"/>
      <c r="E10" s="56"/>
      <c r="F10" s="56"/>
      <c r="G10" s="56"/>
      <c r="H10" s="56"/>
      <c r="I10" s="56"/>
    </row>
    <row r="11" spans="1:24" s="5" customFormat="1" ht="12" customHeight="1" x14ac:dyDescent="0.25">
      <c r="A11" s="56"/>
      <c r="B11" s="58" t="s">
        <v>28</v>
      </c>
      <c r="C11" s="58"/>
      <c r="D11" s="58"/>
      <c r="E11" s="56"/>
      <c r="F11" s="56"/>
      <c r="G11" s="56"/>
      <c r="H11" s="56"/>
      <c r="I11" s="56"/>
    </row>
    <row r="12" spans="1:24" s="5" customFormat="1" ht="12" customHeight="1" x14ac:dyDescent="0.25">
      <c r="A12" s="56"/>
      <c r="B12" s="58" t="s">
        <v>29</v>
      </c>
      <c r="C12" s="58"/>
      <c r="D12" s="58"/>
      <c r="E12" s="56"/>
      <c r="F12" s="56"/>
      <c r="G12" s="56"/>
      <c r="H12" s="56"/>
      <c r="I12" s="56"/>
    </row>
    <row r="13" spans="1:24" s="5" customFormat="1" ht="6.75" customHeight="1" x14ac:dyDescent="0.25">
      <c r="A13" s="56"/>
      <c r="B13" s="58"/>
      <c r="C13" s="58"/>
      <c r="D13" s="58"/>
      <c r="E13" s="56"/>
      <c r="F13" s="56"/>
      <c r="G13" s="56"/>
      <c r="H13" s="56"/>
      <c r="I13" s="56"/>
    </row>
    <row r="14" spans="1:24" s="5" customFormat="1" ht="44.25" customHeight="1" x14ac:dyDescent="0.25">
      <c r="A14" s="122" t="s">
        <v>32</v>
      </c>
      <c r="B14" s="122"/>
      <c r="C14" s="122"/>
      <c r="D14" s="122"/>
      <c r="E14" s="122"/>
      <c r="F14" s="122"/>
      <c r="G14" s="122"/>
      <c r="H14" s="122"/>
      <c r="I14" s="122"/>
      <c r="J14" s="122"/>
    </row>
    <row r="15" spans="1:24" ht="39.75" hidden="1" customHeight="1" x14ac:dyDescent="0.25">
      <c r="A15" s="123" t="s">
        <v>40</v>
      </c>
      <c r="B15" s="123"/>
      <c r="C15" s="123"/>
      <c r="D15" s="123"/>
      <c r="E15" s="123"/>
      <c r="F15" s="123"/>
      <c r="G15" s="123"/>
      <c r="H15" s="123"/>
      <c r="I15" s="123"/>
      <c r="J15" s="123"/>
    </row>
  </sheetData>
  <sheetProtection algorithmName="SHA-512" hashValue="s4u8y4v3jm9YnllY5tFprCYbLALHmB65XXegw5HvW3/Pk8uOp9L9AVbkoBA2Quq0IKzJksiv5zuy3QOXRyF+Nw==" saltValue="+psTkkvJAtIQHQRf6medaA==" spinCount="100000" sheet="1" selectLockedCells="1"/>
  <mergeCells count="8">
    <mergeCell ref="A14:J14"/>
    <mergeCell ref="A15:J15"/>
    <mergeCell ref="K3:P3"/>
    <mergeCell ref="A1:J1"/>
    <mergeCell ref="A2:J2"/>
    <mergeCell ref="A6:J6"/>
    <mergeCell ref="A7:J7"/>
    <mergeCell ref="A8:J8"/>
  </mergeCells>
  <printOptions horizontalCentered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73"/>
  <sheetViews>
    <sheetView tabSelected="1" view="pageBreakPreview" zoomScale="130" zoomScaleNormal="115" zoomScaleSheetLayoutView="130" workbookViewId="0">
      <selection activeCell="I23" sqref="I23"/>
    </sheetView>
  </sheetViews>
  <sheetFormatPr defaultColWidth="9.09765625" defaultRowHeight="12.5" x14ac:dyDescent="0.25"/>
  <cols>
    <col min="1" max="1" width="13.69921875" style="14" customWidth="1"/>
    <col min="2" max="2" width="9.59765625" style="1" customWidth="1"/>
    <col min="3" max="3" width="1.8984375" style="1" customWidth="1"/>
    <col min="4" max="4" width="39.3984375" style="14" customWidth="1"/>
    <col min="5" max="5" width="5.296875" style="14" customWidth="1"/>
    <col min="6" max="6" width="4.296875" style="14" customWidth="1"/>
    <col min="7" max="7" width="4.09765625" style="14" customWidth="1"/>
    <col min="8" max="8" width="3.296875" style="14" hidden="1" customWidth="1"/>
    <col min="9" max="9" width="12.59765625" style="14" customWidth="1"/>
    <col min="10" max="10" width="13.69921875" style="14" customWidth="1"/>
    <col min="11" max="11" width="6.59765625" style="1" customWidth="1"/>
    <col min="12" max="12" width="6.296875" style="1" customWidth="1"/>
    <col min="13" max="13" width="7.09765625" style="1" customWidth="1"/>
    <col min="14" max="14" width="6.296875" style="1" customWidth="1"/>
    <col min="15" max="15" width="6.69921875" style="14" customWidth="1"/>
    <col min="16" max="16384" width="9.09765625" style="14"/>
  </cols>
  <sheetData>
    <row r="1" spans="1:24" s="1" customFormat="1" ht="16.5" customHeight="1" x14ac:dyDescent="0.2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s="1" customFormat="1" ht="10.5" customHeight="1" thickBot="1" x14ac:dyDescent="0.3">
      <c r="A2" s="126" t="str">
        <f>Instructions!A2</f>
        <v>Effective March 24, 2022</v>
      </c>
      <c r="B2" s="126"/>
      <c r="C2" s="126"/>
      <c r="D2" s="126"/>
      <c r="E2" s="126"/>
      <c r="F2" s="126"/>
      <c r="G2" s="126"/>
      <c r="H2" s="126"/>
      <c r="I2" s="126"/>
      <c r="J2" s="126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s="5" customFormat="1" ht="4.5" customHeight="1" x14ac:dyDescent="0.25">
      <c r="A3" s="52"/>
      <c r="B3" s="52"/>
      <c r="C3" s="52"/>
      <c r="D3" s="52"/>
      <c r="E3" s="52"/>
      <c r="F3" s="52"/>
      <c r="G3" s="52"/>
      <c r="H3" s="52"/>
      <c r="I3" s="5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5" customFormat="1" ht="15" customHeight="1" x14ac:dyDescent="0.25">
      <c r="A4" s="3"/>
      <c r="B4" s="67" t="s">
        <v>1</v>
      </c>
      <c r="C4" s="67"/>
      <c r="D4" s="137"/>
      <c r="E4" s="138"/>
      <c r="F4" s="138"/>
      <c r="G4" s="138"/>
      <c r="H4" s="138"/>
      <c r="I4" s="139"/>
      <c r="J4" s="3"/>
      <c r="K4" s="11"/>
      <c r="L4" s="49"/>
      <c r="M4" s="6"/>
      <c r="N4" s="6"/>
      <c r="O4" s="6"/>
      <c r="P4" s="6"/>
      <c r="Q4" s="10"/>
      <c r="R4" s="10"/>
      <c r="S4" s="10"/>
      <c r="T4" s="10"/>
      <c r="U4" s="10"/>
      <c r="V4" s="10"/>
      <c r="W4" s="10"/>
      <c r="X4" s="10"/>
    </row>
    <row r="5" spans="1:24" s="15" customFormat="1" ht="15" customHeight="1" x14ac:dyDescent="0.25">
      <c r="A5" s="150"/>
      <c r="B5" s="150"/>
      <c r="C5" s="67"/>
      <c r="D5" s="72"/>
      <c r="E5" s="151" t="s">
        <v>7</v>
      </c>
      <c r="F5" s="152"/>
      <c r="G5" s="182"/>
      <c r="H5" s="183"/>
      <c r="I5" s="53" t="s">
        <v>8</v>
      </c>
      <c r="J5" s="48"/>
      <c r="K5" s="48"/>
      <c r="L5" s="48"/>
      <c r="M5" s="48"/>
      <c r="N5" s="3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 s="15" customFormat="1" ht="15" customHeight="1" x14ac:dyDescent="0.25">
      <c r="A6" s="3"/>
      <c r="B6" s="67"/>
      <c r="C6" s="67"/>
      <c r="D6" s="75"/>
      <c r="E6" s="75"/>
      <c r="F6" s="75"/>
      <c r="G6" s="76"/>
      <c r="H6" s="76"/>
      <c r="I6" s="75"/>
      <c r="J6" s="3"/>
      <c r="K6" s="11"/>
      <c r="L6" s="49"/>
      <c r="M6" s="6"/>
      <c r="N6" s="6"/>
      <c r="O6" s="6"/>
      <c r="P6" s="6"/>
      <c r="Q6" s="10"/>
      <c r="R6" s="10"/>
      <c r="S6" s="10"/>
      <c r="T6" s="10"/>
      <c r="U6" s="10"/>
      <c r="V6" s="10"/>
      <c r="W6" s="10"/>
      <c r="X6" s="10"/>
    </row>
    <row r="7" spans="1:24" s="15" customFormat="1" ht="15" customHeight="1" x14ac:dyDescent="0.25">
      <c r="A7" s="150" t="s">
        <v>2</v>
      </c>
      <c r="B7" s="150"/>
      <c r="C7" s="67"/>
      <c r="D7" s="137"/>
      <c r="E7" s="138"/>
      <c r="F7" s="138"/>
      <c r="G7" s="138"/>
      <c r="H7" s="138"/>
      <c r="I7" s="139"/>
      <c r="J7" s="3"/>
      <c r="K7" s="11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0"/>
      <c r="X7" s="10"/>
    </row>
    <row r="8" spans="1:24" s="15" customFormat="1" ht="15" customHeight="1" x14ac:dyDescent="0.25">
      <c r="A8" s="150" t="s">
        <v>4</v>
      </c>
      <c r="B8" s="150"/>
      <c r="C8" s="67"/>
      <c r="D8" s="50"/>
      <c r="E8" s="17" t="s">
        <v>14</v>
      </c>
      <c r="F8" s="191"/>
      <c r="G8" s="192"/>
      <c r="H8" s="17" t="s">
        <v>15</v>
      </c>
      <c r="I8" s="50"/>
      <c r="J8" s="3"/>
      <c r="K8" s="11"/>
      <c r="L8" s="11"/>
      <c r="M8" s="3"/>
      <c r="N8" s="3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s="15" customFormat="1" ht="15" customHeight="1" x14ac:dyDescent="0.25">
      <c r="A9" s="67"/>
      <c r="B9" s="67"/>
      <c r="C9" s="67"/>
      <c r="D9" s="72"/>
      <c r="E9" s="17"/>
      <c r="F9" s="67"/>
      <c r="G9" s="77"/>
      <c r="H9" s="17"/>
      <c r="I9" s="70"/>
      <c r="J9" s="3"/>
      <c r="K9" s="11"/>
      <c r="L9" s="11"/>
      <c r="M9" s="3"/>
      <c r="N9" s="3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s="15" customFormat="1" ht="15" customHeight="1" x14ac:dyDescent="0.25">
      <c r="A10" s="67"/>
      <c r="B10" s="67"/>
      <c r="C10" s="67"/>
      <c r="D10" s="75"/>
      <c r="E10" s="70"/>
      <c r="F10" s="70"/>
      <c r="G10" s="17"/>
      <c r="H10" s="78"/>
      <c r="I10" s="48"/>
      <c r="J10" s="48"/>
      <c r="K10" s="48"/>
      <c r="L10" s="48"/>
      <c r="M10" s="48"/>
      <c r="N10" s="3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 s="5" customFormat="1" ht="15" customHeight="1" x14ac:dyDescent="0.25">
      <c r="A11" s="150" t="s">
        <v>3</v>
      </c>
      <c r="B11" s="150"/>
      <c r="C11" s="67"/>
      <c r="D11" s="51"/>
      <c r="E11" s="184" t="s">
        <v>9</v>
      </c>
      <c r="F11" s="150"/>
      <c r="G11" s="185"/>
      <c r="H11" s="186"/>
      <c r="I11" s="187"/>
      <c r="J11" s="18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s="5" customFormat="1" ht="11.5" x14ac:dyDescent="0.25">
      <c r="A12" s="150"/>
      <c r="B12" s="150"/>
      <c r="C12" s="67"/>
      <c r="D12" s="140"/>
      <c r="E12" s="141"/>
      <c r="F12" s="47"/>
      <c r="G12" s="47"/>
      <c r="H12" s="47"/>
      <c r="I12" s="47"/>
      <c r="J12" s="18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s="4" customFormat="1" ht="19.5" customHeight="1" thickBot="1" x14ac:dyDescent="0.3">
      <c r="A13" s="6"/>
      <c r="B13" s="8"/>
      <c r="C13" s="8"/>
      <c r="D13" s="7"/>
      <c r="E13" s="7"/>
      <c r="F13" s="7"/>
      <c r="G13" s="7"/>
      <c r="H13" s="7"/>
      <c r="I13" s="7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s="13" customFormat="1" ht="13" hidden="1" customHeight="1" thickTop="1" thickBot="1" x14ac:dyDescent="0.3">
      <c r="A14" s="6"/>
      <c r="B14" s="142" t="s">
        <v>34</v>
      </c>
      <c r="C14" s="143"/>
      <c r="D14" s="143"/>
      <c r="E14" s="143"/>
      <c r="F14" s="143"/>
      <c r="G14" s="143"/>
      <c r="H14" s="143"/>
      <c r="I14" s="144"/>
      <c r="J14" s="6"/>
      <c r="K14" s="6"/>
      <c r="L14" s="6"/>
      <c r="M14" s="6"/>
      <c r="N14" s="6"/>
      <c r="O14" s="12"/>
      <c r="P14" s="12"/>
      <c r="Q14" s="12"/>
      <c r="R14" s="12"/>
      <c r="S14" s="12"/>
      <c r="T14" s="12"/>
      <c r="U14" s="12"/>
      <c r="V14" s="12"/>
      <c r="W14" s="12"/>
      <c r="X14" s="12"/>
    </row>
    <row r="15" spans="1:24" s="13" customFormat="1" ht="13" hidden="1" customHeight="1" x14ac:dyDescent="0.25">
      <c r="A15" s="6"/>
      <c r="B15" s="27">
        <v>0</v>
      </c>
      <c r="C15" s="26"/>
      <c r="D15" s="65" t="s">
        <v>102</v>
      </c>
      <c r="E15" s="65"/>
      <c r="F15" s="66"/>
      <c r="G15" s="66"/>
      <c r="H15" s="89"/>
      <c r="I15" s="28"/>
      <c r="J15" s="6"/>
      <c r="K15" s="6"/>
      <c r="L15" s="6"/>
      <c r="M15" s="6"/>
      <c r="N15" s="6"/>
      <c r="O15" s="12"/>
      <c r="P15" s="12"/>
      <c r="Q15" s="12"/>
      <c r="R15" s="12"/>
      <c r="S15" s="12"/>
      <c r="T15" s="12"/>
      <c r="U15" s="12"/>
      <c r="V15" s="12"/>
      <c r="W15" s="12"/>
      <c r="X15" s="12"/>
    </row>
    <row r="16" spans="1:24" s="13" customFormat="1" ht="15" hidden="1" customHeight="1" x14ac:dyDescent="0.25">
      <c r="A16" s="6"/>
      <c r="B16" s="27">
        <v>750</v>
      </c>
      <c r="C16" s="26"/>
      <c r="D16" s="24" t="s">
        <v>105</v>
      </c>
      <c r="E16" s="24"/>
      <c r="F16" s="89"/>
      <c r="G16" s="89"/>
      <c r="H16" s="68"/>
      <c r="I16" s="28"/>
      <c r="J16" s="6"/>
      <c r="K16" s="6"/>
      <c r="L16" s="6"/>
      <c r="M16" s="6"/>
      <c r="N16" s="6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s="13" customFormat="1" ht="15" hidden="1" customHeight="1" thickBot="1" x14ac:dyDescent="0.3">
      <c r="A17" s="6"/>
      <c r="B17" s="27">
        <v>1500</v>
      </c>
      <c r="C17" s="26"/>
      <c r="D17" s="24" t="s">
        <v>106</v>
      </c>
      <c r="E17" s="24"/>
      <c r="F17" s="68"/>
      <c r="G17" s="68"/>
      <c r="H17" s="68"/>
      <c r="I17" s="28"/>
      <c r="J17" s="6"/>
      <c r="K17" s="6"/>
      <c r="L17" s="6"/>
      <c r="M17" s="6"/>
      <c r="N17" s="6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24" s="13" customFormat="1" ht="13" customHeight="1" thickTop="1" thickBot="1" x14ac:dyDescent="0.3">
      <c r="A18" s="6"/>
      <c r="B18" s="142" t="s">
        <v>33</v>
      </c>
      <c r="C18" s="143"/>
      <c r="D18" s="143"/>
      <c r="E18" s="143"/>
      <c r="F18" s="143"/>
      <c r="G18" s="143"/>
      <c r="H18" s="143"/>
      <c r="I18" s="144"/>
      <c r="J18" s="6"/>
      <c r="K18" s="6"/>
      <c r="L18" s="6"/>
      <c r="M18" s="6"/>
      <c r="N18" s="6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24" s="13" customFormat="1" ht="15" customHeight="1" x14ac:dyDescent="0.25">
      <c r="A19" s="6"/>
      <c r="B19" s="27">
        <v>1500</v>
      </c>
      <c r="C19" s="25"/>
      <c r="D19" s="159" t="s">
        <v>104</v>
      </c>
      <c r="E19" s="159"/>
      <c r="F19" s="180"/>
      <c r="G19" s="180"/>
      <c r="H19" s="68"/>
      <c r="I19" s="19"/>
      <c r="J19" s="6"/>
      <c r="K19" s="6"/>
      <c r="L19" s="6"/>
      <c r="M19" s="6"/>
      <c r="N19" s="6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s="13" customFormat="1" ht="15" customHeight="1" x14ac:dyDescent="0.25">
      <c r="A20" s="12"/>
      <c r="B20" s="27">
        <v>2500</v>
      </c>
      <c r="C20" s="25"/>
      <c r="D20" s="163" t="s">
        <v>107</v>
      </c>
      <c r="E20" s="163"/>
      <c r="F20" s="180"/>
      <c r="G20" s="180"/>
      <c r="H20" s="68"/>
      <c r="I20" s="80"/>
      <c r="J20" s="6"/>
      <c r="K20" s="6"/>
      <c r="L20" s="6"/>
      <c r="M20" s="6"/>
      <c r="N20" s="6"/>
      <c r="O20" s="12"/>
      <c r="P20" s="12"/>
      <c r="Q20" s="12"/>
      <c r="R20" s="12"/>
      <c r="S20" s="12"/>
      <c r="T20" s="12"/>
      <c r="U20" s="12"/>
      <c r="V20" s="12"/>
      <c r="W20" s="12"/>
      <c r="X20" s="12"/>
    </row>
    <row r="21" spans="1:24" s="13" customFormat="1" ht="15" customHeight="1" x14ac:dyDescent="0.25">
      <c r="A21" s="12"/>
      <c r="B21" s="176" t="s">
        <v>46</v>
      </c>
      <c r="C21" s="177"/>
      <c r="D21" s="163" t="s">
        <v>103</v>
      </c>
      <c r="E21" s="163"/>
      <c r="F21" s="163"/>
      <c r="G21" s="68"/>
      <c r="H21" s="68"/>
      <c r="I21" s="79"/>
      <c r="J21" s="6"/>
      <c r="K21" s="6"/>
      <c r="L21" s="6"/>
      <c r="M21" s="6"/>
      <c r="N21" s="6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 s="13" customFormat="1" ht="15" customHeight="1" x14ac:dyDescent="0.25">
      <c r="A22" s="12"/>
      <c r="B22" s="85"/>
      <c r="C22" s="86"/>
      <c r="D22" s="86" t="s">
        <v>127</v>
      </c>
      <c r="E22" s="86"/>
      <c r="F22" s="2"/>
      <c r="G22" s="2"/>
      <c r="H22" s="83"/>
      <c r="I22" s="80"/>
      <c r="J22" s="6"/>
      <c r="K22" s="6"/>
      <c r="L22" s="6"/>
      <c r="M22" s="6"/>
      <c r="N22" s="6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 s="13" customFormat="1" ht="15" customHeight="1" x14ac:dyDescent="0.25">
      <c r="A23" s="6"/>
      <c r="B23" s="27">
        <v>250</v>
      </c>
      <c r="C23" s="25"/>
      <c r="D23" s="163" t="s">
        <v>43</v>
      </c>
      <c r="E23" s="163"/>
      <c r="F23" s="180"/>
      <c r="G23" s="180"/>
      <c r="H23" s="84"/>
      <c r="I23" s="19"/>
      <c r="J23" s="6"/>
      <c r="K23" s="6"/>
      <c r="L23" s="6"/>
      <c r="M23" s="6"/>
      <c r="N23" s="6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 s="13" customFormat="1" ht="15" customHeight="1" thickBot="1" x14ac:dyDescent="0.3">
      <c r="A24" s="12"/>
      <c r="B24" s="27">
        <v>500</v>
      </c>
      <c r="C24" s="25"/>
      <c r="D24" s="163" t="s">
        <v>42</v>
      </c>
      <c r="E24" s="163"/>
      <c r="F24" s="180"/>
      <c r="G24" s="180"/>
      <c r="H24" s="84"/>
      <c r="I24" s="80"/>
      <c r="J24" s="6"/>
      <c r="K24" s="6"/>
      <c r="L24" s="6"/>
      <c r="M24" s="6"/>
      <c r="N24" s="6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s="13" customFormat="1" ht="15" hidden="1" customHeight="1" x14ac:dyDescent="0.25">
      <c r="A25" s="12"/>
      <c r="B25" s="27">
        <v>500</v>
      </c>
      <c r="C25" s="82"/>
      <c r="D25" s="87" t="s">
        <v>47</v>
      </c>
      <c r="E25" s="81"/>
      <c r="F25" s="81"/>
      <c r="G25" s="83"/>
      <c r="H25" s="83"/>
      <c r="I25" s="80"/>
      <c r="J25" s="6"/>
      <c r="K25" s="6"/>
      <c r="L25" s="6"/>
      <c r="M25" s="6"/>
      <c r="N25" s="6"/>
      <c r="O25" s="12"/>
      <c r="P25" s="12"/>
      <c r="Q25" s="12"/>
      <c r="R25" s="12"/>
      <c r="S25" s="12"/>
      <c r="T25" s="12"/>
      <c r="U25" s="12"/>
      <c r="V25" s="12"/>
      <c r="W25" s="12"/>
      <c r="X25" s="12"/>
    </row>
    <row r="26" spans="1:24" s="13" customFormat="1" ht="15" hidden="1" customHeight="1" thickBot="1" x14ac:dyDescent="0.3">
      <c r="A26" s="12"/>
      <c r="B26" s="178" t="s">
        <v>45</v>
      </c>
      <c r="C26" s="179"/>
      <c r="D26" s="51"/>
      <c r="E26" s="69"/>
      <c r="F26" s="68"/>
      <c r="G26" s="68"/>
      <c r="H26" s="68"/>
      <c r="I26" s="79"/>
      <c r="J26" s="6"/>
      <c r="K26" s="6"/>
      <c r="L26" s="6"/>
      <c r="M26" s="6"/>
      <c r="N26" s="6"/>
      <c r="O26" s="12"/>
      <c r="P26" s="12"/>
      <c r="Q26" s="12"/>
      <c r="R26" s="12"/>
      <c r="S26" s="12"/>
      <c r="T26" s="12"/>
      <c r="U26" s="12"/>
      <c r="V26" s="12"/>
      <c r="W26" s="12"/>
      <c r="X26" s="12"/>
    </row>
    <row r="27" spans="1:24" s="13" customFormat="1" ht="13" customHeight="1" thickBot="1" x14ac:dyDescent="0.3">
      <c r="A27" s="6"/>
      <c r="B27" s="145" t="s">
        <v>35</v>
      </c>
      <c r="C27" s="146"/>
      <c r="D27" s="146"/>
      <c r="E27" s="146"/>
      <c r="F27" s="146"/>
      <c r="G27" s="146"/>
      <c r="H27" s="146"/>
      <c r="I27" s="147"/>
      <c r="J27" s="6"/>
      <c r="K27" s="6"/>
      <c r="L27" s="6"/>
      <c r="M27" s="6"/>
      <c r="N27" s="6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4" s="38" customFormat="1" ht="15" customHeight="1" x14ac:dyDescent="0.25">
      <c r="A28" s="24"/>
      <c r="B28" s="170" t="s">
        <v>25</v>
      </c>
      <c r="C28" s="171"/>
      <c r="D28" s="171"/>
      <c r="E28" s="171"/>
      <c r="F28" s="171"/>
      <c r="G28" s="171"/>
      <c r="H28" s="36"/>
      <c r="I28" s="28"/>
      <c r="J28" s="24"/>
      <c r="K28" s="24"/>
      <c r="L28" s="24"/>
      <c r="M28" s="24"/>
      <c r="N28" s="24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spans="1:24" s="38" customFormat="1" ht="15" customHeight="1" x14ac:dyDescent="0.25">
      <c r="A29" s="24"/>
      <c r="B29" s="190" t="s">
        <v>41</v>
      </c>
      <c r="C29" s="163"/>
      <c r="D29" s="163"/>
      <c r="E29" s="163"/>
      <c r="F29" s="163"/>
      <c r="G29" s="163"/>
      <c r="H29" s="39">
        <v>0</v>
      </c>
      <c r="I29" s="63">
        <f>H29*1000</f>
        <v>0</v>
      </c>
      <c r="J29" s="24"/>
      <c r="K29" s="24"/>
      <c r="L29" s="24"/>
      <c r="M29" s="24"/>
      <c r="N29" s="24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spans="1:24" s="38" customFormat="1" ht="15" customHeight="1" thickBot="1" x14ac:dyDescent="0.3">
      <c r="A30" s="24"/>
      <c r="B30" s="172" t="s">
        <v>16</v>
      </c>
      <c r="C30" s="173"/>
      <c r="D30" s="173"/>
      <c r="E30" s="173"/>
      <c r="F30" s="173"/>
      <c r="G30" s="2"/>
      <c r="H30" s="2"/>
      <c r="I30" s="28"/>
      <c r="J30" s="24"/>
      <c r="K30" s="24"/>
      <c r="L30" s="24"/>
      <c r="M30" s="24"/>
      <c r="N30" s="24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spans="1:24" s="13" customFormat="1" ht="13" customHeight="1" thickTop="1" thickBot="1" x14ac:dyDescent="0.3">
      <c r="A31" s="6"/>
      <c r="B31" s="188" t="s">
        <v>36</v>
      </c>
      <c r="C31" s="143"/>
      <c r="D31" s="143"/>
      <c r="E31" s="143"/>
      <c r="F31" s="143"/>
      <c r="G31" s="143"/>
      <c r="H31" s="143"/>
      <c r="I31" s="189"/>
      <c r="J31" s="6"/>
      <c r="K31" s="6"/>
      <c r="L31" s="6"/>
      <c r="M31" s="6"/>
      <c r="N31" s="6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4" s="13" customFormat="1" ht="15" customHeight="1" x14ac:dyDescent="0.25">
      <c r="A32" s="6"/>
      <c r="B32" s="135" t="s">
        <v>26</v>
      </c>
      <c r="C32" s="136"/>
      <c r="D32" s="136"/>
      <c r="E32" s="136"/>
      <c r="F32" s="136"/>
      <c r="G32" s="136"/>
      <c r="H32" s="174">
        <v>0</v>
      </c>
      <c r="I32" s="156">
        <f>H32*2500</f>
        <v>0</v>
      </c>
      <c r="J32" s="6"/>
      <c r="K32" s="6"/>
      <c r="L32" s="6"/>
      <c r="M32" s="6"/>
      <c r="N32" s="6"/>
      <c r="O32" s="12"/>
      <c r="P32" s="12"/>
      <c r="Q32" s="12"/>
      <c r="R32" s="12"/>
      <c r="S32" s="12"/>
      <c r="T32" s="12"/>
      <c r="U32" s="12"/>
      <c r="V32" s="12"/>
      <c r="W32" s="12"/>
      <c r="X32" s="12"/>
    </row>
    <row r="33" spans="1:24" s="13" customFormat="1" ht="11.5" x14ac:dyDescent="0.25">
      <c r="A33" s="6"/>
      <c r="B33" s="148" t="s">
        <v>19</v>
      </c>
      <c r="C33" s="149"/>
      <c r="D33" s="149"/>
      <c r="E33" s="149"/>
      <c r="F33" s="149"/>
      <c r="G33" s="149"/>
      <c r="H33" s="175"/>
      <c r="I33" s="157"/>
      <c r="J33" s="6"/>
      <c r="K33" s="6"/>
      <c r="L33" s="6"/>
      <c r="M33" s="6"/>
      <c r="N33" s="6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s="13" customFormat="1" ht="15" customHeight="1" x14ac:dyDescent="0.25">
      <c r="A34" s="6"/>
      <c r="B34" s="133" t="s">
        <v>20</v>
      </c>
      <c r="C34" s="134"/>
      <c r="D34" s="134"/>
      <c r="E34" s="134"/>
      <c r="F34" s="134"/>
      <c r="G34" s="134"/>
      <c r="H34" s="40">
        <v>0</v>
      </c>
      <c r="I34" s="64">
        <f>H34*1000</f>
        <v>0</v>
      </c>
      <c r="J34" s="6"/>
      <c r="K34" s="6"/>
      <c r="L34" s="6"/>
      <c r="M34" s="6"/>
      <c r="N34" s="6"/>
      <c r="O34" s="12"/>
      <c r="P34" s="12"/>
      <c r="Q34" s="12"/>
      <c r="R34" s="12"/>
      <c r="S34" s="12"/>
      <c r="T34" s="12"/>
      <c r="U34" s="12"/>
      <c r="V34" s="12"/>
      <c r="W34" s="12"/>
      <c r="X34" s="12"/>
    </row>
    <row r="35" spans="1:24" s="13" customFormat="1" ht="15" customHeight="1" x14ac:dyDescent="0.25">
      <c r="A35" s="6"/>
      <c r="B35" s="133" t="s">
        <v>17</v>
      </c>
      <c r="C35" s="134"/>
      <c r="D35" s="134"/>
      <c r="E35" s="134"/>
      <c r="F35" s="134"/>
      <c r="G35" s="134"/>
      <c r="H35" s="71">
        <v>0</v>
      </c>
      <c r="I35" s="64">
        <f>H35*1500</f>
        <v>0</v>
      </c>
      <c r="J35" s="6"/>
      <c r="K35" s="6"/>
      <c r="L35" s="6"/>
      <c r="M35" s="6"/>
      <c r="N35" s="6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s="13" customFormat="1" ht="15" customHeight="1" thickBot="1" x14ac:dyDescent="0.3">
      <c r="A36" s="6"/>
      <c r="B36" s="172" t="s">
        <v>18</v>
      </c>
      <c r="C36" s="173"/>
      <c r="D36" s="173"/>
      <c r="E36" s="173"/>
      <c r="F36" s="173"/>
      <c r="G36" s="173"/>
      <c r="H36" s="2"/>
      <c r="I36" s="28"/>
      <c r="J36" s="6"/>
      <c r="K36" s="6"/>
      <c r="L36" s="6"/>
      <c r="M36" s="6"/>
      <c r="N36" s="6"/>
      <c r="O36" s="12"/>
      <c r="P36" s="12"/>
      <c r="Q36" s="12"/>
      <c r="R36" s="12"/>
      <c r="S36" s="12"/>
      <c r="T36" s="12"/>
      <c r="U36" s="12"/>
      <c r="V36" s="12"/>
      <c r="W36" s="12"/>
      <c r="X36" s="12"/>
    </row>
    <row r="37" spans="1:24" s="13" customFormat="1" ht="13" customHeight="1" thickBot="1" x14ac:dyDescent="0.3">
      <c r="A37" s="6"/>
      <c r="B37" s="145" t="s">
        <v>37</v>
      </c>
      <c r="C37" s="146"/>
      <c r="D37" s="146"/>
      <c r="E37" s="146"/>
      <c r="F37" s="146"/>
      <c r="G37" s="146"/>
      <c r="H37" s="146"/>
      <c r="I37" s="147"/>
      <c r="J37" s="6"/>
      <c r="K37" s="6"/>
      <c r="L37" s="6"/>
      <c r="M37" s="6"/>
      <c r="N37" s="6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s="13" customFormat="1" ht="15" customHeight="1" x14ac:dyDescent="0.25">
      <c r="A38" s="6"/>
      <c r="B38" s="45">
        <v>1500</v>
      </c>
      <c r="C38" s="159" t="s">
        <v>6</v>
      </c>
      <c r="D38" s="159"/>
      <c r="E38" s="159"/>
      <c r="F38" s="159"/>
      <c r="G38" s="159"/>
      <c r="H38" s="160"/>
      <c r="I38" s="19">
        <v>0</v>
      </c>
      <c r="J38" s="6"/>
      <c r="K38" s="6"/>
      <c r="L38" s="6"/>
      <c r="M38" s="6"/>
      <c r="N38" s="6"/>
      <c r="O38" s="12"/>
      <c r="P38" s="12"/>
      <c r="Q38" s="12"/>
      <c r="R38" s="12"/>
      <c r="S38" s="12"/>
      <c r="T38" s="12"/>
      <c r="U38" s="12"/>
      <c r="V38" s="12"/>
      <c r="W38" s="12"/>
      <c r="X38" s="12"/>
    </row>
    <row r="39" spans="1:24" s="13" customFormat="1" ht="15" customHeight="1" thickBot="1" x14ac:dyDescent="0.3">
      <c r="A39" s="6"/>
      <c r="B39" s="46">
        <v>1500</v>
      </c>
      <c r="C39" s="173" t="s">
        <v>48</v>
      </c>
      <c r="D39" s="173"/>
      <c r="E39" s="173"/>
      <c r="F39" s="173"/>
      <c r="G39" s="173"/>
      <c r="H39" s="193"/>
      <c r="I39" s="29">
        <v>0</v>
      </c>
      <c r="J39" s="6"/>
      <c r="K39" s="6"/>
      <c r="L39" s="6"/>
      <c r="M39" s="6"/>
      <c r="N39" s="6"/>
      <c r="O39" s="12"/>
      <c r="P39" s="12"/>
      <c r="Q39" s="12"/>
      <c r="R39" s="12"/>
      <c r="S39" s="12"/>
      <c r="T39" s="12"/>
      <c r="U39" s="12"/>
      <c r="V39" s="12"/>
      <c r="W39" s="12"/>
      <c r="X39" s="12"/>
    </row>
    <row r="40" spans="1:24" s="13" customFormat="1" ht="13" customHeight="1" thickBot="1" x14ac:dyDescent="0.3">
      <c r="A40" s="6"/>
      <c r="B40" s="145" t="s">
        <v>38</v>
      </c>
      <c r="C40" s="146"/>
      <c r="D40" s="146"/>
      <c r="E40" s="146"/>
      <c r="F40" s="146"/>
      <c r="G40" s="146"/>
      <c r="H40" s="146"/>
      <c r="I40" s="147"/>
      <c r="J40" s="6"/>
      <c r="K40" s="6"/>
      <c r="L40" s="6"/>
      <c r="M40" s="6"/>
      <c r="N40" s="6"/>
      <c r="O40" s="12"/>
      <c r="P40" s="12"/>
      <c r="Q40" s="12"/>
      <c r="R40" s="12"/>
      <c r="S40" s="12"/>
      <c r="T40" s="12"/>
      <c r="U40" s="12"/>
      <c r="V40" s="12"/>
      <c r="W40" s="12"/>
      <c r="X40" s="12"/>
    </row>
    <row r="41" spans="1:24" s="13" customFormat="1" ht="15" customHeight="1" x14ac:dyDescent="0.25">
      <c r="A41" s="6"/>
      <c r="B41" s="135" t="s">
        <v>21</v>
      </c>
      <c r="C41" s="136"/>
      <c r="D41" s="136"/>
      <c r="E41" s="136"/>
      <c r="F41" s="136"/>
      <c r="G41" s="136"/>
      <c r="H41" s="41">
        <v>0</v>
      </c>
      <c r="I41" s="34">
        <v>0</v>
      </c>
      <c r="J41" s="6"/>
      <c r="K41" s="6"/>
      <c r="L41" s="6"/>
      <c r="M41" s="6"/>
      <c r="N41" s="6"/>
      <c r="O41" s="12"/>
      <c r="P41" s="12"/>
      <c r="Q41" s="12"/>
      <c r="R41" s="12"/>
      <c r="S41" s="12"/>
      <c r="T41" s="12"/>
      <c r="U41" s="12"/>
      <c r="V41" s="12"/>
      <c r="W41" s="12"/>
      <c r="X41" s="12"/>
    </row>
    <row r="42" spans="1:24" s="13" customFormat="1" ht="15" customHeight="1" x14ac:dyDescent="0.25">
      <c r="A42" s="6"/>
      <c r="B42" s="166" t="s">
        <v>24</v>
      </c>
      <c r="C42" s="167"/>
      <c r="D42" s="167"/>
      <c r="E42" s="167"/>
      <c r="F42" s="167"/>
      <c r="G42" s="167"/>
      <c r="H42" s="42">
        <v>0</v>
      </c>
      <c r="I42" s="33">
        <v>0</v>
      </c>
      <c r="J42" s="6"/>
      <c r="K42" s="6"/>
      <c r="L42" s="6"/>
      <c r="M42" s="6"/>
      <c r="N42" s="6"/>
      <c r="O42" s="12"/>
      <c r="P42" s="12"/>
      <c r="Q42" s="12"/>
      <c r="R42" s="12"/>
      <c r="S42" s="12"/>
      <c r="T42" s="12"/>
      <c r="U42" s="12"/>
      <c r="V42" s="12"/>
      <c r="W42" s="12"/>
      <c r="X42" s="12"/>
    </row>
    <row r="43" spans="1:24" s="13" customFormat="1" ht="15" customHeight="1" x14ac:dyDescent="0.25">
      <c r="A43" s="6"/>
      <c r="B43" s="133" t="s">
        <v>23</v>
      </c>
      <c r="C43" s="134"/>
      <c r="D43" s="134"/>
      <c r="E43" s="134"/>
      <c r="F43" s="134"/>
      <c r="G43" s="134"/>
      <c r="H43" s="43">
        <v>0</v>
      </c>
      <c r="I43" s="33">
        <v>0</v>
      </c>
      <c r="J43" s="6"/>
      <c r="K43" s="6"/>
      <c r="L43" s="6"/>
      <c r="M43" s="6"/>
      <c r="N43" s="6"/>
      <c r="O43" s="12"/>
      <c r="P43" s="12"/>
      <c r="Q43" s="12"/>
      <c r="R43" s="12"/>
      <c r="S43" s="12"/>
      <c r="T43" s="12"/>
      <c r="U43" s="12"/>
      <c r="V43" s="12"/>
      <c r="W43" s="12"/>
      <c r="X43" s="12"/>
    </row>
    <row r="44" spans="1:24" s="13" customFormat="1" ht="12" thickBot="1" x14ac:dyDescent="0.3">
      <c r="A44" s="6"/>
      <c r="B44" s="166" t="s">
        <v>22</v>
      </c>
      <c r="C44" s="167"/>
      <c r="D44" s="167"/>
      <c r="E44" s="167"/>
      <c r="F44" s="167"/>
      <c r="G44" s="167"/>
      <c r="H44" s="44">
        <v>0</v>
      </c>
      <c r="I44" s="32">
        <v>0</v>
      </c>
      <c r="J44" s="6"/>
      <c r="K44" s="6"/>
      <c r="L44" s="6"/>
      <c r="M44" s="6"/>
      <c r="N44" s="6"/>
      <c r="O44" s="12"/>
      <c r="P44" s="12"/>
      <c r="Q44" s="12"/>
      <c r="R44" s="12"/>
      <c r="S44" s="12"/>
      <c r="T44" s="12"/>
      <c r="U44" s="12"/>
      <c r="V44" s="12"/>
      <c r="W44" s="12"/>
      <c r="X44" s="12"/>
    </row>
    <row r="45" spans="1:24" s="13" customFormat="1" ht="13" customHeight="1" thickBot="1" x14ac:dyDescent="0.3">
      <c r="A45" s="6"/>
      <c r="B45" s="158" t="s">
        <v>5</v>
      </c>
      <c r="C45" s="146"/>
      <c r="D45" s="146"/>
      <c r="E45" s="146"/>
      <c r="F45" s="146"/>
      <c r="G45" s="146"/>
      <c r="H45" s="146"/>
      <c r="I45" s="147"/>
      <c r="J45" s="6"/>
      <c r="K45" s="6"/>
      <c r="L45" s="6"/>
      <c r="M45" s="6"/>
      <c r="N45" s="6"/>
      <c r="O45" s="12"/>
      <c r="P45" s="12"/>
      <c r="Q45" s="12"/>
      <c r="R45" s="12"/>
      <c r="S45" s="12"/>
      <c r="T45" s="12"/>
      <c r="U45" s="12"/>
      <c r="V45" s="12"/>
      <c r="W45" s="12"/>
      <c r="X45" s="12"/>
    </row>
    <row r="46" spans="1:24" s="13" customFormat="1" ht="15" customHeight="1" x14ac:dyDescent="0.25">
      <c r="A46" s="6"/>
      <c r="B46" s="153" t="s">
        <v>39</v>
      </c>
      <c r="C46" s="154"/>
      <c r="D46" s="154"/>
      <c r="E46" s="154"/>
      <c r="F46" s="154"/>
      <c r="G46" s="154"/>
      <c r="H46" s="70"/>
      <c r="I46" s="28">
        <v>0</v>
      </c>
      <c r="J46" s="6"/>
      <c r="K46" s="6"/>
      <c r="L46" s="6"/>
      <c r="M46" s="6"/>
      <c r="N46" s="6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s="13" customFormat="1" ht="15" customHeight="1" x14ac:dyDescent="0.25">
      <c r="A47" s="6"/>
      <c r="B47" s="168" t="s">
        <v>12</v>
      </c>
      <c r="C47" s="169"/>
      <c r="D47" s="169"/>
      <c r="E47" s="169"/>
      <c r="F47" s="169"/>
      <c r="G47" s="169"/>
      <c r="H47" s="70"/>
      <c r="I47" s="30">
        <v>0</v>
      </c>
      <c r="J47" s="6"/>
      <c r="K47" s="6"/>
      <c r="L47" s="6"/>
      <c r="M47" s="6"/>
      <c r="N47" s="6"/>
      <c r="O47" s="12"/>
      <c r="P47" s="12"/>
      <c r="Q47" s="12"/>
      <c r="R47" s="12"/>
      <c r="S47" s="12"/>
      <c r="T47" s="12"/>
      <c r="U47" s="12"/>
      <c r="V47" s="12"/>
      <c r="W47" s="12"/>
      <c r="X47" s="12"/>
    </row>
    <row r="48" spans="1:24" s="13" customFormat="1" ht="15" customHeight="1" thickBot="1" x14ac:dyDescent="0.3">
      <c r="A48" s="6"/>
      <c r="B48" s="130" t="s">
        <v>11</v>
      </c>
      <c r="C48" s="131"/>
      <c r="D48" s="131"/>
      <c r="E48" s="131"/>
      <c r="F48" s="131"/>
      <c r="G48" s="131"/>
      <c r="H48" s="35"/>
      <c r="I48" s="31">
        <v>0</v>
      </c>
      <c r="J48" s="6"/>
      <c r="K48" s="6"/>
      <c r="L48" s="6"/>
      <c r="M48" s="6"/>
      <c r="N48" s="6"/>
      <c r="O48" s="12"/>
      <c r="P48" s="12"/>
      <c r="Q48" s="12"/>
      <c r="R48" s="12"/>
      <c r="S48" s="12"/>
      <c r="T48" s="12"/>
      <c r="U48" s="12"/>
      <c r="V48" s="12"/>
      <c r="W48" s="12"/>
      <c r="X48" s="12"/>
    </row>
    <row r="49" spans="1:24" s="13" customFormat="1" ht="13" customHeight="1" thickBot="1" x14ac:dyDescent="0.3">
      <c r="A49" s="6"/>
      <c r="B49" s="164" t="s">
        <v>13</v>
      </c>
      <c r="C49" s="165"/>
      <c r="D49" s="165"/>
      <c r="E49" s="165"/>
      <c r="F49" s="165"/>
      <c r="G49" s="161">
        <f>SUM(I15:I48)</f>
        <v>0</v>
      </c>
      <c r="H49" s="161"/>
      <c r="I49" s="162"/>
      <c r="J49" s="6"/>
      <c r="K49" s="6"/>
      <c r="L49" s="6"/>
      <c r="M49" s="6"/>
      <c r="N49" s="6"/>
      <c r="O49" s="12"/>
      <c r="P49" s="12"/>
      <c r="Q49" s="12"/>
      <c r="R49" s="12"/>
      <c r="S49" s="12"/>
      <c r="T49" s="12"/>
      <c r="U49" s="12"/>
      <c r="V49" s="12"/>
      <c r="W49" s="12"/>
      <c r="X49" s="12"/>
    </row>
    <row r="50" spans="1:24" s="13" customFormat="1" ht="13" customHeight="1" thickTop="1" x14ac:dyDescent="0.25">
      <c r="A50" s="6"/>
      <c r="B50" s="73"/>
      <c r="C50" s="73"/>
      <c r="D50" s="73"/>
      <c r="E50" s="73"/>
      <c r="F50" s="73"/>
      <c r="G50" s="74"/>
      <c r="H50" s="74"/>
      <c r="I50" s="74"/>
      <c r="J50" s="6"/>
      <c r="K50" s="6"/>
      <c r="L50" s="6"/>
      <c r="M50" s="6"/>
      <c r="N50" s="6"/>
      <c r="O50" s="12"/>
      <c r="P50" s="12"/>
      <c r="Q50" s="12"/>
      <c r="R50" s="12"/>
      <c r="S50" s="12"/>
      <c r="T50" s="12"/>
      <c r="U50" s="12"/>
      <c r="V50" s="12"/>
      <c r="W50" s="12"/>
      <c r="X50" s="12"/>
    </row>
    <row r="51" spans="1:24" s="13" customFormat="1" ht="26.25" customHeight="1" x14ac:dyDescent="0.25">
      <c r="A51" s="129" t="s">
        <v>111</v>
      </c>
      <c r="B51" s="129"/>
      <c r="C51" s="129"/>
      <c r="D51" s="129"/>
      <c r="E51" s="129"/>
      <c r="F51" s="129"/>
      <c r="G51" s="129"/>
      <c r="H51" s="129"/>
      <c r="I51" s="129"/>
      <c r="J51" s="6"/>
      <c r="K51" s="6"/>
      <c r="L51" s="6"/>
      <c r="M51" s="6"/>
      <c r="N51" s="6"/>
      <c r="O51" s="12"/>
      <c r="P51" s="12"/>
      <c r="Q51" s="12"/>
      <c r="R51" s="12"/>
      <c r="S51" s="12"/>
      <c r="T51" s="12"/>
      <c r="U51" s="12"/>
      <c r="V51" s="12"/>
      <c r="W51" s="12"/>
      <c r="X51" s="12"/>
    </row>
    <row r="52" spans="1:24" s="22" customFormat="1" ht="11.5" x14ac:dyDescent="0.25">
      <c r="A52" s="181" t="s">
        <v>10</v>
      </c>
      <c r="B52" s="181"/>
      <c r="C52" s="181"/>
      <c r="D52" s="181"/>
      <c r="E52" s="181"/>
      <c r="F52" s="181"/>
      <c r="G52" s="181"/>
      <c r="H52" s="181"/>
      <c r="I52" s="181"/>
      <c r="J52" s="181"/>
      <c r="K52" s="20"/>
      <c r="L52" s="20"/>
      <c r="M52" s="20"/>
      <c r="N52" s="20"/>
      <c r="O52" s="21"/>
      <c r="P52" s="21"/>
      <c r="Q52" s="21"/>
      <c r="R52" s="21"/>
      <c r="S52" s="21"/>
      <c r="T52" s="21"/>
      <c r="U52" s="21"/>
      <c r="V52" s="21"/>
      <c r="W52" s="21"/>
      <c r="X52" s="21"/>
    </row>
    <row r="53" spans="1:24" s="23" customFormat="1" ht="12.75" customHeight="1" x14ac:dyDescent="0.2">
      <c r="A53" s="132" t="s">
        <v>44</v>
      </c>
      <c r="B53" s="132"/>
      <c r="C53" s="132"/>
      <c r="D53" s="132"/>
      <c r="E53" s="132"/>
      <c r="F53" s="132"/>
      <c r="G53" s="132"/>
      <c r="H53" s="132"/>
      <c r="I53" s="132"/>
      <c r="J53" s="88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</row>
    <row r="54" spans="1:24" ht="9.75" customHeight="1" x14ac:dyDescent="0.25">
      <c r="A54" s="155"/>
      <c r="B54" s="155"/>
      <c r="C54" s="155"/>
      <c r="D54" s="155"/>
      <c r="E54" s="155"/>
      <c r="F54" s="155"/>
      <c r="G54" s="155"/>
      <c r="H54" s="155"/>
      <c r="I54" s="155"/>
      <c r="J54" s="155"/>
      <c r="K54" s="9"/>
      <c r="L54" s="9"/>
      <c r="M54" s="9"/>
      <c r="N54" s="9"/>
      <c r="O54" s="16"/>
      <c r="P54" s="16"/>
      <c r="Q54" s="16"/>
      <c r="R54" s="16"/>
      <c r="S54" s="16"/>
      <c r="T54" s="16"/>
      <c r="U54" s="16"/>
      <c r="V54" s="16"/>
      <c r="W54" s="16"/>
      <c r="X54" s="16"/>
    </row>
    <row r="55" spans="1:24" s="16" customFormat="1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24" s="16" customFormat="1" x14ac:dyDescent="0.25">
      <c r="B56" s="9"/>
      <c r="C56" s="9"/>
      <c r="K56" s="9"/>
      <c r="L56" s="9"/>
      <c r="M56" s="9"/>
      <c r="N56" s="9"/>
    </row>
    <row r="57" spans="1:24" s="16" customFormat="1" x14ac:dyDescent="0.25">
      <c r="B57" s="9"/>
      <c r="C57" s="9"/>
      <c r="K57" s="9"/>
      <c r="L57" s="9"/>
      <c r="M57" s="9"/>
      <c r="N57" s="9"/>
    </row>
    <row r="58" spans="1:24" s="16" customFormat="1" x14ac:dyDescent="0.25">
      <c r="B58" s="9"/>
      <c r="C58" s="9"/>
      <c r="K58" s="9"/>
      <c r="L58" s="9"/>
      <c r="M58" s="9"/>
      <c r="N58" s="9"/>
    </row>
    <row r="59" spans="1:24" s="16" customFormat="1" x14ac:dyDescent="0.25">
      <c r="B59" s="9"/>
      <c r="C59" s="9"/>
      <c r="K59" s="9"/>
      <c r="L59" s="9"/>
      <c r="M59" s="9"/>
      <c r="N59" s="9"/>
    </row>
    <row r="60" spans="1:24" s="16" customFormat="1" x14ac:dyDescent="0.25">
      <c r="B60" s="9"/>
      <c r="C60" s="9"/>
      <c r="K60" s="9"/>
      <c r="L60" s="9"/>
      <c r="M60" s="9"/>
      <c r="N60" s="9"/>
    </row>
    <row r="61" spans="1:24" s="16" customFormat="1" x14ac:dyDescent="0.25">
      <c r="B61" s="9"/>
      <c r="C61" s="9"/>
      <c r="K61" s="9"/>
      <c r="L61" s="9"/>
      <c r="M61" s="9"/>
      <c r="N61" s="9"/>
    </row>
    <row r="62" spans="1:24" s="16" customFormat="1" x14ac:dyDescent="0.25">
      <c r="B62" s="9"/>
      <c r="C62" s="9"/>
      <c r="K62" s="9"/>
      <c r="L62" s="9"/>
      <c r="M62" s="9"/>
      <c r="N62" s="9"/>
    </row>
    <row r="63" spans="1:24" s="16" customFormat="1" x14ac:dyDescent="0.25">
      <c r="B63" s="9"/>
      <c r="C63" s="9"/>
      <c r="K63" s="9"/>
      <c r="L63" s="9"/>
      <c r="M63" s="9"/>
      <c r="N63" s="9"/>
    </row>
    <row r="64" spans="1:24" s="16" customFormat="1" x14ac:dyDescent="0.25">
      <c r="B64" s="9"/>
      <c r="C64" s="9"/>
      <c r="K64" s="9"/>
      <c r="L64" s="9"/>
      <c r="M64" s="9"/>
      <c r="N64" s="9"/>
    </row>
    <row r="65" spans="2:14" s="16" customFormat="1" x14ac:dyDescent="0.25">
      <c r="B65" s="9"/>
      <c r="C65" s="9"/>
      <c r="K65" s="9"/>
      <c r="L65" s="9"/>
      <c r="M65" s="9"/>
      <c r="N65" s="9"/>
    </row>
    <row r="66" spans="2:14" s="16" customFormat="1" x14ac:dyDescent="0.25">
      <c r="B66" s="9"/>
      <c r="C66" s="9"/>
      <c r="K66" s="9"/>
      <c r="L66" s="9"/>
      <c r="M66" s="9"/>
      <c r="N66" s="9"/>
    </row>
    <row r="67" spans="2:14" s="16" customFormat="1" x14ac:dyDescent="0.25">
      <c r="B67" s="9"/>
      <c r="C67" s="9"/>
      <c r="K67" s="9"/>
      <c r="L67" s="9"/>
      <c r="M67" s="9"/>
      <c r="N67" s="9"/>
    </row>
    <row r="68" spans="2:14" s="16" customFormat="1" x14ac:dyDescent="0.25">
      <c r="B68" s="9"/>
      <c r="C68" s="9"/>
      <c r="K68" s="9"/>
      <c r="L68" s="9"/>
      <c r="M68" s="9"/>
      <c r="N68" s="9"/>
    </row>
    <row r="69" spans="2:14" s="16" customFormat="1" x14ac:dyDescent="0.25">
      <c r="B69" s="9"/>
      <c r="C69" s="9"/>
      <c r="K69" s="9"/>
      <c r="L69" s="9"/>
      <c r="M69" s="9"/>
      <c r="N69" s="9"/>
    </row>
    <row r="70" spans="2:14" s="16" customFormat="1" x14ac:dyDescent="0.25">
      <c r="B70" s="9"/>
      <c r="C70" s="9"/>
      <c r="K70" s="9"/>
      <c r="L70" s="9"/>
      <c r="M70" s="9"/>
      <c r="N70" s="9"/>
    </row>
    <row r="71" spans="2:14" s="16" customFormat="1" x14ac:dyDescent="0.25">
      <c r="B71" s="9"/>
      <c r="C71" s="9"/>
      <c r="K71" s="9"/>
      <c r="L71" s="9"/>
      <c r="M71" s="9"/>
      <c r="N71" s="9"/>
    </row>
    <row r="72" spans="2:14" s="16" customFormat="1" x14ac:dyDescent="0.25">
      <c r="B72" s="9"/>
      <c r="C72" s="9"/>
      <c r="K72" s="9"/>
      <c r="L72" s="9"/>
      <c r="M72" s="9"/>
      <c r="N72" s="9"/>
    </row>
    <row r="73" spans="2:14" s="16" customFormat="1" x14ac:dyDescent="0.25">
      <c r="B73" s="9"/>
      <c r="C73" s="9"/>
      <c r="K73" s="9"/>
      <c r="L73" s="9"/>
      <c r="M73" s="9"/>
      <c r="N73" s="9"/>
    </row>
  </sheetData>
  <sheetProtection algorithmName="SHA-512" hashValue="QrqtrT6NpkScbI2THUPKvc5YT5AiU/VXIqYZLJxPUb3tFTWM0p2Fvw1sLpAd96tCUX/dZKO+aGnPlbfYgJ57IA==" saltValue="yBm5f6idNKIdTPIl9OQgaA==" spinCount="100000" sheet="1" selectLockedCells="1"/>
  <mergeCells count="58">
    <mergeCell ref="A1:J1"/>
    <mergeCell ref="A52:J52"/>
    <mergeCell ref="G5:H5"/>
    <mergeCell ref="E11:G11"/>
    <mergeCell ref="H11:I11"/>
    <mergeCell ref="F19:G19"/>
    <mergeCell ref="F20:G20"/>
    <mergeCell ref="B31:I31"/>
    <mergeCell ref="B29:G29"/>
    <mergeCell ref="A11:B11"/>
    <mergeCell ref="A12:B12"/>
    <mergeCell ref="F8:G8"/>
    <mergeCell ref="B40:I40"/>
    <mergeCell ref="C39:H39"/>
    <mergeCell ref="B36:G36"/>
    <mergeCell ref="B35:G35"/>
    <mergeCell ref="B28:G28"/>
    <mergeCell ref="B30:F30"/>
    <mergeCell ref="H32:H33"/>
    <mergeCell ref="B21:C21"/>
    <mergeCell ref="B26:C26"/>
    <mergeCell ref="D21:F21"/>
    <mergeCell ref="D23:E23"/>
    <mergeCell ref="F23:G23"/>
    <mergeCell ref="D24:E24"/>
    <mergeCell ref="F24:G24"/>
    <mergeCell ref="B46:G46"/>
    <mergeCell ref="A54:J54"/>
    <mergeCell ref="B18:I18"/>
    <mergeCell ref="I32:I33"/>
    <mergeCell ref="B37:I37"/>
    <mergeCell ref="B45:I45"/>
    <mergeCell ref="C38:H38"/>
    <mergeCell ref="G49:I49"/>
    <mergeCell ref="D19:E19"/>
    <mergeCell ref="D20:E20"/>
    <mergeCell ref="B49:F49"/>
    <mergeCell ref="B44:G44"/>
    <mergeCell ref="B41:G41"/>
    <mergeCell ref="B42:G42"/>
    <mergeCell ref="B43:G43"/>
    <mergeCell ref="B47:G47"/>
    <mergeCell ref="A51:I51"/>
    <mergeCell ref="B48:G48"/>
    <mergeCell ref="A2:J2"/>
    <mergeCell ref="A53:I53"/>
    <mergeCell ref="B34:G34"/>
    <mergeCell ref="B32:G32"/>
    <mergeCell ref="D4:I4"/>
    <mergeCell ref="D7:I7"/>
    <mergeCell ref="D12:E12"/>
    <mergeCell ref="B14:I14"/>
    <mergeCell ref="B27:I27"/>
    <mergeCell ref="B33:G33"/>
    <mergeCell ref="A7:B7"/>
    <mergeCell ref="A8:B8"/>
    <mergeCell ref="A5:B5"/>
    <mergeCell ref="E5:F5"/>
  </mergeCells>
  <printOptions horizontalCentered="1" verticalCentered="1"/>
  <pageMargins left="0.5" right="0.5" top="0.25" bottom="0.25" header="0.25" footer="0.25"/>
  <pageSetup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139700</xdr:rowOff>
                  </from>
                  <to>
                    <xdr:col>1</xdr:col>
                    <xdr:colOff>247650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133350</xdr:rowOff>
                  </from>
                  <to>
                    <xdr:col>1</xdr:col>
                    <xdr:colOff>247650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6" name="Check Box 23">
              <controlPr defaultSize="0" autoFill="0" autoLine="0" autoPict="0">
                <anchor moveWithCells="1">
                  <from>
                    <xdr:col>1</xdr:col>
                    <xdr:colOff>25400</xdr:colOff>
                    <xdr:row>31</xdr:row>
                    <xdr:rowOff>25400</xdr:rowOff>
                  </from>
                  <to>
                    <xdr:col>1</xdr:col>
                    <xdr:colOff>234950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7" name="Check Box 24">
              <controlPr defaultSize="0" autoFill="0" autoLine="0" autoPict="0">
                <anchor moveWithCells="1">
                  <from>
                    <xdr:col>1</xdr:col>
                    <xdr:colOff>25400</xdr:colOff>
                    <xdr:row>32</xdr:row>
                    <xdr:rowOff>120650</xdr:rowOff>
                  </from>
                  <to>
                    <xdr:col>1</xdr:col>
                    <xdr:colOff>234950</xdr:colOff>
                    <xdr:row>33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1</xdr:col>
                    <xdr:colOff>25400</xdr:colOff>
                    <xdr:row>33</xdr:row>
                    <xdr:rowOff>152400</xdr:rowOff>
                  </from>
                  <to>
                    <xdr:col>1</xdr:col>
                    <xdr:colOff>234950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1</xdr:col>
                    <xdr:colOff>25400</xdr:colOff>
                    <xdr:row>34</xdr:row>
                    <xdr:rowOff>152400</xdr:rowOff>
                  </from>
                  <to>
                    <xdr:col>1</xdr:col>
                    <xdr:colOff>234950</xdr:colOff>
                    <xdr:row>35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0</xdr:rowOff>
                  </from>
                  <to>
                    <xdr:col>1</xdr:col>
                    <xdr:colOff>241300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12700</xdr:rowOff>
                  </from>
                  <to>
                    <xdr:col>1</xdr:col>
                    <xdr:colOff>241300</xdr:colOff>
                    <xdr:row>42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2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177800</xdr:rowOff>
                  </from>
                  <to>
                    <xdr:col>1</xdr:col>
                    <xdr:colOff>241300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3" name="Check Box 30">
              <controlPr defaultSize="0" autoFill="0" autoLine="0" autoPict="0">
                <anchor moveWithCells="1">
                  <from>
                    <xdr:col>1</xdr:col>
                    <xdr:colOff>38100</xdr:colOff>
                    <xdr:row>45</xdr:row>
                    <xdr:rowOff>0</xdr:rowOff>
                  </from>
                  <to>
                    <xdr:col>1</xdr:col>
                    <xdr:colOff>342900</xdr:colOff>
                    <xdr:row>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4" name="Check Box 31">
              <controlPr defaultSize="0" autoFill="0" autoLine="0" autoPict="0">
                <anchor moveWithCells="1">
                  <from>
                    <xdr:col>1</xdr:col>
                    <xdr:colOff>38100</xdr:colOff>
                    <xdr:row>46</xdr:row>
                    <xdr:rowOff>152400</xdr:rowOff>
                  </from>
                  <to>
                    <xdr:col>1</xdr:col>
                    <xdr:colOff>298450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5" name="Check Box 32">
              <controlPr defaultSize="0" autoFill="0" autoLine="0" autoPict="0">
                <anchor moveWithCells="1">
                  <from>
                    <xdr:col>1</xdr:col>
                    <xdr:colOff>38100</xdr:colOff>
                    <xdr:row>45</xdr:row>
                    <xdr:rowOff>165100</xdr:rowOff>
                  </from>
                  <to>
                    <xdr:col>1</xdr:col>
                    <xdr:colOff>298450</xdr:colOff>
                    <xdr:row>47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6" name="Check Box 36">
              <controlPr defaultSize="0" autoFill="0" autoLine="0" autoPict="0">
                <anchor moveWithCells="1">
                  <from>
                    <xdr:col>1</xdr:col>
                    <xdr:colOff>31750</xdr:colOff>
                    <xdr:row>27</xdr:row>
                    <xdr:rowOff>0</xdr:rowOff>
                  </from>
                  <to>
                    <xdr:col>1</xdr:col>
                    <xdr:colOff>266700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7" name="Check Box 37">
              <controlPr defaultSize="0" autoFill="0" autoLine="0" autoPict="0">
                <anchor moveWithCells="1">
                  <from>
                    <xdr:col>1</xdr:col>
                    <xdr:colOff>31750</xdr:colOff>
                    <xdr:row>27</xdr:row>
                    <xdr:rowOff>171450</xdr:rowOff>
                  </from>
                  <to>
                    <xdr:col>1</xdr:col>
                    <xdr:colOff>266700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8" name="Check Box 38">
              <controlPr defaultSize="0" autoFill="0" autoLine="0" autoPict="0">
                <anchor moveWithCells="1">
                  <from>
                    <xdr:col>1</xdr:col>
                    <xdr:colOff>31750</xdr:colOff>
                    <xdr:row>28</xdr:row>
                    <xdr:rowOff>152400</xdr:rowOff>
                  </from>
                  <to>
                    <xdr:col>1</xdr:col>
                    <xdr:colOff>266700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9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12700</xdr:rowOff>
                  </from>
                  <to>
                    <xdr:col>1</xdr:col>
                    <xdr:colOff>260350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184150</xdr:rowOff>
                  </from>
                  <to>
                    <xdr:col>1</xdr:col>
                    <xdr:colOff>260350</xdr:colOff>
                    <xdr:row>18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1" name="Check Box 62">
              <controlPr defaultSize="0" autoFill="0" autoLine="0" autoPict="0">
                <anchor moveWithCells="1">
                  <from>
                    <xdr:col>1</xdr:col>
                    <xdr:colOff>31750</xdr:colOff>
                    <xdr:row>18</xdr:row>
                    <xdr:rowOff>152400</xdr:rowOff>
                  </from>
                  <to>
                    <xdr:col>1</xdr:col>
                    <xdr:colOff>260350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2" name="Check Box 63">
              <controlPr defaultSize="0" autoFill="0" autoLine="0" autoPict="0">
                <anchor moveWithCells="1">
                  <from>
                    <xdr:col>1</xdr:col>
                    <xdr:colOff>31750</xdr:colOff>
                    <xdr:row>17</xdr:row>
                    <xdr:rowOff>133350</xdr:rowOff>
                  </from>
                  <to>
                    <xdr:col>1</xdr:col>
                    <xdr:colOff>260350</xdr:colOff>
                    <xdr:row>19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3" name="Check Box 70">
              <controlPr defaultSize="0" autoFill="0" autoLine="0" autoPict="0">
                <anchor moveWithCells="1">
                  <from>
                    <xdr:col>3</xdr:col>
                    <xdr:colOff>146050</xdr:colOff>
                    <xdr:row>19</xdr:row>
                    <xdr:rowOff>146050</xdr:rowOff>
                  </from>
                  <to>
                    <xdr:col>3</xdr:col>
                    <xdr:colOff>381000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4" name="Check Box 71">
              <controlPr defaultSize="0" autoFill="0" autoLine="0" autoPict="0">
                <anchor moveWithCells="1">
                  <from>
                    <xdr:col>3</xdr:col>
                    <xdr:colOff>717550</xdr:colOff>
                    <xdr:row>19</xdr:row>
                    <xdr:rowOff>146050</xdr:rowOff>
                  </from>
                  <to>
                    <xdr:col>3</xdr:col>
                    <xdr:colOff>946150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5" name="Check Box 73">
              <controlPr defaultSize="0" autoFill="0" autoLine="0" autoPict="0">
                <anchor moveWithCells="1">
                  <from>
                    <xdr:col>3</xdr:col>
                    <xdr:colOff>2438400</xdr:colOff>
                    <xdr:row>19</xdr:row>
                    <xdr:rowOff>146050</xdr:rowOff>
                  </from>
                  <to>
                    <xdr:col>4</xdr:col>
                    <xdr:colOff>190500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6" name="Check Box 82">
              <controlPr defaultSize="0" autoFill="0" autoLine="0" autoPict="0">
                <anchor moveWithCells="1">
                  <from>
                    <xdr:col>1</xdr:col>
                    <xdr:colOff>31750</xdr:colOff>
                    <xdr:row>22</xdr:row>
                    <xdr:rowOff>127000</xdr:rowOff>
                  </from>
                  <to>
                    <xdr:col>1</xdr:col>
                    <xdr:colOff>260350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>
                  <from>
                    <xdr:col>1</xdr:col>
                    <xdr:colOff>31750</xdr:colOff>
                    <xdr:row>21</xdr:row>
                    <xdr:rowOff>133350</xdr:rowOff>
                  </from>
                  <to>
                    <xdr:col>1</xdr:col>
                    <xdr:colOff>260350</xdr:colOff>
                    <xdr:row>23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8" name="Check Box 86">
              <controlPr defaultSize="0" autoFill="0" autoLine="0" autoPict="0">
                <anchor moveWithCells="1">
                  <from>
                    <xdr:col>1</xdr:col>
                    <xdr:colOff>31750</xdr:colOff>
                    <xdr:row>23</xdr:row>
                    <xdr:rowOff>146050</xdr:rowOff>
                  </from>
                  <to>
                    <xdr:col>1</xdr:col>
                    <xdr:colOff>266700</xdr:colOff>
                    <xdr:row>27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9" name="Check Box 87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12700</xdr:rowOff>
                  </from>
                  <to>
                    <xdr:col>1</xdr:col>
                    <xdr:colOff>260350</xdr:colOff>
                    <xdr:row>18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B9EE4-35DC-4807-AF38-1DC0B25C78B3}">
  <sheetPr>
    <pageSetUpPr fitToPage="1"/>
  </sheetPr>
  <dimension ref="B1:J50"/>
  <sheetViews>
    <sheetView showGridLines="0" view="pageBreakPreview" zoomScaleNormal="100" zoomScaleSheetLayoutView="100" workbookViewId="0">
      <selection activeCell="O10" sqref="O10"/>
    </sheetView>
  </sheetViews>
  <sheetFormatPr defaultColWidth="9.09765625" defaultRowHeight="11.5" x14ac:dyDescent="0.25"/>
  <cols>
    <col min="1" max="1" width="9.09765625" style="90"/>
    <col min="2" max="2" width="38.69921875" style="90" customWidth="1"/>
    <col min="3" max="3" width="9.09765625" style="91"/>
    <col min="4" max="5" width="9.09765625" style="90"/>
    <col min="6" max="6" width="7.8984375" style="90" customWidth="1"/>
    <col min="7" max="9" width="9.09765625" style="90"/>
    <col min="10" max="10" width="7.59765625" style="90" customWidth="1"/>
    <col min="11" max="16384" width="9.09765625" style="90"/>
  </cols>
  <sheetData>
    <row r="1" spans="2:10" ht="12" thickBot="1" x14ac:dyDescent="0.3"/>
    <row r="2" spans="2:10" ht="13.5" thickTop="1" x14ac:dyDescent="0.3">
      <c r="B2" s="196" t="s">
        <v>97</v>
      </c>
      <c r="C2" s="197"/>
      <c r="D2" s="197"/>
      <c r="E2" s="197"/>
      <c r="F2" s="197"/>
      <c r="G2" s="197"/>
      <c r="H2" s="197"/>
      <c r="I2" s="197"/>
      <c r="J2" s="198"/>
    </row>
    <row r="3" spans="2:10" x14ac:dyDescent="0.25">
      <c r="B3" s="105" t="s">
        <v>80</v>
      </c>
      <c r="C3" s="106"/>
      <c r="D3" s="107"/>
      <c r="E3" s="107"/>
      <c r="F3" s="107"/>
      <c r="G3" s="107"/>
      <c r="H3" s="107"/>
      <c r="I3" s="107"/>
      <c r="J3" s="108"/>
    </row>
    <row r="4" spans="2:10" ht="18.75" customHeight="1" x14ac:dyDescent="0.25">
      <c r="B4" s="109" t="s">
        <v>49</v>
      </c>
      <c r="C4" s="110" t="s">
        <v>119</v>
      </c>
      <c r="D4" s="111"/>
      <c r="E4" s="111"/>
      <c r="F4" s="111"/>
      <c r="G4" s="121" t="s">
        <v>118</v>
      </c>
      <c r="H4" s="111"/>
      <c r="I4" s="111"/>
      <c r="J4" s="112"/>
    </row>
    <row r="5" spans="2:10" ht="18.75" customHeight="1" x14ac:dyDescent="0.25">
      <c r="B5" s="113" t="s">
        <v>62</v>
      </c>
      <c r="C5" s="114" t="s">
        <v>69</v>
      </c>
      <c r="D5" s="115"/>
      <c r="E5" s="115"/>
      <c r="F5" s="115"/>
      <c r="G5" s="115"/>
      <c r="H5" s="115"/>
      <c r="I5" s="115"/>
      <c r="J5" s="116"/>
    </row>
    <row r="6" spans="2:10" ht="18.75" customHeight="1" x14ac:dyDescent="0.25">
      <c r="B6" s="113" t="s">
        <v>98</v>
      </c>
      <c r="C6" s="114" t="s">
        <v>99</v>
      </c>
      <c r="D6" s="115"/>
      <c r="E6" s="115"/>
      <c r="F6" s="115"/>
      <c r="G6" s="115"/>
      <c r="H6" s="115"/>
      <c r="I6" s="115"/>
      <c r="J6" s="116"/>
    </row>
    <row r="7" spans="2:10" ht="18.75" customHeight="1" x14ac:dyDescent="0.25">
      <c r="B7" s="113" t="s">
        <v>116</v>
      </c>
      <c r="C7" s="114" t="s">
        <v>114</v>
      </c>
      <c r="D7" s="115"/>
      <c r="E7" s="115"/>
      <c r="F7" s="115"/>
      <c r="G7" s="115"/>
      <c r="H7" s="115"/>
      <c r="I7" s="115"/>
      <c r="J7" s="116"/>
    </row>
    <row r="8" spans="2:10" ht="18.75" customHeight="1" x14ac:dyDescent="0.25">
      <c r="B8" s="113" t="s">
        <v>100</v>
      </c>
      <c r="C8" s="114" t="s">
        <v>101</v>
      </c>
      <c r="D8" s="115"/>
      <c r="E8" s="115"/>
      <c r="F8" s="115"/>
      <c r="G8" s="115"/>
      <c r="H8" s="115"/>
      <c r="I8" s="115"/>
      <c r="J8" s="116"/>
    </row>
    <row r="9" spans="2:10" ht="18.75" customHeight="1" x14ac:dyDescent="0.25">
      <c r="B9" s="113" t="s">
        <v>126</v>
      </c>
      <c r="C9" s="119">
        <v>1000</v>
      </c>
      <c r="D9" s="115"/>
      <c r="E9" s="115"/>
      <c r="F9" s="115"/>
      <c r="G9" s="115"/>
      <c r="H9" s="115"/>
      <c r="I9" s="115"/>
      <c r="J9" s="116"/>
    </row>
    <row r="10" spans="2:10" ht="18.75" customHeight="1" x14ac:dyDescent="0.25">
      <c r="B10" s="113" t="s">
        <v>81</v>
      </c>
      <c r="C10" s="114" t="s">
        <v>109</v>
      </c>
      <c r="D10" s="115"/>
      <c r="E10" s="115"/>
      <c r="F10" s="115"/>
      <c r="G10" s="115"/>
      <c r="H10" s="115"/>
      <c r="I10" s="115"/>
      <c r="J10" s="116"/>
    </row>
    <row r="11" spans="2:10" ht="18.75" customHeight="1" x14ac:dyDescent="0.25">
      <c r="B11" s="95"/>
      <c r="C11" s="92"/>
      <c r="D11" s="93"/>
      <c r="E11" s="93"/>
      <c r="F11" s="93"/>
      <c r="G11" s="93"/>
      <c r="H11" s="93"/>
      <c r="I11" s="93"/>
      <c r="J11" s="96"/>
    </row>
    <row r="12" spans="2:10" x14ac:dyDescent="0.25">
      <c r="B12" s="105" t="s">
        <v>50</v>
      </c>
      <c r="C12" s="106"/>
      <c r="D12" s="107"/>
      <c r="E12" s="107"/>
      <c r="F12" s="107"/>
      <c r="G12" s="107"/>
      <c r="H12" s="107"/>
      <c r="I12" s="107"/>
      <c r="J12" s="108"/>
    </row>
    <row r="13" spans="2:10" ht="18.75" customHeight="1" x14ac:dyDescent="0.25">
      <c r="B13" s="109" t="s">
        <v>53</v>
      </c>
      <c r="C13" s="110" t="s">
        <v>57</v>
      </c>
      <c r="D13" s="111"/>
      <c r="E13" s="111"/>
      <c r="F13" s="111"/>
      <c r="G13" s="111"/>
      <c r="H13" s="111"/>
      <c r="I13" s="111"/>
      <c r="J13" s="112"/>
    </row>
    <row r="14" spans="2:10" ht="18.75" customHeight="1" x14ac:dyDescent="0.25">
      <c r="B14" s="113" t="s">
        <v>52</v>
      </c>
      <c r="C14" s="114" t="s">
        <v>57</v>
      </c>
      <c r="D14" s="115"/>
      <c r="E14" s="115"/>
      <c r="F14" s="115"/>
      <c r="G14" s="115"/>
      <c r="H14" s="115"/>
      <c r="I14" s="115"/>
      <c r="J14" s="116"/>
    </row>
    <row r="15" spans="2:10" ht="18.75" customHeight="1" x14ac:dyDescent="0.25">
      <c r="B15" s="113" t="s">
        <v>113</v>
      </c>
      <c r="C15" s="114" t="s">
        <v>115</v>
      </c>
      <c r="D15" s="115"/>
      <c r="E15" s="115"/>
      <c r="F15" s="115"/>
      <c r="G15" s="115"/>
      <c r="H15" s="115"/>
      <c r="I15" s="115"/>
      <c r="J15" s="116"/>
    </row>
    <row r="16" spans="2:10" ht="18.75" customHeight="1" x14ac:dyDescent="0.25">
      <c r="B16" s="113" t="s">
        <v>55</v>
      </c>
      <c r="C16" s="114" t="s">
        <v>56</v>
      </c>
      <c r="D16" s="115"/>
      <c r="E16" s="115"/>
      <c r="F16" s="115"/>
      <c r="G16" s="115"/>
      <c r="H16" s="115"/>
      <c r="I16" s="115"/>
      <c r="J16" s="116"/>
    </row>
    <row r="17" spans="2:10" ht="18.75" customHeight="1" x14ac:dyDescent="0.25">
      <c r="B17" s="113" t="s">
        <v>51</v>
      </c>
      <c r="C17" s="119">
        <v>5000</v>
      </c>
      <c r="D17" s="115"/>
      <c r="E17" s="115"/>
      <c r="F17" s="115"/>
      <c r="G17" s="115"/>
      <c r="H17" s="115"/>
      <c r="I17" s="115"/>
      <c r="J17" s="116"/>
    </row>
    <row r="18" spans="2:10" ht="18.75" customHeight="1" x14ac:dyDescent="0.25">
      <c r="B18" s="113" t="s">
        <v>58</v>
      </c>
      <c r="C18" s="114" t="s">
        <v>59</v>
      </c>
      <c r="D18" s="115"/>
      <c r="E18" s="115"/>
      <c r="F18" s="115"/>
      <c r="G18" s="115"/>
      <c r="H18" s="115"/>
      <c r="I18" s="115"/>
      <c r="J18" s="116"/>
    </row>
    <row r="19" spans="2:10" ht="18.75" customHeight="1" x14ac:dyDescent="0.25">
      <c r="B19" s="113" t="s">
        <v>60</v>
      </c>
      <c r="C19" s="114" t="s">
        <v>61</v>
      </c>
      <c r="D19" s="115"/>
      <c r="E19" s="115"/>
      <c r="F19" s="115"/>
      <c r="G19" s="115"/>
      <c r="H19" s="115"/>
      <c r="I19" s="115"/>
      <c r="J19" s="116"/>
    </row>
    <row r="20" spans="2:10" ht="19.5" customHeight="1" x14ac:dyDescent="0.25">
      <c r="B20" s="95"/>
      <c r="C20" s="92"/>
      <c r="D20" s="93"/>
      <c r="E20" s="93"/>
      <c r="F20" s="93"/>
      <c r="G20" s="93"/>
      <c r="H20" s="93"/>
      <c r="I20" s="93"/>
      <c r="J20" s="96"/>
    </row>
    <row r="21" spans="2:10" x14ac:dyDescent="0.25">
      <c r="B21" s="105" t="s">
        <v>54</v>
      </c>
      <c r="C21" s="106"/>
      <c r="D21" s="107"/>
      <c r="E21" s="107"/>
      <c r="F21" s="107"/>
      <c r="G21" s="107"/>
      <c r="H21" s="107"/>
      <c r="I21" s="107"/>
      <c r="J21" s="108"/>
    </row>
    <row r="22" spans="2:10" ht="18.75" customHeight="1" x14ac:dyDescent="0.25">
      <c r="B22" s="113" t="s">
        <v>82</v>
      </c>
      <c r="C22" s="114" t="s">
        <v>70</v>
      </c>
      <c r="D22" s="115"/>
      <c r="E22" s="115"/>
      <c r="F22" s="115"/>
      <c r="G22" s="115"/>
      <c r="H22" s="115"/>
      <c r="I22" s="115"/>
      <c r="J22" s="116"/>
    </row>
    <row r="23" spans="2:10" ht="18.75" customHeight="1" x14ac:dyDescent="0.25">
      <c r="B23" s="113" t="s">
        <v>71</v>
      </c>
      <c r="C23" s="114" t="s">
        <v>72</v>
      </c>
      <c r="D23" s="115"/>
      <c r="E23" s="115"/>
      <c r="F23" s="115"/>
      <c r="G23" s="115"/>
      <c r="H23" s="115"/>
      <c r="I23" s="115"/>
      <c r="J23" s="116"/>
    </row>
    <row r="24" spans="2:10" ht="18.75" customHeight="1" x14ac:dyDescent="0.25">
      <c r="B24" s="113" t="s">
        <v>63</v>
      </c>
      <c r="C24" s="119">
        <v>10000</v>
      </c>
      <c r="D24" s="115"/>
      <c r="E24" s="115"/>
      <c r="F24" s="115"/>
      <c r="G24" s="115"/>
      <c r="H24" s="115"/>
      <c r="I24" s="115"/>
      <c r="J24" s="116"/>
    </row>
    <row r="25" spans="2:10" ht="18.75" customHeight="1" x14ac:dyDescent="0.25">
      <c r="B25" s="113" t="s">
        <v>68</v>
      </c>
      <c r="C25" s="114" t="s">
        <v>89</v>
      </c>
      <c r="D25" s="115"/>
      <c r="E25" s="115"/>
      <c r="F25" s="115"/>
      <c r="G25" s="115"/>
      <c r="H25" s="115"/>
      <c r="I25" s="115"/>
      <c r="J25" s="116"/>
    </row>
    <row r="26" spans="2:10" ht="18.75" customHeight="1" x14ac:dyDescent="0.25">
      <c r="B26" s="113" t="s">
        <v>67</v>
      </c>
      <c r="C26" s="114" t="s">
        <v>108</v>
      </c>
      <c r="D26" s="115"/>
      <c r="E26" s="115"/>
      <c r="F26" s="115"/>
      <c r="G26" s="115"/>
      <c r="H26" s="115"/>
      <c r="I26" s="115"/>
      <c r="J26" s="116"/>
    </row>
    <row r="27" spans="2:10" ht="18.75" customHeight="1" x14ac:dyDescent="0.25">
      <c r="B27" s="113" t="s">
        <v>121</v>
      </c>
      <c r="C27" s="114" t="s">
        <v>122</v>
      </c>
      <c r="D27" s="115"/>
      <c r="E27" s="115"/>
      <c r="F27" s="115"/>
      <c r="G27" s="115"/>
      <c r="H27" s="115"/>
      <c r="I27" s="115"/>
      <c r="J27" s="116"/>
    </row>
    <row r="28" spans="2:10" ht="18.75" customHeight="1" x14ac:dyDescent="0.25">
      <c r="B28" s="113" t="s">
        <v>66</v>
      </c>
      <c r="C28" s="114" t="s">
        <v>110</v>
      </c>
      <c r="D28" s="115"/>
      <c r="E28" s="115"/>
      <c r="F28" s="115"/>
      <c r="G28" s="115"/>
      <c r="H28" s="115"/>
      <c r="I28" s="115"/>
      <c r="J28" s="116"/>
    </row>
    <row r="29" spans="2:10" ht="18.75" customHeight="1" x14ac:dyDescent="0.25">
      <c r="B29" s="113" t="s">
        <v>123</v>
      </c>
      <c r="C29" s="114" t="s">
        <v>124</v>
      </c>
      <c r="D29" s="115"/>
      <c r="E29" s="115"/>
      <c r="F29" s="115"/>
      <c r="G29" s="115"/>
      <c r="H29" s="115"/>
      <c r="I29" s="115"/>
      <c r="J29" s="116"/>
    </row>
    <row r="30" spans="2:10" ht="18.75" customHeight="1" x14ac:dyDescent="0.25">
      <c r="B30" s="113" t="s">
        <v>64</v>
      </c>
      <c r="C30" s="119">
        <v>5000</v>
      </c>
      <c r="D30" s="115"/>
      <c r="E30" s="115"/>
      <c r="F30" s="115"/>
      <c r="G30" s="115"/>
      <c r="H30" s="115"/>
      <c r="I30" s="115"/>
      <c r="J30" s="116"/>
    </row>
    <row r="31" spans="2:10" ht="18.75" customHeight="1" x14ac:dyDescent="0.3">
      <c r="B31" s="118" t="s">
        <v>65</v>
      </c>
      <c r="C31" s="117" t="s">
        <v>85</v>
      </c>
      <c r="D31" s="93"/>
      <c r="E31" s="93"/>
      <c r="F31" s="93"/>
      <c r="G31" s="93"/>
      <c r="H31" s="93"/>
      <c r="I31" s="93"/>
      <c r="J31" s="96"/>
    </row>
    <row r="32" spans="2:10" ht="18.75" customHeight="1" x14ac:dyDescent="0.25">
      <c r="B32" s="97" t="s">
        <v>73</v>
      </c>
      <c r="C32" s="94">
        <v>3.5000000000000001E-3</v>
      </c>
      <c r="D32" s="93"/>
      <c r="E32" s="93"/>
      <c r="F32" s="93"/>
      <c r="G32" s="93"/>
      <c r="H32" s="93"/>
      <c r="I32" s="93"/>
      <c r="J32" s="96"/>
    </row>
    <row r="33" spans="2:10" ht="18.75" customHeight="1" x14ac:dyDescent="0.25">
      <c r="B33" s="97" t="s">
        <v>74</v>
      </c>
      <c r="C33" s="94">
        <v>3.0000000000000001E-3</v>
      </c>
      <c r="D33" s="93"/>
      <c r="E33" s="93"/>
      <c r="F33" s="93"/>
      <c r="G33" s="93"/>
      <c r="H33" s="93"/>
      <c r="I33" s="93"/>
      <c r="J33" s="96"/>
    </row>
    <row r="34" spans="2:10" ht="18.75" customHeight="1" x14ac:dyDescent="0.25">
      <c r="B34" s="97" t="s">
        <v>75</v>
      </c>
      <c r="C34" s="94">
        <v>2.5000000000000001E-3</v>
      </c>
      <c r="D34" s="93"/>
      <c r="E34" s="93"/>
      <c r="F34" s="93"/>
      <c r="G34" s="93"/>
      <c r="H34" s="93"/>
      <c r="I34" s="93"/>
      <c r="J34" s="96"/>
    </row>
    <row r="35" spans="2:10" ht="18.75" customHeight="1" x14ac:dyDescent="0.25">
      <c r="B35" s="113" t="s">
        <v>76</v>
      </c>
      <c r="C35" s="114" t="s">
        <v>77</v>
      </c>
      <c r="D35" s="115"/>
      <c r="E35" s="115"/>
      <c r="F35" s="115"/>
      <c r="G35" s="115"/>
      <c r="H35" s="115"/>
      <c r="I35" s="115"/>
      <c r="J35" s="116"/>
    </row>
    <row r="36" spans="2:10" ht="18.75" customHeight="1" x14ac:dyDescent="0.25">
      <c r="B36" s="113" t="s">
        <v>79</v>
      </c>
      <c r="C36" s="114" t="s">
        <v>78</v>
      </c>
      <c r="D36" s="115"/>
      <c r="E36" s="115"/>
      <c r="F36" s="115"/>
      <c r="G36" s="115"/>
      <c r="H36" s="115"/>
      <c r="I36" s="115"/>
      <c r="J36" s="116"/>
    </row>
    <row r="37" spans="2:10" x14ac:dyDescent="0.25">
      <c r="B37" s="194" t="s">
        <v>83</v>
      </c>
      <c r="C37" s="195"/>
      <c r="D37" s="195"/>
      <c r="E37" s="195"/>
      <c r="F37" s="195"/>
      <c r="G37" s="195"/>
      <c r="H37" s="93"/>
      <c r="I37" s="93"/>
      <c r="J37" s="96"/>
    </row>
    <row r="38" spans="2:10" x14ac:dyDescent="0.25">
      <c r="B38" s="194"/>
      <c r="C38" s="195"/>
      <c r="D38" s="195"/>
      <c r="E38" s="195"/>
      <c r="F38" s="195"/>
      <c r="G38" s="195"/>
      <c r="H38" s="93"/>
      <c r="I38" s="93"/>
      <c r="J38" s="96"/>
    </row>
    <row r="39" spans="2:10" ht="18.75" customHeight="1" x14ac:dyDescent="0.25">
      <c r="B39" s="103"/>
      <c r="C39" s="102"/>
      <c r="D39" s="102"/>
      <c r="E39" s="102"/>
      <c r="F39" s="102"/>
      <c r="G39" s="102"/>
      <c r="H39" s="93"/>
      <c r="I39" s="93"/>
      <c r="J39" s="96"/>
    </row>
    <row r="40" spans="2:10" x14ac:dyDescent="0.25">
      <c r="B40" s="105" t="s">
        <v>88</v>
      </c>
      <c r="C40" s="106"/>
      <c r="D40" s="107"/>
      <c r="E40" s="107"/>
      <c r="F40" s="107"/>
      <c r="G40" s="107"/>
      <c r="H40" s="107"/>
      <c r="I40" s="107"/>
      <c r="J40" s="108"/>
    </row>
    <row r="41" spans="2:10" ht="19.5" customHeight="1" x14ac:dyDescent="0.25">
      <c r="B41" s="113" t="s">
        <v>90</v>
      </c>
      <c r="C41" s="114" t="s">
        <v>120</v>
      </c>
      <c r="D41" s="115"/>
      <c r="E41" s="115"/>
      <c r="F41" s="115"/>
      <c r="G41" s="115"/>
      <c r="H41" s="115"/>
      <c r="I41" s="115"/>
      <c r="J41" s="116"/>
    </row>
    <row r="42" spans="2:10" ht="19.5" customHeight="1" x14ac:dyDescent="0.25">
      <c r="B42" s="113" t="s">
        <v>91</v>
      </c>
      <c r="C42" s="114" t="s">
        <v>93</v>
      </c>
      <c r="D42" s="115"/>
      <c r="E42" s="115"/>
      <c r="F42" s="115"/>
      <c r="G42" s="115"/>
      <c r="H42" s="115"/>
      <c r="I42" s="115"/>
      <c r="J42" s="116"/>
    </row>
    <row r="43" spans="2:10" ht="19.5" customHeight="1" x14ac:dyDescent="0.25">
      <c r="B43" s="113" t="s">
        <v>92</v>
      </c>
      <c r="C43" s="114" t="s">
        <v>95</v>
      </c>
      <c r="D43" s="115"/>
      <c r="E43" s="115"/>
      <c r="F43" s="115"/>
      <c r="G43" s="115"/>
      <c r="H43" s="115"/>
      <c r="I43" s="115"/>
      <c r="J43" s="116"/>
    </row>
    <row r="44" spans="2:10" ht="19.5" customHeight="1" x14ac:dyDescent="0.25">
      <c r="B44" s="113" t="s">
        <v>94</v>
      </c>
      <c r="C44" s="114" t="s">
        <v>96</v>
      </c>
      <c r="D44" s="115"/>
      <c r="E44" s="115"/>
      <c r="F44" s="115"/>
      <c r="G44" s="115"/>
      <c r="H44" s="115"/>
      <c r="I44" s="115"/>
      <c r="J44" s="116"/>
    </row>
    <row r="45" spans="2:10" ht="19.5" customHeight="1" x14ac:dyDescent="0.25">
      <c r="B45" s="113" t="s">
        <v>87</v>
      </c>
      <c r="C45" s="114" t="s">
        <v>125</v>
      </c>
      <c r="D45" s="115"/>
      <c r="E45" s="115"/>
      <c r="F45" s="115"/>
      <c r="G45" s="115"/>
      <c r="H45" s="115"/>
      <c r="I45" s="115"/>
      <c r="J45" s="116"/>
    </row>
    <row r="46" spans="2:10" x14ac:dyDescent="0.25">
      <c r="B46" s="101"/>
      <c r="C46" s="102"/>
      <c r="D46" s="102"/>
      <c r="E46" s="102"/>
      <c r="F46" s="102"/>
      <c r="G46" s="102"/>
      <c r="H46" s="93"/>
      <c r="I46" s="93"/>
      <c r="J46" s="96"/>
    </row>
    <row r="47" spans="2:10" x14ac:dyDescent="0.25">
      <c r="B47" s="104" t="s">
        <v>84</v>
      </c>
      <c r="C47" s="102"/>
      <c r="D47" s="102"/>
      <c r="E47" s="102"/>
      <c r="F47" s="102"/>
      <c r="G47" s="102"/>
      <c r="H47" s="93"/>
      <c r="I47" s="93"/>
      <c r="J47" s="96"/>
    </row>
    <row r="48" spans="2:10" x14ac:dyDescent="0.25">
      <c r="B48" s="95" t="s">
        <v>44</v>
      </c>
      <c r="C48" s="102"/>
      <c r="D48" s="102"/>
      <c r="E48" s="102"/>
      <c r="F48" s="102"/>
      <c r="G48" s="102"/>
      <c r="H48" s="93"/>
      <c r="I48" s="93"/>
      <c r="J48" s="96"/>
    </row>
    <row r="49" spans="2:10" ht="12" thickBot="1" x14ac:dyDescent="0.3">
      <c r="B49" s="120" t="s">
        <v>86</v>
      </c>
      <c r="C49" s="98"/>
      <c r="D49" s="99"/>
      <c r="E49" s="99"/>
      <c r="F49" s="99"/>
      <c r="G49" s="99"/>
      <c r="H49" s="99"/>
      <c r="I49" s="99"/>
      <c r="J49" s="100"/>
    </row>
    <row r="50" spans="2:10" ht="12" thickTop="1" x14ac:dyDescent="0.25"/>
  </sheetData>
  <mergeCells count="2">
    <mergeCell ref="B37:G38"/>
    <mergeCell ref="B2:J2"/>
  </mergeCells>
  <hyperlinks>
    <hyperlink ref="G4" r:id="rId1" xr:uid="{77B345D1-DBDC-465D-AA4F-91699EC5D9E7}"/>
  </hyperlinks>
  <printOptions horizontalCentered="1" verticalCentered="1"/>
  <pageMargins left="0.25" right="0.25" top="0.75" bottom="0.75" header="0.3" footer="0.3"/>
  <pageSetup scale="8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Instructions</vt:lpstr>
      <vt:lpstr>MF Fee Payment Form</vt:lpstr>
      <vt:lpstr>MF Fee Schedule</vt:lpstr>
      <vt:lpstr>Instructions!Print_Area</vt:lpstr>
      <vt:lpstr>'MF Fee Payment Form'!Print_Area</vt:lpstr>
      <vt:lpstr>'MF Fee Schedule'!Print_Area</vt:lpstr>
    </vt:vector>
  </TitlesOfParts>
  <Company>Illinois Housing Development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kassaria</dc:creator>
  <cp:lastModifiedBy>Allison Roddy</cp:lastModifiedBy>
  <cp:lastPrinted>2021-04-19T15:57:06Z</cp:lastPrinted>
  <dcterms:created xsi:type="dcterms:W3CDTF">2011-09-30T17:15:25Z</dcterms:created>
  <dcterms:modified xsi:type="dcterms:W3CDTF">2022-03-24T17:45:15Z</dcterms:modified>
</cp:coreProperties>
</file>